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proprietario\PycharmProjects\swaption_eval\calibration\input\"/>
    </mc:Choice>
  </mc:AlternateContent>
  <xr:revisionPtr revIDLastSave="0" documentId="13_ncr:1_{8F0CADA9-0E97-4B81-B95F-29536029DD2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TF_DATA_" sheetId="13" r:id="rId1"/>
    <sheet name="PTF_SWAP_RATE_NEW" sheetId="12" r:id="rId2"/>
    <sheet name="PTF_SWAP_RATE" sheetId="11" r:id="rId3"/>
    <sheet name="SHIFT_DATA_1" sheetId="10" r:id="rId4"/>
    <sheet name="SWAPTIONS_DATA" sheetId="6" r:id="rId5"/>
    <sheet name="CURVES" sheetId="5" r:id="rId6"/>
    <sheet name="MDL_DATA" sheetId="7" r:id="rId7"/>
    <sheet name="PTF_DATA" sheetId="8" r:id="rId8"/>
    <sheet name="SWAPTIONS_DATA_TICKER" sheetId="4" r:id="rId9"/>
    <sheet name="TS-tassi" sheetId="2" r:id="rId10"/>
    <sheet name="Ticker" sheetId="1" r:id="rId11"/>
    <sheet name="Foglio2" sheetId="14" r:id="rId12"/>
  </sheets>
  <definedNames>
    <definedName name="_xlnm._FilterDatabase" localSheetId="7" hidden="1">PTF_DATA!$A$1:$E$3458</definedName>
    <definedName name="_xlnm._FilterDatabase" localSheetId="0" hidden="1">PTF_DATA_!$A$9:$I$3471</definedName>
    <definedName name="_xlnm._FilterDatabase" localSheetId="2" hidden="1">PTF_SWAP_RATE!$A$1:$AU$45</definedName>
    <definedName name="_xlnm._FilterDatabase" localSheetId="1" hidden="1">PTF_SWAP_RATE_NEW!$A$1:$Y$148</definedName>
    <definedName name="_xlnm._FilterDatabase" localSheetId="4" hidden="1">SWAPTIONS_DATA!$A$1:$IE$109</definedName>
    <definedName name="_xlnm._FilterDatabase" localSheetId="9" hidden="1">'TS-tassi'!$C$4:$H$1049</definedName>
    <definedName name="SpreadsheetBuilder_1" localSheetId="4" hidden="1">SWAPTIONS_DATA!$A$2:$A$3</definedName>
    <definedName name="SpreadsheetBuilder_1" localSheetId="8" hidden="1">SWAPTIONS_DATA_TICKER!$E$3:$E$7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3" i="12" l="1"/>
  <c r="F144" i="12" s="1"/>
  <c r="F145" i="12" s="1"/>
  <c r="F146" i="12" s="1"/>
  <c r="F147" i="12" s="1"/>
  <c r="F148" i="12" s="1"/>
  <c r="F136" i="12"/>
  <c r="F137" i="12" s="1"/>
  <c r="F138" i="12" s="1"/>
  <c r="F139" i="12" s="1"/>
  <c r="F140" i="12" s="1"/>
  <c r="F141" i="12" s="1"/>
  <c r="F129" i="12"/>
  <c r="F130" i="12" s="1"/>
  <c r="F131" i="12" s="1"/>
  <c r="F132" i="12" s="1"/>
  <c r="F133" i="12" s="1"/>
  <c r="F134" i="12" s="1"/>
  <c r="F122" i="12"/>
  <c r="F123" i="12" s="1"/>
  <c r="F124" i="12" s="1"/>
  <c r="F125" i="12" s="1"/>
  <c r="F126" i="12" s="1"/>
  <c r="F127" i="12" s="1"/>
  <c r="F115" i="12"/>
  <c r="F116" i="12" s="1"/>
  <c r="F117" i="12" s="1"/>
  <c r="F118" i="12" s="1"/>
  <c r="F119" i="12" s="1"/>
  <c r="F120" i="12" s="1"/>
  <c r="F108" i="12"/>
  <c r="F109" i="12" s="1"/>
  <c r="F110" i="12" s="1"/>
  <c r="F111" i="12" s="1"/>
  <c r="F112" i="12" s="1"/>
  <c r="F113" i="12" s="1"/>
  <c r="S148" i="12"/>
  <c r="Q148" i="12"/>
  <c r="P148" i="12" s="1"/>
  <c r="J148" i="12"/>
  <c r="D148" i="12"/>
  <c r="S147" i="12"/>
  <c r="Q147" i="12"/>
  <c r="P147" i="12" s="1"/>
  <c r="J147" i="12"/>
  <c r="D147" i="12"/>
  <c r="S146" i="12"/>
  <c r="Q146" i="12"/>
  <c r="P146" i="12" s="1"/>
  <c r="J146" i="12"/>
  <c r="D146" i="12"/>
  <c r="S145" i="12"/>
  <c r="Q145" i="12"/>
  <c r="P145" i="12" s="1"/>
  <c r="J145" i="12"/>
  <c r="D145" i="12"/>
  <c r="P144" i="12"/>
  <c r="J144" i="12"/>
  <c r="D144" i="12"/>
  <c r="P143" i="12"/>
  <c r="J143" i="12"/>
  <c r="D143" i="12"/>
  <c r="P142" i="12"/>
  <c r="J142" i="12"/>
  <c r="D142" i="12"/>
  <c r="C142" i="12" s="1"/>
  <c r="S141" i="12"/>
  <c r="Q141" i="12"/>
  <c r="P141" i="12" s="1"/>
  <c r="J141" i="12"/>
  <c r="D141" i="12"/>
  <c r="S140" i="12"/>
  <c r="Q140" i="12"/>
  <c r="P140" i="12" s="1"/>
  <c r="J140" i="12"/>
  <c r="D140" i="12"/>
  <c r="S139" i="12"/>
  <c r="Q139" i="12"/>
  <c r="P139" i="12" s="1"/>
  <c r="J139" i="12"/>
  <c r="S138" i="12"/>
  <c r="Q138" i="12"/>
  <c r="P138" i="12" s="1"/>
  <c r="J138" i="12"/>
  <c r="D138" i="12"/>
  <c r="P137" i="12"/>
  <c r="J137" i="12"/>
  <c r="D137" i="12"/>
  <c r="P136" i="12"/>
  <c r="J136" i="12"/>
  <c r="D136" i="12"/>
  <c r="P135" i="12"/>
  <c r="J135" i="12"/>
  <c r="D135" i="12"/>
  <c r="C135" i="12" s="1"/>
  <c r="S134" i="12"/>
  <c r="Q134" i="12"/>
  <c r="P134" i="12" s="1"/>
  <c r="J134" i="12" s="1"/>
  <c r="D134" i="12"/>
  <c r="S133" i="12"/>
  <c r="Q133" i="12"/>
  <c r="P133" i="12" s="1"/>
  <c r="J133" i="12" s="1"/>
  <c r="D133" i="12"/>
  <c r="S132" i="12"/>
  <c r="Q132" i="12"/>
  <c r="P132" i="12" s="1"/>
  <c r="J132" i="12" s="1"/>
  <c r="S131" i="12"/>
  <c r="Q131" i="12"/>
  <c r="P131" i="12" s="1"/>
  <c r="J131" i="12" s="1"/>
  <c r="D131" i="12"/>
  <c r="Q130" i="12"/>
  <c r="P130" i="12" s="1"/>
  <c r="J130" i="12" s="1"/>
  <c r="D130" i="12"/>
  <c r="Q129" i="12"/>
  <c r="P129" i="12" s="1"/>
  <c r="J129" i="12" s="1"/>
  <c r="D129" i="12"/>
  <c r="Q128" i="12"/>
  <c r="P128" i="12" s="1"/>
  <c r="J128" i="12" s="1"/>
  <c r="D128" i="12"/>
  <c r="C128" i="12" s="1"/>
  <c r="S127" i="12"/>
  <c r="Q127" i="12"/>
  <c r="J127" i="12" s="1"/>
  <c r="D127" i="12"/>
  <c r="S126" i="12"/>
  <c r="Q126" i="12"/>
  <c r="P126" i="12" s="1"/>
  <c r="D126" i="12"/>
  <c r="S125" i="12"/>
  <c r="Q125" i="12"/>
  <c r="P125" i="12" s="1"/>
  <c r="S124" i="12"/>
  <c r="Q124" i="12"/>
  <c r="P124" i="12" s="1"/>
  <c r="D124" i="12"/>
  <c r="Q123" i="12"/>
  <c r="P123" i="12" s="1"/>
  <c r="D123" i="12"/>
  <c r="Q122" i="12"/>
  <c r="J122" i="12" s="1"/>
  <c r="D122" i="12"/>
  <c r="Q121" i="12"/>
  <c r="J121" i="12" s="1"/>
  <c r="D121" i="12"/>
  <c r="C121" i="12" s="1"/>
  <c r="S120" i="12"/>
  <c r="Q120" i="12"/>
  <c r="P120" i="12" s="1"/>
  <c r="J120" i="12"/>
  <c r="D120" i="12"/>
  <c r="S119" i="12"/>
  <c r="Q119" i="12"/>
  <c r="P119" i="12" s="1"/>
  <c r="J119" i="12"/>
  <c r="D119" i="12"/>
  <c r="S118" i="12"/>
  <c r="Q118" i="12"/>
  <c r="P118" i="12" s="1"/>
  <c r="J118" i="12"/>
  <c r="S117" i="12"/>
  <c r="Q117" i="12"/>
  <c r="P117" i="12" s="1"/>
  <c r="J117" i="12"/>
  <c r="D117" i="12"/>
  <c r="Q116" i="12"/>
  <c r="P116" i="12" s="1"/>
  <c r="J116" i="12"/>
  <c r="D116" i="12"/>
  <c r="Q115" i="12"/>
  <c r="P115" i="12" s="1"/>
  <c r="J115" i="12"/>
  <c r="D115" i="12"/>
  <c r="Q114" i="12"/>
  <c r="P114" i="12" s="1"/>
  <c r="J114" i="12"/>
  <c r="D114" i="12"/>
  <c r="C114" i="12" s="1"/>
  <c r="S113" i="12"/>
  <c r="J113" i="12" s="1"/>
  <c r="Q113" i="12"/>
  <c r="P113" i="12" s="1"/>
  <c r="D113" i="12"/>
  <c r="S112" i="12"/>
  <c r="J112" i="12" s="1"/>
  <c r="Q112" i="12"/>
  <c r="P112" i="12" s="1"/>
  <c r="D112" i="12"/>
  <c r="S111" i="12"/>
  <c r="J111" i="12" s="1"/>
  <c r="Q111" i="12"/>
  <c r="P111" i="12" s="1"/>
  <c r="S110" i="12"/>
  <c r="J110" i="12" s="1"/>
  <c r="Q110" i="12"/>
  <c r="P110" i="12" s="1"/>
  <c r="D110" i="12"/>
  <c r="S109" i="12"/>
  <c r="J109" i="12" s="1"/>
  <c r="Q109" i="12"/>
  <c r="P109" i="12" s="1"/>
  <c r="D109" i="12"/>
  <c r="S108" i="12"/>
  <c r="J108" i="12" s="1"/>
  <c r="Q108" i="12"/>
  <c r="P108" i="12" s="1"/>
  <c r="D108" i="12"/>
  <c r="S107" i="12"/>
  <c r="J107" i="12" s="1"/>
  <c r="Q107" i="12"/>
  <c r="P107" i="12" s="1"/>
  <c r="D107" i="12"/>
  <c r="C107" i="12" s="1"/>
  <c r="S106" i="12"/>
  <c r="Q106" i="12"/>
  <c r="P106" i="12" s="1"/>
  <c r="J106" i="12"/>
  <c r="D106" i="12"/>
  <c r="S105" i="12"/>
  <c r="Q105" i="12"/>
  <c r="P105" i="12" s="1"/>
  <c r="J105" i="12"/>
  <c r="D105" i="12"/>
  <c r="S104" i="12"/>
  <c r="Q104" i="12"/>
  <c r="P104" i="12" s="1"/>
  <c r="J104" i="12"/>
  <c r="S103" i="12"/>
  <c r="Q103" i="12"/>
  <c r="P103" i="12" s="1"/>
  <c r="J103" i="12"/>
  <c r="D103" i="12"/>
  <c r="Q102" i="12"/>
  <c r="P102" i="12" s="1"/>
  <c r="J102" i="12"/>
  <c r="D102" i="12"/>
  <c r="Q101" i="12"/>
  <c r="P101" i="12" s="1"/>
  <c r="J101" i="12"/>
  <c r="H101" i="12"/>
  <c r="F101" i="12"/>
  <c r="F102" i="12" s="1"/>
  <c r="D101" i="12"/>
  <c r="Q100" i="12"/>
  <c r="P100" i="12" s="1"/>
  <c r="J100" i="12"/>
  <c r="D100" i="12"/>
  <c r="C100" i="12" s="1"/>
  <c r="H52" i="12"/>
  <c r="H53" i="12" s="1"/>
  <c r="F94" i="12"/>
  <c r="F95" i="12" s="1"/>
  <c r="F96" i="12" s="1"/>
  <c r="F97" i="12" s="1"/>
  <c r="F87" i="12"/>
  <c r="F88" i="12" s="1"/>
  <c r="F89" i="12" s="1"/>
  <c r="F80" i="12"/>
  <c r="F73" i="12"/>
  <c r="F74" i="12" s="1"/>
  <c r="F75" i="12" s="1"/>
  <c r="F66" i="12"/>
  <c r="F59" i="12"/>
  <c r="F60" i="12" s="1"/>
  <c r="F52" i="12"/>
  <c r="F53" i="12" s="1"/>
  <c r="S99" i="12"/>
  <c r="Q99" i="12"/>
  <c r="P99" i="12" s="1"/>
  <c r="J99" i="12"/>
  <c r="D99" i="12"/>
  <c r="S98" i="12"/>
  <c r="Q98" i="12"/>
  <c r="P98" i="12" s="1"/>
  <c r="J98" i="12"/>
  <c r="D98" i="12"/>
  <c r="S97" i="12"/>
  <c r="Q97" i="12"/>
  <c r="P97" i="12" s="1"/>
  <c r="J97" i="12"/>
  <c r="D97" i="12"/>
  <c r="S96" i="12"/>
  <c r="Q96" i="12"/>
  <c r="P96" i="12" s="1"/>
  <c r="J96" i="12"/>
  <c r="D96" i="12"/>
  <c r="P95" i="12"/>
  <c r="J95" i="12"/>
  <c r="D95" i="12"/>
  <c r="P94" i="12"/>
  <c r="J94" i="12"/>
  <c r="D94" i="12"/>
  <c r="P93" i="12"/>
  <c r="J93" i="12"/>
  <c r="D93" i="12"/>
  <c r="C93" i="12" s="1"/>
  <c r="S92" i="12"/>
  <c r="Q92" i="12"/>
  <c r="P92" i="12" s="1"/>
  <c r="J92" i="12"/>
  <c r="D92" i="12"/>
  <c r="S91" i="12"/>
  <c r="Q91" i="12"/>
  <c r="P91" i="12" s="1"/>
  <c r="J91" i="12"/>
  <c r="D91" i="12"/>
  <c r="S90" i="12"/>
  <c r="Q90" i="12"/>
  <c r="P90" i="12" s="1"/>
  <c r="J90" i="12"/>
  <c r="S89" i="12"/>
  <c r="Q89" i="12"/>
  <c r="P89" i="12" s="1"/>
  <c r="J89" i="12"/>
  <c r="D89" i="12"/>
  <c r="P88" i="12"/>
  <c r="J88" i="12"/>
  <c r="D88" i="12"/>
  <c r="P87" i="12"/>
  <c r="J87" i="12"/>
  <c r="D87" i="12"/>
  <c r="P86" i="12"/>
  <c r="J86" i="12"/>
  <c r="D86" i="12"/>
  <c r="C86" i="12" s="1"/>
  <c r="S85" i="12"/>
  <c r="Q85" i="12"/>
  <c r="P85" i="12" s="1"/>
  <c r="J85" i="12" s="1"/>
  <c r="D85" i="12"/>
  <c r="S84" i="12"/>
  <c r="Q84" i="12"/>
  <c r="P84" i="12" s="1"/>
  <c r="J84" i="12" s="1"/>
  <c r="D84" i="12"/>
  <c r="S83" i="12"/>
  <c r="Q83" i="12"/>
  <c r="P83" i="12" s="1"/>
  <c r="J83" i="12" s="1"/>
  <c r="S82" i="12"/>
  <c r="Q82" i="12"/>
  <c r="P82" i="12" s="1"/>
  <c r="J82" i="12" s="1"/>
  <c r="D82" i="12"/>
  <c r="Q81" i="12"/>
  <c r="P81" i="12" s="1"/>
  <c r="J81" i="12" s="1"/>
  <c r="D81" i="12"/>
  <c r="Q80" i="12"/>
  <c r="P80" i="12" s="1"/>
  <c r="J80" i="12" s="1"/>
  <c r="D80" i="12"/>
  <c r="Q79" i="12"/>
  <c r="P79" i="12" s="1"/>
  <c r="J79" i="12" s="1"/>
  <c r="D79" i="12"/>
  <c r="C79" i="12" s="1"/>
  <c r="S78" i="12"/>
  <c r="Q78" i="12"/>
  <c r="P78" i="12" s="1"/>
  <c r="D78" i="12"/>
  <c r="S77" i="12"/>
  <c r="Q77" i="12"/>
  <c r="J77" i="12" s="1"/>
  <c r="D77" i="12"/>
  <c r="S76" i="12"/>
  <c r="Q76" i="12"/>
  <c r="J76" i="12" s="1"/>
  <c r="S75" i="12"/>
  <c r="Q75" i="12"/>
  <c r="P75" i="12" s="1"/>
  <c r="D75" i="12"/>
  <c r="Q74" i="12"/>
  <c r="J74" i="12" s="1"/>
  <c r="D74" i="12"/>
  <c r="Q73" i="12"/>
  <c r="P73" i="12" s="1"/>
  <c r="D73" i="12"/>
  <c r="Q72" i="12"/>
  <c r="P72" i="12" s="1"/>
  <c r="D72" i="12"/>
  <c r="C72" i="12" s="1"/>
  <c r="S71" i="12"/>
  <c r="Q71" i="12"/>
  <c r="P71" i="12" s="1"/>
  <c r="J71" i="12"/>
  <c r="D71" i="12"/>
  <c r="S70" i="12"/>
  <c r="Q70" i="12"/>
  <c r="P70" i="12" s="1"/>
  <c r="J70" i="12"/>
  <c r="D70" i="12"/>
  <c r="S69" i="12"/>
  <c r="Q69" i="12"/>
  <c r="P69" i="12" s="1"/>
  <c r="J69" i="12"/>
  <c r="S68" i="12"/>
  <c r="Q68" i="12"/>
  <c r="P68" i="12" s="1"/>
  <c r="J68" i="12"/>
  <c r="D68" i="12"/>
  <c r="Q67" i="12"/>
  <c r="P67" i="12" s="1"/>
  <c r="J67" i="12"/>
  <c r="D67" i="12"/>
  <c r="Q66" i="12"/>
  <c r="P66" i="12" s="1"/>
  <c r="J66" i="12"/>
  <c r="D66" i="12"/>
  <c r="Q65" i="12"/>
  <c r="P65" i="12" s="1"/>
  <c r="J65" i="12"/>
  <c r="D65" i="12"/>
  <c r="C65" i="12" s="1"/>
  <c r="S64" i="12"/>
  <c r="J64" i="12" s="1"/>
  <c r="Q64" i="12"/>
  <c r="P64" i="12" s="1"/>
  <c r="D64" i="12"/>
  <c r="S63" i="12"/>
  <c r="J63" i="12" s="1"/>
  <c r="Q63" i="12"/>
  <c r="P63" i="12" s="1"/>
  <c r="D63" i="12"/>
  <c r="S62" i="12"/>
  <c r="J62" i="12" s="1"/>
  <c r="Q62" i="12"/>
  <c r="P62" i="12" s="1"/>
  <c r="S61" i="12"/>
  <c r="J61" i="12" s="1"/>
  <c r="Q61" i="12"/>
  <c r="P61" i="12" s="1"/>
  <c r="D61" i="12"/>
  <c r="S60" i="12"/>
  <c r="J60" i="12" s="1"/>
  <c r="Q60" i="12"/>
  <c r="P60" i="12" s="1"/>
  <c r="D60" i="12"/>
  <c r="S59" i="12"/>
  <c r="J59" i="12" s="1"/>
  <c r="Q59" i="12"/>
  <c r="P59" i="12" s="1"/>
  <c r="D59" i="12"/>
  <c r="S58" i="12"/>
  <c r="J58" i="12" s="1"/>
  <c r="Q58" i="12"/>
  <c r="P58" i="12" s="1"/>
  <c r="D58" i="12"/>
  <c r="C58" i="12" s="1"/>
  <c r="S57" i="12"/>
  <c r="Q57" i="12"/>
  <c r="P57" i="12" s="1"/>
  <c r="J57" i="12"/>
  <c r="D57" i="12"/>
  <c r="S56" i="12"/>
  <c r="Q56" i="12"/>
  <c r="P56" i="12" s="1"/>
  <c r="J56" i="12"/>
  <c r="D56" i="12"/>
  <c r="S55" i="12"/>
  <c r="Q55" i="12"/>
  <c r="P55" i="12" s="1"/>
  <c r="J55" i="12"/>
  <c r="S54" i="12"/>
  <c r="Q54" i="12"/>
  <c r="P54" i="12" s="1"/>
  <c r="J54" i="12"/>
  <c r="D54" i="12"/>
  <c r="Q53" i="12"/>
  <c r="P53" i="12" s="1"/>
  <c r="J53" i="12"/>
  <c r="D53" i="12"/>
  <c r="Q52" i="12"/>
  <c r="P52" i="12" s="1"/>
  <c r="J52" i="12"/>
  <c r="D52" i="12"/>
  <c r="Q51" i="12"/>
  <c r="P51" i="12" s="1"/>
  <c r="J51" i="12"/>
  <c r="D51" i="12"/>
  <c r="C51" i="12" s="1"/>
  <c r="H3471" i="13"/>
  <c r="G3471" i="13"/>
  <c r="I3471" i="13" s="1"/>
  <c r="F3471" i="13"/>
  <c r="H3470" i="13"/>
  <c r="G3470" i="13"/>
  <c r="I3470" i="13" s="1"/>
  <c r="F3470" i="13"/>
  <c r="I3469" i="13"/>
  <c r="H3469" i="13"/>
  <c r="G3469" i="13"/>
  <c r="F3469" i="13"/>
  <c r="I3468" i="13"/>
  <c r="H3468" i="13"/>
  <c r="G3468" i="13"/>
  <c r="F3468" i="13"/>
  <c r="I3467" i="13"/>
  <c r="H3467" i="13"/>
  <c r="G3467" i="13"/>
  <c r="F3467" i="13"/>
  <c r="I3466" i="13"/>
  <c r="H3466" i="13"/>
  <c r="G3466" i="13"/>
  <c r="F3466" i="13"/>
  <c r="I3465" i="13"/>
  <c r="H3465" i="13"/>
  <c r="G3465" i="13"/>
  <c r="F3465" i="13"/>
  <c r="I3464" i="13"/>
  <c r="H3464" i="13"/>
  <c r="G3464" i="13"/>
  <c r="F3464" i="13"/>
  <c r="I3463" i="13"/>
  <c r="H3463" i="13"/>
  <c r="G3463" i="13"/>
  <c r="F3463" i="13"/>
  <c r="I3462" i="13"/>
  <c r="H3462" i="13"/>
  <c r="G3462" i="13"/>
  <c r="F3462" i="13"/>
  <c r="I3461" i="13"/>
  <c r="H3461" i="13"/>
  <c r="G3461" i="13"/>
  <c r="F3461" i="13"/>
  <c r="I3460" i="13"/>
  <c r="H3460" i="13"/>
  <c r="G3460" i="13"/>
  <c r="F3460" i="13"/>
  <c r="I3459" i="13"/>
  <c r="H3459" i="13"/>
  <c r="G3459" i="13"/>
  <c r="F3459" i="13"/>
  <c r="I3458" i="13"/>
  <c r="H3458" i="13"/>
  <c r="G3458" i="13"/>
  <c r="F3458" i="13"/>
  <c r="I3457" i="13"/>
  <c r="H3457" i="13"/>
  <c r="G3457" i="13"/>
  <c r="F3457" i="13"/>
  <c r="I3456" i="13"/>
  <c r="H3456" i="13"/>
  <c r="G3456" i="13"/>
  <c r="F3456" i="13"/>
  <c r="I3455" i="13"/>
  <c r="H3455" i="13"/>
  <c r="G3455" i="13"/>
  <c r="F3455" i="13"/>
  <c r="I3454" i="13"/>
  <c r="H3454" i="13"/>
  <c r="G3454" i="13"/>
  <c r="F3454" i="13"/>
  <c r="I3453" i="13"/>
  <c r="H3453" i="13"/>
  <c r="G3453" i="13"/>
  <c r="F3453" i="13"/>
  <c r="I3452" i="13"/>
  <c r="H3452" i="13"/>
  <c r="G3452" i="13"/>
  <c r="F3452" i="13"/>
  <c r="I3451" i="13"/>
  <c r="H3451" i="13"/>
  <c r="G3451" i="13"/>
  <c r="F3451" i="13"/>
  <c r="I3450" i="13"/>
  <c r="H3450" i="13"/>
  <c r="G3450" i="13"/>
  <c r="F3450" i="13"/>
  <c r="I3449" i="13"/>
  <c r="H3449" i="13"/>
  <c r="G3449" i="13"/>
  <c r="F3449" i="13"/>
  <c r="I3448" i="13"/>
  <c r="H3448" i="13"/>
  <c r="G3448" i="13"/>
  <c r="F3448" i="13"/>
  <c r="I3447" i="13"/>
  <c r="H3447" i="13"/>
  <c r="G3447" i="13"/>
  <c r="F3447" i="13"/>
  <c r="I3446" i="13"/>
  <c r="H3446" i="13"/>
  <c r="G3446" i="13"/>
  <c r="F3446" i="13"/>
  <c r="I3445" i="13"/>
  <c r="H3445" i="13"/>
  <c r="G3445" i="13"/>
  <c r="F3445" i="13"/>
  <c r="I3444" i="13"/>
  <c r="H3444" i="13"/>
  <c r="G3444" i="13"/>
  <c r="F3444" i="13"/>
  <c r="I3443" i="13"/>
  <c r="H3443" i="13"/>
  <c r="G3443" i="13"/>
  <c r="F3443" i="13"/>
  <c r="I3442" i="13"/>
  <c r="H3442" i="13"/>
  <c r="G3442" i="13"/>
  <c r="F3442" i="13"/>
  <c r="I3441" i="13"/>
  <c r="H3441" i="13"/>
  <c r="G3441" i="13"/>
  <c r="F3441" i="13"/>
  <c r="I3440" i="13"/>
  <c r="H3440" i="13"/>
  <c r="G3440" i="13"/>
  <c r="F3440" i="13"/>
  <c r="I3439" i="13"/>
  <c r="H3439" i="13"/>
  <c r="G3439" i="13"/>
  <c r="F3439" i="13"/>
  <c r="I3438" i="13"/>
  <c r="H3438" i="13"/>
  <c r="G3438" i="13"/>
  <c r="F3438" i="13"/>
  <c r="I3437" i="13"/>
  <c r="H3437" i="13"/>
  <c r="G3437" i="13"/>
  <c r="F3437" i="13"/>
  <c r="I3436" i="13"/>
  <c r="H3436" i="13"/>
  <c r="G3436" i="13"/>
  <c r="F3436" i="13"/>
  <c r="I3435" i="13"/>
  <c r="H3435" i="13"/>
  <c r="G3435" i="13"/>
  <c r="F3435" i="13"/>
  <c r="I3434" i="13"/>
  <c r="H3434" i="13"/>
  <c r="G3434" i="13"/>
  <c r="F3434" i="13"/>
  <c r="I3433" i="13"/>
  <c r="H3433" i="13"/>
  <c r="G3433" i="13"/>
  <c r="F3433" i="13"/>
  <c r="I3432" i="13"/>
  <c r="H3432" i="13"/>
  <c r="G3432" i="13"/>
  <c r="F3432" i="13"/>
  <c r="I3431" i="13"/>
  <c r="H3431" i="13"/>
  <c r="G3431" i="13"/>
  <c r="F3431" i="13"/>
  <c r="I3430" i="13"/>
  <c r="H3430" i="13"/>
  <c r="G3430" i="13"/>
  <c r="F3430" i="13"/>
  <c r="I3429" i="13"/>
  <c r="H3429" i="13"/>
  <c r="G3429" i="13"/>
  <c r="F3429" i="13"/>
  <c r="I3428" i="13"/>
  <c r="H3428" i="13"/>
  <c r="G3428" i="13"/>
  <c r="F3428" i="13"/>
  <c r="I3427" i="13"/>
  <c r="H3427" i="13"/>
  <c r="G3427" i="13"/>
  <c r="F3427" i="13"/>
  <c r="I3426" i="13"/>
  <c r="H3426" i="13"/>
  <c r="G3426" i="13"/>
  <c r="F3426" i="13"/>
  <c r="I3425" i="13"/>
  <c r="H3425" i="13"/>
  <c r="G3425" i="13"/>
  <c r="F3425" i="13"/>
  <c r="I3424" i="13"/>
  <c r="H3424" i="13"/>
  <c r="G3424" i="13"/>
  <c r="F3424" i="13"/>
  <c r="I3423" i="13"/>
  <c r="H3423" i="13"/>
  <c r="G3423" i="13"/>
  <c r="F3423" i="13"/>
  <c r="I3422" i="13"/>
  <c r="H3422" i="13"/>
  <c r="G3422" i="13"/>
  <c r="F3422" i="13"/>
  <c r="I3421" i="13"/>
  <c r="H3421" i="13"/>
  <c r="G3421" i="13"/>
  <c r="F3421" i="13"/>
  <c r="I3420" i="13"/>
  <c r="H3420" i="13"/>
  <c r="G3420" i="13"/>
  <c r="F3420" i="13"/>
  <c r="I3419" i="13"/>
  <c r="H3419" i="13"/>
  <c r="G3419" i="13"/>
  <c r="F3419" i="13"/>
  <c r="I3418" i="13"/>
  <c r="H3418" i="13"/>
  <c r="G3418" i="13"/>
  <c r="F3418" i="13"/>
  <c r="I3417" i="13"/>
  <c r="H3417" i="13"/>
  <c r="G3417" i="13"/>
  <c r="F3417" i="13"/>
  <c r="I3416" i="13"/>
  <c r="H3416" i="13"/>
  <c r="G3416" i="13"/>
  <c r="F3416" i="13"/>
  <c r="I3415" i="13"/>
  <c r="H3415" i="13"/>
  <c r="G3415" i="13"/>
  <c r="F3415" i="13"/>
  <c r="I3414" i="13"/>
  <c r="H3414" i="13"/>
  <c r="G3414" i="13"/>
  <c r="F3414" i="13"/>
  <c r="I3413" i="13"/>
  <c r="H3413" i="13"/>
  <c r="G3413" i="13"/>
  <c r="F3413" i="13"/>
  <c r="I3412" i="13"/>
  <c r="H3412" i="13"/>
  <c r="G3412" i="13"/>
  <c r="F3412" i="13"/>
  <c r="I3411" i="13"/>
  <c r="H3411" i="13"/>
  <c r="G3411" i="13"/>
  <c r="F3411" i="13"/>
  <c r="I3410" i="13"/>
  <c r="H3410" i="13"/>
  <c r="G3410" i="13"/>
  <c r="F3410" i="13"/>
  <c r="I3409" i="13"/>
  <c r="H3409" i="13"/>
  <c r="G3409" i="13"/>
  <c r="F3409" i="13"/>
  <c r="I3408" i="13"/>
  <c r="H3408" i="13"/>
  <c r="G3408" i="13"/>
  <c r="F3408" i="13"/>
  <c r="I3407" i="13"/>
  <c r="H3407" i="13"/>
  <c r="G3407" i="13"/>
  <c r="F3407" i="13"/>
  <c r="I3406" i="13"/>
  <c r="H3406" i="13"/>
  <c r="G3406" i="13"/>
  <c r="F3406" i="13"/>
  <c r="I3405" i="13"/>
  <c r="H3405" i="13"/>
  <c r="G3405" i="13"/>
  <c r="F3405" i="13"/>
  <c r="I3404" i="13"/>
  <c r="H3404" i="13"/>
  <c r="G3404" i="13"/>
  <c r="F3404" i="13"/>
  <c r="I3403" i="13"/>
  <c r="H3403" i="13"/>
  <c r="G3403" i="13"/>
  <c r="F3403" i="13"/>
  <c r="I3402" i="13"/>
  <c r="H3402" i="13"/>
  <c r="G3402" i="13"/>
  <c r="F3402" i="13"/>
  <c r="I3401" i="13"/>
  <c r="H3401" i="13"/>
  <c r="G3401" i="13"/>
  <c r="F3401" i="13"/>
  <c r="I3400" i="13"/>
  <c r="H3400" i="13"/>
  <c r="G3400" i="13"/>
  <c r="F3400" i="13"/>
  <c r="I3399" i="13"/>
  <c r="H3399" i="13"/>
  <c r="G3399" i="13"/>
  <c r="F3399" i="13"/>
  <c r="I3398" i="13"/>
  <c r="H3398" i="13"/>
  <c r="G3398" i="13"/>
  <c r="F3398" i="13"/>
  <c r="I3397" i="13"/>
  <c r="H3397" i="13"/>
  <c r="G3397" i="13"/>
  <c r="F3397" i="13"/>
  <c r="I3396" i="13"/>
  <c r="H3396" i="13"/>
  <c r="G3396" i="13"/>
  <c r="F3396" i="13"/>
  <c r="I3395" i="13"/>
  <c r="H3395" i="13"/>
  <c r="G3395" i="13"/>
  <c r="F3395" i="13"/>
  <c r="I3394" i="13"/>
  <c r="H3394" i="13"/>
  <c r="G3394" i="13"/>
  <c r="F3394" i="13"/>
  <c r="I3393" i="13"/>
  <c r="H3393" i="13"/>
  <c r="G3393" i="13"/>
  <c r="F3393" i="13"/>
  <c r="I3392" i="13"/>
  <c r="H3392" i="13"/>
  <c r="G3392" i="13"/>
  <c r="F3392" i="13"/>
  <c r="I3391" i="13"/>
  <c r="H3391" i="13"/>
  <c r="G3391" i="13"/>
  <c r="F3391" i="13"/>
  <c r="I3390" i="13"/>
  <c r="H3390" i="13"/>
  <c r="G3390" i="13"/>
  <c r="F3390" i="13"/>
  <c r="I3389" i="13"/>
  <c r="H3389" i="13"/>
  <c r="G3389" i="13"/>
  <c r="F3389" i="13"/>
  <c r="I3388" i="13"/>
  <c r="H3388" i="13"/>
  <c r="G3388" i="13"/>
  <c r="F3388" i="13"/>
  <c r="I3387" i="13"/>
  <c r="H3387" i="13"/>
  <c r="G3387" i="13"/>
  <c r="F3387" i="13"/>
  <c r="I3386" i="13"/>
  <c r="H3386" i="13"/>
  <c r="G3386" i="13"/>
  <c r="F3386" i="13"/>
  <c r="I3385" i="13"/>
  <c r="H3385" i="13"/>
  <c r="G3385" i="13"/>
  <c r="F3385" i="13"/>
  <c r="I3384" i="13"/>
  <c r="H3384" i="13"/>
  <c r="G3384" i="13"/>
  <c r="F3384" i="13"/>
  <c r="I3383" i="13"/>
  <c r="H3383" i="13"/>
  <c r="G3383" i="13"/>
  <c r="F3383" i="13"/>
  <c r="I3382" i="13"/>
  <c r="H3382" i="13"/>
  <c r="G3382" i="13"/>
  <c r="F3382" i="13"/>
  <c r="I3381" i="13"/>
  <c r="H3381" i="13"/>
  <c r="G3381" i="13"/>
  <c r="F3381" i="13"/>
  <c r="I3380" i="13"/>
  <c r="H3380" i="13"/>
  <c r="G3380" i="13"/>
  <c r="F3380" i="13"/>
  <c r="I3379" i="13"/>
  <c r="H3379" i="13"/>
  <c r="G3379" i="13"/>
  <c r="F3379" i="13"/>
  <c r="I3378" i="13"/>
  <c r="H3378" i="13"/>
  <c r="G3378" i="13"/>
  <c r="F3378" i="13"/>
  <c r="I3377" i="13"/>
  <c r="H3377" i="13"/>
  <c r="G3377" i="13"/>
  <c r="F3377" i="13"/>
  <c r="I3376" i="13"/>
  <c r="H3376" i="13"/>
  <c r="G3376" i="13"/>
  <c r="F3376" i="13"/>
  <c r="I3375" i="13"/>
  <c r="H3375" i="13"/>
  <c r="G3375" i="13"/>
  <c r="F3375" i="13"/>
  <c r="I3374" i="13"/>
  <c r="H3374" i="13"/>
  <c r="G3374" i="13"/>
  <c r="F3374" i="13"/>
  <c r="I3373" i="13"/>
  <c r="H3373" i="13"/>
  <c r="G3373" i="13"/>
  <c r="F3373" i="13"/>
  <c r="I3372" i="13"/>
  <c r="H3372" i="13"/>
  <c r="G3372" i="13"/>
  <c r="F3372" i="13"/>
  <c r="I3371" i="13"/>
  <c r="H3371" i="13"/>
  <c r="G3371" i="13"/>
  <c r="F3371" i="13"/>
  <c r="I3370" i="13"/>
  <c r="H3370" i="13"/>
  <c r="G3370" i="13"/>
  <c r="F3370" i="13"/>
  <c r="I3369" i="13"/>
  <c r="H3369" i="13"/>
  <c r="G3369" i="13"/>
  <c r="F3369" i="13"/>
  <c r="I3368" i="13"/>
  <c r="H3368" i="13"/>
  <c r="G3368" i="13"/>
  <c r="F3368" i="13"/>
  <c r="I3367" i="13"/>
  <c r="H3367" i="13"/>
  <c r="G3367" i="13"/>
  <c r="F3367" i="13"/>
  <c r="I3366" i="13"/>
  <c r="H3366" i="13"/>
  <c r="G3366" i="13"/>
  <c r="F3366" i="13"/>
  <c r="I3365" i="13"/>
  <c r="H3365" i="13"/>
  <c r="G3365" i="13"/>
  <c r="F3365" i="13"/>
  <c r="I3364" i="13"/>
  <c r="H3364" i="13"/>
  <c r="G3364" i="13"/>
  <c r="F3364" i="13"/>
  <c r="I3363" i="13"/>
  <c r="H3363" i="13"/>
  <c r="G3363" i="13"/>
  <c r="F3363" i="13"/>
  <c r="I3362" i="13"/>
  <c r="H3362" i="13"/>
  <c r="G3362" i="13"/>
  <c r="F3362" i="13"/>
  <c r="I3361" i="13"/>
  <c r="H3361" i="13"/>
  <c r="G3361" i="13"/>
  <c r="F3361" i="13"/>
  <c r="I3360" i="13"/>
  <c r="H3360" i="13"/>
  <c r="G3360" i="13"/>
  <c r="F3360" i="13"/>
  <c r="I3359" i="13"/>
  <c r="H3359" i="13"/>
  <c r="G3359" i="13"/>
  <c r="F3359" i="13"/>
  <c r="I3358" i="13"/>
  <c r="H3358" i="13"/>
  <c r="G3358" i="13"/>
  <c r="F3358" i="13"/>
  <c r="I3357" i="13"/>
  <c r="H3357" i="13"/>
  <c r="G3357" i="13"/>
  <c r="F3357" i="13"/>
  <c r="I3356" i="13"/>
  <c r="H3356" i="13"/>
  <c r="G3356" i="13"/>
  <c r="F3356" i="13"/>
  <c r="I3355" i="13"/>
  <c r="H3355" i="13"/>
  <c r="G3355" i="13"/>
  <c r="F3355" i="13"/>
  <c r="I3354" i="13"/>
  <c r="H3354" i="13"/>
  <c r="G3354" i="13"/>
  <c r="F3354" i="13"/>
  <c r="I3353" i="13"/>
  <c r="H3353" i="13"/>
  <c r="G3353" i="13"/>
  <c r="F3353" i="13"/>
  <c r="I3352" i="13"/>
  <c r="H3352" i="13"/>
  <c r="G3352" i="13"/>
  <c r="F3352" i="13"/>
  <c r="I3351" i="13"/>
  <c r="H3351" i="13"/>
  <c r="G3351" i="13"/>
  <c r="F3351" i="13"/>
  <c r="I3350" i="13"/>
  <c r="H3350" i="13"/>
  <c r="G3350" i="13"/>
  <c r="F3350" i="13"/>
  <c r="I3349" i="13"/>
  <c r="H3349" i="13"/>
  <c r="G3349" i="13"/>
  <c r="F3349" i="13"/>
  <c r="I3348" i="13"/>
  <c r="H3348" i="13"/>
  <c r="G3348" i="13"/>
  <c r="F3348" i="13"/>
  <c r="I3347" i="13"/>
  <c r="H3347" i="13"/>
  <c r="G3347" i="13"/>
  <c r="F3347" i="13"/>
  <c r="I3346" i="13"/>
  <c r="H3346" i="13"/>
  <c r="G3346" i="13"/>
  <c r="F3346" i="13"/>
  <c r="I3345" i="13"/>
  <c r="H3345" i="13"/>
  <c r="G3345" i="13"/>
  <c r="F3345" i="13"/>
  <c r="I3344" i="13"/>
  <c r="H3344" i="13"/>
  <c r="G3344" i="13"/>
  <c r="F3344" i="13"/>
  <c r="I3343" i="13"/>
  <c r="H3343" i="13"/>
  <c r="G3343" i="13"/>
  <c r="F3343" i="13"/>
  <c r="I3342" i="13"/>
  <c r="H3342" i="13"/>
  <c r="G3342" i="13"/>
  <c r="F3342" i="13"/>
  <c r="I3341" i="13"/>
  <c r="H3341" i="13"/>
  <c r="G3341" i="13"/>
  <c r="F3341" i="13"/>
  <c r="I3340" i="13"/>
  <c r="H3340" i="13"/>
  <c r="G3340" i="13"/>
  <c r="F3340" i="13"/>
  <c r="I3339" i="13"/>
  <c r="H3339" i="13"/>
  <c r="G3339" i="13"/>
  <c r="F3339" i="13"/>
  <c r="I3338" i="13"/>
  <c r="H3338" i="13"/>
  <c r="G3338" i="13"/>
  <c r="F3338" i="13"/>
  <c r="I3337" i="13"/>
  <c r="H3337" i="13"/>
  <c r="G3337" i="13"/>
  <c r="F3337" i="13"/>
  <c r="I3336" i="13"/>
  <c r="H3336" i="13"/>
  <c r="G3336" i="13"/>
  <c r="F3336" i="13"/>
  <c r="I3335" i="13"/>
  <c r="H3335" i="13"/>
  <c r="G3335" i="13"/>
  <c r="F3335" i="13"/>
  <c r="I3334" i="13"/>
  <c r="H3334" i="13"/>
  <c r="G3334" i="13"/>
  <c r="F3334" i="13"/>
  <c r="I3333" i="13"/>
  <c r="H3333" i="13"/>
  <c r="G3333" i="13"/>
  <c r="F3333" i="13"/>
  <c r="I3332" i="13"/>
  <c r="H3332" i="13"/>
  <c r="G3332" i="13"/>
  <c r="F3332" i="13"/>
  <c r="I3331" i="13"/>
  <c r="H3331" i="13"/>
  <c r="G3331" i="13"/>
  <c r="F3331" i="13"/>
  <c r="I3330" i="13"/>
  <c r="H3330" i="13"/>
  <c r="G3330" i="13"/>
  <c r="F3330" i="13"/>
  <c r="I3329" i="13"/>
  <c r="H3329" i="13"/>
  <c r="G3329" i="13"/>
  <c r="F3329" i="13"/>
  <c r="I3328" i="13"/>
  <c r="H3328" i="13"/>
  <c r="G3328" i="13"/>
  <c r="F3328" i="13"/>
  <c r="I3327" i="13"/>
  <c r="H3327" i="13"/>
  <c r="G3327" i="13"/>
  <c r="F3327" i="13"/>
  <c r="I3326" i="13"/>
  <c r="H3326" i="13"/>
  <c r="G3326" i="13"/>
  <c r="F3326" i="13"/>
  <c r="I3325" i="13"/>
  <c r="H3325" i="13"/>
  <c r="G3325" i="13"/>
  <c r="F3325" i="13"/>
  <c r="I3324" i="13"/>
  <c r="H3324" i="13"/>
  <c r="G3324" i="13"/>
  <c r="F3324" i="13"/>
  <c r="I3323" i="13"/>
  <c r="H3323" i="13"/>
  <c r="G3323" i="13"/>
  <c r="F3323" i="13"/>
  <c r="I3322" i="13"/>
  <c r="H3322" i="13"/>
  <c r="G3322" i="13"/>
  <c r="F3322" i="13"/>
  <c r="I3321" i="13"/>
  <c r="H3321" i="13"/>
  <c r="G3321" i="13"/>
  <c r="F3321" i="13"/>
  <c r="I3320" i="13"/>
  <c r="H3320" i="13"/>
  <c r="G3320" i="13"/>
  <c r="F3320" i="13"/>
  <c r="I3319" i="13"/>
  <c r="H3319" i="13"/>
  <c r="G3319" i="13"/>
  <c r="F3319" i="13"/>
  <c r="I3318" i="13"/>
  <c r="H3318" i="13"/>
  <c r="G3318" i="13"/>
  <c r="F3318" i="13"/>
  <c r="I3317" i="13"/>
  <c r="H3317" i="13"/>
  <c r="G3317" i="13"/>
  <c r="F3317" i="13"/>
  <c r="I3316" i="13"/>
  <c r="H3316" i="13"/>
  <c r="G3316" i="13"/>
  <c r="F3316" i="13"/>
  <c r="I3315" i="13"/>
  <c r="H3315" i="13"/>
  <c r="G3315" i="13"/>
  <c r="F3315" i="13"/>
  <c r="I3314" i="13"/>
  <c r="H3314" i="13"/>
  <c r="G3314" i="13"/>
  <c r="F3314" i="13"/>
  <c r="I3313" i="13"/>
  <c r="H3313" i="13"/>
  <c r="G3313" i="13"/>
  <c r="F3313" i="13"/>
  <c r="I3312" i="13"/>
  <c r="H3312" i="13"/>
  <c r="G3312" i="13"/>
  <c r="F3312" i="13"/>
  <c r="I3311" i="13"/>
  <c r="H3311" i="13"/>
  <c r="G3311" i="13"/>
  <c r="F3311" i="13"/>
  <c r="I3310" i="13"/>
  <c r="H3310" i="13"/>
  <c r="G3310" i="13"/>
  <c r="F3310" i="13"/>
  <c r="I3309" i="13"/>
  <c r="H3309" i="13"/>
  <c r="G3309" i="13"/>
  <c r="F3309" i="13"/>
  <c r="I3308" i="13"/>
  <c r="H3308" i="13"/>
  <c r="G3308" i="13"/>
  <c r="F3308" i="13"/>
  <c r="I3307" i="13"/>
  <c r="H3307" i="13"/>
  <c r="G3307" i="13"/>
  <c r="F3307" i="13"/>
  <c r="I3306" i="13"/>
  <c r="H3306" i="13"/>
  <c r="G3306" i="13"/>
  <c r="F3306" i="13"/>
  <c r="I3305" i="13"/>
  <c r="H3305" i="13"/>
  <c r="G3305" i="13"/>
  <c r="F3305" i="13"/>
  <c r="I3304" i="13"/>
  <c r="H3304" i="13"/>
  <c r="G3304" i="13"/>
  <c r="F3304" i="13"/>
  <c r="I3303" i="13"/>
  <c r="H3303" i="13"/>
  <c r="G3303" i="13"/>
  <c r="F3303" i="13"/>
  <c r="I3302" i="13"/>
  <c r="H3302" i="13"/>
  <c r="G3302" i="13"/>
  <c r="F3302" i="13"/>
  <c r="I3301" i="13"/>
  <c r="H3301" i="13"/>
  <c r="G3301" i="13"/>
  <c r="F3301" i="13"/>
  <c r="I3300" i="13"/>
  <c r="H3300" i="13"/>
  <c r="G3300" i="13"/>
  <c r="F3300" i="13"/>
  <c r="I3299" i="13"/>
  <c r="H3299" i="13"/>
  <c r="G3299" i="13"/>
  <c r="F3299" i="13"/>
  <c r="I3298" i="13"/>
  <c r="H3298" i="13"/>
  <c r="G3298" i="13"/>
  <c r="F3298" i="13"/>
  <c r="I3297" i="13"/>
  <c r="H3297" i="13"/>
  <c r="G3297" i="13"/>
  <c r="F3297" i="13"/>
  <c r="I3296" i="13"/>
  <c r="H3296" i="13"/>
  <c r="G3296" i="13"/>
  <c r="F3296" i="13"/>
  <c r="I3295" i="13"/>
  <c r="H3295" i="13"/>
  <c r="G3295" i="13"/>
  <c r="F3295" i="13"/>
  <c r="I3294" i="13"/>
  <c r="H3294" i="13"/>
  <c r="G3294" i="13"/>
  <c r="F3294" i="13"/>
  <c r="I3293" i="13"/>
  <c r="H3293" i="13"/>
  <c r="G3293" i="13"/>
  <c r="F3293" i="13"/>
  <c r="I3292" i="13"/>
  <c r="H3292" i="13"/>
  <c r="G3292" i="13"/>
  <c r="F3292" i="13"/>
  <c r="I3291" i="13"/>
  <c r="H3291" i="13"/>
  <c r="G3291" i="13"/>
  <c r="F3291" i="13"/>
  <c r="I3290" i="13"/>
  <c r="H3290" i="13"/>
  <c r="G3290" i="13"/>
  <c r="F3290" i="13"/>
  <c r="I3289" i="13"/>
  <c r="H3289" i="13"/>
  <c r="G3289" i="13"/>
  <c r="F3289" i="13"/>
  <c r="I3288" i="13"/>
  <c r="H3288" i="13"/>
  <c r="G3288" i="13"/>
  <c r="F3288" i="13"/>
  <c r="I3287" i="13"/>
  <c r="H3287" i="13"/>
  <c r="G3287" i="13"/>
  <c r="F3287" i="13"/>
  <c r="I3286" i="13"/>
  <c r="H3286" i="13"/>
  <c r="G3286" i="13"/>
  <c r="F3286" i="13"/>
  <c r="I3285" i="13"/>
  <c r="H3285" i="13"/>
  <c r="G3285" i="13"/>
  <c r="F3285" i="13"/>
  <c r="I3284" i="13"/>
  <c r="H3284" i="13"/>
  <c r="G3284" i="13"/>
  <c r="F3284" i="13"/>
  <c r="I3283" i="13"/>
  <c r="H3283" i="13"/>
  <c r="G3283" i="13"/>
  <c r="F3283" i="13"/>
  <c r="I3282" i="13"/>
  <c r="H3282" i="13"/>
  <c r="G3282" i="13"/>
  <c r="F3282" i="13"/>
  <c r="I3281" i="13"/>
  <c r="H3281" i="13"/>
  <c r="G3281" i="13"/>
  <c r="F3281" i="13"/>
  <c r="I3280" i="13"/>
  <c r="H3280" i="13"/>
  <c r="G3280" i="13"/>
  <c r="F3280" i="13"/>
  <c r="I3279" i="13"/>
  <c r="H3279" i="13"/>
  <c r="G3279" i="13"/>
  <c r="F3279" i="13"/>
  <c r="I3278" i="13"/>
  <c r="H3278" i="13"/>
  <c r="G3278" i="13"/>
  <c r="F3278" i="13"/>
  <c r="I3277" i="13"/>
  <c r="H3277" i="13"/>
  <c r="G3277" i="13"/>
  <c r="F3277" i="13"/>
  <c r="I3276" i="13"/>
  <c r="H3276" i="13"/>
  <c r="G3276" i="13"/>
  <c r="F3276" i="13"/>
  <c r="I3275" i="13"/>
  <c r="H3275" i="13"/>
  <c r="G3275" i="13"/>
  <c r="F3275" i="13"/>
  <c r="I3274" i="13"/>
  <c r="H3274" i="13"/>
  <c r="G3274" i="13"/>
  <c r="F3274" i="13"/>
  <c r="I3273" i="13"/>
  <c r="H3273" i="13"/>
  <c r="G3273" i="13"/>
  <c r="F3273" i="13"/>
  <c r="I3272" i="13"/>
  <c r="H3272" i="13"/>
  <c r="G3272" i="13"/>
  <c r="F3272" i="13"/>
  <c r="I3271" i="13"/>
  <c r="H3271" i="13"/>
  <c r="G3271" i="13"/>
  <c r="F3271" i="13"/>
  <c r="I3270" i="13"/>
  <c r="H3270" i="13"/>
  <c r="G3270" i="13"/>
  <c r="F3270" i="13"/>
  <c r="I3269" i="13"/>
  <c r="H3269" i="13"/>
  <c r="G3269" i="13"/>
  <c r="F3269" i="13"/>
  <c r="I3268" i="13"/>
  <c r="H3268" i="13"/>
  <c r="G3268" i="13"/>
  <c r="F3268" i="13"/>
  <c r="I3267" i="13"/>
  <c r="H3267" i="13"/>
  <c r="G3267" i="13"/>
  <c r="F3267" i="13"/>
  <c r="I3266" i="13"/>
  <c r="H3266" i="13"/>
  <c r="G3266" i="13"/>
  <c r="F3266" i="13"/>
  <c r="I3265" i="13"/>
  <c r="H3265" i="13"/>
  <c r="G3265" i="13"/>
  <c r="F3265" i="13"/>
  <c r="I3264" i="13"/>
  <c r="H3264" i="13"/>
  <c r="G3264" i="13"/>
  <c r="F3264" i="13"/>
  <c r="I3263" i="13"/>
  <c r="H3263" i="13"/>
  <c r="G3263" i="13"/>
  <c r="F3263" i="13"/>
  <c r="I3262" i="13"/>
  <c r="H3262" i="13"/>
  <c r="G3262" i="13"/>
  <c r="F3262" i="13"/>
  <c r="I3261" i="13"/>
  <c r="H3261" i="13"/>
  <c r="G3261" i="13"/>
  <c r="F3261" i="13"/>
  <c r="I3260" i="13"/>
  <c r="H3260" i="13"/>
  <c r="G3260" i="13"/>
  <c r="F3260" i="13"/>
  <c r="I3259" i="13"/>
  <c r="H3259" i="13"/>
  <c r="G3259" i="13"/>
  <c r="F3259" i="13"/>
  <c r="I3258" i="13"/>
  <c r="H3258" i="13"/>
  <c r="G3258" i="13"/>
  <c r="F3258" i="13"/>
  <c r="I3257" i="13"/>
  <c r="H3257" i="13"/>
  <c r="G3257" i="13"/>
  <c r="F3257" i="13"/>
  <c r="I3256" i="13"/>
  <c r="H3256" i="13"/>
  <c r="G3256" i="13"/>
  <c r="F3256" i="13"/>
  <c r="I3255" i="13"/>
  <c r="H3255" i="13"/>
  <c r="G3255" i="13"/>
  <c r="F3255" i="13"/>
  <c r="I3254" i="13"/>
  <c r="H3254" i="13"/>
  <c r="G3254" i="13"/>
  <c r="F3254" i="13"/>
  <c r="I3253" i="13"/>
  <c r="H3253" i="13"/>
  <c r="G3253" i="13"/>
  <c r="F3253" i="13"/>
  <c r="I3252" i="13"/>
  <c r="H3252" i="13"/>
  <c r="G3252" i="13"/>
  <c r="F3252" i="13"/>
  <c r="I3251" i="13"/>
  <c r="H3251" i="13"/>
  <c r="G3251" i="13"/>
  <c r="F3251" i="13"/>
  <c r="I3250" i="13"/>
  <c r="H3250" i="13"/>
  <c r="G3250" i="13"/>
  <c r="F3250" i="13"/>
  <c r="I3249" i="13"/>
  <c r="H3249" i="13"/>
  <c r="G3249" i="13"/>
  <c r="F3249" i="13"/>
  <c r="I3248" i="13"/>
  <c r="H3248" i="13"/>
  <c r="G3248" i="13"/>
  <c r="F3248" i="13"/>
  <c r="I3247" i="13"/>
  <c r="H3247" i="13"/>
  <c r="G3247" i="13"/>
  <c r="F3247" i="13"/>
  <c r="I3246" i="13"/>
  <c r="H3246" i="13"/>
  <c r="G3246" i="13"/>
  <c r="F3246" i="13"/>
  <c r="I3245" i="13"/>
  <c r="H3245" i="13"/>
  <c r="G3245" i="13"/>
  <c r="F3245" i="13"/>
  <c r="I3244" i="13"/>
  <c r="H3244" i="13"/>
  <c r="G3244" i="13"/>
  <c r="F3244" i="13"/>
  <c r="I3243" i="13"/>
  <c r="H3243" i="13"/>
  <c r="G3243" i="13"/>
  <c r="F3243" i="13"/>
  <c r="I3242" i="13"/>
  <c r="H3242" i="13"/>
  <c r="G3242" i="13"/>
  <c r="F3242" i="13"/>
  <c r="I3241" i="13"/>
  <c r="H3241" i="13"/>
  <c r="G3241" i="13"/>
  <c r="F3241" i="13"/>
  <c r="I3240" i="13"/>
  <c r="H3240" i="13"/>
  <c r="G3240" i="13"/>
  <c r="F3240" i="13"/>
  <c r="I3239" i="13"/>
  <c r="H3239" i="13"/>
  <c r="G3239" i="13"/>
  <c r="F3239" i="13"/>
  <c r="I3238" i="13"/>
  <c r="H3238" i="13"/>
  <c r="G3238" i="13"/>
  <c r="F3238" i="13"/>
  <c r="I3237" i="13"/>
  <c r="H3237" i="13"/>
  <c r="G3237" i="13"/>
  <c r="F3237" i="13"/>
  <c r="I3236" i="13"/>
  <c r="H3236" i="13"/>
  <c r="G3236" i="13"/>
  <c r="F3236" i="13"/>
  <c r="I3235" i="13"/>
  <c r="H3235" i="13"/>
  <c r="G3235" i="13"/>
  <c r="F3235" i="13"/>
  <c r="I3234" i="13"/>
  <c r="H3234" i="13"/>
  <c r="G3234" i="13"/>
  <c r="F3234" i="13"/>
  <c r="I3233" i="13"/>
  <c r="H3233" i="13"/>
  <c r="G3233" i="13"/>
  <c r="F3233" i="13"/>
  <c r="I3232" i="13"/>
  <c r="H3232" i="13"/>
  <c r="G3232" i="13"/>
  <c r="F3232" i="13"/>
  <c r="I3231" i="13"/>
  <c r="H3231" i="13"/>
  <c r="G3231" i="13"/>
  <c r="F3231" i="13"/>
  <c r="I3230" i="13"/>
  <c r="H3230" i="13"/>
  <c r="G3230" i="13"/>
  <c r="F3230" i="13"/>
  <c r="I3229" i="13"/>
  <c r="H3229" i="13"/>
  <c r="G3229" i="13"/>
  <c r="F3229" i="13"/>
  <c r="I3228" i="13"/>
  <c r="H3228" i="13"/>
  <c r="G3228" i="13"/>
  <c r="F3228" i="13"/>
  <c r="I3227" i="13"/>
  <c r="H3227" i="13"/>
  <c r="G3227" i="13"/>
  <c r="F3227" i="13"/>
  <c r="I3226" i="13"/>
  <c r="H3226" i="13"/>
  <c r="G3226" i="13"/>
  <c r="F3226" i="13"/>
  <c r="I3225" i="13"/>
  <c r="H3225" i="13"/>
  <c r="G3225" i="13"/>
  <c r="F3225" i="13"/>
  <c r="I3224" i="13"/>
  <c r="H3224" i="13"/>
  <c r="G3224" i="13"/>
  <c r="F3224" i="13"/>
  <c r="I3223" i="13"/>
  <c r="H3223" i="13"/>
  <c r="G3223" i="13"/>
  <c r="F3223" i="13"/>
  <c r="I3222" i="13"/>
  <c r="H3222" i="13"/>
  <c r="G3222" i="13"/>
  <c r="F3222" i="13"/>
  <c r="I3221" i="13"/>
  <c r="H3221" i="13"/>
  <c r="G3221" i="13"/>
  <c r="F3221" i="13"/>
  <c r="I3220" i="13"/>
  <c r="H3220" i="13"/>
  <c r="G3220" i="13"/>
  <c r="F3220" i="13"/>
  <c r="I3219" i="13"/>
  <c r="H3219" i="13"/>
  <c r="G3219" i="13"/>
  <c r="F3219" i="13"/>
  <c r="I3218" i="13"/>
  <c r="H3218" i="13"/>
  <c r="G3218" i="13"/>
  <c r="F3218" i="13"/>
  <c r="I3217" i="13"/>
  <c r="H3217" i="13"/>
  <c r="G3217" i="13"/>
  <c r="F3217" i="13"/>
  <c r="I3216" i="13"/>
  <c r="H3216" i="13"/>
  <c r="G3216" i="13"/>
  <c r="F3216" i="13"/>
  <c r="I3215" i="13"/>
  <c r="H3215" i="13"/>
  <c r="G3215" i="13"/>
  <c r="F3215" i="13"/>
  <c r="I3214" i="13"/>
  <c r="H3214" i="13"/>
  <c r="G3214" i="13"/>
  <c r="F3214" i="13"/>
  <c r="I3213" i="13"/>
  <c r="H3213" i="13"/>
  <c r="G3213" i="13"/>
  <c r="F3213" i="13"/>
  <c r="I3212" i="13"/>
  <c r="H3212" i="13"/>
  <c r="G3212" i="13"/>
  <c r="F3212" i="13"/>
  <c r="I3211" i="13"/>
  <c r="H3211" i="13"/>
  <c r="G3211" i="13"/>
  <c r="F3211" i="13"/>
  <c r="I3210" i="13"/>
  <c r="H3210" i="13"/>
  <c r="G3210" i="13"/>
  <c r="F3210" i="13"/>
  <c r="I3209" i="13"/>
  <c r="H3209" i="13"/>
  <c r="G3209" i="13"/>
  <c r="F3209" i="13"/>
  <c r="I3208" i="13"/>
  <c r="H3208" i="13"/>
  <c r="G3208" i="13"/>
  <c r="F3208" i="13"/>
  <c r="I3207" i="13"/>
  <c r="H3207" i="13"/>
  <c r="G3207" i="13"/>
  <c r="F3207" i="13"/>
  <c r="I3206" i="13"/>
  <c r="H3206" i="13"/>
  <c r="G3206" i="13"/>
  <c r="F3206" i="13"/>
  <c r="I3205" i="13"/>
  <c r="H3205" i="13"/>
  <c r="G3205" i="13"/>
  <c r="F3205" i="13"/>
  <c r="I3204" i="13"/>
  <c r="H3204" i="13"/>
  <c r="G3204" i="13"/>
  <c r="F3204" i="13"/>
  <c r="I3203" i="13"/>
  <c r="H3203" i="13"/>
  <c r="G3203" i="13"/>
  <c r="F3203" i="13"/>
  <c r="I3202" i="13"/>
  <c r="H3202" i="13"/>
  <c r="G3202" i="13"/>
  <c r="F3202" i="13"/>
  <c r="I3201" i="13"/>
  <c r="H3201" i="13"/>
  <c r="G3201" i="13"/>
  <c r="F3201" i="13"/>
  <c r="I3200" i="13"/>
  <c r="H3200" i="13"/>
  <c r="G3200" i="13"/>
  <c r="F3200" i="13"/>
  <c r="I3199" i="13"/>
  <c r="H3199" i="13"/>
  <c r="G3199" i="13"/>
  <c r="F3199" i="13"/>
  <c r="I3198" i="13"/>
  <c r="H3198" i="13"/>
  <c r="G3198" i="13"/>
  <c r="F3198" i="13"/>
  <c r="I3197" i="13"/>
  <c r="H3197" i="13"/>
  <c r="G3197" i="13"/>
  <c r="F3197" i="13"/>
  <c r="I3196" i="13"/>
  <c r="H3196" i="13"/>
  <c r="G3196" i="13"/>
  <c r="F3196" i="13"/>
  <c r="I3195" i="13"/>
  <c r="H3195" i="13"/>
  <c r="G3195" i="13"/>
  <c r="F3195" i="13"/>
  <c r="I3194" i="13"/>
  <c r="H3194" i="13"/>
  <c r="G3194" i="13"/>
  <c r="F3194" i="13"/>
  <c r="I3193" i="13"/>
  <c r="H3193" i="13"/>
  <c r="G3193" i="13"/>
  <c r="F3193" i="13"/>
  <c r="I3192" i="13"/>
  <c r="H3192" i="13"/>
  <c r="G3192" i="13"/>
  <c r="F3192" i="13"/>
  <c r="I3191" i="13"/>
  <c r="H3191" i="13"/>
  <c r="G3191" i="13"/>
  <c r="F3191" i="13"/>
  <c r="I3190" i="13"/>
  <c r="H3190" i="13"/>
  <c r="G3190" i="13"/>
  <c r="F3190" i="13"/>
  <c r="I3189" i="13"/>
  <c r="H3189" i="13"/>
  <c r="G3189" i="13"/>
  <c r="F3189" i="13"/>
  <c r="I3188" i="13"/>
  <c r="H3188" i="13"/>
  <c r="G3188" i="13"/>
  <c r="F3188" i="13"/>
  <c r="I3187" i="13"/>
  <c r="H3187" i="13"/>
  <c r="G3187" i="13"/>
  <c r="F3187" i="13"/>
  <c r="I3186" i="13"/>
  <c r="H3186" i="13"/>
  <c r="G3186" i="13"/>
  <c r="F3186" i="13"/>
  <c r="I3185" i="13"/>
  <c r="H3185" i="13"/>
  <c r="G3185" i="13"/>
  <c r="F3185" i="13"/>
  <c r="I3184" i="13"/>
  <c r="H3184" i="13"/>
  <c r="G3184" i="13"/>
  <c r="F3184" i="13"/>
  <c r="I3183" i="13"/>
  <c r="H3183" i="13"/>
  <c r="G3183" i="13"/>
  <c r="F3183" i="13"/>
  <c r="I3182" i="13"/>
  <c r="H3182" i="13"/>
  <c r="G3182" i="13"/>
  <c r="F3182" i="13"/>
  <c r="I3181" i="13"/>
  <c r="H3181" i="13"/>
  <c r="G3181" i="13"/>
  <c r="F3181" i="13"/>
  <c r="I3180" i="13"/>
  <c r="H3180" i="13"/>
  <c r="G3180" i="13"/>
  <c r="F3180" i="13"/>
  <c r="I3179" i="13"/>
  <c r="H3179" i="13"/>
  <c r="G3179" i="13"/>
  <c r="F3179" i="13"/>
  <c r="I3178" i="13"/>
  <c r="H3178" i="13"/>
  <c r="G3178" i="13"/>
  <c r="F3178" i="13"/>
  <c r="I3177" i="13"/>
  <c r="H3177" i="13"/>
  <c r="G3177" i="13"/>
  <c r="F3177" i="13"/>
  <c r="I3176" i="13"/>
  <c r="H3176" i="13"/>
  <c r="G3176" i="13"/>
  <c r="F3176" i="13"/>
  <c r="I3175" i="13"/>
  <c r="H3175" i="13"/>
  <c r="G3175" i="13"/>
  <c r="F3175" i="13"/>
  <c r="I3174" i="13"/>
  <c r="H3174" i="13"/>
  <c r="G3174" i="13"/>
  <c r="F3174" i="13"/>
  <c r="I3173" i="13"/>
  <c r="H3173" i="13"/>
  <c r="G3173" i="13"/>
  <c r="F3173" i="13"/>
  <c r="I3172" i="13"/>
  <c r="H3172" i="13"/>
  <c r="G3172" i="13"/>
  <c r="F3172" i="13"/>
  <c r="I3171" i="13"/>
  <c r="H3171" i="13"/>
  <c r="G3171" i="13"/>
  <c r="F3171" i="13"/>
  <c r="I3170" i="13"/>
  <c r="H3170" i="13"/>
  <c r="G3170" i="13"/>
  <c r="F3170" i="13"/>
  <c r="I3169" i="13"/>
  <c r="H3169" i="13"/>
  <c r="G3169" i="13"/>
  <c r="F3169" i="13"/>
  <c r="I3168" i="13"/>
  <c r="H3168" i="13"/>
  <c r="G3168" i="13"/>
  <c r="F3168" i="13"/>
  <c r="I3167" i="13"/>
  <c r="H3167" i="13"/>
  <c r="G3167" i="13"/>
  <c r="F3167" i="13"/>
  <c r="I3166" i="13"/>
  <c r="H3166" i="13"/>
  <c r="G3166" i="13"/>
  <c r="F3166" i="13"/>
  <c r="I3165" i="13"/>
  <c r="H3165" i="13"/>
  <c r="G3165" i="13"/>
  <c r="F3165" i="13"/>
  <c r="I3164" i="13"/>
  <c r="H3164" i="13"/>
  <c r="G3164" i="13"/>
  <c r="F3164" i="13"/>
  <c r="I3163" i="13"/>
  <c r="H3163" i="13"/>
  <c r="G3163" i="13"/>
  <c r="F3163" i="13"/>
  <c r="I3162" i="13"/>
  <c r="H3162" i="13"/>
  <c r="G3162" i="13"/>
  <c r="F3162" i="13"/>
  <c r="I3161" i="13"/>
  <c r="H3161" i="13"/>
  <c r="G3161" i="13"/>
  <c r="F3161" i="13"/>
  <c r="I3160" i="13"/>
  <c r="H3160" i="13"/>
  <c r="G3160" i="13"/>
  <c r="F3160" i="13"/>
  <c r="I3159" i="13"/>
  <c r="H3159" i="13"/>
  <c r="G3159" i="13"/>
  <c r="F3159" i="13"/>
  <c r="I3158" i="13"/>
  <c r="H3158" i="13"/>
  <c r="G3158" i="13"/>
  <c r="F3158" i="13"/>
  <c r="I3157" i="13"/>
  <c r="H3157" i="13"/>
  <c r="G3157" i="13"/>
  <c r="F3157" i="13"/>
  <c r="I3156" i="13"/>
  <c r="H3156" i="13"/>
  <c r="G3156" i="13"/>
  <c r="F3156" i="13"/>
  <c r="I3155" i="13"/>
  <c r="H3155" i="13"/>
  <c r="G3155" i="13"/>
  <c r="F3155" i="13"/>
  <c r="I3154" i="13"/>
  <c r="H3154" i="13"/>
  <c r="G3154" i="13"/>
  <c r="F3154" i="13"/>
  <c r="I3153" i="13"/>
  <c r="H3153" i="13"/>
  <c r="G3153" i="13"/>
  <c r="F3153" i="13"/>
  <c r="I3152" i="13"/>
  <c r="H3152" i="13"/>
  <c r="G3152" i="13"/>
  <c r="F3152" i="13"/>
  <c r="I3151" i="13"/>
  <c r="H3151" i="13"/>
  <c r="G3151" i="13"/>
  <c r="F3151" i="13"/>
  <c r="I3150" i="13"/>
  <c r="H3150" i="13"/>
  <c r="G3150" i="13"/>
  <c r="F3150" i="13"/>
  <c r="I3149" i="13"/>
  <c r="H3149" i="13"/>
  <c r="G3149" i="13"/>
  <c r="F3149" i="13"/>
  <c r="I3148" i="13"/>
  <c r="H3148" i="13"/>
  <c r="G3148" i="13"/>
  <c r="F3148" i="13"/>
  <c r="I3147" i="13"/>
  <c r="H3147" i="13"/>
  <c r="G3147" i="13"/>
  <c r="F3147" i="13"/>
  <c r="I3146" i="13"/>
  <c r="H3146" i="13"/>
  <c r="G3146" i="13"/>
  <c r="F3146" i="13"/>
  <c r="I3145" i="13"/>
  <c r="H3145" i="13"/>
  <c r="G3145" i="13"/>
  <c r="F3145" i="13"/>
  <c r="I3144" i="13"/>
  <c r="H3144" i="13"/>
  <c r="G3144" i="13"/>
  <c r="F3144" i="13"/>
  <c r="I3143" i="13"/>
  <c r="H3143" i="13"/>
  <c r="G3143" i="13"/>
  <c r="F3143" i="13"/>
  <c r="I3142" i="13"/>
  <c r="H3142" i="13"/>
  <c r="G3142" i="13"/>
  <c r="F3142" i="13"/>
  <c r="I3141" i="13"/>
  <c r="H3141" i="13"/>
  <c r="G3141" i="13"/>
  <c r="F3141" i="13"/>
  <c r="I3140" i="13"/>
  <c r="H3140" i="13"/>
  <c r="G3140" i="13"/>
  <c r="F3140" i="13"/>
  <c r="I3139" i="13"/>
  <c r="H3139" i="13"/>
  <c r="G3139" i="13"/>
  <c r="F3139" i="13"/>
  <c r="I3138" i="13"/>
  <c r="H3138" i="13"/>
  <c r="G3138" i="13"/>
  <c r="F3138" i="13"/>
  <c r="I3137" i="13"/>
  <c r="H3137" i="13"/>
  <c r="G3137" i="13"/>
  <c r="F3137" i="13"/>
  <c r="I3136" i="13"/>
  <c r="H3136" i="13"/>
  <c r="G3136" i="13"/>
  <c r="F3136" i="13"/>
  <c r="I3135" i="13"/>
  <c r="H3135" i="13"/>
  <c r="G3135" i="13"/>
  <c r="F3135" i="13"/>
  <c r="I3134" i="13"/>
  <c r="H3134" i="13"/>
  <c r="G3134" i="13"/>
  <c r="F3134" i="13"/>
  <c r="I3133" i="13"/>
  <c r="H3133" i="13"/>
  <c r="G3133" i="13"/>
  <c r="F3133" i="13"/>
  <c r="I3132" i="13"/>
  <c r="H3132" i="13"/>
  <c r="G3132" i="13"/>
  <c r="F3132" i="13"/>
  <c r="I3131" i="13"/>
  <c r="H3131" i="13"/>
  <c r="G3131" i="13"/>
  <c r="F3131" i="13"/>
  <c r="I3130" i="13"/>
  <c r="H3130" i="13"/>
  <c r="G3130" i="13"/>
  <c r="F3130" i="13"/>
  <c r="I3129" i="13"/>
  <c r="H3129" i="13"/>
  <c r="G3129" i="13"/>
  <c r="F3129" i="13"/>
  <c r="I3128" i="13"/>
  <c r="H3128" i="13"/>
  <c r="G3128" i="13"/>
  <c r="F3128" i="13"/>
  <c r="I3127" i="13"/>
  <c r="H3127" i="13"/>
  <c r="G3127" i="13"/>
  <c r="F3127" i="13"/>
  <c r="I3126" i="13"/>
  <c r="H3126" i="13"/>
  <c r="G3126" i="13"/>
  <c r="F3126" i="13"/>
  <c r="I3125" i="13"/>
  <c r="H3125" i="13"/>
  <c r="G3125" i="13"/>
  <c r="F3125" i="13"/>
  <c r="I3124" i="13"/>
  <c r="H3124" i="13"/>
  <c r="G3124" i="13"/>
  <c r="F3124" i="13"/>
  <c r="I3123" i="13"/>
  <c r="H3123" i="13"/>
  <c r="G3123" i="13"/>
  <c r="F3123" i="13"/>
  <c r="I3122" i="13"/>
  <c r="H3122" i="13"/>
  <c r="G3122" i="13"/>
  <c r="F3122" i="13"/>
  <c r="I3121" i="13"/>
  <c r="H3121" i="13"/>
  <c r="G3121" i="13"/>
  <c r="F3121" i="13"/>
  <c r="I3120" i="13"/>
  <c r="H3120" i="13"/>
  <c r="G3120" i="13"/>
  <c r="F3120" i="13"/>
  <c r="I3119" i="13"/>
  <c r="H3119" i="13"/>
  <c r="G3119" i="13"/>
  <c r="F3119" i="13"/>
  <c r="I3118" i="13"/>
  <c r="H3118" i="13"/>
  <c r="G3118" i="13"/>
  <c r="F3118" i="13"/>
  <c r="I3117" i="13"/>
  <c r="H3117" i="13"/>
  <c r="G3117" i="13"/>
  <c r="F3117" i="13"/>
  <c r="I3116" i="13"/>
  <c r="H3116" i="13"/>
  <c r="G3116" i="13"/>
  <c r="F3116" i="13"/>
  <c r="I3115" i="13"/>
  <c r="H3115" i="13"/>
  <c r="G3115" i="13"/>
  <c r="F3115" i="13"/>
  <c r="I3114" i="13"/>
  <c r="H3114" i="13"/>
  <c r="G3114" i="13"/>
  <c r="F3114" i="13"/>
  <c r="I3113" i="13"/>
  <c r="H3113" i="13"/>
  <c r="G3113" i="13"/>
  <c r="F3113" i="13"/>
  <c r="I3112" i="13"/>
  <c r="H3112" i="13"/>
  <c r="G3112" i="13"/>
  <c r="F3112" i="13"/>
  <c r="I3111" i="13"/>
  <c r="H3111" i="13"/>
  <c r="G3111" i="13"/>
  <c r="F3111" i="13"/>
  <c r="I3110" i="13"/>
  <c r="H3110" i="13"/>
  <c r="G3110" i="13"/>
  <c r="F3110" i="13"/>
  <c r="I3109" i="13"/>
  <c r="H3109" i="13"/>
  <c r="G3109" i="13"/>
  <c r="F3109" i="13"/>
  <c r="I3108" i="13"/>
  <c r="H3108" i="13"/>
  <c r="G3108" i="13"/>
  <c r="F3108" i="13"/>
  <c r="I3107" i="13"/>
  <c r="H3107" i="13"/>
  <c r="G3107" i="13"/>
  <c r="F3107" i="13"/>
  <c r="I3106" i="13"/>
  <c r="H3106" i="13"/>
  <c r="G3106" i="13"/>
  <c r="F3106" i="13"/>
  <c r="I3105" i="13"/>
  <c r="H3105" i="13"/>
  <c r="G3105" i="13"/>
  <c r="F3105" i="13"/>
  <c r="I3104" i="13"/>
  <c r="H3104" i="13"/>
  <c r="G3104" i="13"/>
  <c r="F3104" i="13"/>
  <c r="I3103" i="13"/>
  <c r="H3103" i="13"/>
  <c r="G3103" i="13"/>
  <c r="F3103" i="13"/>
  <c r="I3102" i="13"/>
  <c r="H3102" i="13"/>
  <c r="G3102" i="13"/>
  <c r="F3102" i="13"/>
  <c r="I3101" i="13"/>
  <c r="H3101" i="13"/>
  <c r="G3101" i="13"/>
  <c r="F3101" i="13"/>
  <c r="I3100" i="13"/>
  <c r="H3100" i="13"/>
  <c r="G3100" i="13"/>
  <c r="F3100" i="13"/>
  <c r="I3099" i="13"/>
  <c r="H3099" i="13"/>
  <c r="G3099" i="13"/>
  <c r="F3099" i="13"/>
  <c r="I3098" i="13"/>
  <c r="H3098" i="13"/>
  <c r="G3098" i="13"/>
  <c r="F3098" i="13"/>
  <c r="I3097" i="13"/>
  <c r="H3097" i="13"/>
  <c r="G3097" i="13"/>
  <c r="F3097" i="13"/>
  <c r="I3096" i="13"/>
  <c r="H3096" i="13"/>
  <c r="G3096" i="13"/>
  <c r="F3096" i="13"/>
  <c r="I3095" i="13"/>
  <c r="H3095" i="13"/>
  <c r="G3095" i="13"/>
  <c r="F3095" i="13"/>
  <c r="I3094" i="13"/>
  <c r="H3094" i="13"/>
  <c r="G3094" i="13"/>
  <c r="F3094" i="13"/>
  <c r="I3093" i="13"/>
  <c r="H3093" i="13"/>
  <c r="G3093" i="13"/>
  <c r="F3093" i="13"/>
  <c r="I3092" i="13"/>
  <c r="H3092" i="13"/>
  <c r="G3092" i="13"/>
  <c r="F3092" i="13"/>
  <c r="I3091" i="13"/>
  <c r="H3091" i="13"/>
  <c r="G3091" i="13"/>
  <c r="F3091" i="13"/>
  <c r="I3090" i="13"/>
  <c r="H3090" i="13"/>
  <c r="G3090" i="13"/>
  <c r="F3090" i="13"/>
  <c r="I3089" i="13"/>
  <c r="H3089" i="13"/>
  <c r="G3089" i="13"/>
  <c r="F3089" i="13"/>
  <c r="I3088" i="13"/>
  <c r="H3088" i="13"/>
  <c r="G3088" i="13"/>
  <c r="F3088" i="13"/>
  <c r="I3087" i="13"/>
  <c r="H3087" i="13"/>
  <c r="G3087" i="13"/>
  <c r="F3087" i="13"/>
  <c r="I3086" i="13"/>
  <c r="H3086" i="13"/>
  <c r="G3086" i="13"/>
  <c r="F3086" i="13"/>
  <c r="I3085" i="13"/>
  <c r="H3085" i="13"/>
  <c r="G3085" i="13"/>
  <c r="F3085" i="13"/>
  <c r="I3084" i="13"/>
  <c r="H3084" i="13"/>
  <c r="G3084" i="13"/>
  <c r="F3084" i="13"/>
  <c r="I3083" i="13"/>
  <c r="H3083" i="13"/>
  <c r="G3083" i="13"/>
  <c r="F3083" i="13"/>
  <c r="I3082" i="13"/>
  <c r="H3082" i="13"/>
  <c r="G3082" i="13"/>
  <c r="F3082" i="13"/>
  <c r="I3081" i="13"/>
  <c r="H3081" i="13"/>
  <c r="G3081" i="13"/>
  <c r="F3081" i="13"/>
  <c r="I3080" i="13"/>
  <c r="H3080" i="13"/>
  <c r="G3080" i="13"/>
  <c r="F3080" i="13"/>
  <c r="I3079" i="13"/>
  <c r="H3079" i="13"/>
  <c r="G3079" i="13"/>
  <c r="F3079" i="13"/>
  <c r="I3078" i="13"/>
  <c r="H3078" i="13"/>
  <c r="G3078" i="13"/>
  <c r="F3078" i="13"/>
  <c r="I3077" i="13"/>
  <c r="H3077" i="13"/>
  <c r="G3077" i="13"/>
  <c r="F3077" i="13"/>
  <c r="I3076" i="13"/>
  <c r="H3076" i="13"/>
  <c r="G3076" i="13"/>
  <c r="F3076" i="13"/>
  <c r="I3075" i="13"/>
  <c r="H3075" i="13"/>
  <c r="G3075" i="13"/>
  <c r="F3075" i="13"/>
  <c r="I3074" i="13"/>
  <c r="H3074" i="13"/>
  <c r="G3074" i="13"/>
  <c r="F3074" i="13"/>
  <c r="I3073" i="13"/>
  <c r="H3073" i="13"/>
  <c r="G3073" i="13"/>
  <c r="F3073" i="13"/>
  <c r="I3072" i="13"/>
  <c r="H3072" i="13"/>
  <c r="G3072" i="13"/>
  <c r="F3072" i="13"/>
  <c r="I3071" i="13"/>
  <c r="H3071" i="13"/>
  <c r="G3071" i="13"/>
  <c r="F3071" i="13"/>
  <c r="I3070" i="13"/>
  <c r="H3070" i="13"/>
  <c r="G3070" i="13"/>
  <c r="F3070" i="13"/>
  <c r="I3069" i="13"/>
  <c r="H3069" i="13"/>
  <c r="G3069" i="13"/>
  <c r="F3069" i="13"/>
  <c r="I3068" i="13"/>
  <c r="H3068" i="13"/>
  <c r="G3068" i="13"/>
  <c r="F3068" i="13"/>
  <c r="I3067" i="13"/>
  <c r="H3067" i="13"/>
  <c r="G3067" i="13"/>
  <c r="F3067" i="13"/>
  <c r="I3066" i="13"/>
  <c r="H3066" i="13"/>
  <c r="G3066" i="13"/>
  <c r="F3066" i="13"/>
  <c r="I3065" i="13"/>
  <c r="H3065" i="13"/>
  <c r="G3065" i="13"/>
  <c r="F3065" i="13"/>
  <c r="I3064" i="13"/>
  <c r="H3064" i="13"/>
  <c r="G3064" i="13"/>
  <c r="F3064" i="13"/>
  <c r="I3063" i="13"/>
  <c r="H3063" i="13"/>
  <c r="G3063" i="13"/>
  <c r="F3063" i="13"/>
  <c r="I3062" i="13"/>
  <c r="H3062" i="13"/>
  <c r="G3062" i="13"/>
  <c r="F3062" i="13"/>
  <c r="I3061" i="13"/>
  <c r="H3061" i="13"/>
  <c r="G3061" i="13"/>
  <c r="F3061" i="13"/>
  <c r="I3060" i="13"/>
  <c r="H3060" i="13"/>
  <c r="G3060" i="13"/>
  <c r="F3060" i="13"/>
  <c r="I3059" i="13"/>
  <c r="H3059" i="13"/>
  <c r="G3059" i="13"/>
  <c r="F3059" i="13"/>
  <c r="I3058" i="13"/>
  <c r="H3058" i="13"/>
  <c r="G3058" i="13"/>
  <c r="F3058" i="13"/>
  <c r="I3057" i="13"/>
  <c r="H3057" i="13"/>
  <c r="G3057" i="13"/>
  <c r="F3057" i="13"/>
  <c r="I3056" i="13"/>
  <c r="H3056" i="13"/>
  <c r="G3056" i="13"/>
  <c r="F3056" i="13"/>
  <c r="I3055" i="13"/>
  <c r="H3055" i="13"/>
  <c r="G3055" i="13"/>
  <c r="F3055" i="13"/>
  <c r="I3054" i="13"/>
  <c r="H3054" i="13"/>
  <c r="G3054" i="13"/>
  <c r="F3054" i="13"/>
  <c r="I3053" i="13"/>
  <c r="H3053" i="13"/>
  <c r="G3053" i="13"/>
  <c r="F3053" i="13"/>
  <c r="I3052" i="13"/>
  <c r="H3052" i="13"/>
  <c r="G3052" i="13"/>
  <c r="F3052" i="13"/>
  <c r="I3051" i="13"/>
  <c r="H3051" i="13"/>
  <c r="G3051" i="13"/>
  <c r="F3051" i="13"/>
  <c r="I3050" i="13"/>
  <c r="H3050" i="13"/>
  <c r="G3050" i="13"/>
  <c r="F3050" i="13"/>
  <c r="I3049" i="13"/>
  <c r="H3049" i="13"/>
  <c r="G3049" i="13"/>
  <c r="F3049" i="13"/>
  <c r="I3048" i="13"/>
  <c r="H3048" i="13"/>
  <c r="G3048" i="13"/>
  <c r="F3048" i="13"/>
  <c r="I3047" i="13"/>
  <c r="H3047" i="13"/>
  <c r="G3047" i="13"/>
  <c r="F3047" i="13"/>
  <c r="I3046" i="13"/>
  <c r="H3046" i="13"/>
  <c r="G3046" i="13"/>
  <c r="F3046" i="13"/>
  <c r="I3045" i="13"/>
  <c r="H3045" i="13"/>
  <c r="G3045" i="13"/>
  <c r="F3045" i="13"/>
  <c r="I3044" i="13"/>
  <c r="H3044" i="13"/>
  <c r="G3044" i="13"/>
  <c r="F3044" i="13"/>
  <c r="I3043" i="13"/>
  <c r="H3043" i="13"/>
  <c r="G3043" i="13"/>
  <c r="F3043" i="13"/>
  <c r="I3042" i="13"/>
  <c r="H3042" i="13"/>
  <c r="G3042" i="13"/>
  <c r="F3042" i="13"/>
  <c r="I3041" i="13"/>
  <c r="H3041" i="13"/>
  <c r="G3041" i="13"/>
  <c r="F3041" i="13"/>
  <c r="I3040" i="13"/>
  <c r="H3040" i="13"/>
  <c r="G3040" i="13"/>
  <c r="F3040" i="13"/>
  <c r="I3039" i="13"/>
  <c r="H3039" i="13"/>
  <c r="G3039" i="13"/>
  <c r="F3039" i="13"/>
  <c r="I3038" i="13"/>
  <c r="H3038" i="13"/>
  <c r="G3038" i="13"/>
  <c r="F3038" i="13"/>
  <c r="I3037" i="13"/>
  <c r="H3037" i="13"/>
  <c r="G3037" i="13"/>
  <c r="F3037" i="13"/>
  <c r="I3036" i="13"/>
  <c r="H3036" i="13"/>
  <c r="G3036" i="13"/>
  <c r="F3036" i="13"/>
  <c r="I3035" i="13"/>
  <c r="H3035" i="13"/>
  <c r="G3035" i="13"/>
  <c r="F3035" i="13"/>
  <c r="I3034" i="13"/>
  <c r="H3034" i="13"/>
  <c r="G3034" i="13"/>
  <c r="F3034" i="13"/>
  <c r="I3033" i="13"/>
  <c r="H3033" i="13"/>
  <c r="G3033" i="13"/>
  <c r="F3033" i="13"/>
  <c r="I3032" i="13"/>
  <c r="H3032" i="13"/>
  <c r="G3032" i="13"/>
  <c r="F3032" i="13"/>
  <c r="I3031" i="13"/>
  <c r="H3031" i="13"/>
  <c r="G3031" i="13"/>
  <c r="F3031" i="13"/>
  <c r="I3030" i="13"/>
  <c r="H3030" i="13"/>
  <c r="G3030" i="13"/>
  <c r="F3030" i="13"/>
  <c r="I3029" i="13"/>
  <c r="H3029" i="13"/>
  <c r="G3029" i="13"/>
  <c r="F3029" i="13"/>
  <c r="I3028" i="13"/>
  <c r="H3028" i="13"/>
  <c r="G3028" i="13"/>
  <c r="F3028" i="13"/>
  <c r="I3027" i="13"/>
  <c r="H3027" i="13"/>
  <c r="G3027" i="13"/>
  <c r="F3027" i="13"/>
  <c r="I3026" i="13"/>
  <c r="H3026" i="13"/>
  <c r="G3026" i="13"/>
  <c r="F3026" i="13"/>
  <c r="I3025" i="13"/>
  <c r="H3025" i="13"/>
  <c r="G3025" i="13"/>
  <c r="F3025" i="13"/>
  <c r="I3024" i="13"/>
  <c r="H3024" i="13"/>
  <c r="G3024" i="13"/>
  <c r="F3024" i="13"/>
  <c r="I3023" i="13"/>
  <c r="H3023" i="13"/>
  <c r="G3023" i="13"/>
  <c r="F3023" i="13"/>
  <c r="I3022" i="13"/>
  <c r="H3022" i="13"/>
  <c r="G3022" i="13"/>
  <c r="F3022" i="13"/>
  <c r="I3021" i="13"/>
  <c r="H3021" i="13"/>
  <c r="G3021" i="13"/>
  <c r="F3021" i="13"/>
  <c r="I3020" i="13"/>
  <c r="H3020" i="13"/>
  <c r="G3020" i="13"/>
  <c r="F3020" i="13"/>
  <c r="I3019" i="13"/>
  <c r="H3019" i="13"/>
  <c r="G3019" i="13"/>
  <c r="F3019" i="13"/>
  <c r="I3018" i="13"/>
  <c r="H3018" i="13"/>
  <c r="G3018" i="13"/>
  <c r="F3018" i="13"/>
  <c r="I3017" i="13"/>
  <c r="H3017" i="13"/>
  <c r="G3017" i="13"/>
  <c r="F3017" i="13"/>
  <c r="I3016" i="13"/>
  <c r="H3016" i="13"/>
  <c r="G3016" i="13"/>
  <c r="F3016" i="13"/>
  <c r="I3015" i="13"/>
  <c r="H3015" i="13"/>
  <c r="G3015" i="13"/>
  <c r="F3015" i="13"/>
  <c r="I3014" i="13"/>
  <c r="H3014" i="13"/>
  <c r="G3014" i="13"/>
  <c r="F3014" i="13"/>
  <c r="I3013" i="13"/>
  <c r="H3013" i="13"/>
  <c r="G3013" i="13"/>
  <c r="F3013" i="13"/>
  <c r="I3012" i="13"/>
  <c r="H3012" i="13"/>
  <c r="G3012" i="13"/>
  <c r="F3012" i="13"/>
  <c r="I3011" i="13"/>
  <c r="H3011" i="13"/>
  <c r="G3011" i="13"/>
  <c r="F3011" i="13"/>
  <c r="I3010" i="13"/>
  <c r="H3010" i="13"/>
  <c r="G3010" i="13"/>
  <c r="F3010" i="13"/>
  <c r="I3009" i="13"/>
  <c r="H3009" i="13"/>
  <c r="G3009" i="13"/>
  <c r="F3009" i="13"/>
  <c r="I3008" i="13"/>
  <c r="H3008" i="13"/>
  <c r="G3008" i="13"/>
  <c r="F3008" i="13"/>
  <c r="I3007" i="13"/>
  <c r="H3007" i="13"/>
  <c r="G3007" i="13"/>
  <c r="F3007" i="13"/>
  <c r="I3006" i="13"/>
  <c r="H3006" i="13"/>
  <c r="G3006" i="13"/>
  <c r="F3006" i="13"/>
  <c r="I3005" i="13"/>
  <c r="H3005" i="13"/>
  <c r="G3005" i="13"/>
  <c r="F3005" i="13"/>
  <c r="I3004" i="13"/>
  <c r="H3004" i="13"/>
  <c r="G3004" i="13"/>
  <c r="F3004" i="13"/>
  <c r="I3003" i="13"/>
  <c r="H3003" i="13"/>
  <c r="G3003" i="13"/>
  <c r="F3003" i="13"/>
  <c r="I3002" i="13"/>
  <c r="H3002" i="13"/>
  <c r="G3002" i="13"/>
  <c r="F3002" i="13"/>
  <c r="I3001" i="13"/>
  <c r="H3001" i="13"/>
  <c r="G3001" i="13"/>
  <c r="F3001" i="13"/>
  <c r="I3000" i="13"/>
  <c r="H3000" i="13"/>
  <c r="G3000" i="13"/>
  <c r="F3000" i="13"/>
  <c r="I2999" i="13"/>
  <c r="H2999" i="13"/>
  <c r="G2999" i="13"/>
  <c r="F2999" i="13"/>
  <c r="I2998" i="13"/>
  <c r="H2998" i="13"/>
  <c r="G2998" i="13"/>
  <c r="F2998" i="13"/>
  <c r="I2997" i="13"/>
  <c r="H2997" i="13"/>
  <c r="G2997" i="13"/>
  <c r="F2997" i="13"/>
  <c r="I2996" i="13"/>
  <c r="H2996" i="13"/>
  <c r="G2996" i="13"/>
  <c r="F2996" i="13"/>
  <c r="I2995" i="13"/>
  <c r="H2995" i="13"/>
  <c r="G2995" i="13"/>
  <c r="F2995" i="13"/>
  <c r="I2994" i="13"/>
  <c r="H2994" i="13"/>
  <c r="G2994" i="13"/>
  <c r="F2994" i="13"/>
  <c r="I2993" i="13"/>
  <c r="H2993" i="13"/>
  <c r="G2993" i="13"/>
  <c r="F2993" i="13"/>
  <c r="I2992" i="13"/>
  <c r="H2992" i="13"/>
  <c r="G2992" i="13"/>
  <c r="F2992" i="13"/>
  <c r="I2991" i="13"/>
  <c r="H2991" i="13"/>
  <c r="G2991" i="13"/>
  <c r="F2991" i="13"/>
  <c r="I2990" i="13"/>
  <c r="H2990" i="13"/>
  <c r="G2990" i="13"/>
  <c r="F2990" i="13"/>
  <c r="I2989" i="13"/>
  <c r="H2989" i="13"/>
  <c r="G2989" i="13"/>
  <c r="F2989" i="13"/>
  <c r="I2988" i="13"/>
  <c r="H2988" i="13"/>
  <c r="G2988" i="13"/>
  <c r="F2988" i="13"/>
  <c r="I2987" i="13"/>
  <c r="H2987" i="13"/>
  <c r="G2987" i="13"/>
  <c r="F2987" i="13"/>
  <c r="I2986" i="13"/>
  <c r="H2986" i="13"/>
  <c r="G2986" i="13"/>
  <c r="F2986" i="13"/>
  <c r="I2985" i="13"/>
  <c r="H2985" i="13"/>
  <c r="G2985" i="13"/>
  <c r="F2985" i="13"/>
  <c r="I2984" i="13"/>
  <c r="H2984" i="13"/>
  <c r="G2984" i="13"/>
  <c r="F2984" i="13"/>
  <c r="I2983" i="13"/>
  <c r="H2983" i="13"/>
  <c r="G2983" i="13"/>
  <c r="F2983" i="13"/>
  <c r="I2982" i="13"/>
  <c r="H2982" i="13"/>
  <c r="G2982" i="13"/>
  <c r="F2982" i="13"/>
  <c r="I2981" i="13"/>
  <c r="H2981" i="13"/>
  <c r="G2981" i="13"/>
  <c r="F2981" i="13"/>
  <c r="I2980" i="13"/>
  <c r="H2980" i="13"/>
  <c r="G2980" i="13"/>
  <c r="F2980" i="13"/>
  <c r="I2979" i="13"/>
  <c r="H2979" i="13"/>
  <c r="G2979" i="13"/>
  <c r="F2979" i="13"/>
  <c r="I2978" i="13"/>
  <c r="H2978" i="13"/>
  <c r="G2978" i="13"/>
  <c r="F2978" i="13"/>
  <c r="I2977" i="13"/>
  <c r="H2977" i="13"/>
  <c r="G2977" i="13"/>
  <c r="F2977" i="13"/>
  <c r="I2976" i="13"/>
  <c r="H2976" i="13"/>
  <c r="G2976" i="13"/>
  <c r="F2976" i="13"/>
  <c r="I2975" i="13"/>
  <c r="H2975" i="13"/>
  <c r="G2975" i="13"/>
  <c r="F2975" i="13"/>
  <c r="I2974" i="13"/>
  <c r="H2974" i="13"/>
  <c r="G2974" i="13"/>
  <c r="F2974" i="13"/>
  <c r="I2973" i="13"/>
  <c r="H2973" i="13"/>
  <c r="G2973" i="13"/>
  <c r="F2973" i="13"/>
  <c r="I2972" i="13"/>
  <c r="H2972" i="13"/>
  <c r="G2972" i="13"/>
  <c r="F2972" i="13"/>
  <c r="I2971" i="13"/>
  <c r="H2971" i="13"/>
  <c r="G2971" i="13"/>
  <c r="F2971" i="13"/>
  <c r="I2970" i="13"/>
  <c r="H2970" i="13"/>
  <c r="G2970" i="13"/>
  <c r="F2970" i="13"/>
  <c r="I2969" i="13"/>
  <c r="H2969" i="13"/>
  <c r="G2969" i="13"/>
  <c r="F2969" i="13"/>
  <c r="I2968" i="13"/>
  <c r="H2968" i="13"/>
  <c r="G2968" i="13"/>
  <c r="F2968" i="13"/>
  <c r="I2967" i="13"/>
  <c r="H2967" i="13"/>
  <c r="G2967" i="13"/>
  <c r="F2967" i="13"/>
  <c r="I2966" i="13"/>
  <c r="H2966" i="13"/>
  <c r="G2966" i="13"/>
  <c r="F2966" i="13"/>
  <c r="I2965" i="13"/>
  <c r="H2965" i="13"/>
  <c r="G2965" i="13"/>
  <c r="F2965" i="13"/>
  <c r="I2964" i="13"/>
  <c r="H2964" i="13"/>
  <c r="G2964" i="13"/>
  <c r="F2964" i="13"/>
  <c r="I2963" i="13"/>
  <c r="H2963" i="13"/>
  <c r="G2963" i="13"/>
  <c r="F2963" i="13"/>
  <c r="I2962" i="13"/>
  <c r="H2962" i="13"/>
  <c r="G2962" i="13"/>
  <c r="F2962" i="13"/>
  <c r="I2961" i="13"/>
  <c r="H2961" i="13"/>
  <c r="G2961" i="13"/>
  <c r="F2961" i="13"/>
  <c r="I2960" i="13"/>
  <c r="H2960" i="13"/>
  <c r="G2960" i="13"/>
  <c r="F2960" i="13"/>
  <c r="I2959" i="13"/>
  <c r="H2959" i="13"/>
  <c r="G2959" i="13"/>
  <c r="F2959" i="13"/>
  <c r="I2958" i="13"/>
  <c r="H2958" i="13"/>
  <c r="G2958" i="13"/>
  <c r="F2958" i="13"/>
  <c r="I2957" i="13"/>
  <c r="H2957" i="13"/>
  <c r="G2957" i="13"/>
  <c r="F2957" i="13"/>
  <c r="I2956" i="13"/>
  <c r="H2956" i="13"/>
  <c r="G2956" i="13"/>
  <c r="F2956" i="13"/>
  <c r="I2955" i="13"/>
  <c r="H2955" i="13"/>
  <c r="G2955" i="13"/>
  <c r="F2955" i="13"/>
  <c r="I2954" i="13"/>
  <c r="H2954" i="13"/>
  <c r="G2954" i="13"/>
  <c r="F2954" i="13"/>
  <c r="I2953" i="13"/>
  <c r="H2953" i="13"/>
  <c r="G2953" i="13"/>
  <c r="F2953" i="13"/>
  <c r="I2952" i="13"/>
  <c r="H2952" i="13"/>
  <c r="G2952" i="13"/>
  <c r="F2952" i="13"/>
  <c r="I2951" i="13"/>
  <c r="H2951" i="13"/>
  <c r="G2951" i="13"/>
  <c r="F2951" i="13"/>
  <c r="I2950" i="13"/>
  <c r="H2950" i="13"/>
  <c r="G2950" i="13"/>
  <c r="F2950" i="13"/>
  <c r="I2949" i="13"/>
  <c r="H2949" i="13"/>
  <c r="G2949" i="13"/>
  <c r="F2949" i="13"/>
  <c r="I2948" i="13"/>
  <c r="H2948" i="13"/>
  <c r="G2948" i="13"/>
  <c r="F2948" i="13"/>
  <c r="I2947" i="13"/>
  <c r="H2947" i="13"/>
  <c r="G2947" i="13"/>
  <c r="F2947" i="13"/>
  <c r="I2946" i="13"/>
  <c r="H2946" i="13"/>
  <c r="G2946" i="13"/>
  <c r="F2946" i="13"/>
  <c r="I2945" i="13"/>
  <c r="H2945" i="13"/>
  <c r="G2945" i="13"/>
  <c r="F2945" i="13"/>
  <c r="I2944" i="13"/>
  <c r="H2944" i="13"/>
  <c r="G2944" i="13"/>
  <c r="F2944" i="13"/>
  <c r="I2943" i="13"/>
  <c r="H2943" i="13"/>
  <c r="G2943" i="13"/>
  <c r="F2943" i="13"/>
  <c r="I2942" i="13"/>
  <c r="H2942" i="13"/>
  <c r="G2942" i="13"/>
  <c r="F2942" i="13"/>
  <c r="I2941" i="13"/>
  <c r="H2941" i="13"/>
  <c r="G2941" i="13"/>
  <c r="F2941" i="13"/>
  <c r="I2940" i="13"/>
  <c r="H2940" i="13"/>
  <c r="G2940" i="13"/>
  <c r="F2940" i="13"/>
  <c r="I2939" i="13"/>
  <c r="H2939" i="13"/>
  <c r="G2939" i="13"/>
  <c r="F2939" i="13"/>
  <c r="I2938" i="13"/>
  <c r="H2938" i="13"/>
  <c r="G2938" i="13"/>
  <c r="F2938" i="13"/>
  <c r="I2937" i="13"/>
  <c r="H2937" i="13"/>
  <c r="G2937" i="13"/>
  <c r="F2937" i="13"/>
  <c r="I2936" i="13"/>
  <c r="H2936" i="13"/>
  <c r="G2936" i="13"/>
  <c r="F2936" i="13"/>
  <c r="I2935" i="13"/>
  <c r="H2935" i="13"/>
  <c r="G2935" i="13"/>
  <c r="F2935" i="13"/>
  <c r="I2934" i="13"/>
  <c r="H2934" i="13"/>
  <c r="G2934" i="13"/>
  <c r="F2934" i="13"/>
  <c r="I2933" i="13"/>
  <c r="H2933" i="13"/>
  <c r="G2933" i="13"/>
  <c r="F2933" i="13"/>
  <c r="I2932" i="13"/>
  <c r="H2932" i="13"/>
  <c r="G2932" i="13"/>
  <c r="F2932" i="13"/>
  <c r="I2931" i="13"/>
  <c r="H2931" i="13"/>
  <c r="G2931" i="13"/>
  <c r="F2931" i="13"/>
  <c r="I2930" i="13"/>
  <c r="H2930" i="13"/>
  <c r="G2930" i="13"/>
  <c r="F2930" i="13"/>
  <c r="I2929" i="13"/>
  <c r="H2929" i="13"/>
  <c r="G2929" i="13"/>
  <c r="F2929" i="13"/>
  <c r="I2928" i="13"/>
  <c r="H2928" i="13"/>
  <c r="G2928" i="13"/>
  <c r="F2928" i="13"/>
  <c r="I2927" i="13"/>
  <c r="H2927" i="13"/>
  <c r="G2927" i="13"/>
  <c r="F2927" i="13"/>
  <c r="I2926" i="13"/>
  <c r="H2926" i="13"/>
  <c r="G2926" i="13"/>
  <c r="F2926" i="13"/>
  <c r="I2925" i="13"/>
  <c r="H2925" i="13"/>
  <c r="G2925" i="13"/>
  <c r="F2925" i="13"/>
  <c r="I2924" i="13"/>
  <c r="H2924" i="13"/>
  <c r="G2924" i="13"/>
  <c r="F2924" i="13"/>
  <c r="I2923" i="13"/>
  <c r="H2923" i="13"/>
  <c r="G2923" i="13"/>
  <c r="F2923" i="13"/>
  <c r="I2922" i="13"/>
  <c r="H2922" i="13"/>
  <c r="G2922" i="13"/>
  <c r="F2922" i="13"/>
  <c r="I2921" i="13"/>
  <c r="H2921" i="13"/>
  <c r="G2921" i="13"/>
  <c r="F2921" i="13"/>
  <c r="I2920" i="13"/>
  <c r="H2920" i="13"/>
  <c r="G2920" i="13"/>
  <c r="F2920" i="13"/>
  <c r="I2919" i="13"/>
  <c r="H2919" i="13"/>
  <c r="G2919" i="13"/>
  <c r="F2919" i="13"/>
  <c r="I2918" i="13"/>
  <c r="H2918" i="13"/>
  <c r="G2918" i="13"/>
  <c r="F2918" i="13"/>
  <c r="I2917" i="13"/>
  <c r="H2917" i="13"/>
  <c r="G2917" i="13"/>
  <c r="F2917" i="13"/>
  <c r="I2916" i="13"/>
  <c r="H2916" i="13"/>
  <c r="G2916" i="13"/>
  <c r="F2916" i="13"/>
  <c r="I2915" i="13"/>
  <c r="H2915" i="13"/>
  <c r="G2915" i="13"/>
  <c r="F2915" i="13"/>
  <c r="I2914" i="13"/>
  <c r="H2914" i="13"/>
  <c r="G2914" i="13"/>
  <c r="F2914" i="13"/>
  <c r="I2913" i="13"/>
  <c r="H2913" i="13"/>
  <c r="G2913" i="13"/>
  <c r="F2913" i="13"/>
  <c r="I2912" i="13"/>
  <c r="H2912" i="13"/>
  <c r="G2912" i="13"/>
  <c r="F2912" i="13"/>
  <c r="I2911" i="13"/>
  <c r="H2911" i="13"/>
  <c r="G2911" i="13"/>
  <c r="F2911" i="13"/>
  <c r="I2910" i="13"/>
  <c r="H2910" i="13"/>
  <c r="G2910" i="13"/>
  <c r="F2910" i="13"/>
  <c r="I2909" i="13"/>
  <c r="H2909" i="13"/>
  <c r="G2909" i="13"/>
  <c r="F2909" i="13"/>
  <c r="I2908" i="13"/>
  <c r="H2908" i="13"/>
  <c r="G2908" i="13"/>
  <c r="F2908" i="13"/>
  <c r="I2907" i="13"/>
  <c r="H2907" i="13"/>
  <c r="G2907" i="13"/>
  <c r="F2907" i="13"/>
  <c r="I2906" i="13"/>
  <c r="H2906" i="13"/>
  <c r="G2906" i="13"/>
  <c r="F2906" i="13"/>
  <c r="I2905" i="13"/>
  <c r="H2905" i="13"/>
  <c r="G2905" i="13"/>
  <c r="F2905" i="13"/>
  <c r="I2904" i="13"/>
  <c r="H2904" i="13"/>
  <c r="G2904" i="13"/>
  <c r="F2904" i="13"/>
  <c r="I2903" i="13"/>
  <c r="H2903" i="13"/>
  <c r="G2903" i="13"/>
  <c r="F2903" i="13"/>
  <c r="I2902" i="13"/>
  <c r="H2902" i="13"/>
  <c r="G2902" i="13"/>
  <c r="F2902" i="13"/>
  <c r="I2901" i="13"/>
  <c r="H2901" i="13"/>
  <c r="G2901" i="13"/>
  <c r="F2901" i="13"/>
  <c r="I2900" i="13"/>
  <c r="H2900" i="13"/>
  <c r="G2900" i="13"/>
  <c r="F2900" i="13"/>
  <c r="I2899" i="13"/>
  <c r="H2899" i="13"/>
  <c r="G2899" i="13"/>
  <c r="F2899" i="13"/>
  <c r="I2898" i="13"/>
  <c r="H2898" i="13"/>
  <c r="G2898" i="13"/>
  <c r="F2898" i="13"/>
  <c r="I2897" i="13"/>
  <c r="H2897" i="13"/>
  <c r="G2897" i="13"/>
  <c r="F2897" i="13"/>
  <c r="I2896" i="13"/>
  <c r="H2896" i="13"/>
  <c r="G2896" i="13"/>
  <c r="F2896" i="13"/>
  <c r="I2895" i="13"/>
  <c r="H2895" i="13"/>
  <c r="G2895" i="13"/>
  <c r="F2895" i="13"/>
  <c r="I2894" i="13"/>
  <c r="H2894" i="13"/>
  <c r="G2894" i="13"/>
  <c r="F2894" i="13"/>
  <c r="I2893" i="13"/>
  <c r="H2893" i="13"/>
  <c r="G2893" i="13"/>
  <c r="F2893" i="13"/>
  <c r="I2892" i="13"/>
  <c r="H2892" i="13"/>
  <c r="G2892" i="13"/>
  <c r="F2892" i="13"/>
  <c r="I2891" i="13"/>
  <c r="H2891" i="13"/>
  <c r="G2891" i="13"/>
  <c r="F2891" i="13"/>
  <c r="I2890" i="13"/>
  <c r="H2890" i="13"/>
  <c r="G2890" i="13"/>
  <c r="F2890" i="13"/>
  <c r="I2889" i="13"/>
  <c r="H2889" i="13"/>
  <c r="G2889" i="13"/>
  <c r="F2889" i="13"/>
  <c r="I2888" i="13"/>
  <c r="H2888" i="13"/>
  <c r="G2888" i="13"/>
  <c r="F2888" i="13"/>
  <c r="I2887" i="13"/>
  <c r="H2887" i="13"/>
  <c r="G2887" i="13"/>
  <c r="F2887" i="13"/>
  <c r="I2886" i="13"/>
  <c r="H2886" i="13"/>
  <c r="G2886" i="13"/>
  <c r="F2886" i="13"/>
  <c r="I2885" i="13"/>
  <c r="H2885" i="13"/>
  <c r="G2885" i="13"/>
  <c r="F2885" i="13"/>
  <c r="I2884" i="13"/>
  <c r="H2884" i="13"/>
  <c r="G2884" i="13"/>
  <c r="F2884" i="13"/>
  <c r="I2883" i="13"/>
  <c r="H2883" i="13"/>
  <c r="G2883" i="13"/>
  <c r="F2883" i="13"/>
  <c r="I2882" i="13"/>
  <c r="H2882" i="13"/>
  <c r="G2882" i="13"/>
  <c r="F2882" i="13"/>
  <c r="I2881" i="13"/>
  <c r="H2881" i="13"/>
  <c r="G2881" i="13"/>
  <c r="F2881" i="13"/>
  <c r="I2880" i="13"/>
  <c r="H2880" i="13"/>
  <c r="G2880" i="13"/>
  <c r="F2880" i="13"/>
  <c r="I2879" i="13"/>
  <c r="H2879" i="13"/>
  <c r="G2879" i="13"/>
  <c r="F2879" i="13"/>
  <c r="I2878" i="13"/>
  <c r="H2878" i="13"/>
  <c r="G2878" i="13"/>
  <c r="F2878" i="13"/>
  <c r="I2877" i="13"/>
  <c r="H2877" i="13"/>
  <c r="G2877" i="13"/>
  <c r="F2877" i="13"/>
  <c r="I2876" i="13"/>
  <c r="H2876" i="13"/>
  <c r="G2876" i="13"/>
  <c r="F2876" i="13"/>
  <c r="I2875" i="13"/>
  <c r="H2875" i="13"/>
  <c r="G2875" i="13"/>
  <c r="F2875" i="13"/>
  <c r="I2874" i="13"/>
  <c r="H2874" i="13"/>
  <c r="G2874" i="13"/>
  <c r="F2874" i="13"/>
  <c r="I2873" i="13"/>
  <c r="H2873" i="13"/>
  <c r="G2873" i="13"/>
  <c r="F2873" i="13"/>
  <c r="I2872" i="13"/>
  <c r="H2872" i="13"/>
  <c r="G2872" i="13"/>
  <c r="F2872" i="13"/>
  <c r="I2871" i="13"/>
  <c r="H2871" i="13"/>
  <c r="G2871" i="13"/>
  <c r="F2871" i="13"/>
  <c r="I2870" i="13"/>
  <c r="H2870" i="13"/>
  <c r="G2870" i="13"/>
  <c r="F2870" i="13"/>
  <c r="I2869" i="13"/>
  <c r="H2869" i="13"/>
  <c r="G2869" i="13"/>
  <c r="F2869" i="13"/>
  <c r="I2868" i="13"/>
  <c r="H2868" i="13"/>
  <c r="G2868" i="13"/>
  <c r="F2868" i="13"/>
  <c r="I2867" i="13"/>
  <c r="H2867" i="13"/>
  <c r="G2867" i="13"/>
  <c r="F2867" i="13"/>
  <c r="I2866" i="13"/>
  <c r="H2866" i="13"/>
  <c r="G2866" i="13"/>
  <c r="F2866" i="13"/>
  <c r="I2865" i="13"/>
  <c r="H2865" i="13"/>
  <c r="G2865" i="13"/>
  <c r="F2865" i="13"/>
  <c r="I2864" i="13"/>
  <c r="H2864" i="13"/>
  <c r="G2864" i="13"/>
  <c r="F2864" i="13"/>
  <c r="I2863" i="13"/>
  <c r="H2863" i="13"/>
  <c r="G2863" i="13"/>
  <c r="F2863" i="13"/>
  <c r="I2862" i="13"/>
  <c r="H2862" i="13"/>
  <c r="G2862" i="13"/>
  <c r="F2862" i="13"/>
  <c r="I2861" i="13"/>
  <c r="H2861" i="13"/>
  <c r="G2861" i="13"/>
  <c r="F2861" i="13"/>
  <c r="I2860" i="13"/>
  <c r="H2860" i="13"/>
  <c r="G2860" i="13"/>
  <c r="F2860" i="13"/>
  <c r="I2859" i="13"/>
  <c r="H2859" i="13"/>
  <c r="G2859" i="13"/>
  <c r="F2859" i="13"/>
  <c r="I2858" i="13"/>
  <c r="H2858" i="13"/>
  <c r="G2858" i="13"/>
  <c r="F2858" i="13"/>
  <c r="I2857" i="13"/>
  <c r="H2857" i="13"/>
  <c r="G2857" i="13"/>
  <c r="F2857" i="13"/>
  <c r="I2856" i="13"/>
  <c r="H2856" i="13"/>
  <c r="G2856" i="13"/>
  <c r="F2856" i="13"/>
  <c r="I2855" i="13"/>
  <c r="H2855" i="13"/>
  <c r="G2855" i="13"/>
  <c r="F2855" i="13"/>
  <c r="I2854" i="13"/>
  <c r="H2854" i="13"/>
  <c r="G2854" i="13"/>
  <c r="F2854" i="13"/>
  <c r="I2853" i="13"/>
  <c r="H2853" i="13"/>
  <c r="G2853" i="13"/>
  <c r="F2853" i="13"/>
  <c r="I2852" i="13"/>
  <c r="H2852" i="13"/>
  <c r="G2852" i="13"/>
  <c r="F2852" i="13"/>
  <c r="I2851" i="13"/>
  <c r="H2851" i="13"/>
  <c r="G2851" i="13"/>
  <c r="F2851" i="13"/>
  <c r="I2850" i="13"/>
  <c r="H2850" i="13"/>
  <c r="G2850" i="13"/>
  <c r="F2850" i="13"/>
  <c r="I2849" i="13"/>
  <c r="H2849" i="13"/>
  <c r="G2849" i="13"/>
  <c r="F2849" i="13"/>
  <c r="I2848" i="13"/>
  <c r="H2848" i="13"/>
  <c r="G2848" i="13"/>
  <c r="F2848" i="13"/>
  <c r="I2847" i="13"/>
  <c r="H2847" i="13"/>
  <c r="G2847" i="13"/>
  <c r="F2847" i="13"/>
  <c r="I2846" i="13"/>
  <c r="H2846" i="13"/>
  <c r="G2846" i="13"/>
  <c r="F2846" i="13"/>
  <c r="I2845" i="13"/>
  <c r="H2845" i="13"/>
  <c r="G2845" i="13"/>
  <c r="F2845" i="13"/>
  <c r="I2844" i="13"/>
  <c r="H2844" i="13"/>
  <c r="G2844" i="13"/>
  <c r="F2844" i="13"/>
  <c r="I2843" i="13"/>
  <c r="H2843" i="13"/>
  <c r="G2843" i="13"/>
  <c r="F2843" i="13"/>
  <c r="I2842" i="13"/>
  <c r="H2842" i="13"/>
  <c r="G2842" i="13"/>
  <c r="F2842" i="13"/>
  <c r="I2841" i="13"/>
  <c r="H2841" i="13"/>
  <c r="G2841" i="13"/>
  <c r="F2841" i="13"/>
  <c r="I2840" i="13"/>
  <c r="H2840" i="13"/>
  <c r="G2840" i="13"/>
  <c r="F2840" i="13"/>
  <c r="I2839" i="13"/>
  <c r="H2839" i="13"/>
  <c r="G2839" i="13"/>
  <c r="F2839" i="13"/>
  <c r="I2838" i="13"/>
  <c r="H2838" i="13"/>
  <c r="G2838" i="13"/>
  <c r="F2838" i="13"/>
  <c r="I2837" i="13"/>
  <c r="H2837" i="13"/>
  <c r="G2837" i="13"/>
  <c r="F2837" i="13"/>
  <c r="I2836" i="13"/>
  <c r="H2836" i="13"/>
  <c r="G2836" i="13"/>
  <c r="F2836" i="13"/>
  <c r="I2835" i="13"/>
  <c r="H2835" i="13"/>
  <c r="G2835" i="13"/>
  <c r="F2835" i="13"/>
  <c r="I2834" i="13"/>
  <c r="H2834" i="13"/>
  <c r="G2834" i="13"/>
  <c r="F2834" i="13"/>
  <c r="I2833" i="13"/>
  <c r="H2833" i="13"/>
  <c r="G2833" i="13"/>
  <c r="F2833" i="13"/>
  <c r="I2832" i="13"/>
  <c r="H2832" i="13"/>
  <c r="G2832" i="13"/>
  <c r="F2832" i="13"/>
  <c r="I2831" i="13"/>
  <c r="H2831" i="13"/>
  <c r="G2831" i="13"/>
  <c r="F2831" i="13"/>
  <c r="I2830" i="13"/>
  <c r="H2830" i="13"/>
  <c r="G2830" i="13"/>
  <c r="F2830" i="13"/>
  <c r="I2829" i="13"/>
  <c r="H2829" i="13"/>
  <c r="G2829" i="13"/>
  <c r="F2829" i="13"/>
  <c r="I2828" i="13"/>
  <c r="H2828" i="13"/>
  <c r="G2828" i="13"/>
  <c r="F2828" i="13"/>
  <c r="I2827" i="13"/>
  <c r="H2827" i="13"/>
  <c r="G2827" i="13"/>
  <c r="F2827" i="13"/>
  <c r="I2826" i="13"/>
  <c r="H2826" i="13"/>
  <c r="G2826" i="13"/>
  <c r="F2826" i="13"/>
  <c r="I2825" i="13"/>
  <c r="H2825" i="13"/>
  <c r="G2825" i="13"/>
  <c r="F2825" i="13"/>
  <c r="I2824" i="13"/>
  <c r="H2824" i="13"/>
  <c r="G2824" i="13"/>
  <c r="F2824" i="13"/>
  <c r="I2823" i="13"/>
  <c r="H2823" i="13"/>
  <c r="G2823" i="13"/>
  <c r="F2823" i="13"/>
  <c r="I2822" i="13"/>
  <c r="H2822" i="13"/>
  <c r="G2822" i="13"/>
  <c r="F2822" i="13"/>
  <c r="I2821" i="13"/>
  <c r="H2821" i="13"/>
  <c r="G2821" i="13"/>
  <c r="F2821" i="13"/>
  <c r="I2820" i="13"/>
  <c r="H2820" i="13"/>
  <c r="G2820" i="13"/>
  <c r="F2820" i="13"/>
  <c r="I2819" i="13"/>
  <c r="H2819" i="13"/>
  <c r="G2819" i="13"/>
  <c r="F2819" i="13"/>
  <c r="I2818" i="13"/>
  <c r="H2818" i="13"/>
  <c r="G2818" i="13"/>
  <c r="F2818" i="13"/>
  <c r="I2817" i="13"/>
  <c r="H2817" i="13"/>
  <c r="G2817" i="13"/>
  <c r="F2817" i="13"/>
  <c r="I2816" i="13"/>
  <c r="H2816" i="13"/>
  <c r="G2816" i="13"/>
  <c r="F2816" i="13"/>
  <c r="I2815" i="13"/>
  <c r="H2815" i="13"/>
  <c r="G2815" i="13"/>
  <c r="F2815" i="13"/>
  <c r="I2814" i="13"/>
  <c r="H2814" i="13"/>
  <c r="G2814" i="13"/>
  <c r="F2814" i="13"/>
  <c r="I2813" i="13"/>
  <c r="H2813" i="13"/>
  <c r="G2813" i="13"/>
  <c r="F2813" i="13"/>
  <c r="I2812" i="13"/>
  <c r="H2812" i="13"/>
  <c r="G2812" i="13"/>
  <c r="F2812" i="13"/>
  <c r="I2811" i="13"/>
  <c r="H2811" i="13"/>
  <c r="G2811" i="13"/>
  <c r="F2811" i="13"/>
  <c r="I2810" i="13"/>
  <c r="H2810" i="13"/>
  <c r="G2810" i="13"/>
  <c r="F2810" i="13"/>
  <c r="I2809" i="13"/>
  <c r="H2809" i="13"/>
  <c r="G2809" i="13"/>
  <c r="F2809" i="13"/>
  <c r="I2808" i="13"/>
  <c r="H2808" i="13"/>
  <c r="G2808" i="13"/>
  <c r="F2808" i="13"/>
  <c r="I2807" i="13"/>
  <c r="H2807" i="13"/>
  <c r="G2807" i="13"/>
  <c r="F2807" i="13"/>
  <c r="I2806" i="13"/>
  <c r="H2806" i="13"/>
  <c r="G2806" i="13"/>
  <c r="F2806" i="13"/>
  <c r="I2805" i="13"/>
  <c r="H2805" i="13"/>
  <c r="G2805" i="13"/>
  <c r="F2805" i="13"/>
  <c r="I2804" i="13"/>
  <c r="H2804" i="13"/>
  <c r="G2804" i="13"/>
  <c r="F2804" i="13"/>
  <c r="I2803" i="13"/>
  <c r="H2803" i="13"/>
  <c r="G2803" i="13"/>
  <c r="F2803" i="13"/>
  <c r="I2802" i="13"/>
  <c r="H2802" i="13"/>
  <c r="G2802" i="13"/>
  <c r="F2802" i="13"/>
  <c r="I2801" i="13"/>
  <c r="H2801" i="13"/>
  <c r="G2801" i="13"/>
  <c r="F2801" i="13"/>
  <c r="I2800" i="13"/>
  <c r="H2800" i="13"/>
  <c r="G2800" i="13"/>
  <c r="F2800" i="13"/>
  <c r="I2799" i="13"/>
  <c r="H2799" i="13"/>
  <c r="G2799" i="13"/>
  <c r="F2799" i="13"/>
  <c r="I2798" i="13"/>
  <c r="H2798" i="13"/>
  <c r="G2798" i="13"/>
  <c r="F2798" i="13"/>
  <c r="I2797" i="13"/>
  <c r="H2797" i="13"/>
  <c r="G2797" i="13"/>
  <c r="F2797" i="13"/>
  <c r="I2796" i="13"/>
  <c r="H2796" i="13"/>
  <c r="G2796" i="13"/>
  <c r="F2796" i="13"/>
  <c r="I2795" i="13"/>
  <c r="H2795" i="13"/>
  <c r="G2795" i="13"/>
  <c r="F2795" i="13"/>
  <c r="I2794" i="13"/>
  <c r="H2794" i="13"/>
  <c r="G2794" i="13"/>
  <c r="F2794" i="13"/>
  <c r="I2793" i="13"/>
  <c r="H2793" i="13"/>
  <c r="G2793" i="13"/>
  <c r="F2793" i="13"/>
  <c r="I2792" i="13"/>
  <c r="H2792" i="13"/>
  <c r="G2792" i="13"/>
  <c r="F2792" i="13"/>
  <c r="I2791" i="13"/>
  <c r="H2791" i="13"/>
  <c r="G2791" i="13"/>
  <c r="F2791" i="13"/>
  <c r="I2790" i="13"/>
  <c r="H2790" i="13"/>
  <c r="G2790" i="13"/>
  <c r="F2790" i="13"/>
  <c r="I2789" i="13"/>
  <c r="H2789" i="13"/>
  <c r="G2789" i="13"/>
  <c r="F2789" i="13"/>
  <c r="I2788" i="13"/>
  <c r="H2788" i="13"/>
  <c r="G2788" i="13"/>
  <c r="F2788" i="13"/>
  <c r="I2787" i="13"/>
  <c r="H2787" i="13"/>
  <c r="G2787" i="13"/>
  <c r="F2787" i="13"/>
  <c r="I2786" i="13"/>
  <c r="H2786" i="13"/>
  <c r="G2786" i="13"/>
  <c r="F2786" i="13"/>
  <c r="I2785" i="13"/>
  <c r="H2785" i="13"/>
  <c r="G2785" i="13"/>
  <c r="F2785" i="13"/>
  <c r="I2784" i="13"/>
  <c r="H2784" i="13"/>
  <c r="G2784" i="13"/>
  <c r="F2784" i="13"/>
  <c r="I2783" i="13"/>
  <c r="H2783" i="13"/>
  <c r="G2783" i="13"/>
  <c r="F2783" i="13"/>
  <c r="I2782" i="13"/>
  <c r="H2782" i="13"/>
  <c r="G2782" i="13"/>
  <c r="F2782" i="13"/>
  <c r="I2781" i="13"/>
  <c r="H2781" i="13"/>
  <c r="G2781" i="13"/>
  <c r="F2781" i="13"/>
  <c r="I2780" i="13"/>
  <c r="H2780" i="13"/>
  <c r="G2780" i="13"/>
  <c r="F2780" i="13"/>
  <c r="I2779" i="13"/>
  <c r="H2779" i="13"/>
  <c r="G2779" i="13"/>
  <c r="F2779" i="13"/>
  <c r="I2778" i="13"/>
  <c r="H2778" i="13"/>
  <c r="G2778" i="13"/>
  <c r="F2778" i="13"/>
  <c r="I2777" i="13"/>
  <c r="H2777" i="13"/>
  <c r="G2777" i="13"/>
  <c r="F2777" i="13"/>
  <c r="I2776" i="13"/>
  <c r="H2776" i="13"/>
  <c r="G2776" i="13"/>
  <c r="F2776" i="13"/>
  <c r="I2775" i="13"/>
  <c r="H2775" i="13"/>
  <c r="G2775" i="13"/>
  <c r="F2775" i="13"/>
  <c r="I2774" i="13"/>
  <c r="H2774" i="13"/>
  <c r="G2774" i="13"/>
  <c r="F2774" i="13"/>
  <c r="I2773" i="13"/>
  <c r="H2773" i="13"/>
  <c r="G2773" i="13"/>
  <c r="F2773" i="13"/>
  <c r="I2772" i="13"/>
  <c r="H2772" i="13"/>
  <c r="G2772" i="13"/>
  <c r="F2772" i="13"/>
  <c r="I2771" i="13"/>
  <c r="H2771" i="13"/>
  <c r="G2771" i="13"/>
  <c r="F2771" i="13"/>
  <c r="I2770" i="13"/>
  <c r="H2770" i="13"/>
  <c r="G2770" i="13"/>
  <c r="F2770" i="13"/>
  <c r="I2769" i="13"/>
  <c r="H2769" i="13"/>
  <c r="G2769" i="13"/>
  <c r="F2769" i="13"/>
  <c r="I2768" i="13"/>
  <c r="H2768" i="13"/>
  <c r="G2768" i="13"/>
  <c r="F2768" i="13"/>
  <c r="I2767" i="13"/>
  <c r="H2767" i="13"/>
  <c r="G2767" i="13"/>
  <c r="F2767" i="13"/>
  <c r="I2766" i="13"/>
  <c r="H2766" i="13"/>
  <c r="G2766" i="13"/>
  <c r="F2766" i="13"/>
  <c r="I2765" i="13"/>
  <c r="H2765" i="13"/>
  <c r="G2765" i="13"/>
  <c r="F2765" i="13"/>
  <c r="I2764" i="13"/>
  <c r="H2764" i="13"/>
  <c r="G2764" i="13"/>
  <c r="F2764" i="13"/>
  <c r="I2763" i="13"/>
  <c r="H2763" i="13"/>
  <c r="G2763" i="13"/>
  <c r="F2763" i="13"/>
  <c r="I2762" i="13"/>
  <c r="H2762" i="13"/>
  <c r="G2762" i="13"/>
  <c r="F2762" i="13"/>
  <c r="I2761" i="13"/>
  <c r="H2761" i="13"/>
  <c r="G2761" i="13"/>
  <c r="F2761" i="13"/>
  <c r="I2760" i="13"/>
  <c r="H2760" i="13"/>
  <c r="G2760" i="13"/>
  <c r="F2760" i="13"/>
  <c r="I2759" i="13"/>
  <c r="H2759" i="13"/>
  <c r="G2759" i="13"/>
  <c r="F2759" i="13"/>
  <c r="I2758" i="13"/>
  <c r="H2758" i="13"/>
  <c r="G2758" i="13"/>
  <c r="F2758" i="13"/>
  <c r="I2757" i="13"/>
  <c r="H2757" i="13"/>
  <c r="G2757" i="13"/>
  <c r="F2757" i="13"/>
  <c r="I2756" i="13"/>
  <c r="H2756" i="13"/>
  <c r="G2756" i="13"/>
  <c r="F2756" i="13"/>
  <c r="I2755" i="13"/>
  <c r="H2755" i="13"/>
  <c r="G2755" i="13"/>
  <c r="F2755" i="13"/>
  <c r="I2754" i="13"/>
  <c r="H2754" i="13"/>
  <c r="G2754" i="13"/>
  <c r="F2754" i="13"/>
  <c r="I2753" i="13"/>
  <c r="H2753" i="13"/>
  <c r="G2753" i="13"/>
  <c r="F2753" i="13"/>
  <c r="I2752" i="13"/>
  <c r="H2752" i="13"/>
  <c r="G2752" i="13"/>
  <c r="F2752" i="13"/>
  <c r="I2751" i="13"/>
  <c r="H2751" i="13"/>
  <c r="G2751" i="13"/>
  <c r="F2751" i="13"/>
  <c r="I2750" i="13"/>
  <c r="H2750" i="13"/>
  <c r="G2750" i="13"/>
  <c r="F2750" i="13"/>
  <c r="I2749" i="13"/>
  <c r="H2749" i="13"/>
  <c r="G2749" i="13"/>
  <c r="F2749" i="13"/>
  <c r="I2748" i="13"/>
  <c r="H2748" i="13"/>
  <c r="G2748" i="13"/>
  <c r="F2748" i="13"/>
  <c r="I2747" i="13"/>
  <c r="H2747" i="13"/>
  <c r="G2747" i="13"/>
  <c r="F2747" i="13"/>
  <c r="I2746" i="13"/>
  <c r="H2746" i="13"/>
  <c r="G2746" i="13"/>
  <c r="F2746" i="13"/>
  <c r="I2745" i="13"/>
  <c r="H2745" i="13"/>
  <c r="G2745" i="13"/>
  <c r="F2745" i="13"/>
  <c r="I2744" i="13"/>
  <c r="H2744" i="13"/>
  <c r="G2744" i="13"/>
  <c r="F2744" i="13"/>
  <c r="I2743" i="13"/>
  <c r="H2743" i="13"/>
  <c r="G2743" i="13"/>
  <c r="F2743" i="13"/>
  <c r="I2742" i="13"/>
  <c r="H2742" i="13"/>
  <c r="G2742" i="13"/>
  <c r="F2742" i="13"/>
  <c r="I2741" i="13"/>
  <c r="H2741" i="13"/>
  <c r="G2741" i="13"/>
  <c r="F2741" i="13"/>
  <c r="I2740" i="13"/>
  <c r="H2740" i="13"/>
  <c r="G2740" i="13"/>
  <c r="F2740" i="13"/>
  <c r="I2739" i="13"/>
  <c r="H2739" i="13"/>
  <c r="G2739" i="13"/>
  <c r="F2739" i="13"/>
  <c r="I2738" i="13"/>
  <c r="H2738" i="13"/>
  <c r="G2738" i="13"/>
  <c r="F2738" i="13"/>
  <c r="I2737" i="13"/>
  <c r="H2737" i="13"/>
  <c r="G2737" i="13"/>
  <c r="F2737" i="13"/>
  <c r="I2736" i="13"/>
  <c r="H2736" i="13"/>
  <c r="G2736" i="13"/>
  <c r="F2736" i="13"/>
  <c r="I2735" i="13"/>
  <c r="H2735" i="13"/>
  <c r="G2735" i="13"/>
  <c r="F2735" i="13"/>
  <c r="I2734" i="13"/>
  <c r="H2734" i="13"/>
  <c r="G2734" i="13"/>
  <c r="F2734" i="13"/>
  <c r="I2733" i="13"/>
  <c r="H2733" i="13"/>
  <c r="G2733" i="13"/>
  <c r="F2733" i="13"/>
  <c r="I2732" i="13"/>
  <c r="H2732" i="13"/>
  <c r="G2732" i="13"/>
  <c r="F2732" i="13"/>
  <c r="I2731" i="13"/>
  <c r="H2731" i="13"/>
  <c r="G2731" i="13"/>
  <c r="F2731" i="13"/>
  <c r="I2730" i="13"/>
  <c r="H2730" i="13"/>
  <c r="G2730" i="13"/>
  <c r="F2730" i="13"/>
  <c r="I2729" i="13"/>
  <c r="H2729" i="13"/>
  <c r="G2729" i="13"/>
  <c r="F2729" i="13"/>
  <c r="I2728" i="13"/>
  <c r="H2728" i="13"/>
  <c r="G2728" i="13"/>
  <c r="F2728" i="13"/>
  <c r="I2727" i="13"/>
  <c r="H2727" i="13"/>
  <c r="G2727" i="13"/>
  <c r="F2727" i="13"/>
  <c r="I2726" i="13"/>
  <c r="H2726" i="13"/>
  <c r="G2726" i="13"/>
  <c r="F2726" i="13"/>
  <c r="I2725" i="13"/>
  <c r="H2725" i="13"/>
  <c r="G2725" i="13"/>
  <c r="F2725" i="13"/>
  <c r="I2724" i="13"/>
  <c r="H2724" i="13"/>
  <c r="G2724" i="13"/>
  <c r="F2724" i="13"/>
  <c r="I2723" i="13"/>
  <c r="H2723" i="13"/>
  <c r="G2723" i="13"/>
  <c r="F2723" i="13"/>
  <c r="I2722" i="13"/>
  <c r="H2722" i="13"/>
  <c r="G2722" i="13"/>
  <c r="F2722" i="13"/>
  <c r="I2721" i="13"/>
  <c r="H2721" i="13"/>
  <c r="G2721" i="13"/>
  <c r="F2721" i="13"/>
  <c r="I2720" i="13"/>
  <c r="H2720" i="13"/>
  <c r="G2720" i="13"/>
  <c r="F2720" i="13"/>
  <c r="I2719" i="13"/>
  <c r="H2719" i="13"/>
  <c r="G2719" i="13"/>
  <c r="F2719" i="13"/>
  <c r="I2718" i="13"/>
  <c r="H2718" i="13"/>
  <c r="G2718" i="13"/>
  <c r="F2718" i="13"/>
  <c r="I2717" i="13"/>
  <c r="H2717" i="13"/>
  <c r="G2717" i="13"/>
  <c r="F2717" i="13"/>
  <c r="I2716" i="13"/>
  <c r="H2716" i="13"/>
  <c r="G2716" i="13"/>
  <c r="F2716" i="13"/>
  <c r="I2715" i="13"/>
  <c r="H2715" i="13"/>
  <c r="G2715" i="13"/>
  <c r="F2715" i="13"/>
  <c r="I2714" i="13"/>
  <c r="H2714" i="13"/>
  <c r="G2714" i="13"/>
  <c r="F2714" i="13"/>
  <c r="I2713" i="13"/>
  <c r="H2713" i="13"/>
  <c r="G2713" i="13"/>
  <c r="F2713" i="13"/>
  <c r="I2712" i="13"/>
  <c r="H2712" i="13"/>
  <c r="G2712" i="13"/>
  <c r="F2712" i="13"/>
  <c r="I2711" i="13"/>
  <c r="H2711" i="13"/>
  <c r="G2711" i="13"/>
  <c r="F2711" i="13"/>
  <c r="I2710" i="13"/>
  <c r="H2710" i="13"/>
  <c r="G2710" i="13"/>
  <c r="F2710" i="13"/>
  <c r="I2709" i="13"/>
  <c r="H2709" i="13"/>
  <c r="G2709" i="13"/>
  <c r="F2709" i="13"/>
  <c r="I2708" i="13"/>
  <c r="H2708" i="13"/>
  <c r="G2708" i="13"/>
  <c r="F2708" i="13"/>
  <c r="I2707" i="13"/>
  <c r="H2707" i="13"/>
  <c r="G2707" i="13"/>
  <c r="F2707" i="13"/>
  <c r="I2706" i="13"/>
  <c r="H2706" i="13"/>
  <c r="G2706" i="13"/>
  <c r="F2706" i="13"/>
  <c r="I2705" i="13"/>
  <c r="H2705" i="13"/>
  <c r="G2705" i="13"/>
  <c r="F2705" i="13"/>
  <c r="I2704" i="13"/>
  <c r="H2704" i="13"/>
  <c r="G2704" i="13"/>
  <c r="F2704" i="13"/>
  <c r="I2703" i="13"/>
  <c r="H2703" i="13"/>
  <c r="G2703" i="13"/>
  <c r="F2703" i="13"/>
  <c r="I2702" i="13"/>
  <c r="H2702" i="13"/>
  <c r="G2702" i="13"/>
  <c r="F2702" i="13"/>
  <c r="I2701" i="13"/>
  <c r="H2701" i="13"/>
  <c r="G2701" i="13"/>
  <c r="F2701" i="13"/>
  <c r="I2700" i="13"/>
  <c r="H2700" i="13"/>
  <c r="G2700" i="13"/>
  <c r="F2700" i="13"/>
  <c r="I2699" i="13"/>
  <c r="H2699" i="13"/>
  <c r="G2699" i="13"/>
  <c r="F2699" i="13"/>
  <c r="I2698" i="13"/>
  <c r="H2698" i="13"/>
  <c r="G2698" i="13"/>
  <c r="F2698" i="13"/>
  <c r="I2697" i="13"/>
  <c r="H2697" i="13"/>
  <c r="G2697" i="13"/>
  <c r="F2697" i="13"/>
  <c r="I2696" i="13"/>
  <c r="H2696" i="13"/>
  <c r="G2696" i="13"/>
  <c r="F2696" i="13"/>
  <c r="I2695" i="13"/>
  <c r="H2695" i="13"/>
  <c r="G2695" i="13"/>
  <c r="F2695" i="13"/>
  <c r="I2694" i="13"/>
  <c r="H2694" i="13"/>
  <c r="G2694" i="13"/>
  <c r="F2694" i="13"/>
  <c r="I2693" i="13"/>
  <c r="H2693" i="13"/>
  <c r="G2693" i="13"/>
  <c r="F2693" i="13"/>
  <c r="I2692" i="13"/>
  <c r="H2692" i="13"/>
  <c r="G2692" i="13"/>
  <c r="F2692" i="13"/>
  <c r="I2691" i="13"/>
  <c r="H2691" i="13"/>
  <c r="G2691" i="13"/>
  <c r="F2691" i="13"/>
  <c r="I2690" i="13"/>
  <c r="H2690" i="13"/>
  <c r="G2690" i="13"/>
  <c r="F2690" i="13"/>
  <c r="I2689" i="13"/>
  <c r="H2689" i="13"/>
  <c r="G2689" i="13"/>
  <c r="F2689" i="13"/>
  <c r="I2688" i="13"/>
  <c r="H2688" i="13"/>
  <c r="G2688" i="13"/>
  <c r="F2688" i="13"/>
  <c r="I2687" i="13"/>
  <c r="H2687" i="13"/>
  <c r="G2687" i="13"/>
  <c r="F2687" i="13"/>
  <c r="I2686" i="13"/>
  <c r="H2686" i="13"/>
  <c r="G2686" i="13"/>
  <c r="F2686" i="13"/>
  <c r="I2685" i="13"/>
  <c r="H2685" i="13"/>
  <c r="G2685" i="13"/>
  <c r="F2685" i="13"/>
  <c r="I2684" i="13"/>
  <c r="H2684" i="13"/>
  <c r="G2684" i="13"/>
  <c r="F2684" i="13"/>
  <c r="I2683" i="13"/>
  <c r="H2683" i="13"/>
  <c r="G2683" i="13"/>
  <c r="F2683" i="13"/>
  <c r="I2682" i="13"/>
  <c r="H2682" i="13"/>
  <c r="G2682" i="13"/>
  <c r="F2682" i="13"/>
  <c r="I2681" i="13"/>
  <c r="H2681" i="13"/>
  <c r="G2681" i="13"/>
  <c r="F2681" i="13"/>
  <c r="I2680" i="13"/>
  <c r="H2680" i="13"/>
  <c r="G2680" i="13"/>
  <c r="F2680" i="13"/>
  <c r="I2679" i="13"/>
  <c r="H2679" i="13"/>
  <c r="G2679" i="13"/>
  <c r="F2679" i="13"/>
  <c r="I2678" i="13"/>
  <c r="H2678" i="13"/>
  <c r="G2678" i="13"/>
  <c r="F2678" i="13"/>
  <c r="I2677" i="13"/>
  <c r="H2677" i="13"/>
  <c r="G2677" i="13"/>
  <c r="F2677" i="13"/>
  <c r="I2676" i="13"/>
  <c r="H2676" i="13"/>
  <c r="G2676" i="13"/>
  <c r="F2676" i="13"/>
  <c r="I2675" i="13"/>
  <c r="H2675" i="13"/>
  <c r="G2675" i="13"/>
  <c r="F2675" i="13"/>
  <c r="I2674" i="13"/>
  <c r="H2674" i="13"/>
  <c r="G2674" i="13"/>
  <c r="F2674" i="13"/>
  <c r="I2673" i="13"/>
  <c r="H2673" i="13"/>
  <c r="G2673" i="13"/>
  <c r="F2673" i="13"/>
  <c r="I2672" i="13"/>
  <c r="H2672" i="13"/>
  <c r="G2672" i="13"/>
  <c r="F2672" i="13"/>
  <c r="I2671" i="13"/>
  <c r="H2671" i="13"/>
  <c r="G2671" i="13"/>
  <c r="F2671" i="13"/>
  <c r="I2670" i="13"/>
  <c r="H2670" i="13"/>
  <c r="G2670" i="13"/>
  <c r="F2670" i="13"/>
  <c r="I2669" i="13"/>
  <c r="H2669" i="13"/>
  <c r="G2669" i="13"/>
  <c r="F2669" i="13"/>
  <c r="I2668" i="13"/>
  <c r="H2668" i="13"/>
  <c r="G2668" i="13"/>
  <c r="F2668" i="13"/>
  <c r="I2667" i="13"/>
  <c r="H2667" i="13"/>
  <c r="G2667" i="13"/>
  <c r="F2667" i="13"/>
  <c r="I2666" i="13"/>
  <c r="H2666" i="13"/>
  <c r="G2666" i="13"/>
  <c r="F2666" i="13"/>
  <c r="I2665" i="13"/>
  <c r="H2665" i="13"/>
  <c r="G2665" i="13"/>
  <c r="F2665" i="13"/>
  <c r="I2664" i="13"/>
  <c r="H2664" i="13"/>
  <c r="G2664" i="13"/>
  <c r="F2664" i="13"/>
  <c r="I2663" i="13"/>
  <c r="H2663" i="13"/>
  <c r="G2663" i="13"/>
  <c r="F2663" i="13"/>
  <c r="I2662" i="13"/>
  <c r="H2662" i="13"/>
  <c r="G2662" i="13"/>
  <c r="F2662" i="13"/>
  <c r="I2661" i="13"/>
  <c r="H2661" i="13"/>
  <c r="G2661" i="13"/>
  <c r="F2661" i="13"/>
  <c r="I2660" i="13"/>
  <c r="H2660" i="13"/>
  <c r="G2660" i="13"/>
  <c r="F2660" i="13"/>
  <c r="I2659" i="13"/>
  <c r="H2659" i="13"/>
  <c r="G2659" i="13"/>
  <c r="F2659" i="13"/>
  <c r="I2658" i="13"/>
  <c r="H2658" i="13"/>
  <c r="G2658" i="13"/>
  <c r="F2658" i="13"/>
  <c r="I2657" i="13"/>
  <c r="H2657" i="13"/>
  <c r="G2657" i="13"/>
  <c r="F2657" i="13"/>
  <c r="I2656" i="13"/>
  <c r="H2656" i="13"/>
  <c r="G2656" i="13"/>
  <c r="F2656" i="13"/>
  <c r="I2655" i="13"/>
  <c r="H2655" i="13"/>
  <c r="G2655" i="13"/>
  <c r="F2655" i="13"/>
  <c r="I2654" i="13"/>
  <c r="H2654" i="13"/>
  <c r="G2654" i="13"/>
  <c r="F2654" i="13"/>
  <c r="I2653" i="13"/>
  <c r="H2653" i="13"/>
  <c r="G2653" i="13"/>
  <c r="F2653" i="13"/>
  <c r="I2652" i="13"/>
  <c r="H2652" i="13"/>
  <c r="G2652" i="13"/>
  <c r="F2652" i="13"/>
  <c r="I2651" i="13"/>
  <c r="H2651" i="13"/>
  <c r="G2651" i="13"/>
  <c r="F2651" i="13"/>
  <c r="I2650" i="13"/>
  <c r="H2650" i="13"/>
  <c r="G2650" i="13"/>
  <c r="F2650" i="13"/>
  <c r="I2649" i="13"/>
  <c r="H2649" i="13"/>
  <c r="G2649" i="13"/>
  <c r="F2649" i="13"/>
  <c r="I2648" i="13"/>
  <c r="H2648" i="13"/>
  <c r="G2648" i="13"/>
  <c r="F2648" i="13"/>
  <c r="I2647" i="13"/>
  <c r="H2647" i="13"/>
  <c r="G2647" i="13"/>
  <c r="F2647" i="13"/>
  <c r="I2646" i="13"/>
  <c r="H2646" i="13"/>
  <c r="G2646" i="13"/>
  <c r="F2646" i="13"/>
  <c r="I2645" i="13"/>
  <c r="H2645" i="13"/>
  <c r="G2645" i="13"/>
  <c r="F2645" i="13"/>
  <c r="I2644" i="13"/>
  <c r="H2644" i="13"/>
  <c r="G2644" i="13"/>
  <c r="F2644" i="13"/>
  <c r="I2643" i="13"/>
  <c r="H2643" i="13"/>
  <c r="G2643" i="13"/>
  <c r="F2643" i="13"/>
  <c r="I2642" i="13"/>
  <c r="H2642" i="13"/>
  <c r="G2642" i="13"/>
  <c r="F2642" i="13"/>
  <c r="I2641" i="13"/>
  <c r="H2641" i="13"/>
  <c r="G2641" i="13"/>
  <c r="F2641" i="13"/>
  <c r="I2640" i="13"/>
  <c r="H2640" i="13"/>
  <c r="G2640" i="13"/>
  <c r="F2640" i="13"/>
  <c r="I2639" i="13"/>
  <c r="H2639" i="13"/>
  <c r="G2639" i="13"/>
  <c r="F2639" i="13"/>
  <c r="I2638" i="13"/>
  <c r="H2638" i="13"/>
  <c r="G2638" i="13"/>
  <c r="F2638" i="13"/>
  <c r="I2637" i="13"/>
  <c r="H2637" i="13"/>
  <c r="G2637" i="13"/>
  <c r="F2637" i="13"/>
  <c r="I2636" i="13"/>
  <c r="H2636" i="13"/>
  <c r="G2636" i="13"/>
  <c r="F2636" i="13"/>
  <c r="I2635" i="13"/>
  <c r="H2635" i="13"/>
  <c r="G2635" i="13"/>
  <c r="F2635" i="13"/>
  <c r="I2634" i="13"/>
  <c r="H2634" i="13"/>
  <c r="G2634" i="13"/>
  <c r="F2634" i="13"/>
  <c r="I2633" i="13"/>
  <c r="H2633" i="13"/>
  <c r="G2633" i="13"/>
  <c r="F2633" i="13"/>
  <c r="I2632" i="13"/>
  <c r="H2632" i="13"/>
  <c r="G2632" i="13"/>
  <c r="F2632" i="13"/>
  <c r="I2631" i="13"/>
  <c r="H2631" i="13"/>
  <c r="G2631" i="13"/>
  <c r="F2631" i="13"/>
  <c r="I2630" i="13"/>
  <c r="H2630" i="13"/>
  <c r="G2630" i="13"/>
  <c r="F2630" i="13"/>
  <c r="I2629" i="13"/>
  <c r="H2629" i="13"/>
  <c r="G2629" i="13"/>
  <c r="F2629" i="13"/>
  <c r="I2628" i="13"/>
  <c r="H2628" i="13"/>
  <c r="G2628" i="13"/>
  <c r="F2628" i="13"/>
  <c r="I2627" i="13"/>
  <c r="H2627" i="13"/>
  <c r="G2627" i="13"/>
  <c r="F2627" i="13"/>
  <c r="I2626" i="13"/>
  <c r="H2626" i="13"/>
  <c r="G2626" i="13"/>
  <c r="F2626" i="13"/>
  <c r="I2625" i="13"/>
  <c r="H2625" i="13"/>
  <c r="G2625" i="13"/>
  <c r="F2625" i="13"/>
  <c r="I2624" i="13"/>
  <c r="H2624" i="13"/>
  <c r="G2624" i="13"/>
  <c r="F2624" i="13"/>
  <c r="I2623" i="13"/>
  <c r="H2623" i="13"/>
  <c r="G2623" i="13"/>
  <c r="F2623" i="13"/>
  <c r="I2622" i="13"/>
  <c r="H2622" i="13"/>
  <c r="G2622" i="13"/>
  <c r="F2622" i="13"/>
  <c r="I2621" i="13"/>
  <c r="H2621" i="13"/>
  <c r="G2621" i="13"/>
  <c r="F2621" i="13"/>
  <c r="I2620" i="13"/>
  <c r="H2620" i="13"/>
  <c r="G2620" i="13"/>
  <c r="F2620" i="13"/>
  <c r="I2619" i="13"/>
  <c r="H2619" i="13"/>
  <c r="G2619" i="13"/>
  <c r="F2619" i="13"/>
  <c r="I2618" i="13"/>
  <c r="H2618" i="13"/>
  <c r="G2618" i="13"/>
  <c r="F2618" i="13"/>
  <c r="I2617" i="13"/>
  <c r="H2617" i="13"/>
  <c r="G2617" i="13"/>
  <c r="F2617" i="13"/>
  <c r="I2616" i="13"/>
  <c r="H2616" i="13"/>
  <c r="G2616" i="13"/>
  <c r="F2616" i="13"/>
  <c r="I2615" i="13"/>
  <c r="H2615" i="13"/>
  <c r="G2615" i="13"/>
  <c r="F2615" i="13"/>
  <c r="I2614" i="13"/>
  <c r="H2614" i="13"/>
  <c r="G2614" i="13"/>
  <c r="F2614" i="13"/>
  <c r="I2613" i="13"/>
  <c r="H2613" i="13"/>
  <c r="G2613" i="13"/>
  <c r="F2613" i="13"/>
  <c r="I2612" i="13"/>
  <c r="H2612" i="13"/>
  <c r="G2612" i="13"/>
  <c r="F2612" i="13"/>
  <c r="I2611" i="13"/>
  <c r="H2611" i="13"/>
  <c r="G2611" i="13"/>
  <c r="F2611" i="13"/>
  <c r="I2610" i="13"/>
  <c r="H2610" i="13"/>
  <c r="G2610" i="13"/>
  <c r="F2610" i="13"/>
  <c r="I2609" i="13"/>
  <c r="H2609" i="13"/>
  <c r="G2609" i="13"/>
  <c r="F2609" i="13"/>
  <c r="I2608" i="13"/>
  <c r="H2608" i="13"/>
  <c r="G2608" i="13"/>
  <c r="F2608" i="13"/>
  <c r="I2607" i="13"/>
  <c r="H2607" i="13"/>
  <c r="G2607" i="13"/>
  <c r="F2607" i="13"/>
  <c r="I2606" i="13"/>
  <c r="H2606" i="13"/>
  <c r="G2606" i="13"/>
  <c r="F2606" i="13"/>
  <c r="I2605" i="13"/>
  <c r="H2605" i="13"/>
  <c r="G2605" i="13"/>
  <c r="F2605" i="13"/>
  <c r="I2604" i="13"/>
  <c r="H2604" i="13"/>
  <c r="G2604" i="13"/>
  <c r="F2604" i="13"/>
  <c r="I2603" i="13"/>
  <c r="H2603" i="13"/>
  <c r="G2603" i="13"/>
  <c r="F2603" i="13"/>
  <c r="I2602" i="13"/>
  <c r="H2602" i="13"/>
  <c r="G2602" i="13"/>
  <c r="F2602" i="13"/>
  <c r="I2601" i="13"/>
  <c r="H2601" i="13"/>
  <c r="G2601" i="13"/>
  <c r="F2601" i="13"/>
  <c r="I2600" i="13"/>
  <c r="H2600" i="13"/>
  <c r="G2600" i="13"/>
  <c r="F2600" i="13"/>
  <c r="I2599" i="13"/>
  <c r="H2599" i="13"/>
  <c r="G2599" i="13"/>
  <c r="F2599" i="13"/>
  <c r="I2598" i="13"/>
  <c r="H2598" i="13"/>
  <c r="G2598" i="13"/>
  <c r="F2598" i="13"/>
  <c r="I2597" i="13"/>
  <c r="H2597" i="13"/>
  <c r="G2597" i="13"/>
  <c r="F2597" i="13"/>
  <c r="I2596" i="13"/>
  <c r="H2596" i="13"/>
  <c r="G2596" i="13"/>
  <c r="F2596" i="13"/>
  <c r="I2595" i="13"/>
  <c r="H2595" i="13"/>
  <c r="G2595" i="13"/>
  <c r="F2595" i="13"/>
  <c r="I2594" i="13"/>
  <c r="H2594" i="13"/>
  <c r="G2594" i="13"/>
  <c r="F2594" i="13"/>
  <c r="I2593" i="13"/>
  <c r="H2593" i="13"/>
  <c r="G2593" i="13"/>
  <c r="F2593" i="13"/>
  <c r="I2592" i="13"/>
  <c r="H2592" i="13"/>
  <c r="G2592" i="13"/>
  <c r="F2592" i="13"/>
  <c r="I2591" i="13"/>
  <c r="H2591" i="13"/>
  <c r="G2591" i="13"/>
  <c r="F2591" i="13"/>
  <c r="I2590" i="13"/>
  <c r="H2590" i="13"/>
  <c r="G2590" i="13"/>
  <c r="F2590" i="13"/>
  <c r="I2589" i="13"/>
  <c r="H2589" i="13"/>
  <c r="G2589" i="13"/>
  <c r="F2589" i="13"/>
  <c r="I2588" i="13"/>
  <c r="H2588" i="13"/>
  <c r="G2588" i="13"/>
  <c r="F2588" i="13"/>
  <c r="I2587" i="13"/>
  <c r="H2587" i="13"/>
  <c r="G2587" i="13"/>
  <c r="F2587" i="13"/>
  <c r="I2586" i="13"/>
  <c r="H2586" i="13"/>
  <c r="G2586" i="13"/>
  <c r="F2586" i="13"/>
  <c r="I2585" i="13"/>
  <c r="H2585" i="13"/>
  <c r="G2585" i="13"/>
  <c r="F2585" i="13"/>
  <c r="I2584" i="13"/>
  <c r="H2584" i="13"/>
  <c r="G2584" i="13"/>
  <c r="F2584" i="13"/>
  <c r="I2583" i="13"/>
  <c r="H2583" i="13"/>
  <c r="G2583" i="13"/>
  <c r="F2583" i="13"/>
  <c r="I2582" i="13"/>
  <c r="H2582" i="13"/>
  <c r="G2582" i="13"/>
  <c r="F2582" i="13"/>
  <c r="I2581" i="13"/>
  <c r="H2581" i="13"/>
  <c r="G2581" i="13"/>
  <c r="F2581" i="13"/>
  <c r="I2580" i="13"/>
  <c r="H2580" i="13"/>
  <c r="G2580" i="13"/>
  <c r="F2580" i="13"/>
  <c r="I2579" i="13"/>
  <c r="H2579" i="13"/>
  <c r="G2579" i="13"/>
  <c r="F2579" i="13"/>
  <c r="I2578" i="13"/>
  <c r="H2578" i="13"/>
  <c r="G2578" i="13"/>
  <c r="F2578" i="13"/>
  <c r="I2577" i="13"/>
  <c r="H2577" i="13"/>
  <c r="G2577" i="13"/>
  <c r="F2577" i="13"/>
  <c r="I2576" i="13"/>
  <c r="H2576" i="13"/>
  <c r="G2576" i="13"/>
  <c r="F2576" i="13"/>
  <c r="I2575" i="13"/>
  <c r="H2575" i="13"/>
  <c r="G2575" i="13"/>
  <c r="F2575" i="13"/>
  <c r="I2574" i="13"/>
  <c r="H2574" i="13"/>
  <c r="G2574" i="13"/>
  <c r="F2574" i="13"/>
  <c r="I2573" i="13"/>
  <c r="H2573" i="13"/>
  <c r="G2573" i="13"/>
  <c r="F2573" i="13"/>
  <c r="I2572" i="13"/>
  <c r="H2572" i="13"/>
  <c r="G2572" i="13"/>
  <c r="F2572" i="13"/>
  <c r="I2571" i="13"/>
  <c r="H2571" i="13"/>
  <c r="G2571" i="13"/>
  <c r="F2571" i="13"/>
  <c r="I2570" i="13"/>
  <c r="H2570" i="13"/>
  <c r="G2570" i="13"/>
  <c r="F2570" i="13"/>
  <c r="I2569" i="13"/>
  <c r="H2569" i="13"/>
  <c r="G2569" i="13"/>
  <c r="F2569" i="13"/>
  <c r="I2568" i="13"/>
  <c r="H2568" i="13"/>
  <c r="G2568" i="13"/>
  <c r="F2568" i="13"/>
  <c r="I2567" i="13"/>
  <c r="H2567" i="13"/>
  <c r="G2567" i="13"/>
  <c r="F2567" i="13"/>
  <c r="I2566" i="13"/>
  <c r="H2566" i="13"/>
  <c r="G2566" i="13"/>
  <c r="F2566" i="13"/>
  <c r="I2565" i="13"/>
  <c r="H2565" i="13"/>
  <c r="G2565" i="13"/>
  <c r="F2565" i="13"/>
  <c r="I2564" i="13"/>
  <c r="H2564" i="13"/>
  <c r="G2564" i="13"/>
  <c r="F2564" i="13"/>
  <c r="I2563" i="13"/>
  <c r="H2563" i="13"/>
  <c r="G2563" i="13"/>
  <c r="F2563" i="13"/>
  <c r="I2562" i="13"/>
  <c r="H2562" i="13"/>
  <c r="G2562" i="13"/>
  <c r="F2562" i="13"/>
  <c r="I2561" i="13"/>
  <c r="H2561" i="13"/>
  <c r="G2561" i="13"/>
  <c r="F2561" i="13"/>
  <c r="I2560" i="13"/>
  <c r="H2560" i="13"/>
  <c r="G2560" i="13"/>
  <c r="F2560" i="13"/>
  <c r="I2559" i="13"/>
  <c r="H2559" i="13"/>
  <c r="G2559" i="13"/>
  <c r="F2559" i="13"/>
  <c r="I2558" i="13"/>
  <c r="H2558" i="13"/>
  <c r="G2558" i="13"/>
  <c r="F2558" i="13"/>
  <c r="I2557" i="13"/>
  <c r="H2557" i="13"/>
  <c r="G2557" i="13"/>
  <c r="F2557" i="13"/>
  <c r="I2556" i="13"/>
  <c r="H2556" i="13"/>
  <c r="G2556" i="13"/>
  <c r="F2556" i="13"/>
  <c r="I2555" i="13"/>
  <c r="H2555" i="13"/>
  <c r="G2555" i="13"/>
  <c r="F2555" i="13"/>
  <c r="I2554" i="13"/>
  <c r="H2554" i="13"/>
  <c r="G2554" i="13"/>
  <c r="F2554" i="13"/>
  <c r="I2553" i="13"/>
  <c r="H2553" i="13"/>
  <c r="G2553" i="13"/>
  <c r="F2553" i="13"/>
  <c r="I2552" i="13"/>
  <c r="H2552" i="13"/>
  <c r="G2552" i="13"/>
  <c r="F2552" i="13"/>
  <c r="I2551" i="13"/>
  <c r="H2551" i="13"/>
  <c r="G2551" i="13"/>
  <c r="F2551" i="13"/>
  <c r="I2550" i="13"/>
  <c r="H2550" i="13"/>
  <c r="G2550" i="13"/>
  <c r="F2550" i="13"/>
  <c r="I2549" i="13"/>
  <c r="H2549" i="13"/>
  <c r="G2549" i="13"/>
  <c r="F2549" i="13"/>
  <c r="I2548" i="13"/>
  <c r="H2548" i="13"/>
  <c r="G2548" i="13"/>
  <c r="F2548" i="13"/>
  <c r="I2547" i="13"/>
  <c r="H2547" i="13"/>
  <c r="G2547" i="13"/>
  <c r="F2547" i="13"/>
  <c r="I2546" i="13"/>
  <c r="H2546" i="13"/>
  <c r="G2546" i="13"/>
  <c r="F2546" i="13"/>
  <c r="I2545" i="13"/>
  <c r="H2545" i="13"/>
  <c r="G2545" i="13"/>
  <c r="F2545" i="13"/>
  <c r="I2544" i="13"/>
  <c r="H2544" i="13"/>
  <c r="G2544" i="13"/>
  <c r="F2544" i="13"/>
  <c r="I2543" i="13"/>
  <c r="H2543" i="13"/>
  <c r="G2543" i="13"/>
  <c r="F2543" i="13"/>
  <c r="I2542" i="13"/>
  <c r="H2542" i="13"/>
  <c r="G2542" i="13"/>
  <c r="F2542" i="13"/>
  <c r="I2541" i="13"/>
  <c r="H2541" i="13"/>
  <c r="G2541" i="13"/>
  <c r="F2541" i="13"/>
  <c r="I2540" i="13"/>
  <c r="H2540" i="13"/>
  <c r="G2540" i="13"/>
  <c r="F2540" i="13"/>
  <c r="I2539" i="13"/>
  <c r="H2539" i="13"/>
  <c r="G2539" i="13"/>
  <c r="F2539" i="13"/>
  <c r="I2538" i="13"/>
  <c r="H2538" i="13"/>
  <c r="G2538" i="13"/>
  <c r="F2538" i="13"/>
  <c r="I2537" i="13"/>
  <c r="H2537" i="13"/>
  <c r="G2537" i="13"/>
  <c r="F2537" i="13"/>
  <c r="I2536" i="13"/>
  <c r="H2536" i="13"/>
  <c r="G2536" i="13"/>
  <c r="F2536" i="13"/>
  <c r="I2535" i="13"/>
  <c r="H2535" i="13"/>
  <c r="G2535" i="13"/>
  <c r="F2535" i="13"/>
  <c r="I2534" i="13"/>
  <c r="H2534" i="13"/>
  <c r="G2534" i="13"/>
  <c r="F2534" i="13"/>
  <c r="I2533" i="13"/>
  <c r="H2533" i="13"/>
  <c r="G2533" i="13"/>
  <c r="F2533" i="13"/>
  <c r="I2532" i="13"/>
  <c r="H2532" i="13"/>
  <c r="G2532" i="13"/>
  <c r="F2532" i="13"/>
  <c r="I2531" i="13"/>
  <c r="H2531" i="13"/>
  <c r="G2531" i="13"/>
  <c r="F2531" i="13"/>
  <c r="I2530" i="13"/>
  <c r="H2530" i="13"/>
  <c r="G2530" i="13"/>
  <c r="F2530" i="13"/>
  <c r="I2529" i="13"/>
  <c r="H2529" i="13"/>
  <c r="G2529" i="13"/>
  <c r="F2529" i="13"/>
  <c r="I2528" i="13"/>
  <c r="H2528" i="13"/>
  <c r="G2528" i="13"/>
  <c r="F2528" i="13"/>
  <c r="I2527" i="13"/>
  <c r="H2527" i="13"/>
  <c r="G2527" i="13"/>
  <c r="F2527" i="13"/>
  <c r="I2526" i="13"/>
  <c r="H2526" i="13"/>
  <c r="G2526" i="13"/>
  <c r="F2526" i="13"/>
  <c r="I2525" i="13"/>
  <c r="H2525" i="13"/>
  <c r="G2525" i="13"/>
  <c r="F2525" i="13"/>
  <c r="I2524" i="13"/>
  <c r="H2524" i="13"/>
  <c r="G2524" i="13"/>
  <c r="F2524" i="13"/>
  <c r="I2523" i="13"/>
  <c r="H2523" i="13"/>
  <c r="G2523" i="13"/>
  <c r="F2523" i="13"/>
  <c r="I2522" i="13"/>
  <c r="H2522" i="13"/>
  <c r="G2522" i="13"/>
  <c r="F2522" i="13"/>
  <c r="I2521" i="13"/>
  <c r="H2521" i="13"/>
  <c r="G2521" i="13"/>
  <c r="F2521" i="13"/>
  <c r="I2520" i="13"/>
  <c r="H2520" i="13"/>
  <c r="G2520" i="13"/>
  <c r="F2520" i="13"/>
  <c r="I2519" i="13"/>
  <c r="H2519" i="13"/>
  <c r="G2519" i="13"/>
  <c r="F2519" i="13"/>
  <c r="I2518" i="13"/>
  <c r="H2518" i="13"/>
  <c r="G2518" i="13"/>
  <c r="F2518" i="13"/>
  <c r="I2517" i="13"/>
  <c r="H2517" i="13"/>
  <c r="G2517" i="13"/>
  <c r="F2517" i="13"/>
  <c r="I2516" i="13"/>
  <c r="H2516" i="13"/>
  <c r="G2516" i="13"/>
  <c r="F2516" i="13"/>
  <c r="I2515" i="13"/>
  <c r="H2515" i="13"/>
  <c r="G2515" i="13"/>
  <c r="F2515" i="13"/>
  <c r="I2514" i="13"/>
  <c r="H2514" i="13"/>
  <c r="G2514" i="13"/>
  <c r="F2514" i="13"/>
  <c r="I2513" i="13"/>
  <c r="H2513" i="13"/>
  <c r="G2513" i="13"/>
  <c r="F2513" i="13"/>
  <c r="I2512" i="13"/>
  <c r="H2512" i="13"/>
  <c r="G2512" i="13"/>
  <c r="F2512" i="13"/>
  <c r="I2511" i="13"/>
  <c r="H2511" i="13"/>
  <c r="G2511" i="13"/>
  <c r="F2511" i="13"/>
  <c r="I2510" i="13"/>
  <c r="H2510" i="13"/>
  <c r="G2510" i="13"/>
  <c r="F2510" i="13"/>
  <c r="I2509" i="13"/>
  <c r="H2509" i="13"/>
  <c r="G2509" i="13"/>
  <c r="F2509" i="13"/>
  <c r="I2508" i="13"/>
  <c r="H2508" i="13"/>
  <c r="G2508" i="13"/>
  <c r="F2508" i="13"/>
  <c r="I2507" i="13"/>
  <c r="H2507" i="13"/>
  <c r="G2507" i="13"/>
  <c r="F2507" i="13"/>
  <c r="I2506" i="13"/>
  <c r="H2506" i="13"/>
  <c r="G2506" i="13"/>
  <c r="F2506" i="13"/>
  <c r="I2505" i="13"/>
  <c r="H2505" i="13"/>
  <c r="G2505" i="13"/>
  <c r="F2505" i="13"/>
  <c r="I2504" i="13"/>
  <c r="H2504" i="13"/>
  <c r="G2504" i="13"/>
  <c r="F2504" i="13"/>
  <c r="I2503" i="13"/>
  <c r="H2503" i="13"/>
  <c r="G2503" i="13"/>
  <c r="F2503" i="13"/>
  <c r="I2502" i="13"/>
  <c r="H2502" i="13"/>
  <c r="G2502" i="13"/>
  <c r="F2502" i="13"/>
  <c r="I2501" i="13"/>
  <c r="H2501" i="13"/>
  <c r="G2501" i="13"/>
  <c r="F2501" i="13"/>
  <c r="I2500" i="13"/>
  <c r="H2500" i="13"/>
  <c r="G2500" i="13"/>
  <c r="F2500" i="13"/>
  <c r="I2499" i="13"/>
  <c r="H2499" i="13"/>
  <c r="G2499" i="13"/>
  <c r="F2499" i="13"/>
  <c r="I2498" i="13"/>
  <c r="H2498" i="13"/>
  <c r="G2498" i="13"/>
  <c r="F2498" i="13"/>
  <c r="I2497" i="13"/>
  <c r="H2497" i="13"/>
  <c r="G2497" i="13"/>
  <c r="F2497" i="13"/>
  <c r="I2496" i="13"/>
  <c r="H2496" i="13"/>
  <c r="G2496" i="13"/>
  <c r="F2496" i="13"/>
  <c r="I2495" i="13"/>
  <c r="H2495" i="13"/>
  <c r="G2495" i="13"/>
  <c r="F2495" i="13"/>
  <c r="I2494" i="13"/>
  <c r="H2494" i="13"/>
  <c r="G2494" i="13"/>
  <c r="F2494" i="13"/>
  <c r="I2493" i="13"/>
  <c r="H2493" i="13"/>
  <c r="G2493" i="13"/>
  <c r="F2493" i="13"/>
  <c r="I2492" i="13"/>
  <c r="H2492" i="13"/>
  <c r="G2492" i="13"/>
  <c r="F2492" i="13"/>
  <c r="I2491" i="13"/>
  <c r="H2491" i="13"/>
  <c r="G2491" i="13"/>
  <c r="F2491" i="13"/>
  <c r="I2490" i="13"/>
  <c r="H2490" i="13"/>
  <c r="G2490" i="13"/>
  <c r="F2490" i="13"/>
  <c r="I2489" i="13"/>
  <c r="H2489" i="13"/>
  <c r="G2489" i="13"/>
  <c r="F2489" i="13"/>
  <c r="I2488" i="13"/>
  <c r="H2488" i="13"/>
  <c r="G2488" i="13"/>
  <c r="F2488" i="13"/>
  <c r="I2487" i="13"/>
  <c r="H2487" i="13"/>
  <c r="G2487" i="13"/>
  <c r="F2487" i="13"/>
  <c r="I2486" i="13"/>
  <c r="H2486" i="13"/>
  <c r="G2486" i="13"/>
  <c r="F2486" i="13"/>
  <c r="I2485" i="13"/>
  <c r="H2485" i="13"/>
  <c r="G2485" i="13"/>
  <c r="F2485" i="13"/>
  <c r="I2484" i="13"/>
  <c r="H2484" i="13"/>
  <c r="G2484" i="13"/>
  <c r="F2484" i="13"/>
  <c r="I2483" i="13"/>
  <c r="H2483" i="13"/>
  <c r="G2483" i="13"/>
  <c r="F2483" i="13"/>
  <c r="I2482" i="13"/>
  <c r="H2482" i="13"/>
  <c r="G2482" i="13"/>
  <c r="F2482" i="13"/>
  <c r="I2481" i="13"/>
  <c r="H2481" i="13"/>
  <c r="G2481" i="13"/>
  <c r="F2481" i="13"/>
  <c r="I2480" i="13"/>
  <c r="H2480" i="13"/>
  <c r="G2480" i="13"/>
  <c r="F2480" i="13"/>
  <c r="I2479" i="13"/>
  <c r="H2479" i="13"/>
  <c r="G2479" i="13"/>
  <c r="F2479" i="13"/>
  <c r="I2478" i="13"/>
  <c r="H2478" i="13"/>
  <c r="G2478" i="13"/>
  <c r="F2478" i="13"/>
  <c r="I2477" i="13"/>
  <c r="H2477" i="13"/>
  <c r="G2477" i="13"/>
  <c r="F2477" i="13"/>
  <c r="I2476" i="13"/>
  <c r="H2476" i="13"/>
  <c r="G2476" i="13"/>
  <c r="F2476" i="13"/>
  <c r="I2475" i="13"/>
  <c r="H2475" i="13"/>
  <c r="G2475" i="13"/>
  <c r="F2475" i="13"/>
  <c r="I2474" i="13"/>
  <c r="H2474" i="13"/>
  <c r="G2474" i="13"/>
  <c r="F2474" i="13"/>
  <c r="I2473" i="13"/>
  <c r="H2473" i="13"/>
  <c r="G2473" i="13"/>
  <c r="F2473" i="13"/>
  <c r="I2472" i="13"/>
  <c r="H2472" i="13"/>
  <c r="G2472" i="13"/>
  <c r="F2472" i="13"/>
  <c r="I2471" i="13"/>
  <c r="H2471" i="13"/>
  <c r="G2471" i="13"/>
  <c r="F2471" i="13"/>
  <c r="I2470" i="13"/>
  <c r="H2470" i="13"/>
  <c r="G2470" i="13"/>
  <c r="F2470" i="13"/>
  <c r="I2469" i="13"/>
  <c r="H2469" i="13"/>
  <c r="G2469" i="13"/>
  <c r="F2469" i="13"/>
  <c r="I2468" i="13"/>
  <c r="H2468" i="13"/>
  <c r="G2468" i="13"/>
  <c r="F2468" i="13"/>
  <c r="I2467" i="13"/>
  <c r="H2467" i="13"/>
  <c r="G2467" i="13"/>
  <c r="F2467" i="13"/>
  <c r="I2466" i="13"/>
  <c r="H2466" i="13"/>
  <c r="G2466" i="13"/>
  <c r="F2466" i="13"/>
  <c r="I2465" i="13"/>
  <c r="H2465" i="13"/>
  <c r="G2465" i="13"/>
  <c r="F2465" i="13"/>
  <c r="I2464" i="13"/>
  <c r="H2464" i="13"/>
  <c r="G2464" i="13"/>
  <c r="F2464" i="13"/>
  <c r="I2463" i="13"/>
  <c r="H2463" i="13"/>
  <c r="G2463" i="13"/>
  <c r="F2463" i="13"/>
  <c r="I2462" i="13"/>
  <c r="H2462" i="13"/>
  <c r="G2462" i="13"/>
  <c r="F2462" i="13"/>
  <c r="I2461" i="13"/>
  <c r="H2461" i="13"/>
  <c r="G2461" i="13"/>
  <c r="F2461" i="13"/>
  <c r="I2460" i="13"/>
  <c r="H2460" i="13"/>
  <c r="G2460" i="13"/>
  <c r="F2460" i="13"/>
  <c r="I2459" i="13"/>
  <c r="H2459" i="13"/>
  <c r="G2459" i="13"/>
  <c r="F2459" i="13"/>
  <c r="I2458" i="13"/>
  <c r="H2458" i="13"/>
  <c r="G2458" i="13"/>
  <c r="F2458" i="13"/>
  <c r="I2457" i="13"/>
  <c r="H2457" i="13"/>
  <c r="G2457" i="13"/>
  <c r="F2457" i="13"/>
  <c r="I2456" i="13"/>
  <c r="H2456" i="13"/>
  <c r="G2456" i="13"/>
  <c r="F2456" i="13"/>
  <c r="I2455" i="13"/>
  <c r="H2455" i="13"/>
  <c r="G2455" i="13"/>
  <c r="F2455" i="13"/>
  <c r="I2454" i="13"/>
  <c r="H2454" i="13"/>
  <c r="G2454" i="13"/>
  <c r="F2454" i="13"/>
  <c r="I2453" i="13"/>
  <c r="H2453" i="13"/>
  <c r="G2453" i="13"/>
  <c r="F2453" i="13"/>
  <c r="I2452" i="13"/>
  <c r="H2452" i="13"/>
  <c r="G2452" i="13"/>
  <c r="F2452" i="13"/>
  <c r="I2451" i="13"/>
  <c r="H2451" i="13"/>
  <c r="G2451" i="13"/>
  <c r="F2451" i="13"/>
  <c r="I2450" i="13"/>
  <c r="H2450" i="13"/>
  <c r="G2450" i="13"/>
  <c r="F2450" i="13"/>
  <c r="I2449" i="13"/>
  <c r="H2449" i="13"/>
  <c r="G2449" i="13"/>
  <c r="F2449" i="13"/>
  <c r="I2448" i="13"/>
  <c r="H2448" i="13"/>
  <c r="G2448" i="13"/>
  <c r="F2448" i="13"/>
  <c r="I2447" i="13"/>
  <c r="H2447" i="13"/>
  <c r="G2447" i="13"/>
  <c r="F2447" i="13"/>
  <c r="I2446" i="13"/>
  <c r="H2446" i="13"/>
  <c r="G2446" i="13"/>
  <c r="F2446" i="13"/>
  <c r="I2445" i="13"/>
  <c r="H2445" i="13"/>
  <c r="G2445" i="13"/>
  <c r="F2445" i="13"/>
  <c r="I2444" i="13"/>
  <c r="H2444" i="13"/>
  <c r="G2444" i="13"/>
  <c r="F2444" i="13"/>
  <c r="I2443" i="13"/>
  <c r="H2443" i="13"/>
  <c r="G2443" i="13"/>
  <c r="F2443" i="13"/>
  <c r="I2442" i="13"/>
  <c r="H2442" i="13"/>
  <c r="G2442" i="13"/>
  <c r="F2442" i="13"/>
  <c r="I2441" i="13"/>
  <c r="H2441" i="13"/>
  <c r="G2441" i="13"/>
  <c r="F2441" i="13"/>
  <c r="I2440" i="13"/>
  <c r="H2440" i="13"/>
  <c r="G2440" i="13"/>
  <c r="F2440" i="13"/>
  <c r="I2439" i="13"/>
  <c r="H2439" i="13"/>
  <c r="G2439" i="13"/>
  <c r="F2439" i="13"/>
  <c r="I2438" i="13"/>
  <c r="H2438" i="13"/>
  <c r="G2438" i="13"/>
  <c r="F2438" i="13"/>
  <c r="I2437" i="13"/>
  <c r="H2437" i="13"/>
  <c r="G2437" i="13"/>
  <c r="F2437" i="13"/>
  <c r="I2436" i="13"/>
  <c r="H2436" i="13"/>
  <c r="G2436" i="13"/>
  <c r="F2436" i="13"/>
  <c r="I2435" i="13"/>
  <c r="H2435" i="13"/>
  <c r="G2435" i="13"/>
  <c r="F2435" i="13"/>
  <c r="I2434" i="13"/>
  <c r="H2434" i="13"/>
  <c r="G2434" i="13"/>
  <c r="F2434" i="13"/>
  <c r="I2433" i="13"/>
  <c r="H2433" i="13"/>
  <c r="G2433" i="13"/>
  <c r="F2433" i="13"/>
  <c r="I2432" i="13"/>
  <c r="H2432" i="13"/>
  <c r="G2432" i="13"/>
  <c r="F2432" i="13"/>
  <c r="I2431" i="13"/>
  <c r="H2431" i="13"/>
  <c r="G2431" i="13"/>
  <c r="F2431" i="13"/>
  <c r="I2430" i="13"/>
  <c r="H2430" i="13"/>
  <c r="G2430" i="13"/>
  <c r="F2430" i="13"/>
  <c r="I2429" i="13"/>
  <c r="H2429" i="13"/>
  <c r="G2429" i="13"/>
  <c r="F2429" i="13"/>
  <c r="I2428" i="13"/>
  <c r="H2428" i="13"/>
  <c r="G2428" i="13"/>
  <c r="F2428" i="13"/>
  <c r="I2427" i="13"/>
  <c r="H2427" i="13"/>
  <c r="G2427" i="13"/>
  <c r="F2427" i="13"/>
  <c r="I2426" i="13"/>
  <c r="H2426" i="13"/>
  <c r="G2426" i="13"/>
  <c r="F2426" i="13"/>
  <c r="I2425" i="13"/>
  <c r="H2425" i="13"/>
  <c r="G2425" i="13"/>
  <c r="F2425" i="13"/>
  <c r="I2424" i="13"/>
  <c r="H2424" i="13"/>
  <c r="G2424" i="13"/>
  <c r="F2424" i="13"/>
  <c r="I2423" i="13"/>
  <c r="H2423" i="13"/>
  <c r="G2423" i="13"/>
  <c r="F2423" i="13"/>
  <c r="I2422" i="13"/>
  <c r="H2422" i="13"/>
  <c r="G2422" i="13"/>
  <c r="F2422" i="13"/>
  <c r="I2421" i="13"/>
  <c r="H2421" i="13"/>
  <c r="G2421" i="13"/>
  <c r="F2421" i="13"/>
  <c r="I2420" i="13"/>
  <c r="H2420" i="13"/>
  <c r="G2420" i="13"/>
  <c r="F2420" i="13"/>
  <c r="I2419" i="13"/>
  <c r="H2419" i="13"/>
  <c r="G2419" i="13"/>
  <c r="F2419" i="13"/>
  <c r="I2418" i="13"/>
  <c r="H2418" i="13"/>
  <c r="G2418" i="13"/>
  <c r="F2418" i="13"/>
  <c r="I2417" i="13"/>
  <c r="H2417" i="13"/>
  <c r="G2417" i="13"/>
  <c r="F2417" i="13"/>
  <c r="I2416" i="13"/>
  <c r="H2416" i="13"/>
  <c r="G2416" i="13"/>
  <c r="F2416" i="13"/>
  <c r="I2415" i="13"/>
  <c r="H2415" i="13"/>
  <c r="G2415" i="13"/>
  <c r="F2415" i="13"/>
  <c r="I2414" i="13"/>
  <c r="H2414" i="13"/>
  <c r="G2414" i="13"/>
  <c r="F2414" i="13"/>
  <c r="I2413" i="13"/>
  <c r="H2413" i="13"/>
  <c r="G2413" i="13"/>
  <c r="F2413" i="13"/>
  <c r="I2412" i="13"/>
  <c r="H2412" i="13"/>
  <c r="G2412" i="13"/>
  <c r="F2412" i="13"/>
  <c r="I2411" i="13"/>
  <c r="H2411" i="13"/>
  <c r="G2411" i="13"/>
  <c r="F2411" i="13"/>
  <c r="I2410" i="13"/>
  <c r="H2410" i="13"/>
  <c r="G2410" i="13"/>
  <c r="F2410" i="13"/>
  <c r="I2409" i="13"/>
  <c r="H2409" i="13"/>
  <c r="G2409" i="13"/>
  <c r="F2409" i="13"/>
  <c r="I2408" i="13"/>
  <c r="H2408" i="13"/>
  <c r="G2408" i="13"/>
  <c r="F2408" i="13"/>
  <c r="I2407" i="13"/>
  <c r="H2407" i="13"/>
  <c r="G2407" i="13"/>
  <c r="F2407" i="13"/>
  <c r="I2406" i="13"/>
  <c r="H2406" i="13"/>
  <c r="G2406" i="13"/>
  <c r="F2406" i="13"/>
  <c r="I2405" i="13"/>
  <c r="H2405" i="13"/>
  <c r="G2405" i="13"/>
  <c r="F2405" i="13"/>
  <c r="I2404" i="13"/>
  <c r="H2404" i="13"/>
  <c r="G2404" i="13"/>
  <c r="F2404" i="13"/>
  <c r="I2403" i="13"/>
  <c r="H2403" i="13"/>
  <c r="G2403" i="13"/>
  <c r="F2403" i="13"/>
  <c r="I2402" i="13"/>
  <c r="H2402" i="13"/>
  <c r="G2402" i="13"/>
  <c r="F2402" i="13"/>
  <c r="I2401" i="13"/>
  <c r="H2401" i="13"/>
  <c r="G2401" i="13"/>
  <c r="F2401" i="13"/>
  <c r="I2400" i="13"/>
  <c r="H2400" i="13"/>
  <c r="G2400" i="13"/>
  <c r="F2400" i="13"/>
  <c r="I2399" i="13"/>
  <c r="H2399" i="13"/>
  <c r="G2399" i="13"/>
  <c r="F2399" i="13"/>
  <c r="I2398" i="13"/>
  <c r="H2398" i="13"/>
  <c r="G2398" i="13"/>
  <c r="F2398" i="13"/>
  <c r="I2397" i="13"/>
  <c r="H2397" i="13"/>
  <c r="G2397" i="13"/>
  <c r="F2397" i="13"/>
  <c r="I2396" i="13"/>
  <c r="H2396" i="13"/>
  <c r="G2396" i="13"/>
  <c r="F2396" i="13"/>
  <c r="I2395" i="13"/>
  <c r="H2395" i="13"/>
  <c r="G2395" i="13"/>
  <c r="F2395" i="13"/>
  <c r="I2394" i="13"/>
  <c r="H2394" i="13"/>
  <c r="G2394" i="13"/>
  <c r="F2394" i="13"/>
  <c r="I2393" i="13"/>
  <c r="H2393" i="13"/>
  <c r="G2393" i="13"/>
  <c r="F2393" i="13"/>
  <c r="I2392" i="13"/>
  <c r="H2392" i="13"/>
  <c r="G2392" i="13"/>
  <c r="F2392" i="13"/>
  <c r="I2391" i="13"/>
  <c r="H2391" i="13"/>
  <c r="G2391" i="13"/>
  <c r="F2391" i="13"/>
  <c r="I2390" i="13"/>
  <c r="H2390" i="13"/>
  <c r="G2390" i="13"/>
  <c r="F2390" i="13"/>
  <c r="I2389" i="13"/>
  <c r="H2389" i="13"/>
  <c r="G2389" i="13"/>
  <c r="F2389" i="13"/>
  <c r="I2388" i="13"/>
  <c r="H2388" i="13"/>
  <c r="G2388" i="13"/>
  <c r="F2388" i="13"/>
  <c r="I2387" i="13"/>
  <c r="H2387" i="13"/>
  <c r="G2387" i="13"/>
  <c r="F2387" i="13"/>
  <c r="I2386" i="13"/>
  <c r="H2386" i="13"/>
  <c r="G2386" i="13"/>
  <c r="F2386" i="13"/>
  <c r="I2385" i="13"/>
  <c r="H2385" i="13"/>
  <c r="G2385" i="13"/>
  <c r="F2385" i="13"/>
  <c r="I2384" i="13"/>
  <c r="H2384" i="13"/>
  <c r="G2384" i="13"/>
  <c r="F2384" i="13"/>
  <c r="I2383" i="13"/>
  <c r="H2383" i="13"/>
  <c r="G2383" i="13"/>
  <c r="F2383" i="13"/>
  <c r="I2382" i="13"/>
  <c r="H2382" i="13"/>
  <c r="G2382" i="13"/>
  <c r="F2382" i="13"/>
  <c r="I2381" i="13"/>
  <c r="H2381" i="13"/>
  <c r="G2381" i="13"/>
  <c r="F2381" i="13"/>
  <c r="I2380" i="13"/>
  <c r="H2380" i="13"/>
  <c r="G2380" i="13"/>
  <c r="F2380" i="13"/>
  <c r="I2379" i="13"/>
  <c r="H2379" i="13"/>
  <c r="G2379" i="13"/>
  <c r="F2379" i="13"/>
  <c r="I2378" i="13"/>
  <c r="H2378" i="13"/>
  <c r="G2378" i="13"/>
  <c r="F2378" i="13"/>
  <c r="I2377" i="13"/>
  <c r="H2377" i="13"/>
  <c r="G2377" i="13"/>
  <c r="F2377" i="13"/>
  <c r="I2376" i="13"/>
  <c r="H2376" i="13"/>
  <c r="G2376" i="13"/>
  <c r="F2376" i="13"/>
  <c r="I2375" i="13"/>
  <c r="H2375" i="13"/>
  <c r="G2375" i="13"/>
  <c r="F2375" i="13"/>
  <c r="I2374" i="13"/>
  <c r="H2374" i="13"/>
  <c r="G2374" i="13"/>
  <c r="F2374" i="13"/>
  <c r="I2373" i="13"/>
  <c r="H2373" i="13"/>
  <c r="G2373" i="13"/>
  <c r="F2373" i="13"/>
  <c r="I2372" i="13"/>
  <c r="H2372" i="13"/>
  <c r="G2372" i="13"/>
  <c r="F2372" i="13"/>
  <c r="I2371" i="13"/>
  <c r="H2371" i="13"/>
  <c r="G2371" i="13"/>
  <c r="F2371" i="13"/>
  <c r="I2370" i="13"/>
  <c r="H2370" i="13"/>
  <c r="G2370" i="13"/>
  <c r="F2370" i="13"/>
  <c r="I2369" i="13"/>
  <c r="H2369" i="13"/>
  <c r="G2369" i="13"/>
  <c r="F2369" i="13"/>
  <c r="I2368" i="13"/>
  <c r="H2368" i="13"/>
  <c r="G2368" i="13"/>
  <c r="F2368" i="13"/>
  <c r="I2367" i="13"/>
  <c r="H2367" i="13"/>
  <c r="G2367" i="13"/>
  <c r="F2367" i="13"/>
  <c r="I2366" i="13"/>
  <c r="H2366" i="13"/>
  <c r="G2366" i="13"/>
  <c r="F2366" i="13"/>
  <c r="I2365" i="13"/>
  <c r="H2365" i="13"/>
  <c r="G2365" i="13"/>
  <c r="F2365" i="13"/>
  <c r="I2364" i="13"/>
  <c r="H2364" i="13"/>
  <c r="G2364" i="13"/>
  <c r="F2364" i="13"/>
  <c r="I2363" i="13"/>
  <c r="H2363" i="13"/>
  <c r="G2363" i="13"/>
  <c r="F2363" i="13"/>
  <c r="I2362" i="13"/>
  <c r="H2362" i="13"/>
  <c r="G2362" i="13"/>
  <c r="F2362" i="13"/>
  <c r="I2361" i="13"/>
  <c r="H2361" i="13"/>
  <c r="G2361" i="13"/>
  <c r="F2361" i="13"/>
  <c r="I2360" i="13"/>
  <c r="H2360" i="13"/>
  <c r="G2360" i="13"/>
  <c r="F2360" i="13"/>
  <c r="I2359" i="13"/>
  <c r="H2359" i="13"/>
  <c r="G2359" i="13"/>
  <c r="F2359" i="13"/>
  <c r="I2358" i="13"/>
  <c r="H2358" i="13"/>
  <c r="G2358" i="13"/>
  <c r="F2358" i="13"/>
  <c r="I2357" i="13"/>
  <c r="H2357" i="13"/>
  <c r="G2357" i="13"/>
  <c r="F2357" i="13"/>
  <c r="I2356" i="13"/>
  <c r="H2356" i="13"/>
  <c r="G2356" i="13"/>
  <c r="F2356" i="13"/>
  <c r="I2355" i="13"/>
  <c r="H2355" i="13"/>
  <c r="G2355" i="13"/>
  <c r="F2355" i="13"/>
  <c r="I2354" i="13"/>
  <c r="H2354" i="13"/>
  <c r="G2354" i="13"/>
  <c r="F2354" i="13"/>
  <c r="I2353" i="13"/>
  <c r="H2353" i="13"/>
  <c r="G2353" i="13"/>
  <c r="F2353" i="13"/>
  <c r="I2352" i="13"/>
  <c r="H2352" i="13"/>
  <c r="G2352" i="13"/>
  <c r="F2352" i="13"/>
  <c r="I2351" i="13"/>
  <c r="H2351" i="13"/>
  <c r="G2351" i="13"/>
  <c r="F2351" i="13"/>
  <c r="I2350" i="13"/>
  <c r="H2350" i="13"/>
  <c r="G2350" i="13"/>
  <c r="F2350" i="13"/>
  <c r="I2349" i="13"/>
  <c r="H2349" i="13"/>
  <c r="G2349" i="13"/>
  <c r="F2349" i="13"/>
  <c r="I2348" i="13"/>
  <c r="H2348" i="13"/>
  <c r="G2348" i="13"/>
  <c r="F2348" i="13"/>
  <c r="I2347" i="13"/>
  <c r="H2347" i="13"/>
  <c r="G2347" i="13"/>
  <c r="F2347" i="13"/>
  <c r="I2346" i="13"/>
  <c r="H2346" i="13"/>
  <c r="G2346" i="13"/>
  <c r="F2346" i="13"/>
  <c r="I2345" i="13"/>
  <c r="H2345" i="13"/>
  <c r="G2345" i="13"/>
  <c r="F2345" i="13"/>
  <c r="I2344" i="13"/>
  <c r="H2344" i="13"/>
  <c r="G2344" i="13"/>
  <c r="F2344" i="13"/>
  <c r="I2343" i="13"/>
  <c r="H2343" i="13"/>
  <c r="G2343" i="13"/>
  <c r="F2343" i="13"/>
  <c r="I2342" i="13"/>
  <c r="H2342" i="13"/>
  <c r="G2342" i="13"/>
  <c r="F2342" i="13"/>
  <c r="I2341" i="13"/>
  <c r="H2341" i="13"/>
  <c r="G2341" i="13"/>
  <c r="F2341" i="13"/>
  <c r="I2340" i="13"/>
  <c r="H2340" i="13"/>
  <c r="G2340" i="13"/>
  <c r="F2340" i="13"/>
  <c r="I2339" i="13"/>
  <c r="H2339" i="13"/>
  <c r="G2339" i="13"/>
  <c r="F2339" i="13"/>
  <c r="I2338" i="13"/>
  <c r="H2338" i="13"/>
  <c r="G2338" i="13"/>
  <c r="F2338" i="13"/>
  <c r="I2337" i="13"/>
  <c r="H2337" i="13"/>
  <c r="G2337" i="13"/>
  <c r="F2337" i="13"/>
  <c r="I2336" i="13"/>
  <c r="H2336" i="13"/>
  <c r="G2336" i="13"/>
  <c r="F2336" i="13"/>
  <c r="I2335" i="13"/>
  <c r="H2335" i="13"/>
  <c r="G2335" i="13"/>
  <c r="F2335" i="13"/>
  <c r="I2334" i="13"/>
  <c r="H2334" i="13"/>
  <c r="G2334" i="13"/>
  <c r="F2334" i="13"/>
  <c r="I2333" i="13"/>
  <c r="H2333" i="13"/>
  <c r="G2333" i="13"/>
  <c r="F2333" i="13"/>
  <c r="I2332" i="13"/>
  <c r="H2332" i="13"/>
  <c r="G2332" i="13"/>
  <c r="F2332" i="13"/>
  <c r="I2331" i="13"/>
  <c r="H2331" i="13"/>
  <c r="G2331" i="13"/>
  <c r="F2331" i="13"/>
  <c r="I2330" i="13"/>
  <c r="H2330" i="13"/>
  <c r="G2330" i="13"/>
  <c r="F2330" i="13"/>
  <c r="I2329" i="13"/>
  <c r="H2329" i="13"/>
  <c r="G2329" i="13"/>
  <c r="F2329" i="13"/>
  <c r="I2328" i="13"/>
  <c r="H2328" i="13"/>
  <c r="G2328" i="13"/>
  <c r="F2328" i="13"/>
  <c r="I2327" i="13"/>
  <c r="H2327" i="13"/>
  <c r="G2327" i="13"/>
  <c r="F2327" i="13"/>
  <c r="I2326" i="13"/>
  <c r="H2326" i="13"/>
  <c r="G2326" i="13"/>
  <c r="F2326" i="13"/>
  <c r="I2325" i="13"/>
  <c r="H2325" i="13"/>
  <c r="G2325" i="13"/>
  <c r="F2325" i="13"/>
  <c r="I2324" i="13"/>
  <c r="H2324" i="13"/>
  <c r="G2324" i="13"/>
  <c r="F2324" i="13"/>
  <c r="I2323" i="13"/>
  <c r="H2323" i="13"/>
  <c r="G2323" i="13"/>
  <c r="F2323" i="13"/>
  <c r="I2322" i="13"/>
  <c r="H2322" i="13"/>
  <c r="G2322" i="13"/>
  <c r="F2322" i="13"/>
  <c r="I2321" i="13"/>
  <c r="H2321" i="13"/>
  <c r="G2321" i="13"/>
  <c r="F2321" i="13"/>
  <c r="I2320" i="13"/>
  <c r="H2320" i="13"/>
  <c r="G2320" i="13"/>
  <c r="F2320" i="13"/>
  <c r="I2319" i="13"/>
  <c r="H2319" i="13"/>
  <c r="G2319" i="13"/>
  <c r="F2319" i="13"/>
  <c r="I2318" i="13"/>
  <c r="H2318" i="13"/>
  <c r="G2318" i="13"/>
  <c r="F2318" i="13"/>
  <c r="I2317" i="13"/>
  <c r="H2317" i="13"/>
  <c r="G2317" i="13"/>
  <c r="F2317" i="13"/>
  <c r="I2316" i="13"/>
  <c r="H2316" i="13"/>
  <c r="G2316" i="13"/>
  <c r="F2316" i="13"/>
  <c r="I2315" i="13"/>
  <c r="H2315" i="13"/>
  <c r="G2315" i="13"/>
  <c r="F2315" i="13"/>
  <c r="I2314" i="13"/>
  <c r="H2314" i="13"/>
  <c r="G2314" i="13"/>
  <c r="F2314" i="13"/>
  <c r="I2313" i="13"/>
  <c r="H2313" i="13"/>
  <c r="G2313" i="13"/>
  <c r="F2313" i="13"/>
  <c r="I2312" i="13"/>
  <c r="H2312" i="13"/>
  <c r="G2312" i="13"/>
  <c r="F2312" i="13"/>
  <c r="I2311" i="13"/>
  <c r="H2311" i="13"/>
  <c r="G2311" i="13"/>
  <c r="F2311" i="13"/>
  <c r="I2310" i="13"/>
  <c r="H2310" i="13"/>
  <c r="G2310" i="13"/>
  <c r="F2310" i="13"/>
  <c r="I2309" i="13"/>
  <c r="H2309" i="13"/>
  <c r="G2309" i="13"/>
  <c r="F2309" i="13"/>
  <c r="I2308" i="13"/>
  <c r="H2308" i="13"/>
  <c r="G2308" i="13"/>
  <c r="F2308" i="13"/>
  <c r="I2307" i="13"/>
  <c r="H2307" i="13"/>
  <c r="G2307" i="13"/>
  <c r="F2307" i="13"/>
  <c r="I2306" i="13"/>
  <c r="H2306" i="13"/>
  <c r="G2306" i="13"/>
  <c r="F2306" i="13"/>
  <c r="I2305" i="13"/>
  <c r="H2305" i="13"/>
  <c r="G2305" i="13"/>
  <c r="F2305" i="13"/>
  <c r="I2304" i="13"/>
  <c r="H2304" i="13"/>
  <c r="G2304" i="13"/>
  <c r="F2304" i="13"/>
  <c r="I2303" i="13"/>
  <c r="H2303" i="13"/>
  <c r="G2303" i="13"/>
  <c r="F2303" i="13"/>
  <c r="I2302" i="13"/>
  <c r="H2302" i="13"/>
  <c r="G2302" i="13"/>
  <c r="F2302" i="13"/>
  <c r="I2301" i="13"/>
  <c r="H2301" i="13"/>
  <c r="G2301" i="13"/>
  <c r="F2301" i="13"/>
  <c r="I2300" i="13"/>
  <c r="H2300" i="13"/>
  <c r="G2300" i="13"/>
  <c r="F2300" i="13"/>
  <c r="I2299" i="13"/>
  <c r="H2299" i="13"/>
  <c r="G2299" i="13"/>
  <c r="F2299" i="13"/>
  <c r="I2298" i="13"/>
  <c r="H2298" i="13"/>
  <c r="G2298" i="13"/>
  <c r="F2298" i="13"/>
  <c r="I2297" i="13"/>
  <c r="H2297" i="13"/>
  <c r="G2297" i="13"/>
  <c r="F2297" i="13"/>
  <c r="I2296" i="13"/>
  <c r="H2296" i="13"/>
  <c r="G2296" i="13"/>
  <c r="F2296" i="13"/>
  <c r="I2295" i="13"/>
  <c r="H2295" i="13"/>
  <c r="G2295" i="13"/>
  <c r="F2295" i="13"/>
  <c r="I2294" i="13"/>
  <c r="H2294" i="13"/>
  <c r="G2294" i="13"/>
  <c r="F2294" i="13"/>
  <c r="I2293" i="13"/>
  <c r="H2293" i="13"/>
  <c r="G2293" i="13"/>
  <c r="F2293" i="13"/>
  <c r="I2292" i="13"/>
  <c r="H2292" i="13"/>
  <c r="G2292" i="13"/>
  <c r="F2292" i="13"/>
  <c r="I2291" i="13"/>
  <c r="H2291" i="13"/>
  <c r="G2291" i="13"/>
  <c r="F2291" i="13"/>
  <c r="I2290" i="13"/>
  <c r="H2290" i="13"/>
  <c r="G2290" i="13"/>
  <c r="F2290" i="13"/>
  <c r="I2289" i="13"/>
  <c r="H2289" i="13"/>
  <c r="G2289" i="13"/>
  <c r="F2289" i="13"/>
  <c r="I2288" i="13"/>
  <c r="H2288" i="13"/>
  <c r="G2288" i="13"/>
  <c r="F2288" i="13"/>
  <c r="I2287" i="13"/>
  <c r="H2287" i="13"/>
  <c r="G2287" i="13"/>
  <c r="F2287" i="13"/>
  <c r="I2286" i="13"/>
  <c r="H2286" i="13"/>
  <c r="G2286" i="13"/>
  <c r="F2286" i="13"/>
  <c r="I2285" i="13"/>
  <c r="H2285" i="13"/>
  <c r="G2285" i="13"/>
  <c r="F2285" i="13"/>
  <c r="I2284" i="13"/>
  <c r="H2284" i="13"/>
  <c r="G2284" i="13"/>
  <c r="F2284" i="13"/>
  <c r="I2283" i="13"/>
  <c r="H2283" i="13"/>
  <c r="G2283" i="13"/>
  <c r="F2283" i="13"/>
  <c r="I2282" i="13"/>
  <c r="H2282" i="13"/>
  <c r="G2282" i="13"/>
  <c r="F2282" i="13"/>
  <c r="I2281" i="13"/>
  <c r="H2281" i="13"/>
  <c r="G2281" i="13"/>
  <c r="F2281" i="13"/>
  <c r="I2280" i="13"/>
  <c r="H2280" i="13"/>
  <c r="G2280" i="13"/>
  <c r="F2280" i="13"/>
  <c r="I2279" i="13"/>
  <c r="H2279" i="13"/>
  <c r="G2279" i="13"/>
  <c r="F2279" i="13"/>
  <c r="I2278" i="13"/>
  <c r="H2278" i="13"/>
  <c r="G2278" i="13"/>
  <c r="F2278" i="13"/>
  <c r="I2277" i="13"/>
  <c r="H2277" i="13"/>
  <c r="G2277" i="13"/>
  <c r="F2277" i="13"/>
  <c r="I2276" i="13"/>
  <c r="H2276" i="13"/>
  <c r="G2276" i="13"/>
  <c r="F2276" i="13"/>
  <c r="I2275" i="13"/>
  <c r="H2275" i="13"/>
  <c r="G2275" i="13"/>
  <c r="F2275" i="13"/>
  <c r="I2274" i="13"/>
  <c r="H2274" i="13"/>
  <c r="G2274" i="13"/>
  <c r="F2274" i="13"/>
  <c r="I2273" i="13"/>
  <c r="H2273" i="13"/>
  <c r="G2273" i="13"/>
  <c r="F2273" i="13"/>
  <c r="I2272" i="13"/>
  <c r="H2272" i="13"/>
  <c r="G2272" i="13"/>
  <c r="F2272" i="13"/>
  <c r="I2271" i="13"/>
  <c r="H2271" i="13"/>
  <c r="G2271" i="13"/>
  <c r="F2271" i="13"/>
  <c r="I2270" i="13"/>
  <c r="H2270" i="13"/>
  <c r="G2270" i="13"/>
  <c r="F2270" i="13"/>
  <c r="I2269" i="13"/>
  <c r="H2269" i="13"/>
  <c r="G2269" i="13"/>
  <c r="F2269" i="13"/>
  <c r="I2268" i="13"/>
  <c r="H2268" i="13"/>
  <c r="G2268" i="13"/>
  <c r="F2268" i="13"/>
  <c r="I2267" i="13"/>
  <c r="H2267" i="13"/>
  <c r="G2267" i="13"/>
  <c r="F2267" i="13"/>
  <c r="I2266" i="13"/>
  <c r="H2266" i="13"/>
  <c r="G2266" i="13"/>
  <c r="F2266" i="13"/>
  <c r="I2265" i="13"/>
  <c r="H2265" i="13"/>
  <c r="G2265" i="13"/>
  <c r="F2265" i="13"/>
  <c r="I2264" i="13"/>
  <c r="H2264" i="13"/>
  <c r="G2264" i="13"/>
  <c r="F2264" i="13"/>
  <c r="I2263" i="13"/>
  <c r="H2263" i="13"/>
  <c r="G2263" i="13"/>
  <c r="F2263" i="13"/>
  <c r="I2262" i="13"/>
  <c r="H2262" i="13"/>
  <c r="G2262" i="13"/>
  <c r="F2262" i="13"/>
  <c r="I2261" i="13"/>
  <c r="H2261" i="13"/>
  <c r="G2261" i="13"/>
  <c r="F2261" i="13"/>
  <c r="I2260" i="13"/>
  <c r="H2260" i="13"/>
  <c r="G2260" i="13"/>
  <c r="F2260" i="13"/>
  <c r="I2259" i="13"/>
  <c r="H2259" i="13"/>
  <c r="G2259" i="13"/>
  <c r="F2259" i="13"/>
  <c r="I2258" i="13"/>
  <c r="H2258" i="13"/>
  <c r="G2258" i="13"/>
  <c r="F2258" i="13"/>
  <c r="I2257" i="13"/>
  <c r="H2257" i="13"/>
  <c r="G2257" i="13"/>
  <c r="F2257" i="13"/>
  <c r="I2256" i="13"/>
  <c r="H2256" i="13"/>
  <c r="G2256" i="13"/>
  <c r="F2256" i="13"/>
  <c r="I2255" i="13"/>
  <c r="H2255" i="13"/>
  <c r="G2255" i="13"/>
  <c r="F2255" i="13"/>
  <c r="I2254" i="13"/>
  <c r="H2254" i="13"/>
  <c r="G2254" i="13"/>
  <c r="F2254" i="13"/>
  <c r="I2253" i="13"/>
  <c r="H2253" i="13"/>
  <c r="G2253" i="13"/>
  <c r="F2253" i="13"/>
  <c r="I2252" i="13"/>
  <c r="H2252" i="13"/>
  <c r="G2252" i="13"/>
  <c r="F2252" i="13"/>
  <c r="I2251" i="13"/>
  <c r="H2251" i="13"/>
  <c r="G2251" i="13"/>
  <c r="F2251" i="13"/>
  <c r="I2250" i="13"/>
  <c r="H2250" i="13"/>
  <c r="G2250" i="13"/>
  <c r="F2250" i="13"/>
  <c r="I2249" i="13"/>
  <c r="H2249" i="13"/>
  <c r="G2249" i="13"/>
  <c r="F2249" i="13"/>
  <c r="I2248" i="13"/>
  <c r="H2248" i="13"/>
  <c r="G2248" i="13"/>
  <c r="F2248" i="13"/>
  <c r="I2247" i="13"/>
  <c r="H2247" i="13"/>
  <c r="G2247" i="13"/>
  <c r="F2247" i="13"/>
  <c r="I2246" i="13"/>
  <c r="H2246" i="13"/>
  <c r="G2246" i="13"/>
  <c r="F2246" i="13"/>
  <c r="I2245" i="13"/>
  <c r="H2245" i="13"/>
  <c r="G2245" i="13"/>
  <c r="F2245" i="13"/>
  <c r="I2244" i="13"/>
  <c r="H2244" i="13"/>
  <c r="G2244" i="13"/>
  <c r="F2244" i="13"/>
  <c r="I2243" i="13"/>
  <c r="H2243" i="13"/>
  <c r="G2243" i="13"/>
  <c r="F2243" i="13"/>
  <c r="I2242" i="13"/>
  <c r="H2242" i="13"/>
  <c r="G2242" i="13"/>
  <c r="F2242" i="13"/>
  <c r="I2241" i="13"/>
  <c r="H2241" i="13"/>
  <c r="G2241" i="13"/>
  <c r="F2241" i="13"/>
  <c r="I2240" i="13"/>
  <c r="H2240" i="13"/>
  <c r="G2240" i="13"/>
  <c r="F2240" i="13"/>
  <c r="I2239" i="13"/>
  <c r="H2239" i="13"/>
  <c r="G2239" i="13"/>
  <c r="F2239" i="13"/>
  <c r="I2238" i="13"/>
  <c r="H2238" i="13"/>
  <c r="G2238" i="13"/>
  <c r="F2238" i="13"/>
  <c r="I2237" i="13"/>
  <c r="H2237" i="13"/>
  <c r="G2237" i="13"/>
  <c r="F2237" i="13"/>
  <c r="I2236" i="13"/>
  <c r="H2236" i="13"/>
  <c r="G2236" i="13"/>
  <c r="F2236" i="13"/>
  <c r="I2235" i="13"/>
  <c r="H2235" i="13"/>
  <c r="G2235" i="13"/>
  <c r="F2235" i="13"/>
  <c r="I2234" i="13"/>
  <c r="H2234" i="13"/>
  <c r="G2234" i="13"/>
  <c r="F2234" i="13"/>
  <c r="I2233" i="13"/>
  <c r="H2233" i="13"/>
  <c r="G2233" i="13"/>
  <c r="F2233" i="13"/>
  <c r="I2232" i="13"/>
  <c r="H2232" i="13"/>
  <c r="G2232" i="13"/>
  <c r="F2232" i="13"/>
  <c r="I2231" i="13"/>
  <c r="H2231" i="13"/>
  <c r="G2231" i="13"/>
  <c r="F2231" i="13"/>
  <c r="I2230" i="13"/>
  <c r="H2230" i="13"/>
  <c r="G2230" i="13"/>
  <c r="F2230" i="13"/>
  <c r="I2229" i="13"/>
  <c r="H2229" i="13"/>
  <c r="G2229" i="13"/>
  <c r="F2229" i="13"/>
  <c r="I2228" i="13"/>
  <c r="H2228" i="13"/>
  <c r="G2228" i="13"/>
  <c r="F2228" i="13"/>
  <c r="I2227" i="13"/>
  <c r="H2227" i="13"/>
  <c r="G2227" i="13"/>
  <c r="F2227" i="13"/>
  <c r="I2226" i="13"/>
  <c r="H2226" i="13"/>
  <c r="G2226" i="13"/>
  <c r="F2226" i="13"/>
  <c r="I2225" i="13"/>
  <c r="H2225" i="13"/>
  <c r="G2225" i="13"/>
  <c r="F2225" i="13"/>
  <c r="I2224" i="13"/>
  <c r="H2224" i="13"/>
  <c r="G2224" i="13"/>
  <c r="F2224" i="13"/>
  <c r="I2223" i="13"/>
  <c r="H2223" i="13"/>
  <c r="G2223" i="13"/>
  <c r="F2223" i="13"/>
  <c r="I2222" i="13"/>
  <c r="H2222" i="13"/>
  <c r="G2222" i="13"/>
  <c r="F2222" i="13"/>
  <c r="I2221" i="13"/>
  <c r="H2221" i="13"/>
  <c r="G2221" i="13"/>
  <c r="F2221" i="13"/>
  <c r="I2220" i="13"/>
  <c r="H2220" i="13"/>
  <c r="G2220" i="13"/>
  <c r="F2220" i="13"/>
  <c r="I2219" i="13"/>
  <c r="H2219" i="13"/>
  <c r="G2219" i="13"/>
  <c r="F2219" i="13"/>
  <c r="I2218" i="13"/>
  <c r="H2218" i="13"/>
  <c r="G2218" i="13"/>
  <c r="F2218" i="13"/>
  <c r="I2217" i="13"/>
  <c r="H2217" i="13"/>
  <c r="G2217" i="13"/>
  <c r="F2217" i="13"/>
  <c r="I2216" i="13"/>
  <c r="H2216" i="13"/>
  <c r="G2216" i="13"/>
  <c r="F2216" i="13"/>
  <c r="I2215" i="13"/>
  <c r="H2215" i="13"/>
  <c r="G2215" i="13"/>
  <c r="F2215" i="13"/>
  <c r="I2214" i="13"/>
  <c r="H2214" i="13"/>
  <c r="G2214" i="13"/>
  <c r="F2214" i="13"/>
  <c r="I2213" i="13"/>
  <c r="H2213" i="13"/>
  <c r="G2213" i="13"/>
  <c r="F2213" i="13"/>
  <c r="I2212" i="13"/>
  <c r="H2212" i="13"/>
  <c r="G2212" i="13"/>
  <c r="F2212" i="13"/>
  <c r="I2211" i="13"/>
  <c r="H2211" i="13"/>
  <c r="G2211" i="13"/>
  <c r="F2211" i="13"/>
  <c r="I2210" i="13"/>
  <c r="H2210" i="13"/>
  <c r="G2210" i="13"/>
  <c r="F2210" i="13"/>
  <c r="I2209" i="13"/>
  <c r="H2209" i="13"/>
  <c r="G2209" i="13"/>
  <c r="F2209" i="13"/>
  <c r="I2208" i="13"/>
  <c r="H2208" i="13"/>
  <c r="G2208" i="13"/>
  <c r="F2208" i="13"/>
  <c r="I2207" i="13"/>
  <c r="H2207" i="13"/>
  <c r="G2207" i="13"/>
  <c r="F2207" i="13"/>
  <c r="I2206" i="13"/>
  <c r="H2206" i="13"/>
  <c r="G2206" i="13"/>
  <c r="F2206" i="13"/>
  <c r="I2205" i="13"/>
  <c r="H2205" i="13"/>
  <c r="G2205" i="13"/>
  <c r="F2205" i="13"/>
  <c r="I2204" i="13"/>
  <c r="H2204" i="13"/>
  <c r="G2204" i="13"/>
  <c r="F2204" i="13"/>
  <c r="I2203" i="13"/>
  <c r="H2203" i="13"/>
  <c r="G2203" i="13"/>
  <c r="F2203" i="13"/>
  <c r="I2202" i="13"/>
  <c r="H2202" i="13"/>
  <c r="G2202" i="13"/>
  <c r="F2202" i="13"/>
  <c r="I2201" i="13"/>
  <c r="H2201" i="13"/>
  <c r="G2201" i="13"/>
  <c r="F2201" i="13"/>
  <c r="I2200" i="13"/>
  <c r="H2200" i="13"/>
  <c r="G2200" i="13"/>
  <c r="F2200" i="13"/>
  <c r="I2199" i="13"/>
  <c r="H2199" i="13"/>
  <c r="G2199" i="13"/>
  <c r="F2199" i="13"/>
  <c r="I2198" i="13"/>
  <c r="H2198" i="13"/>
  <c r="G2198" i="13"/>
  <c r="F2198" i="13"/>
  <c r="I2197" i="13"/>
  <c r="H2197" i="13"/>
  <c r="G2197" i="13"/>
  <c r="F2197" i="13"/>
  <c r="I2196" i="13"/>
  <c r="H2196" i="13"/>
  <c r="G2196" i="13"/>
  <c r="F2196" i="13"/>
  <c r="I2195" i="13"/>
  <c r="H2195" i="13"/>
  <c r="G2195" i="13"/>
  <c r="F2195" i="13"/>
  <c r="I2194" i="13"/>
  <c r="H2194" i="13"/>
  <c r="G2194" i="13"/>
  <c r="F2194" i="13"/>
  <c r="I2193" i="13"/>
  <c r="H2193" i="13"/>
  <c r="G2193" i="13"/>
  <c r="F2193" i="13"/>
  <c r="I2192" i="13"/>
  <c r="H2192" i="13"/>
  <c r="G2192" i="13"/>
  <c r="F2192" i="13"/>
  <c r="I2191" i="13"/>
  <c r="H2191" i="13"/>
  <c r="G2191" i="13"/>
  <c r="F2191" i="13"/>
  <c r="I2190" i="13"/>
  <c r="H2190" i="13"/>
  <c r="G2190" i="13"/>
  <c r="F2190" i="13"/>
  <c r="I2189" i="13"/>
  <c r="H2189" i="13"/>
  <c r="G2189" i="13"/>
  <c r="F2189" i="13"/>
  <c r="I2188" i="13"/>
  <c r="H2188" i="13"/>
  <c r="G2188" i="13"/>
  <c r="F2188" i="13"/>
  <c r="I2187" i="13"/>
  <c r="H2187" i="13"/>
  <c r="G2187" i="13"/>
  <c r="F2187" i="13"/>
  <c r="I2186" i="13"/>
  <c r="H2186" i="13"/>
  <c r="G2186" i="13"/>
  <c r="F2186" i="13"/>
  <c r="I2185" i="13"/>
  <c r="H2185" i="13"/>
  <c r="G2185" i="13"/>
  <c r="F2185" i="13"/>
  <c r="I2184" i="13"/>
  <c r="H2184" i="13"/>
  <c r="G2184" i="13"/>
  <c r="F2184" i="13"/>
  <c r="I2183" i="13"/>
  <c r="H2183" i="13"/>
  <c r="G2183" i="13"/>
  <c r="F2183" i="13"/>
  <c r="I2182" i="13"/>
  <c r="H2182" i="13"/>
  <c r="G2182" i="13"/>
  <c r="F2182" i="13"/>
  <c r="I2181" i="13"/>
  <c r="H2181" i="13"/>
  <c r="G2181" i="13"/>
  <c r="F2181" i="13"/>
  <c r="I2180" i="13"/>
  <c r="H2180" i="13"/>
  <c r="G2180" i="13"/>
  <c r="F2180" i="13"/>
  <c r="I2179" i="13"/>
  <c r="H2179" i="13"/>
  <c r="G2179" i="13"/>
  <c r="F2179" i="13"/>
  <c r="I2178" i="13"/>
  <c r="H2178" i="13"/>
  <c r="G2178" i="13"/>
  <c r="F2178" i="13"/>
  <c r="I2177" i="13"/>
  <c r="H2177" i="13"/>
  <c r="G2177" i="13"/>
  <c r="F2177" i="13"/>
  <c r="I2176" i="13"/>
  <c r="H2176" i="13"/>
  <c r="G2176" i="13"/>
  <c r="F2176" i="13"/>
  <c r="I2175" i="13"/>
  <c r="H2175" i="13"/>
  <c r="G2175" i="13"/>
  <c r="F2175" i="13"/>
  <c r="I2174" i="13"/>
  <c r="H2174" i="13"/>
  <c r="G2174" i="13"/>
  <c r="F2174" i="13"/>
  <c r="I2173" i="13"/>
  <c r="H2173" i="13"/>
  <c r="G2173" i="13"/>
  <c r="F2173" i="13"/>
  <c r="I2172" i="13"/>
  <c r="H2172" i="13"/>
  <c r="G2172" i="13"/>
  <c r="F2172" i="13"/>
  <c r="I2171" i="13"/>
  <c r="H2171" i="13"/>
  <c r="G2171" i="13"/>
  <c r="F2171" i="13"/>
  <c r="I2170" i="13"/>
  <c r="H2170" i="13"/>
  <c r="G2170" i="13"/>
  <c r="F2170" i="13"/>
  <c r="I2169" i="13"/>
  <c r="H2169" i="13"/>
  <c r="G2169" i="13"/>
  <c r="F2169" i="13"/>
  <c r="I2168" i="13"/>
  <c r="H2168" i="13"/>
  <c r="G2168" i="13"/>
  <c r="F2168" i="13"/>
  <c r="I2167" i="13"/>
  <c r="H2167" i="13"/>
  <c r="G2167" i="13"/>
  <c r="F2167" i="13"/>
  <c r="I2166" i="13"/>
  <c r="H2166" i="13"/>
  <c r="G2166" i="13"/>
  <c r="F2166" i="13"/>
  <c r="I2165" i="13"/>
  <c r="H2165" i="13"/>
  <c r="G2165" i="13"/>
  <c r="F2165" i="13"/>
  <c r="I2164" i="13"/>
  <c r="H2164" i="13"/>
  <c r="G2164" i="13"/>
  <c r="F2164" i="13"/>
  <c r="I2163" i="13"/>
  <c r="H2163" i="13"/>
  <c r="G2163" i="13"/>
  <c r="F2163" i="13"/>
  <c r="I2162" i="13"/>
  <c r="H2162" i="13"/>
  <c r="G2162" i="13"/>
  <c r="F2162" i="13"/>
  <c r="I2161" i="13"/>
  <c r="H2161" i="13"/>
  <c r="G2161" i="13"/>
  <c r="F2161" i="13"/>
  <c r="I2160" i="13"/>
  <c r="H2160" i="13"/>
  <c r="G2160" i="13"/>
  <c r="F2160" i="13"/>
  <c r="I2159" i="13"/>
  <c r="H2159" i="13"/>
  <c r="G2159" i="13"/>
  <c r="F2159" i="13"/>
  <c r="I2158" i="13"/>
  <c r="H2158" i="13"/>
  <c r="G2158" i="13"/>
  <c r="F2158" i="13"/>
  <c r="I2157" i="13"/>
  <c r="H2157" i="13"/>
  <c r="G2157" i="13"/>
  <c r="F2157" i="13"/>
  <c r="I2156" i="13"/>
  <c r="H2156" i="13"/>
  <c r="G2156" i="13"/>
  <c r="F2156" i="13"/>
  <c r="I2155" i="13"/>
  <c r="H2155" i="13"/>
  <c r="G2155" i="13"/>
  <c r="F2155" i="13"/>
  <c r="I2154" i="13"/>
  <c r="H2154" i="13"/>
  <c r="G2154" i="13"/>
  <c r="F2154" i="13"/>
  <c r="I2153" i="13"/>
  <c r="H2153" i="13"/>
  <c r="G2153" i="13"/>
  <c r="F2153" i="13"/>
  <c r="I2152" i="13"/>
  <c r="H2152" i="13"/>
  <c r="G2152" i="13"/>
  <c r="F2152" i="13"/>
  <c r="I2151" i="13"/>
  <c r="H2151" i="13"/>
  <c r="G2151" i="13"/>
  <c r="F2151" i="13"/>
  <c r="I2150" i="13"/>
  <c r="H2150" i="13"/>
  <c r="G2150" i="13"/>
  <c r="F2150" i="13"/>
  <c r="I2149" i="13"/>
  <c r="H2149" i="13"/>
  <c r="G2149" i="13"/>
  <c r="F2149" i="13"/>
  <c r="I2148" i="13"/>
  <c r="H2148" i="13"/>
  <c r="G2148" i="13"/>
  <c r="F2148" i="13"/>
  <c r="I2147" i="13"/>
  <c r="H2147" i="13"/>
  <c r="G2147" i="13"/>
  <c r="F2147" i="13"/>
  <c r="I2146" i="13"/>
  <c r="H2146" i="13"/>
  <c r="G2146" i="13"/>
  <c r="F2146" i="13"/>
  <c r="I2145" i="13"/>
  <c r="H2145" i="13"/>
  <c r="G2145" i="13"/>
  <c r="F2145" i="13"/>
  <c r="I2144" i="13"/>
  <c r="H2144" i="13"/>
  <c r="G2144" i="13"/>
  <c r="F2144" i="13"/>
  <c r="I2143" i="13"/>
  <c r="H2143" i="13"/>
  <c r="G2143" i="13"/>
  <c r="F2143" i="13"/>
  <c r="I2142" i="13"/>
  <c r="H2142" i="13"/>
  <c r="G2142" i="13"/>
  <c r="F2142" i="13"/>
  <c r="I2141" i="13"/>
  <c r="H2141" i="13"/>
  <c r="G2141" i="13"/>
  <c r="F2141" i="13"/>
  <c r="I2140" i="13"/>
  <c r="H2140" i="13"/>
  <c r="G2140" i="13"/>
  <c r="F2140" i="13"/>
  <c r="I2139" i="13"/>
  <c r="H2139" i="13"/>
  <c r="G2139" i="13"/>
  <c r="F2139" i="13"/>
  <c r="I2138" i="13"/>
  <c r="H2138" i="13"/>
  <c r="G2138" i="13"/>
  <c r="F2138" i="13"/>
  <c r="I2137" i="13"/>
  <c r="H2137" i="13"/>
  <c r="G2137" i="13"/>
  <c r="F2137" i="13"/>
  <c r="I2136" i="13"/>
  <c r="H2136" i="13"/>
  <c r="G2136" i="13"/>
  <c r="F2136" i="13"/>
  <c r="I2135" i="13"/>
  <c r="H2135" i="13"/>
  <c r="G2135" i="13"/>
  <c r="F2135" i="13"/>
  <c r="I2134" i="13"/>
  <c r="H2134" i="13"/>
  <c r="G2134" i="13"/>
  <c r="F2134" i="13"/>
  <c r="I2133" i="13"/>
  <c r="H2133" i="13"/>
  <c r="G2133" i="13"/>
  <c r="F2133" i="13"/>
  <c r="I2132" i="13"/>
  <c r="H2132" i="13"/>
  <c r="G2132" i="13"/>
  <c r="F2132" i="13"/>
  <c r="I2131" i="13"/>
  <c r="H2131" i="13"/>
  <c r="G2131" i="13"/>
  <c r="F2131" i="13"/>
  <c r="I2130" i="13"/>
  <c r="H2130" i="13"/>
  <c r="G2130" i="13"/>
  <c r="F2130" i="13"/>
  <c r="I2129" i="13"/>
  <c r="H2129" i="13"/>
  <c r="G2129" i="13"/>
  <c r="F2129" i="13"/>
  <c r="I2128" i="13"/>
  <c r="H2128" i="13"/>
  <c r="G2128" i="13"/>
  <c r="F2128" i="13"/>
  <c r="I2127" i="13"/>
  <c r="H2127" i="13"/>
  <c r="G2127" i="13"/>
  <c r="F2127" i="13"/>
  <c r="I2126" i="13"/>
  <c r="H2126" i="13"/>
  <c r="G2126" i="13"/>
  <c r="F2126" i="13"/>
  <c r="I2125" i="13"/>
  <c r="H2125" i="13"/>
  <c r="G2125" i="13"/>
  <c r="F2125" i="13"/>
  <c r="I2124" i="13"/>
  <c r="H2124" i="13"/>
  <c r="G2124" i="13"/>
  <c r="F2124" i="13"/>
  <c r="I2123" i="13"/>
  <c r="H2123" i="13"/>
  <c r="G2123" i="13"/>
  <c r="F2123" i="13"/>
  <c r="I2122" i="13"/>
  <c r="H2122" i="13"/>
  <c r="G2122" i="13"/>
  <c r="F2122" i="13"/>
  <c r="I2121" i="13"/>
  <c r="H2121" i="13"/>
  <c r="G2121" i="13"/>
  <c r="F2121" i="13"/>
  <c r="I2120" i="13"/>
  <c r="H2120" i="13"/>
  <c r="G2120" i="13"/>
  <c r="F2120" i="13"/>
  <c r="I2119" i="13"/>
  <c r="H2119" i="13"/>
  <c r="G2119" i="13"/>
  <c r="F2119" i="13"/>
  <c r="I2118" i="13"/>
  <c r="H2118" i="13"/>
  <c r="G2118" i="13"/>
  <c r="F2118" i="13"/>
  <c r="I2117" i="13"/>
  <c r="H2117" i="13"/>
  <c r="G2117" i="13"/>
  <c r="F2117" i="13"/>
  <c r="I2116" i="13"/>
  <c r="H2116" i="13"/>
  <c r="G2116" i="13"/>
  <c r="F2116" i="13"/>
  <c r="I2115" i="13"/>
  <c r="H2115" i="13"/>
  <c r="G2115" i="13"/>
  <c r="F2115" i="13"/>
  <c r="I2114" i="13"/>
  <c r="H2114" i="13"/>
  <c r="G2114" i="13"/>
  <c r="F2114" i="13"/>
  <c r="I2113" i="13"/>
  <c r="H2113" i="13"/>
  <c r="G2113" i="13"/>
  <c r="F2113" i="13"/>
  <c r="I2112" i="13"/>
  <c r="H2112" i="13"/>
  <c r="G2112" i="13"/>
  <c r="F2112" i="13"/>
  <c r="I2111" i="13"/>
  <c r="H2111" i="13"/>
  <c r="G2111" i="13"/>
  <c r="F2111" i="13"/>
  <c r="I2110" i="13"/>
  <c r="H2110" i="13"/>
  <c r="G2110" i="13"/>
  <c r="F2110" i="13"/>
  <c r="I2109" i="13"/>
  <c r="H2109" i="13"/>
  <c r="G2109" i="13"/>
  <c r="F2109" i="13"/>
  <c r="I2108" i="13"/>
  <c r="H2108" i="13"/>
  <c r="G2108" i="13"/>
  <c r="F2108" i="13"/>
  <c r="I2107" i="13"/>
  <c r="H2107" i="13"/>
  <c r="G2107" i="13"/>
  <c r="F2107" i="13"/>
  <c r="I2106" i="13"/>
  <c r="H2106" i="13"/>
  <c r="G2106" i="13"/>
  <c r="F2106" i="13"/>
  <c r="I2105" i="13"/>
  <c r="H2105" i="13"/>
  <c r="G2105" i="13"/>
  <c r="F2105" i="13"/>
  <c r="I2104" i="13"/>
  <c r="H2104" i="13"/>
  <c r="G2104" i="13"/>
  <c r="F2104" i="13"/>
  <c r="I2103" i="13"/>
  <c r="H2103" i="13"/>
  <c r="G2103" i="13"/>
  <c r="F2103" i="13"/>
  <c r="I2102" i="13"/>
  <c r="H2102" i="13"/>
  <c r="G2102" i="13"/>
  <c r="F2102" i="13"/>
  <c r="I2101" i="13"/>
  <c r="H2101" i="13"/>
  <c r="G2101" i="13"/>
  <c r="F2101" i="13"/>
  <c r="I2100" i="13"/>
  <c r="H2100" i="13"/>
  <c r="G2100" i="13"/>
  <c r="F2100" i="13"/>
  <c r="I2099" i="13"/>
  <c r="H2099" i="13"/>
  <c r="G2099" i="13"/>
  <c r="F2099" i="13"/>
  <c r="I2098" i="13"/>
  <c r="H2098" i="13"/>
  <c r="G2098" i="13"/>
  <c r="F2098" i="13"/>
  <c r="I2097" i="13"/>
  <c r="H2097" i="13"/>
  <c r="G2097" i="13"/>
  <c r="F2097" i="13"/>
  <c r="I2096" i="13"/>
  <c r="H2096" i="13"/>
  <c r="G2096" i="13"/>
  <c r="F2096" i="13"/>
  <c r="I2095" i="13"/>
  <c r="H2095" i="13"/>
  <c r="G2095" i="13"/>
  <c r="F2095" i="13"/>
  <c r="I2094" i="13"/>
  <c r="H2094" i="13"/>
  <c r="G2094" i="13"/>
  <c r="F2094" i="13"/>
  <c r="I2093" i="13"/>
  <c r="H2093" i="13"/>
  <c r="G2093" i="13"/>
  <c r="F2093" i="13"/>
  <c r="I2092" i="13"/>
  <c r="H2092" i="13"/>
  <c r="G2092" i="13"/>
  <c r="F2092" i="13"/>
  <c r="I2091" i="13"/>
  <c r="H2091" i="13"/>
  <c r="G2091" i="13"/>
  <c r="F2091" i="13"/>
  <c r="I2090" i="13"/>
  <c r="H2090" i="13"/>
  <c r="G2090" i="13"/>
  <c r="F2090" i="13"/>
  <c r="I2089" i="13"/>
  <c r="H2089" i="13"/>
  <c r="G2089" i="13"/>
  <c r="F2089" i="13"/>
  <c r="I2088" i="13"/>
  <c r="H2088" i="13"/>
  <c r="G2088" i="13"/>
  <c r="F2088" i="13"/>
  <c r="I2087" i="13"/>
  <c r="H2087" i="13"/>
  <c r="G2087" i="13"/>
  <c r="F2087" i="13"/>
  <c r="I2086" i="13"/>
  <c r="H2086" i="13"/>
  <c r="G2086" i="13"/>
  <c r="F2086" i="13"/>
  <c r="I2085" i="13"/>
  <c r="H2085" i="13"/>
  <c r="G2085" i="13"/>
  <c r="F2085" i="13"/>
  <c r="I2084" i="13"/>
  <c r="H2084" i="13"/>
  <c r="G2084" i="13"/>
  <c r="F2084" i="13"/>
  <c r="I2083" i="13"/>
  <c r="H2083" i="13"/>
  <c r="G2083" i="13"/>
  <c r="F2083" i="13"/>
  <c r="I2082" i="13"/>
  <c r="H2082" i="13"/>
  <c r="G2082" i="13"/>
  <c r="F2082" i="13"/>
  <c r="I2081" i="13"/>
  <c r="H2081" i="13"/>
  <c r="G2081" i="13"/>
  <c r="F2081" i="13"/>
  <c r="I2080" i="13"/>
  <c r="H2080" i="13"/>
  <c r="G2080" i="13"/>
  <c r="F2080" i="13"/>
  <c r="I2079" i="13"/>
  <c r="H2079" i="13"/>
  <c r="G2079" i="13"/>
  <c r="F2079" i="13"/>
  <c r="I2078" i="13"/>
  <c r="H2078" i="13"/>
  <c r="G2078" i="13"/>
  <c r="F2078" i="13"/>
  <c r="I2077" i="13"/>
  <c r="H2077" i="13"/>
  <c r="G2077" i="13"/>
  <c r="F2077" i="13"/>
  <c r="I2076" i="13"/>
  <c r="H2076" i="13"/>
  <c r="G2076" i="13"/>
  <c r="F2076" i="13"/>
  <c r="I2075" i="13"/>
  <c r="H2075" i="13"/>
  <c r="G2075" i="13"/>
  <c r="F2075" i="13"/>
  <c r="I2074" i="13"/>
  <c r="H2074" i="13"/>
  <c r="G2074" i="13"/>
  <c r="F2074" i="13"/>
  <c r="I2073" i="13"/>
  <c r="H2073" i="13"/>
  <c r="G2073" i="13"/>
  <c r="F2073" i="13"/>
  <c r="I2072" i="13"/>
  <c r="H2072" i="13"/>
  <c r="G2072" i="13"/>
  <c r="F2072" i="13"/>
  <c r="I2071" i="13"/>
  <c r="H2071" i="13"/>
  <c r="G2071" i="13"/>
  <c r="F2071" i="13"/>
  <c r="I2070" i="13"/>
  <c r="H2070" i="13"/>
  <c r="G2070" i="13"/>
  <c r="F2070" i="13"/>
  <c r="I2069" i="13"/>
  <c r="H2069" i="13"/>
  <c r="G2069" i="13"/>
  <c r="F2069" i="13"/>
  <c r="I2068" i="13"/>
  <c r="H2068" i="13"/>
  <c r="G2068" i="13"/>
  <c r="F2068" i="13"/>
  <c r="I2067" i="13"/>
  <c r="H2067" i="13"/>
  <c r="G2067" i="13"/>
  <c r="F2067" i="13"/>
  <c r="I2066" i="13"/>
  <c r="H2066" i="13"/>
  <c r="G2066" i="13"/>
  <c r="F2066" i="13"/>
  <c r="I2065" i="13"/>
  <c r="H2065" i="13"/>
  <c r="G2065" i="13"/>
  <c r="F2065" i="13"/>
  <c r="I2064" i="13"/>
  <c r="H2064" i="13"/>
  <c r="G2064" i="13"/>
  <c r="F2064" i="13"/>
  <c r="I2063" i="13"/>
  <c r="H2063" i="13"/>
  <c r="G2063" i="13"/>
  <c r="F2063" i="13"/>
  <c r="I2062" i="13"/>
  <c r="H2062" i="13"/>
  <c r="G2062" i="13"/>
  <c r="F2062" i="13"/>
  <c r="I2061" i="13"/>
  <c r="H2061" i="13"/>
  <c r="G2061" i="13"/>
  <c r="F2061" i="13"/>
  <c r="I2060" i="13"/>
  <c r="H2060" i="13"/>
  <c r="G2060" i="13"/>
  <c r="F2060" i="13"/>
  <c r="I2059" i="13"/>
  <c r="H2059" i="13"/>
  <c r="G2059" i="13"/>
  <c r="F2059" i="13"/>
  <c r="I2058" i="13"/>
  <c r="H2058" i="13"/>
  <c r="G2058" i="13"/>
  <c r="F2058" i="13"/>
  <c r="I2057" i="13"/>
  <c r="H2057" i="13"/>
  <c r="G2057" i="13"/>
  <c r="F2057" i="13"/>
  <c r="I2056" i="13"/>
  <c r="H2056" i="13"/>
  <c r="G2056" i="13"/>
  <c r="F2056" i="13"/>
  <c r="I2055" i="13"/>
  <c r="H2055" i="13"/>
  <c r="G2055" i="13"/>
  <c r="F2055" i="13"/>
  <c r="I2054" i="13"/>
  <c r="H2054" i="13"/>
  <c r="G2054" i="13"/>
  <c r="F2054" i="13"/>
  <c r="I2053" i="13"/>
  <c r="H2053" i="13"/>
  <c r="G2053" i="13"/>
  <c r="F2053" i="13"/>
  <c r="I2052" i="13"/>
  <c r="H2052" i="13"/>
  <c r="G2052" i="13"/>
  <c r="F2052" i="13"/>
  <c r="I2051" i="13"/>
  <c r="H2051" i="13"/>
  <c r="G2051" i="13"/>
  <c r="F2051" i="13"/>
  <c r="I2050" i="13"/>
  <c r="H2050" i="13"/>
  <c r="G2050" i="13"/>
  <c r="F2050" i="13"/>
  <c r="I2049" i="13"/>
  <c r="H2049" i="13"/>
  <c r="G2049" i="13"/>
  <c r="F2049" i="13"/>
  <c r="I2048" i="13"/>
  <c r="H2048" i="13"/>
  <c r="G2048" i="13"/>
  <c r="F2048" i="13"/>
  <c r="I2047" i="13"/>
  <c r="H2047" i="13"/>
  <c r="G2047" i="13"/>
  <c r="F2047" i="13"/>
  <c r="I2046" i="13"/>
  <c r="H2046" i="13"/>
  <c r="G2046" i="13"/>
  <c r="F2046" i="13"/>
  <c r="I2045" i="13"/>
  <c r="H2045" i="13"/>
  <c r="G2045" i="13"/>
  <c r="F2045" i="13"/>
  <c r="I2044" i="13"/>
  <c r="H2044" i="13"/>
  <c r="G2044" i="13"/>
  <c r="F2044" i="13"/>
  <c r="I2043" i="13"/>
  <c r="H2043" i="13"/>
  <c r="G2043" i="13"/>
  <c r="F2043" i="13"/>
  <c r="I2042" i="13"/>
  <c r="H2042" i="13"/>
  <c r="G2042" i="13"/>
  <c r="F2042" i="13"/>
  <c r="I2041" i="13"/>
  <c r="H2041" i="13"/>
  <c r="G2041" i="13"/>
  <c r="F2041" i="13"/>
  <c r="I2040" i="13"/>
  <c r="H2040" i="13"/>
  <c r="G2040" i="13"/>
  <c r="F2040" i="13"/>
  <c r="I2039" i="13"/>
  <c r="H2039" i="13"/>
  <c r="G2039" i="13"/>
  <c r="F2039" i="13"/>
  <c r="I2038" i="13"/>
  <c r="H2038" i="13"/>
  <c r="G2038" i="13"/>
  <c r="F2038" i="13"/>
  <c r="I2037" i="13"/>
  <c r="H2037" i="13"/>
  <c r="G2037" i="13"/>
  <c r="F2037" i="13"/>
  <c r="I2036" i="13"/>
  <c r="H2036" i="13"/>
  <c r="G2036" i="13"/>
  <c r="F2036" i="13"/>
  <c r="I2035" i="13"/>
  <c r="H2035" i="13"/>
  <c r="G2035" i="13"/>
  <c r="F2035" i="13"/>
  <c r="I2034" i="13"/>
  <c r="H2034" i="13"/>
  <c r="G2034" i="13"/>
  <c r="F2034" i="13"/>
  <c r="I2033" i="13"/>
  <c r="H2033" i="13"/>
  <c r="G2033" i="13"/>
  <c r="F2033" i="13"/>
  <c r="I2032" i="13"/>
  <c r="H2032" i="13"/>
  <c r="G2032" i="13"/>
  <c r="F2032" i="13"/>
  <c r="I2031" i="13"/>
  <c r="H2031" i="13"/>
  <c r="G2031" i="13"/>
  <c r="F2031" i="13"/>
  <c r="I2030" i="13"/>
  <c r="H2030" i="13"/>
  <c r="G2030" i="13"/>
  <c r="F2030" i="13"/>
  <c r="I2029" i="13"/>
  <c r="H2029" i="13"/>
  <c r="G2029" i="13"/>
  <c r="F2029" i="13"/>
  <c r="I2028" i="13"/>
  <c r="H2028" i="13"/>
  <c r="G2028" i="13"/>
  <c r="F2028" i="13"/>
  <c r="I2027" i="13"/>
  <c r="H2027" i="13"/>
  <c r="G2027" i="13"/>
  <c r="F2027" i="13"/>
  <c r="I2026" i="13"/>
  <c r="H2026" i="13"/>
  <c r="G2026" i="13"/>
  <c r="F2026" i="13"/>
  <c r="I2025" i="13"/>
  <c r="H2025" i="13"/>
  <c r="G2025" i="13"/>
  <c r="F2025" i="13"/>
  <c r="I2024" i="13"/>
  <c r="H2024" i="13"/>
  <c r="G2024" i="13"/>
  <c r="F2024" i="13"/>
  <c r="I2023" i="13"/>
  <c r="H2023" i="13"/>
  <c r="G2023" i="13"/>
  <c r="F2023" i="13"/>
  <c r="I2022" i="13"/>
  <c r="H2022" i="13"/>
  <c r="G2022" i="13"/>
  <c r="F2022" i="13"/>
  <c r="I2021" i="13"/>
  <c r="H2021" i="13"/>
  <c r="G2021" i="13"/>
  <c r="F2021" i="13"/>
  <c r="I2020" i="13"/>
  <c r="H2020" i="13"/>
  <c r="G2020" i="13"/>
  <c r="F2020" i="13"/>
  <c r="I2019" i="13"/>
  <c r="H2019" i="13"/>
  <c r="G2019" i="13"/>
  <c r="F2019" i="13"/>
  <c r="I2018" i="13"/>
  <c r="H2018" i="13"/>
  <c r="G2018" i="13"/>
  <c r="F2018" i="13"/>
  <c r="I2017" i="13"/>
  <c r="H2017" i="13"/>
  <c r="G2017" i="13"/>
  <c r="F2017" i="13"/>
  <c r="I2016" i="13"/>
  <c r="H2016" i="13"/>
  <c r="G2016" i="13"/>
  <c r="F2016" i="13"/>
  <c r="I2015" i="13"/>
  <c r="H2015" i="13"/>
  <c r="G2015" i="13"/>
  <c r="F2015" i="13"/>
  <c r="I2014" i="13"/>
  <c r="H2014" i="13"/>
  <c r="G2014" i="13"/>
  <c r="F2014" i="13"/>
  <c r="I2013" i="13"/>
  <c r="H2013" i="13"/>
  <c r="G2013" i="13"/>
  <c r="F2013" i="13"/>
  <c r="I2012" i="13"/>
  <c r="H2012" i="13"/>
  <c r="G2012" i="13"/>
  <c r="F2012" i="13"/>
  <c r="I2011" i="13"/>
  <c r="H2011" i="13"/>
  <c r="G2011" i="13"/>
  <c r="F2011" i="13"/>
  <c r="I2010" i="13"/>
  <c r="H2010" i="13"/>
  <c r="G2010" i="13"/>
  <c r="F2010" i="13"/>
  <c r="I2009" i="13"/>
  <c r="H2009" i="13"/>
  <c r="G2009" i="13"/>
  <c r="F2009" i="13"/>
  <c r="I2008" i="13"/>
  <c r="H2008" i="13"/>
  <c r="G2008" i="13"/>
  <c r="F2008" i="13"/>
  <c r="I2007" i="13"/>
  <c r="H2007" i="13"/>
  <c r="G2007" i="13"/>
  <c r="F2007" i="13"/>
  <c r="I2006" i="13"/>
  <c r="H2006" i="13"/>
  <c r="G2006" i="13"/>
  <c r="F2006" i="13"/>
  <c r="I2005" i="13"/>
  <c r="H2005" i="13"/>
  <c r="G2005" i="13"/>
  <c r="F2005" i="13"/>
  <c r="I2004" i="13"/>
  <c r="H2004" i="13"/>
  <c r="G2004" i="13"/>
  <c r="F2004" i="13"/>
  <c r="I2003" i="13"/>
  <c r="H2003" i="13"/>
  <c r="G2003" i="13"/>
  <c r="F2003" i="13"/>
  <c r="I2002" i="13"/>
  <c r="H2002" i="13"/>
  <c r="G2002" i="13"/>
  <c r="F2002" i="13"/>
  <c r="I2001" i="13"/>
  <c r="H2001" i="13"/>
  <c r="G2001" i="13"/>
  <c r="F2001" i="13"/>
  <c r="I2000" i="13"/>
  <c r="H2000" i="13"/>
  <c r="G2000" i="13"/>
  <c r="F2000" i="13"/>
  <c r="I1999" i="13"/>
  <c r="H1999" i="13"/>
  <c r="G1999" i="13"/>
  <c r="F1999" i="13"/>
  <c r="I1998" i="13"/>
  <c r="H1998" i="13"/>
  <c r="G1998" i="13"/>
  <c r="F1998" i="13"/>
  <c r="I1997" i="13"/>
  <c r="H1997" i="13"/>
  <c r="G1997" i="13"/>
  <c r="F1997" i="13"/>
  <c r="I1996" i="13"/>
  <c r="H1996" i="13"/>
  <c r="G1996" i="13"/>
  <c r="F1996" i="13"/>
  <c r="I1995" i="13"/>
  <c r="H1995" i="13"/>
  <c r="G1995" i="13"/>
  <c r="F1995" i="13"/>
  <c r="I1994" i="13"/>
  <c r="H1994" i="13"/>
  <c r="G1994" i="13"/>
  <c r="F1994" i="13"/>
  <c r="I1993" i="13"/>
  <c r="H1993" i="13"/>
  <c r="G1993" i="13"/>
  <c r="F1993" i="13"/>
  <c r="I1992" i="13"/>
  <c r="H1992" i="13"/>
  <c r="G1992" i="13"/>
  <c r="F1992" i="13"/>
  <c r="I1991" i="13"/>
  <c r="H1991" i="13"/>
  <c r="G1991" i="13"/>
  <c r="F1991" i="13"/>
  <c r="I1990" i="13"/>
  <c r="H1990" i="13"/>
  <c r="G1990" i="13"/>
  <c r="F1990" i="13"/>
  <c r="I1989" i="13"/>
  <c r="H1989" i="13"/>
  <c r="G1989" i="13"/>
  <c r="F1989" i="13"/>
  <c r="I1988" i="13"/>
  <c r="H1988" i="13"/>
  <c r="G1988" i="13"/>
  <c r="F1988" i="13"/>
  <c r="I1987" i="13"/>
  <c r="H1987" i="13"/>
  <c r="G1987" i="13"/>
  <c r="F1987" i="13"/>
  <c r="I1986" i="13"/>
  <c r="H1986" i="13"/>
  <c r="G1986" i="13"/>
  <c r="F1986" i="13"/>
  <c r="I1985" i="13"/>
  <c r="H1985" i="13"/>
  <c r="G1985" i="13"/>
  <c r="F1985" i="13"/>
  <c r="I1984" i="13"/>
  <c r="H1984" i="13"/>
  <c r="G1984" i="13"/>
  <c r="F1984" i="13"/>
  <c r="I1983" i="13"/>
  <c r="H1983" i="13"/>
  <c r="G1983" i="13"/>
  <c r="F1983" i="13"/>
  <c r="I1982" i="13"/>
  <c r="H1982" i="13"/>
  <c r="G1982" i="13"/>
  <c r="F1982" i="13"/>
  <c r="I1981" i="13"/>
  <c r="H1981" i="13"/>
  <c r="G1981" i="13"/>
  <c r="F1981" i="13"/>
  <c r="I1980" i="13"/>
  <c r="H1980" i="13"/>
  <c r="G1980" i="13"/>
  <c r="F1980" i="13"/>
  <c r="I1979" i="13"/>
  <c r="H1979" i="13"/>
  <c r="G1979" i="13"/>
  <c r="F1979" i="13"/>
  <c r="I1978" i="13"/>
  <c r="H1978" i="13"/>
  <c r="G1978" i="13"/>
  <c r="F1978" i="13"/>
  <c r="I1977" i="13"/>
  <c r="H1977" i="13"/>
  <c r="G1977" i="13"/>
  <c r="F1977" i="13"/>
  <c r="I1976" i="13"/>
  <c r="H1976" i="13"/>
  <c r="G1976" i="13"/>
  <c r="F1976" i="13"/>
  <c r="I1975" i="13"/>
  <c r="H1975" i="13"/>
  <c r="G1975" i="13"/>
  <c r="F1975" i="13"/>
  <c r="I1974" i="13"/>
  <c r="H1974" i="13"/>
  <c r="G1974" i="13"/>
  <c r="F1974" i="13"/>
  <c r="I1973" i="13"/>
  <c r="H1973" i="13"/>
  <c r="G1973" i="13"/>
  <c r="F1973" i="13"/>
  <c r="I1972" i="13"/>
  <c r="H1972" i="13"/>
  <c r="G1972" i="13"/>
  <c r="F1972" i="13"/>
  <c r="I1971" i="13"/>
  <c r="H1971" i="13"/>
  <c r="G1971" i="13"/>
  <c r="F1971" i="13"/>
  <c r="I1970" i="13"/>
  <c r="H1970" i="13"/>
  <c r="G1970" i="13"/>
  <c r="F1970" i="13"/>
  <c r="I1969" i="13"/>
  <c r="H1969" i="13"/>
  <c r="G1969" i="13"/>
  <c r="F1969" i="13"/>
  <c r="I1968" i="13"/>
  <c r="H1968" i="13"/>
  <c r="G1968" i="13"/>
  <c r="F1968" i="13"/>
  <c r="I1967" i="13"/>
  <c r="H1967" i="13"/>
  <c r="G1967" i="13"/>
  <c r="F1967" i="13"/>
  <c r="I1966" i="13"/>
  <c r="H1966" i="13"/>
  <c r="G1966" i="13"/>
  <c r="F1966" i="13"/>
  <c r="I1965" i="13"/>
  <c r="H1965" i="13"/>
  <c r="G1965" i="13"/>
  <c r="F1965" i="13"/>
  <c r="I1964" i="13"/>
  <c r="H1964" i="13"/>
  <c r="G1964" i="13"/>
  <c r="F1964" i="13"/>
  <c r="I1963" i="13"/>
  <c r="H1963" i="13"/>
  <c r="G1963" i="13"/>
  <c r="F1963" i="13"/>
  <c r="I1962" i="13"/>
  <c r="H1962" i="13"/>
  <c r="G1962" i="13"/>
  <c r="F1962" i="13"/>
  <c r="I1961" i="13"/>
  <c r="H1961" i="13"/>
  <c r="G1961" i="13"/>
  <c r="F1961" i="13"/>
  <c r="I1960" i="13"/>
  <c r="H1960" i="13"/>
  <c r="G1960" i="13"/>
  <c r="F1960" i="13"/>
  <c r="I1959" i="13"/>
  <c r="H1959" i="13"/>
  <c r="G1959" i="13"/>
  <c r="F1959" i="13"/>
  <c r="I1958" i="13"/>
  <c r="H1958" i="13"/>
  <c r="G1958" i="13"/>
  <c r="F1958" i="13"/>
  <c r="I1957" i="13"/>
  <c r="H1957" i="13"/>
  <c r="G1957" i="13"/>
  <c r="F1957" i="13"/>
  <c r="I1956" i="13"/>
  <c r="H1956" i="13"/>
  <c r="G1956" i="13"/>
  <c r="F1956" i="13"/>
  <c r="I1955" i="13"/>
  <c r="H1955" i="13"/>
  <c r="G1955" i="13"/>
  <c r="F1955" i="13"/>
  <c r="I1954" i="13"/>
  <c r="H1954" i="13"/>
  <c r="G1954" i="13"/>
  <c r="F1954" i="13"/>
  <c r="I1953" i="13"/>
  <c r="H1953" i="13"/>
  <c r="G1953" i="13"/>
  <c r="F1953" i="13"/>
  <c r="I1952" i="13"/>
  <c r="H1952" i="13"/>
  <c r="G1952" i="13"/>
  <c r="F1952" i="13"/>
  <c r="I1951" i="13"/>
  <c r="H1951" i="13"/>
  <c r="G1951" i="13"/>
  <c r="F1951" i="13"/>
  <c r="I1950" i="13"/>
  <c r="H1950" i="13"/>
  <c r="G1950" i="13"/>
  <c r="F1950" i="13"/>
  <c r="I1949" i="13"/>
  <c r="H1949" i="13"/>
  <c r="G1949" i="13"/>
  <c r="F1949" i="13"/>
  <c r="I1948" i="13"/>
  <c r="H1948" i="13"/>
  <c r="G1948" i="13"/>
  <c r="F1948" i="13"/>
  <c r="I1947" i="13"/>
  <c r="H1947" i="13"/>
  <c r="G1947" i="13"/>
  <c r="F1947" i="13"/>
  <c r="I1946" i="13"/>
  <c r="H1946" i="13"/>
  <c r="G1946" i="13"/>
  <c r="F1946" i="13"/>
  <c r="I1945" i="13"/>
  <c r="H1945" i="13"/>
  <c r="G1945" i="13"/>
  <c r="F1945" i="13"/>
  <c r="I1944" i="13"/>
  <c r="H1944" i="13"/>
  <c r="G1944" i="13"/>
  <c r="F1944" i="13"/>
  <c r="I1943" i="13"/>
  <c r="H1943" i="13"/>
  <c r="G1943" i="13"/>
  <c r="F1943" i="13"/>
  <c r="I1942" i="13"/>
  <c r="H1942" i="13"/>
  <c r="G1942" i="13"/>
  <c r="F1942" i="13"/>
  <c r="I1941" i="13"/>
  <c r="H1941" i="13"/>
  <c r="G1941" i="13"/>
  <c r="F1941" i="13"/>
  <c r="I1940" i="13"/>
  <c r="H1940" i="13"/>
  <c r="G1940" i="13"/>
  <c r="F1940" i="13"/>
  <c r="I1939" i="13"/>
  <c r="H1939" i="13"/>
  <c r="G1939" i="13"/>
  <c r="F1939" i="13"/>
  <c r="I1938" i="13"/>
  <c r="H1938" i="13"/>
  <c r="G1938" i="13"/>
  <c r="F1938" i="13"/>
  <c r="I1937" i="13"/>
  <c r="H1937" i="13"/>
  <c r="G1937" i="13"/>
  <c r="F1937" i="13"/>
  <c r="I1936" i="13"/>
  <c r="H1936" i="13"/>
  <c r="G1936" i="13"/>
  <c r="F1936" i="13"/>
  <c r="I1935" i="13"/>
  <c r="H1935" i="13"/>
  <c r="G1935" i="13"/>
  <c r="F1935" i="13"/>
  <c r="I1934" i="13"/>
  <c r="H1934" i="13"/>
  <c r="G1934" i="13"/>
  <c r="F1934" i="13"/>
  <c r="I1933" i="13"/>
  <c r="H1933" i="13"/>
  <c r="G1933" i="13"/>
  <c r="F1933" i="13"/>
  <c r="I1932" i="13"/>
  <c r="H1932" i="13"/>
  <c r="G1932" i="13"/>
  <c r="F1932" i="13"/>
  <c r="I1931" i="13"/>
  <c r="H1931" i="13"/>
  <c r="G1931" i="13"/>
  <c r="F1931" i="13"/>
  <c r="I1930" i="13"/>
  <c r="H1930" i="13"/>
  <c r="G1930" i="13"/>
  <c r="F1930" i="13"/>
  <c r="I1929" i="13"/>
  <c r="H1929" i="13"/>
  <c r="G1929" i="13"/>
  <c r="F1929" i="13"/>
  <c r="I1928" i="13"/>
  <c r="H1928" i="13"/>
  <c r="G1928" i="13"/>
  <c r="F1928" i="13"/>
  <c r="I1927" i="13"/>
  <c r="H1927" i="13"/>
  <c r="G1927" i="13"/>
  <c r="F1927" i="13"/>
  <c r="I1926" i="13"/>
  <c r="H1926" i="13"/>
  <c r="G1926" i="13"/>
  <c r="F1926" i="13"/>
  <c r="I1925" i="13"/>
  <c r="H1925" i="13"/>
  <c r="G1925" i="13"/>
  <c r="F1925" i="13"/>
  <c r="I1924" i="13"/>
  <c r="H1924" i="13"/>
  <c r="G1924" i="13"/>
  <c r="F1924" i="13"/>
  <c r="I1923" i="13"/>
  <c r="H1923" i="13"/>
  <c r="G1923" i="13"/>
  <c r="F1923" i="13"/>
  <c r="I1922" i="13"/>
  <c r="H1922" i="13"/>
  <c r="G1922" i="13"/>
  <c r="F1922" i="13"/>
  <c r="I1921" i="13"/>
  <c r="H1921" i="13"/>
  <c r="G1921" i="13"/>
  <c r="F1921" i="13"/>
  <c r="I1920" i="13"/>
  <c r="H1920" i="13"/>
  <c r="G1920" i="13"/>
  <c r="F1920" i="13"/>
  <c r="I1919" i="13"/>
  <c r="H1919" i="13"/>
  <c r="G1919" i="13"/>
  <c r="F1919" i="13"/>
  <c r="I1918" i="13"/>
  <c r="H1918" i="13"/>
  <c r="G1918" i="13"/>
  <c r="F1918" i="13"/>
  <c r="I1917" i="13"/>
  <c r="H1917" i="13"/>
  <c r="G1917" i="13"/>
  <c r="F1917" i="13"/>
  <c r="I1916" i="13"/>
  <c r="H1916" i="13"/>
  <c r="G1916" i="13"/>
  <c r="F1916" i="13"/>
  <c r="I1915" i="13"/>
  <c r="H1915" i="13"/>
  <c r="G1915" i="13"/>
  <c r="F1915" i="13"/>
  <c r="I1914" i="13"/>
  <c r="H1914" i="13"/>
  <c r="G1914" i="13"/>
  <c r="F1914" i="13"/>
  <c r="I1913" i="13"/>
  <c r="H1913" i="13"/>
  <c r="G1913" i="13"/>
  <c r="F1913" i="13"/>
  <c r="I1912" i="13"/>
  <c r="H1912" i="13"/>
  <c r="G1912" i="13"/>
  <c r="F1912" i="13"/>
  <c r="I1911" i="13"/>
  <c r="H1911" i="13"/>
  <c r="G1911" i="13"/>
  <c r="F1911" i="13"/>
  <c r="I1910" i="13"/>
  <c r="H1910" i="13"/>
  <c r="G1910" i="13"/>
  <c r="F1910" i="13"/>
  <c r="I1909" i="13"/>
  <c r="H1909" i="13"/>
  <c r="G1909" i="13"/>
  <c r="F1909" i="13"/>
  <c r="I1908" i="13"/>
  <c r="H1908" i="13"/>
  <c r="G1908" i="13"/>
  <c r="F1908" i="13"/>
  <c r="I1907" i="13"/>
  <c r="H1907" i="13"/>
  <c r="G1907" i="13"/>
  <c r="F1907" i="13"/>
  <c r="I1906" i="13"/>
  <c r="H1906" i="13"/>
  <c r="G1906" i="13"/>
  <c r="F1906" i="13"/>
  <c r="I1905" i="13"/>
  <c r="H1905" i="13"/>
  <c r="G1905" i="13"/>
  <c r="F1905" i="13"/>
  <c r="I1904" i="13"/>
  <c r="H1904" i="13"/>
  <c r="G1904" i="13"/>
  <c r="F1904" i="13"/>
  <c r="I1903" i="13"/>
  <c r="H1903" i="13"/>
  <c r="G1903" i="13"/>
  <c r="F1903" i="13"/>
  <c r="I1902" i="13"/>
  <c r="H1902" i="13"/>
  <c r="G1902" i="13"/>
  <c r="F1902" i="13"/>
  <c r="I1901" i="13"/>
  <c r="H1901" i="13"/>
  <c r="G1901" i="13"/>
  <c r="F1901" i="13"/>
  <c r="I1900" i="13"/>
  <c r="H1900" i="13"/>
  <c r="G1900" i="13"/>
  <c r="F1900" i="13"/>
  <c r="I1899" i="13"/>
  <c r="H1899" i="13"/>
  <c r="G1899" i="13"/>
  <c r="F1899" i="13"/>
  <c r="I1898" i="13"/>
  <c r="H1898" i="13"/>
  <c r="G1898" i="13"/>
  <c r="F1898" i="13"/>
  <c r="I1897" i="13"/>
  <c r="H1897" i="13"/>
  <c r="G1897" i="13"/>
  <c r="F1897" i="13"/>
  <c r="I1896" i="13"/>
  <c r="H1896" i="13"/>
  <c r="G1896" i="13"/>
  <c r="F1896" i="13"/>
  <c r="I1895" i="13"/>
  <c r="H1895" i="13"/>
  <c r="G1895" i="13"/>
  <c r="F1895" i="13"/>
  <c r="I1894" i="13"/>
  <c r="H1894" i="13"/>
  <c r="G1894" i="13"/>
  <c r="F1894" i="13"/>
  <c r="I1893" i="13"/>
  <c r="H1893" i="13"/>
  <c r="G1893" i="13"/>
  <c r="F1893" i="13"/>
  <c r="I1892" i="13"/>
  <c r="H1892" i="13"/>
  <c r="G1892" i="13"/>
  <c r="F1892" i="13"/>
  <c r="I1891" i="13"/>
  <c r="H1891" i="13"/>
  <c r="G1891" i="13"/>
  <c r="F1891" i="13"/>
  <c r="I1890" i="13"/>
  <c r="H1890" i="13"/>
  <c r="G1890" i="13"/>
  <c r="F1890" i="13"/>
  <c r="I1889" i="13"/>
  <c r="H1889" i="13"/>
  <c r="G1889" i="13"/>
  <c r="F1889" i="13"/>
  <c r="I1888" i="13"/>
  <c r="H1888" i="13"/>
  <c r="G1888" i="13"/>
  <c r="F1888" i="13"/>
  <c r="I1887" i="13"/>
  <c r="H1887" i="13"/>
  <c r="G1887" i="13"/>
  <c r="F1887" i="13"/>
  <c r="I1886" i="13"/>
  <c r="H1886" i="13"/>
  <c r="G1886" i="13"/>
  <c r="F1886" i="13"/>
  <c r="I1885" i="13"/>
  <c r="H1885" i="13"/>
  <c r="G1885" i="13"/>
  <c r="F1885" i="13"/>
  <c r="I1884" i="13"/>
  <c r="H1884" i="13"/>
  <c r="G1884" i="13"/>
  <c r="F1884" i="13"/>
  <c r="I1883" i="13"/>
  <c r="H1883" i="13"/>
  <c r="G1883" i="13"/>
  <c r="F1883" i="13"/>
  <c r="I1882" i="13"/>
  <c r="H1882" i="13"/>
  <c r="G1882" i="13"/>
  <c r="F1882" i="13"/>
  <c r="I1881" i="13"/>
  <c r="H1881" i="13"/>
  <c r="G1881" i="13"/>
  <c r="F1881" i="13"/>
  <c r="I1880" i="13"/>
  <c r="H1880" i="13"/>
  <c r="G1880" i="13"/>
  <c r="F1880" i="13"/>
  <c r="I1879" i="13"/>
  <c r="H1879" i="13"/>
  <c r="G1879" i="13"/>
  <c r="F1879" i="13"/>
  <c r="I1878" i="13"/>
  <c r="H1878" i="13"/>
  <c r="G1878" i="13"/>
  <c r="F1878" i="13"/>
  <c r="I1877" i="13"/>
  <c r="H1877" i="13"/>
  <c r="G1877" i="13"/>
  <c r="F1877" i="13"/>
  <c r="I1876" i="13"/>
  <c r="H1876" i="13"/>
  <c r="G1876" i="13"/>
  <c r="F1876" i="13"/>
  <c r="I1875" i="13"/>
  <c r="H1875" i="13"/>
  <c r="G1875" i="13"/>
  <c r="F1875" i="13"/>
  <c r="I1874" i="13"/>
  <c r="H1874" i="13"/>
  <c r="G1874" i="13"/>
  <c r="F1874" i="13"/>
  <c r="I1873" i="13"/>
  <c r="H1873" i="13"/>
  <c r="G1873" i="13"/>
  <c r="F1873" i="13"/>
  <c r="I1872" i="13"/>
  <c r="H1872" i="13"/>
  <c r="G1872" i="13"/>
  <c r="F1872" i="13"/>
  <c r="I1871" i="13"/>
  <c r="H1871" i="13"/>
  <c r="G1871" i="13"/>
  <c r="F1871" i="13"/>
  <c r="I1870" i="13"/>
  <c r="H1870" i="13"/>
  <c r="G1870" i="13"/>
  <c r="F1870" i="13"/>
  <c r="I1869" i="13"/>
  <c r="H1869" i="13"/>
  <c r="G1869" i="13"/>
  <c r="F1869" i="13"/>
  <c r="I1868" i="13"/>
  <c r="H1868" i="13"/>
  <c r="G1868" i="13"/>
  <c r="F1868" i="13"/>
  <c r="I1867" i="13"/>
  <c r="H1867" i="13"/>
  <c r="G1867" i="13"/>
  <c r="F1867" i="13"/>
  <c r="I1866" i="13"/>
  <c r="H1866" i="13"/>
  <c r="G1866" i="13"/>
  <c r="F1866" i="13"/>
  <c r="I1865" i="13"/>
  <c r="H1865" i="13"/>
  <c r="G1865" i="13"/>
  <c r="F1865" i="13"/>
  <c r="I1864" i="13"/>
  <c r="H1864" i="13"/>
  <c r="G1864" i="13"/>
  <c r="F1864" i="13"/>
  <c r="I1863" i="13"/>
  <c r="H1863" i="13"/>
  <c r="G1863" i="13"/>
  <c r="F1863" i="13"/>
  <c r="I1862" i="13"/>
  <c r="H1862" i="13"/>
  <c r="G1862" i="13"/>
  <c r="F1862" i="13"/>
  <c r="I1861" i="13"/>
  <c r="H1861" i="13"/>
  <c r="G1861" i="13"/>
  <c r="F1861" i="13"/>
  <c r="I1860" i="13"/>
  <c r="H1860" i="13"/>
  <c r="G1860" i="13"/>
  <c r="F1860" i="13"/>
  <c r="I1859" i="13"/>
  <c r="H1859" i="13"/>
  <c r="G1859" i="13"/>
  <c r="F1859" i="13"/>
  <c r="I1858" i="13"/>
  <c r="H1858" i="13"/>
  <c r="G1858" i="13"/>
  <c r="F1858" i="13"/>
  <c r="I1857" i="13"/>
  <c r="H1857" i="13"/>
  <c r="G1857" i="13"/>
  <c r="F1857" i="13"/>
  <c r="I1856" i="13"/>
  <c r="H1856" i="13"/>
  <c r="G1856" i="13"/>
  <c r="F1856" i="13"/>
  <c r="I1855" i="13"/>
  <c r="H1855" i="13"/>
  <c r="G1855" i="13"/>
  <c r="F1855" i="13"/>
  <c r="I1854" i="13"/>
  <c r="H1854" i="13"/>
  <c r="G1854" i="13"/>
  <c r="F1854" i="13"/>
  <c r="I1853" i="13"/>
  <c r="H1853" i="13"/>
  <c r="G1853" i="13"/>
  <c r="F1853" i="13"/>
  <c r="I1852" i="13"/>
  <c r="H1852" i="13"/>
  <c r="G1852" i="13"/>
  <c r="F1852" i="13"/>
  <c r="I1851" i="13"/>
  <c r="H1851" i="13"/>
  <c r="G1851" i="13"/>
  <c r="F1851" i="13"/>
  <c r="I1850" i="13"/>
  <c r="H1850" i="13"/>
  <c r="G1850" i="13"/>
  <c r="F1850" i="13"/>
  <c r="I1849" i="13"/>
  <c r="H1849" i="13"/>
  <c r="G1849" i="13"/>
  <c r="F1849" i="13"/>
  <c r="I1848" i="13"/>
  <c r="H1848" i="13"/>
  <c r="G1848" i="13"/>
  <c r="F1848" i="13"/>
  <c r="I1847" i="13"/>
  <c r="H1847" i="13"/>
  <c r="G1847" i="13"/>
  <c r="F1847" i="13"/>
  <c r="I1846" i="13"/>
  <c r="H1846" i="13"/>
  <c r="G1846" i="13"/>
  <c r="F1846" i="13"/>
  <c r="I1845" i="13"/>
  <c r="H1845" i="13"/>
  <c r="G1845" i="13"/>
  <c r="F1845" i="13"/>
  <c r="I1844" i="13"/>
  <c r="H1844" i="13"/>
  <c r="G1844" i="13"/>
  <c r="F1844" i="13"/>
  <c r="I1843" i="13"/>
  <c r="H1843" i="13"/>
  <c r="G1843" i="13"/>
  <c r="F1843" i="13"/>
  <c r="I1842" i="13"/>
  <c r="H1842" i="13"/>
  <c r="G1842" i="13"/>
  <c r="F1842" i="13"/>
  <c r="I1841" i="13"/>
  <c r="H1841" i="13"/>
  <c r="G1841" i="13"/>
  <c r="F1841" i="13"/>
  <c r="I1840" i="13"/>
  <c r="H1840" i="13"/>
  <c r="G1840" i="13"/>
  <c r="F1840" i="13"/>
  <c r="I1839" i="13"/>
  <c r="H1839" i="13"/>
  <c r="G1839" i="13"/>
  <c r="F1839" i="13"/>
  <c r="I1838" i="13"/>
  <c r="H1838" i="13"/>
  <c r="G1838" i="13"/>
  <c r="F1838" i="13"/>
  <c r="I1837" i="13"/>
  <c r="H1837" i="13"/>
  <c r="G1837" i="13"/>
  <c r="F1837" i="13"/>
  <c r="I1836" i="13"/>
  <c r="H1836" i="13"/>
  <c r="G1836" i="13"/>
  <c r="F1836" i="13"/>
  <c r="I1835" i="13"/>
  <c r="H1835" i="13"/>
  <c r="G1835" i="13"/>
  <c r="F1835" i="13"/>
  <c r="I1834" i="13"/>
  <c r="H1834" i="13"/>
  <c r="G1834" i="13"/>
  <c r="F1834" i="13"/>
  <c r="I1833" i="13"/>
  <c r="H1833" i="13"/>
  <c r="G1833" i="13"/>
  <c r="F1833" i="13"/>
  <c r="I1832" i="13"/>
  <c r="H1832" i="13"/>
  <c r="G1832" i="13"/>
  <c r="F1832" i="13"/>
  <c r="I1831" i="13"/>
  <c r="H1831" i="13"/>
  <c r="G1831" i="13"/>
  <c r="F1831" i="13"/>
  <c r="I1830" i="13"/>
  <c r="H1830" i="13"/>
  <c r="G1830" i="13"/>
  <c r="F1830" i="13"/>
  <c r="I1829" i="13"/>
  <c r="H1829" i="13"/>
  <c r="G1829" i="13"/>
  <c r="F1829" i="13"/>
  <c r="I1828" i="13"/>
  <c r="H1828" i="13"/>
  <c r="G1828" i="13"/>
  <c r="F1828" i="13"/>
  <c r="I1827" i="13"/>
  <c r="H1827" i="13"/>
  <c r="G1827" i="13"/>
  <c r="F1827" i="13"/>
  <c r="I1826" i="13"/>
  <c r="H1826" i="13"/>
  <c r="G1826" i="13"/>
  <c r="F1826" i="13"/>
  <c r="I1825" i="13"/>
  <c r="H1825" i="13"/>
  <c r="G1825" i="13"/>
  <c r="F1825" i="13"/>
  <c r="I1824" i="13"/>
  <c r="H1824" i="13"/>
  <c r="G1824" i="13"/>
  <c r="F1824" i="13"/>
  <c r="I1823" i="13"/>
  <c r="H1823" i="13"/>
  <c r="G1823" i="13"/>
  <c r="F1823" i="13"/>
  <c r="I1822" i="13"/>
  <c r="H1822" i="13"/>
  <c r="G1822" i="13"/>
  <c r="F1822" i="13"/>
  <c r="I1821" i="13"/>
  <c r="H1821" i="13"/>
  <c r="G1821" i="13"/>
  <c r="F1821" i="13"/>
  <c r="I1820" i="13"/>
  <c r="H1820" i="13"/>
  <c r="G1820" i="13"/>
  <c r="F1820" i="13"/>
  <c r="I1819" i="13"/>
  <c r="H1819" i="13"/>
  <c r="G1819" i="13"/>
  <c r="F1819" i="13"/>
  <c r="I1818" i="13"/>
  <c r="H1818" i="13"/>
  <c r="G1818" i="13"/>
  <c r="F1818" i="13"/>
  <c r="I1817" i="13"/>
  <c r="H1817" i="13"/>
  <c r="G1817" i="13"/>
  <c r="F1817" i="13"/>
  <c r="I1816" i="13"/>
  <c r="H1816" i="13"/>
  <c r="G1816" i="13"/>
  <c r="F1816" i="13"/>
  <c r="I1815" i="13"/>
  <c r="H1815" i="13"/>
  <c r="G1815" i="13"/>
  <c r="F1815" i="13"/>
  <c r="I1814" i="13"/>
  <c r="H1814" i="13"/>
  <c r="G1814" i="13"/>
  <c r="F1814" i="13"/>
  <c r="I1813" i="13"/>
  <c r="H1813" i="13"/>
  <c r="G1813" i="13"/>
  <c r="F1813" i="13"/>
  <c r="I1812" i="13"/>
  <c r="H1812" i="13"/>
  <c r="G1812" i="13"/>
  <c r="F1812" i="13"/>
  <c r="I1811" i="13"/>
  <c r="H1811" i="13"/>
  <c r="G1811" i="13"/>
  <c r="F1811" i="13"/>
  <c r="I1810" i="13"/>
  <c r="H1810" i="13"/>
  <c r="G1810" i="13"/>
  <c r="F1810" i="13"/>
  <c r="I1809" i="13"/>
  <c r="H1809" i="13"/>
  <c r="G1809" i="13"/>
  <c r="F1809" i="13"/>
  <c r="I1808" i="13"/>
  <c r="H1808" i="13"/>
  <c r="G1808" i="13"/>
  <c r="F1808" i="13"/>
  <c r="I1807" i="13"/>
  <c r="H1807" i="13"/>
  <c r="G1807" i="13"/>
  <c r="F1807" i="13"/>
  <c r="I1806" i="13"/>
  <c r="H1806" i="13"/>
  <c r="G1806" i="13"/>
  <c r="F1806" i="13"/>
  <c r="I1805" i="13"/>
  <c r="H1805" i="13"/>
  <c r="G1805" i="13"/>
  <c r="F1805" i="13"/>
  <c r="I1804" i="13"/>
  <c r="H1804" i="13"/>
  <c r="G1804" i="13"/>
  <c r="F1804" i="13"/>
  <c r="I1803" i="13"/>
  <c r="H1803" i="13"/>
  <c r="G1803" i="13"/>
  <c r="F1803" i="13"/>
  <c r="I1802" i="13"/>
  <c r="H1802" i="13"/>
  <c r="G1802" i="13"/>
  <c r="F1802" i="13"/>
  <c r="I1801" i="13"/>
  <c r="H1801" i="13"/>
  <c r="G1801" i="13"/>
  <c r="F1801" i="13"/>
  <c r="I1800" i="13"/>
  <c r="H1800" i="13"/>
  <c r="G1800" i="13"/>
  <c r="F1800" i="13"/>
  <c r="I1799" i="13"/>
  <c r="H1799" i="13"/>
  <c r="G1799" i="13"/>
  <c r="F1799" i="13"/>
  <c r="I1798" i="13"/>
  <c r="H1798" i="13"/>
  <c r="G1798" i="13"/>
  <c r="F1798" i="13"/>
  <c r="I1797" i="13"/>
  <c r="H1797" i="13"/>
  <c r="G1797" i="13"/>
  <c r="F1797" i="13"/>
  <c r="I1796" i="13"/>
  <c r="H1796" i="13"/>
  <c r="G1796" i="13"/>
  <c r="F1796" i="13"/>
  <c r="I1795" i="13"/>
  <c r="H1795" i="13"/>
  <c r="G1795" i="13"/>
  <c r="F1795" i="13"/>
  <c r="I1794" i="13"/>
  <c r="H1794" i="13"/>
  <c r="G1794" i="13"/>
  <c r="F1794" i="13"/>
  <c r="I1793" i="13"/>
  <c r="H1793" i="13"/>
  <c r="G1793" i="13"/>
  <c r="F1793" i="13"/>
  <c r="I1792" i="13"/>
  <c r="H1792" i="13"/>
  <c r="G1792" i="13"/>
  <c r="F1792" i="13"/>
  <c r="I1791" i="13"/>
  <c r="H1791" i="13"/>
  <c r="G1791" i="13"/>
  <c r="F1791" i="13"/>
  <c r="I1790" i="13"/>
  <c r="H1790" i="13"/>
  <c r="G1790" i="13"/>
  <c r="F1790" i="13"/>
  <c r="I1789" i="13"/>
  <c r="H1789" i="13"/>
  <c r="G1789" i="13"/>
  <c r="F1789" i="13"/>
  <c r="I1788" i="13"/>
  <c r="H1788" i="13"/>
  <c r="G1788" i="13"/>
  <c r="F1788" i="13"/>
  <c r="I1787" i="13"/>
  <c r="H1787" i="13"/>
  <c r="G1787" i="13"/>
  <c r="F1787" i="13"/>
  <c r="I1786" i="13"/>
  <c r="H1786" i="13"/>
  <c r="G1786" i="13"/>
  <c r="F1786" i="13"/>
  <c r="I1785" i="13"/>
  <c r="H1785" i="13"/>
  <c r="G1785" i="13"/>
  <c r="F1785" i="13"/>
  <c r="I1784" i="13"/>
  <c r="H1784" i="13"/>
  <c r="G1784" i="13"/>
  <c r="F1784" i="13"/>
  <c r="I1783" i="13"/>
  <c r="H1783" i="13"/>
  <c r="G1783" i="13"/>
  <c r="F1783" i="13"/>
  <c r="I1782" i="13"/>
  <c r="H1782" i="13"/>
  <c r="G1782" i="13"/>
  <c r="F1782" i="13"/>
  <c r="I1781" i="13"/>
  <c r="H1781" i="13"/>
  <c r="G1781" i="13"/>
  <c r="F1781" i="13"/>
  <c r="I1780" i="13"/>
  <c r="H1780" i="13"/>
  <c r="G1780" i="13"/>
  <c r="F1780" i="13"/>
  <c r="I1779" i="13"/>
  <c r="H1779" i="13"/>
  <c r="G1779" i="13"/>
  <c r="F1779" i="13"/>
  <c r="I1778" i="13"/>
  <c r="H1778" i="13"/>
  <c r="G1778" i="13"/>
  <c r="F1778" i="13"/>
  <c r="I1777" i="13"/>
  <c r="H1777" i="13"/>
  <c r="G1777" i="13"/>
  <c r="F1777" i="13"/>
  <c r="I1776" i="13"/>
  <c r="H1776" i="13"/>
  <c r="G1776" i="13"/>
  <c r="F1776" i="13"/>
  <c r="I1775" i="13"/>
  <c r="H1775" i="13"/>
  <c r="G1775" i="13"/>
  <c r="F1775" i="13"/>
  <c r="I1774" i="13"/>
  <c r="H1774" i="13"/>
  <c r="G1774" i="13"/>
  <c r="F1774" i="13"/>
  <c r="I1773" i="13"/>
  <c r="H1773" i="13"/>
  <c r="G1773" i="13"/>
  <c r="F1773" i="13"/>
  <c r="I1772" i="13"/>
  <c r="H1772" i="13"/>
  <c r="G1772" i="13"/>
  <c r="F1772" i="13"/>
  <c r="I1771" i="13"/>
  <c r="H1771" i="13"/>
  <c r="G1771" i="13"/>
  <c r="F1771" i="13"/>
  <c r="I1770" i="13"/>
  <c r="H1770" i="13"/>
  <c r="G1770" i="13"/>
  <c r="F1770" i="13"/>
  <c r="I1769" i="13"/>
  <c r="H1769" i="13"/>
  <c r="G1769" i="13"/>
  <c r="F1769" i="13"/>
  <c r="I1768" i="13"/>
  <c r="H1768" i="13"/>
  <c r="G1768" i="13"/>
  <c r="F1768" i="13"/>
  <c r="I1767" i="13"/>
  <c r="H1767" i="13"/>
  <c r="G1767" i="13"/>
  <c r="F1767" i="13"/>
  <c r="I1766" i="13"/>
  <c r="H1766" i="13"/>
  <c r="G1766" i="13"/>
  <c r="F1766" i="13"/>
  <c r="I1765" i="13"/>
  <c r="H1765" i="13"/>
  <c r="G1765" i="13"/>
  <c r="F1765" i="13"/>
  <c r="I1764" i="13"/>
  <c r="H1764" i="13"/>
  <c r="G1764" i="13"/>
  <c r="F1764" i="13"/>
  <c r="I1763" i="13"/>
  <c r="H1763" i="13"/>
  <c r="G1763" i="13"/>
  <c r="F1763" i="13"/>
  <c r="I1762" i="13"/>
  <c r="H1762" i="13"/>
  <c r="G1762" i="13"/>
  <c r="F1762" i="13"/>
  <c r="I1761" i="13"/>
  <c r="H1761" i="13"/>
  <c r="G1761" i="13"/>
  <c r="F1761" i="13"/>
  <c r="I1760" i="13"/>
  <c r="H1760" i="13"/>
  <c r="G1760" i="13"/>
  <c r="F1760" i="13"/>
  <c r="I1759" i="13"/>
  <c r="H1759" i="13"/>
  <c r="G1759" i="13"/>
  <c r="F1759" i="13"/>
  <c r="I1758" i="13"/>
  <c r="H1758" i="13"/>
  <c r="G1758" i="13"/>
  <c r="F1758" i="13"/>
  <c r="I1757" i="13"/>
  <c r="H1757" i="13"/>
  <c r="G1757" i="13"/>
  <c r="F1757" i="13"/>
  <c r="I1756" i="13"/>
  <c r="H1756" i="13"/>
  <c r="G1756" i="13"/>
  <c r="F1756" i="13"/>
  <c r="I1755" i="13"/>
  <c r="H1755" i="13"/>
  <c r="G1755" i="13"/>
  <c r="F1755" i="13"/>
  <c r="I1754" i="13"/>
  <c r="H1754" i="13"/>
  <c r="G1754" i="13"/>
  <c r="F1754" i="13"/>
  <c r="I1753" i="13"/>
  <c r="H1753" i="13"/>
  <c r="G1753" i="13"/>
  <c r="F1753" i="13"/>
  <c r="I1752" i="13"/>
  <c r="H1752" i="13"/>
  <c r="G1752" i="13"/>
  <c r="F1752" i="13"/>
  <c r="I1751" i="13"/>
  <c r="H1751" i="13"/>
  <c r="G1751" i="13"/>
  <c r="F1751" i="13"/>
  <c r="I1750" i="13"/>
  <c r="H1750" i="13"/>
  <c r="G1750" i="13"/>
  <c r="F1750" i="13"/>
  <c r="I1749" i="13"/>
  <c r="H1749" i="13"/>
  <c r="G1749" i="13"/>
  <c r="F1749" i="13"/>
  <c r="I1748" i="13"/>
  <c r="H1748" i="13"/>
  <c r="G1748" i="13"/>
  <c r="F1748" i="13"/>
  <c r="I1747" i="13"/>
  <c r="H1747" i="13"/>
  <c r="G1747" i="13"/>
  <c r="F1747" i="13"/>
  <c r="I1746" i="13"/>
  <c r="H1746" i="13"/>
  <c r="G1746" i="13"/>
  <c r="F1746" i="13"/>
  <c r="I1745" i="13"/>
  <c r="H1745" i="13"/>
  <c r="G1745" i="13"/>
  <c r="F1745" i="13"/>
  <c r="I1744" i="13"/>
  <c r="H1744" i="13"/>
  <c r="G1744" i="13"/>
  <c r="F1744" i="13"/>
  <c r="I1743" i="13"/>
  <c r="H1743" i="13"/>
  <c r="G1743" i="13"/>
  <c r="F1743" i="13"/>
  <c r="I1742" i="13"/>
  <c r="H1742" i="13"/>
  <c r="G1742" i="13"/>
  <c r="F1742" i="13"/>
  <c r="I1741" i="13"/>
  <c r="H1741" i="13"/>
  <c r="G1741" i="13"/>
  <c r="F1741" i="13"/>
  <c r="I1740" i="13"/>
  <c r="H1740" i="13"/>
  <c r="G1740" i="13"/>
  <c r="F1740" i="13"/>
  <c r="I1739" i="13"/>
  <c r="H1739" i="13"/>
  <c r="G1739" i="13"/>
  <c r="F1739" i="13"/>
  <c r="I1738" i="13"/>
  <c r="H1738" i="13"/>
  <c r="G1738" i="13"/>
  <c r="F1738" i="13"/>
  <c r="I1737" i="13"/>
  <c r="H1737" i="13"/>
  <c r="G1737" i="13"/>
  <c r="F1737" i="13"/>
  <c r="I1736" i="13"/>
  <c r="H1736" i="13"/>
  <c r="G1736" i="13"/>
  <c r="F1736" i="13"/>
  <c r="I1735" i="13"/>
  <c r="H1735" i="13"/>
  <c r="G1735" i="13"/>
  <c r="F1735" i="13"/>
  <c r="I1734" i="13"/>
  <c r="H1734" i="13"/>
  <c r="G1734" i="13"/>
  <c r="F1734" i="13"/>
  <c r="I1733" i="13"/>
  <c r="H1733" i="13"/>
  <c r="G1733" i="13"/>
  <c r="F1733" i="13"/>
  <c r="I1732" i="13"/>
  <c r="H1732" i="13"/>
  <c r="G1732" i="13"/>
  <c r="F1732" i="13"/>
  <c r="I1731" i="13"/>
  <c r="H1731" i="13"/>
  <c r="G1731" i="13"/>
  <c r="F1731" i="13"/>
  <c r="I1730" i="13"/>
  <c r="H1730" i="13"/>
  <c r="G1730" i="13"/>
  <c r="F1730" i="13"/>
  <c r="I1729" i="13"/>
  <c r="H1729" i="13"/>
  <c r="G1729" i="13"/>
  <c r="F1729" i="13"/>
  <c r="I1728" i="13"/>
  <c r="H1728" i="13"/>
  <c r="G1728" i="13"/>
  <c r="F1728" i="13"/>
  <c r="I1727" i="13"/>
  <c r="H1727" i="13"/>
  <c r="G1727" i="13"/>
  <c r="F1727" i="13"/>
  <c r="I1726" i="13"/>
  <c r="H1726" i="13"/>
  <c r="G1726" i="13"/>
  <c r="F1726" i="13"/>
  <c r="I1725" i="13"/>
  <c r="H1725" i="13"/>
  <c r="G1725" i="13"/>
  <c r="F1725" i="13"/>
  <c r="I1724" i="13"/>
  <c r="H1724" i="13"/>
  <c r="G1724" i="13"/>
  <c r="F1724" i="13"/>
  <c r="I1723" i="13"/>
  <c r="H1723" i="13"/>
  <c r="G1723" i="13"/>
  <c r="F1723" i="13"/>
  <c r="I1722" i="13"/>
  <c r="H1722" i="13"/>
  <c r="G1722" i="13"/>
  <c r="F1722" i="13"/>
  <c r="I1721" i="13"/>
  <c r="H1721" i="13"/>
  <c r="G1721" i="13"/>
  <c r="F1721" i="13"/>
  <c r="I1720" i="13"/>
  <c r="H1720" i="13"/>
  <c r="G1720" i="13"/>
  <c r="F1720" i="13"/>
  <c r="I1719" i="13"/>
  <c r="H1719" i="13"/>
  <c r="G1719" i="13"/>
  <c r="F1719" i="13"/>
  <c r="I1718" i="13"/>
  <c r="H1718" i="13"/>
  <c r="G1718" i="13"/>
  <c r="F1718" i="13"/>
  <c r="I1717" i="13"/>
  <c r="H1717" i="13"/>
  <c r="G1717" i="13"/>
  <c r="F1717" i="13"/>
  <c r="I1716" i="13"/>
  <c r="H1716" i="13"/>
  <c r="G1716" i="13"/>
  <c r="F1716" i="13"/>
  <c r="I1715" i="13"/>
  <c r="H1715" i="13"/>
  <c r="G1715" i="13"/>
  <c r="F1715" i="13"/>
  <c r="I1714" i="13"/>
  <c r="H1714" i="13"/>
  <c r="G1714" i="13"/>
  <c r="F1714" i="13"/>
  <c r="I1713" i="13"/>
  <c r="H1713" i="13"/>
  <c r="G1713" i="13"/>
  <c r="F1713" i="13"/>
  <c r="I1712" i="13"/>
  <c r="H1712" i="13"/>
  <c r="G1712" i="13"/>
  <c r="F1712" i="13"/>
  <c r="I1711" i="13"/>
  <c r="H1711" i="13"/>
  <c r="G1711" i="13"/>
  <c r="F1711" i="13"/>
  <c r="I1710" i="13"/>
  <c r="H1710" i="13"/>
  <c r="G1710" i="13"/>
  <c r="F1710" i="13"/>
  <c r="I1709" i="13"/>
  <c r="H1709" i="13"/>
  <c r="G1709" i="13"/>
  <c r="F1709" i="13"/>
  <c r="I1708" i="13"/>
  <c r="H1708" i="13"/>
  <c r="G1708" i="13"/>
  <c r="F1708" i="13"/>
  <c r="I1707" i="13"/>
  <c r="H1707" i="13"/>
  <c r="G1707" i="13"/>
  <c r="F1707" i="13"/>
  <c r="I1706" i="13"/>
  <c r="H1706" i="13"/>
  <c r="G1706" i="13"/>
  <c r="F1706" i="13"/>
  <c r="I1705" i="13"/>
  <c r="H1705" i="13"/>
  <c r="G1705" i="13"/>
  <c r="F1705" i="13"/>
  <c r="I1704" i="13"/>
  <c r="H1704" i="13"/>
  <c r="G1704" i="13"/>
  <c r="F1704" i="13"/>
  <c r="I1703" i="13"/>
  <c r="H1703" i="13"/>
  <c r="G1703" i="13"/>
  <c r="F1703" i="13"/>
  <c r="I1702" i="13"/>
  <c r="H1702" i="13"/>
  <c r="G1702" i="13"/>
  <c r="F1702" i="13"/>
  <c r="I1701" i="13"/>
  <c r="H1701" i="13"/>
  <c r="G1701" i="13"/>
  <c r="F1701" i="13"/>
  <c r="I1700" i="13"/>
  <c r="H1700" i="13"/>
  <c r="G1700" i="13"/>
  <c r="F1700" i="13"/>
  <c r="I1699" i="13"/>
  <c r="H1699" i="13"/>
  <c r="G1699" i="13"/>
  <c r="F1699" i="13"/>
  <c r="I1698" i="13"/>
  <c r="H1698" i="13"/>
  <c r="G1698" i="13"/>
  <c r="F1698" i="13"/>
  <c r="I1697" i="13"/>
  <c r="H1697" i="13"/>
  <c r="G1697" i="13"/>
  <c r="F1697" i="13"/>
  <c r="I1696" i="13"/>
  <c r="H1696" i="13"/>
  <c r="G1696" i="13"/>
  <c r="F1696" i="13"/>
  <c r="I1695" i="13"/>
  <c r="H1695" i="13"/>
  <c r="G1695" i="13"/>
  <c r="F1695" i="13"/>
  <c r="I1694" i="13"/>
  <c r="H1694" i="13"/>
  <c r="G1694" i="13"/>
  <c r="F1694" i="13"/>
  <c r="I1693" i="13"/>
  <c r="H1693" i="13"/>
  <c r="G1693" i="13"/>
  <c r="F1693" i="13"/>
  <c r="I1692" i="13"/>
  <c r="H1692" i="13"/>
  <c r="G1692" i="13"/>
  <c r="F1692" i="13"/>
  <c r="I1691" i="13"/>
  <c r="H1691" i="13"/>
  <c r="G1691" i="13"/>
  <c r="F1691" i="13"/>
  <c r="I1690" i="13"/>
  <c r="H1690" i="13"/>
  <c r="G1690" i="13"/>
  <c r="F1690" i="13"/>
  <c r="I1689" i="13"/>
  <c r="H1689" i="13"/>
  <c r="G1689" i="13"/>
  <c r="F1689" i="13"/>
  <c r="I1688" i="13"/>
  <c r="H1688" i="13"/>
  <c r="G1688" i="13"/>
  <c r="F1688" i="13"/>
  <c r="I1687" i="13"/>
  <c r="H1687" i="13"/>
  <c r="G1687" i="13"/>
  <c r="F1687" i="13"/>
  <c r="I1686" i="13"/>
  <c r="H1686" i="13"/>
  <c r="G1686" i="13"/>
  <c r="F1686" i="13"/>
  <c r="I1685" i="13"/>
  <c r="H1685" i="13"/>
  <c r="G1685" i="13"/>
  <c r="F1685" i="13"/>
  <c r="I1684" i="13"/>
  <c r="H1684" i="13"/>
  <c r="G1684" i="13"/>
  <c r="F1684" i="13"/>
  <c r="I1683" i="13"/>
  <c r="H1683" i="13"/>
  <c r="G1683" i="13"/>
  <c r="F1683" i="13"/>
  <c r="I1682" i="13"/>
  <c r="H1682" i="13"/>
  <c r="G1682" i="13"/>
  <c r="F1682" i="13"/>
  <c r="I1681" i="13"/>
  <c r="H1681" i="13"/>
  <c r="G1681" i="13"/>
  <c r="F1681" i="13"/>
  <c r="I1680" i="13"/>
  <c r="H1680" i="13"/>
  <c r="G1680" i="13"/>
  <c r="F1680" i="13"/>
  <c r="I1679" i="13"/>
  <c r="H1679" i="13"/>
  <c r="G1679" i="13"/>
  <c r="F1679" i="13"/>
  <c r="I1678" i="13"/>
  <c r="H1678" i="13"/>
  <c r="G1678" i="13"/>
  <c r="F1678" i="13"/>
  <c r="I1677" i="13"/>
  <c r="H1677" i="13"/>
  <c r="G1677" i="13"/>
  <c r="F1677" i="13"/>
  <c r="I1676" i="13"/>
  <c r="H1676" i="13"/>
  <c r="G1676" i="13"/>
  <c r="F1676" i="13"/>
  <c r="I1675" i="13"/>
  <c r="H1675" i="13"/>
  <c r="G1675" i="13"/>
  <c r="F1675" i="13"/>
  <c r="I1674" i="13"/>
  <c r="H1674" i="13"/>
  <c r="G1674" i="13"/>
  <c r="F1674" i="13"/>
  <c r="I1673" i="13"/>
  <c r="H1673" i="13"/>
  <c r="G1673" i="13"/>
  <c r="F1673" i="13"/>
  <c r="I1672" i="13"/>
  <c r="H1672" i="13"/>
  <c r="G1672" i="13"/>
  <c r="F1672" i="13"/>
  <c r="I1671" i="13"/>
  <c r="H1671" i="13"/>
  <c r="G1671" i="13"/>
  <c r="F1671" i="13"/>
  <c r="I1670" i="13"/>
  <c r="H1670" i="13"/>
  <c r="G1670" i="13"/>
  <c r="F1670" i="13"/>
  <c r="I1669" i="13"/>
  <c r="H1669" i="13"/>
  <c r="G1669" i="13"/>
  <c r="F1669" i="13"/>
  <c r="I1668" i="13"/>
  <c r="H1668" i="13"/>
  <c r="G1668" i="13"/>
  <c r="F1668" i="13"/>
  <c r="I1667" i="13"/>
  <c r="H1667" i="13"/>
  <c r="G1667" i="13"/>
  <c r="F1667" i="13"/>
  <c r="I1666" i="13"/>
  <c r="H1666" i="13"/>
  <c r="G1666" i="13"/>
  <c r="F1666" i="13"/>
  <c r="I1665" i="13"/>
  <c r="H1665" i="13"/>
  <c r="G1665" i="13"/>
  <c r="F1665" i="13"/>
  <c r="I1664" i="13"/>
  <c r="H1664" i="13"/>
  <c r="G1664" i="13"/>
  <c r="F1664" i="13"/>
  <c r="I1663" i="13"/>
  <c r="H1663" i="13"/>
  <c r="G1663" i="13"/>
  <c r="F1663" i="13"/>
  <c r="I1662" i="13"/>
  <c r="H1662" i="13"/>
  <c r="G1662" i="13"/>
  <c r="F1662" i="13"/>
  <c r="I1661" i="13"/>
  <c r="H1661" i="13"/>
  <c r="G1661" i="13"/>
  <c r="F1661" i="13"/>
  <c r="I1660" i="13"/>
  <c r="H1660" i="13"/>
  <c r="G1660" i="13"/>
  <c r="F1660" i="13"/>
  <c r="I1659" i="13"/>
  <c r="H1659" i="13"/>
  <c r="G1659" i="13"/>
  <c r="F1659" i="13"/>
  <c r="I1658" i="13"/>
  <c r="H1658" i="13"/>
  <c r="G1658" i="13"/>
  <c r="F1658" i="13"/>
  <c r="I1657" i="13"/>
  <c r="H1657" i="13"/>
  <c r="G1657" i="13"/>
  <c r="F1657" i="13"/>
  <c r="I1656" i="13"/>
  <c r="H1656" i="13"/>
  <c r="G1656" i="13"/>
  <c r="F1656" i="13"/>
  <c r="I1655" i="13"/>
  <c r="H1655" i="13"/>
  <c r="G1655" i="13"/>
  <c r="F1655" i="13"/>
  <c r="I1654" i="13"/>
  <c r="H1654" i="13"/>
  <c r="G1654" i="13"/>
  <c r="F1654" i="13"/>
  <c r="I1653" i="13"/>
  <c r="H1653" i="13"/>
  <c r="G1653" i="13"/>
  <c r="F1653" i="13"/>
  <c r="I1652" i="13"/>
  <c r="H1652" i="13"/>
  <c r="G1652" i="13"/>
  <c r="F1652" i="13"/>
  <c r="I1651" i="13"/>
  <c r="H1651" i="13"/>
  <c r="G1651" i="13"/>
  <c r="F1651" i="13"/>
  <c r="I1650" i="13"/>
  <c r="H1650" i="13"/>
  <c r="G1650" i="13"/>
  <c r="F1650" i="13"/>
  <c r="I1649" i="13"/>
  <c r="H1649" i="13"/>
  <c r="G1649" i="13"/>
  <c r="F1649" i="13"/>
  <c r="I1648" i="13"/>
  <c r="H1648" i="13"/>
  <c r="G1648" i="13"/>
  <c r="F1648" i="13"/>
  <c r="I1647" i="13"/>
  <c r="H1647" i="13"/>
  <c r="G1647" i="13"/>
  <c r="F1647" i="13"/>
  <c r="I1646" i="13"/>
  <c r="H1646" i="13"/>
  <c r="G1646" i="13"/>
  <c r="F1646" i="13"/>
  <c r="I1645" i="13"/>
  <c r="H1645" i="13"/>
  <c r="G1645" i="13"/>
  <c r="F1645" i="13"/>
  <c r="I1644" i="13"/>
  <c r="H1644" i="13"/>
  <c r="G1644" i="13"/>
  <c r="F1644" i="13"/>
  <c r="I1643" i="13"/>
  <c r="H1643" i="13"/>
  <c r="G1643" i="13"/>
  <c r="F1643" i="13"/>
  <c r="I1642" i="13"/>
  <c r="H1642" i="13"/>
  <c r="G1642" i="13"/>
  <c r="F1642" i="13"/>
  <c r="I1641" i="13"/>
  <c r="H1641" i="13"/>
  <c r="G1641" i="13"/>
  <c r="F1641" i="13"/>
  <c r="I1640" i="13"/>
  <c r="H1640" i="13"/>
  <c r="G1640" i="13"/>
  <c r="F1640" i="13"/>
  <c r="I1639" i="13"/>
  <c r="H1639" i="13"/>
  <c r="G1639" i="13"/>
  <c r="F1639" i="13"/>
  <c r="I1638" i="13"/>
  <c r="H1638" i="13"/>
  <c r="G1638" i="13"/>
  <c r="F1638" i="13"/>
  <c r="I1637" i="13"/>
  <c r="H1637" i="13"/>
  <c r="G1637" i="13"/>
  <c r="F1637" i="13"/>
  <c r="I1636" i="13"/>
  <c r="H1636" i="13"/>
  <c r="G1636" i="13"/>
  <c r="F1636" i="13"/>
  <c r="I1635" i="13"/>
  <c r="H1635" i="13"/>
  <c r="G1635" i="13"/>
  <c r="F1635" i="13"/>
  <c r="I1634" i="13"/>
  <c r="H1634" i="13"/>
  <c r="G1634" i="13"/>
  <c r="F1634" i="13"/>
  <c r="I1633" i="13"/>
  <c r="H1633" i="13"/>
  <c r="G1633" i="13"/>
  <c r="F1633" i="13"/>
  <c r="I1632" i="13"/>
  <c r="H1632" i="13"/>
  <c r="G1632" i="13"/>
  <c r="F1632" i="13"/>
  <c r="I1631" i="13"/>
  <c r="H1631" i="13"/>
  <c r="G1631" i="13"/>
  <c r="F1631" i="13"/>
  <c r="I1630" i="13"/>
  <c r="H1630" i="13"/>
  <c r="G1630" i="13"/>
  <c r="F1630" i="13"/>
  <c r="I1629" i="13"/>
  <c r="H1629" i="13"/>
  <c r="G1629" i="13"/>
  <c r="F1629" i="13"/>
  <c r="I1628" i="13"/>
  <c r="H1628" i="13"/>
  <c r="G1628" i="13"/>
  <c r="F1628" i="13"/>
  <c r="I1627" i="13"/>
  <c r="H1627" i="13"/>
  <c r="G1627" i="13"/>
  <c r="F1627" i="13"/>
  <c r="I1626" i="13"/>
  <c r="H1626" i="13"/>
  <c r="G1626" i="13"/>
  <c r="F1626" i="13"/>
  <c r="I1625" i="13"/>
  <c r="H1625" i="13"/>
  <c r="G1625" i="13"/>
  <c r="F1625" i="13"/>
  <c r="I1624" i="13"/>
  <c r="H1624" i="13"/>
  <c r="G1624" i="13"/>
  <c r="F1624" i="13"/>
  <c r="I1623" i="13"/>
  <c r="H1623" i="13"/>
  <c r="G1623" i="13"/>
  <c r="F1623" i="13"/>
  <c r="I1622" i="13"/>
  <c r="H1622" i="13"/>
  <c r="G1622" i="13"/>
  <c r="F1622" i="13"/>
  <c r="I1621" i="13"/>
  <c r="H1621" i="13"/>
  <c r="G1621" i="13"/>
  <c r="F1621" i="13"/>
  <c r="I1620" i="13"/>
  <c r="H1620" i="13"/>
  <c r="G1620" i="13"/>
  <c r="F1620" i="13"/>
  <c r="I1619" i="13"/>
  <c r="H1619" i="13"/>
  <c r="G1619" i="13"/>
  <c r="F1619" i="13"/>
  <c r="I1618" i="13"/>
  <c r="H1618" i="13"/>
  <c r="G1618" i="13"/>
  <c r="F1618" i="13"/>
  <c r="I1617" i="13"/>
  <c r="H1617" i="13"/>
  <c r="G1617" i="13"/>
  <c r="F1617" i="13"/>
  <c r="I1616" i="13"/>
  <c r="H1616" i="13"/>
  <c r="G1616" i="13"/>
  <c r="F1616" i="13"/>
  <c r="I1615" i="13"/>
  <c r="H1615" i="13"/>
  <c r="G1615" i="13"/>
  <c r="F1615" i="13"/>
  <c r="I1614" i="13"/>
  <c r="H1614" i="13"/>
  <c r="G1614" i="13"/>
  <c r="F1614" i="13"/>
  <c r="I1613" i="13"/>
  <c r="H1613" i="13"/>
  <c r="G1613" i="13"/>
  <c r="F1613" i="13"/>
  <c r="I1612" i="13"/>
  <c r="H1612" i="13"/>
  <c r="G1612" i="13"/>
  <c r="F1612" i="13"/>
  <c r="I1611" i="13"/>
  <c r="H1611" i="13"/>
  <c r="G1611" i="13"/>
  <c r="F1611" i="13"/>
  <c r="I1610" i="13"/>
  <c r="H1610" i="13"/>
  <c r="G1610" i="13"/>
  <c r="F1610" i="13"/>
  <c r="I1609" i="13"/>
  <c r="H1609" i="13"/>
  <c r="G1609" i="13"/>
  <c r="F1609" i="13"/>
  <c r="I1608" i="13"/>
  <c r="H1608" i="13"/>
  <c r="G1608" i="13"/>
  <c r="F1608" i="13"/>
  <c r="I1607" i="13"/>
  <c r="H1607" i="13"/>
  <c r="G1607" i="13"/>
  <c r="F1607" i="13"/>
  <c r="I1606" i="13"/>
  <c r="H1606" i="13"/>
  <c r="G1606" i="13"/>
  <c r="F1606" i="13"/>
  <c r="I1605" i="13"/>
  <c r="H1605" i="13"/>
  <c r="G1605" i="13"/>
  <c r="F1605" i="13"/>
  <c r="I1604" i="13"/>
  <c r="H1604" i="13"/>
  <c r="G1604" i="13"/>
  <c r="F1604" i="13"/>
  <c r="I1603" i="13"/>
  <c r="H1603" i="13"/>
  <c r="G1603" i="13"/>
  <c r="F1603" i="13"/>
  <c r="I1602" i="13"/>
  <c r="H1602" i="13"/>
  <c r="G1602" i="13"/>
  <c r="F1602" i="13"/>
  <c r="I1601" i="13"/>
  <c r="H1601" i="13"/>
  <c r="G1601" i="13"/>
  <c r="F1601" i="13"/>
  <c r="I1600" i="13"/>
  <c r="H1600" i="13"/>
  <c r="G1600" i="13"/>
  <c r="F1600" i="13"/>
  <c r="I1599" i="13"/>
  <c r="H1599" i="13"/>
  <c r="G1599" i="13"/>
  <c r="F1599" i="13"/>
  <c r="I1598" i="13"/>
  <c r="H1598" i="13"/>
  <c r="G1598" i="13"/>
  <c r="F1598" i="13"/>
  <c r="I1597" i="13"/>
  <c r="H1597" i="13"/>
  <c r="G1597" i="13"/>
  <c r="F1597" i="13"/>
  <c r="I1596" i="13"/>
  <c r="H1596" i="13"/>
  <c r="G1596" i="13"/>
  <c r="F1596" i="13"/>
  <c r="I1595" i="13"/>
  <c r="H1595" i="13"/>
  <c r="G1595" i="13"/>
  <c r="F1595" i="13"/>
  <c r="I1594" i="13"/>
  <c r="H1594" i="13"/>
  <c r="G1594" i="13"/>
  <c r="F1594" i="13"/>
  <c r="I1593" i="13"/>
  <c r="H1593" i="13"/>
  <c r="G1593" i="13"/>
  <c r="F1593" i="13"/>
  <c r="I1592" i="13"/>
  <c r="H1592" i="13"/>
  <c r="G1592" i="13"/>
  <c r="F1592" i="13"/>
  <c r="I1591" i="13"/>
  <c r="H1591" i="13"/>
  <c r="G1591" i="13"/>
  <c r="F1591" i="13"/>
  <c r="I1590" i="13"/>
  <c r="H1590" i="13"/>
  <c r="G1590" i="13"/>
  <c r="F1590" i="13"/>
  <c r="I1589" i="13"/>
  <c r="H1589" i="13"/>
  <c r="G1589" i="13"/>
  <c r="F1589" i="13"/>
  <c r="I1588" i="13"/>
  <c r="H1588" i="13"/>
  <c r="G1588" i="13"/>
  <c r="F1588" i="13"/>
  <c r="I1587" i="13"/>
  <c r="H1587" i="13"/>
  <c r="G1587" i="13"/>
  <c r="F1587" i="13"/>
  <c r="I1586" i="13"/>
  <c r="H1586" i="13"/>
  <c r="G1586" i="13"/>
  <c r="F1586" i="13"/>
  <c r="I1585" i="13"/>
  <c r="H1585" i="13"/>
  <c r="G1585" i="13"/>
  <c r="F1585" i="13"/>
  <c r="I1584" i="13"/>
  <c r="H1584" i="13"/>
  <c r="G1584" i="13"/>
  <c r="F1584" i="13"/>
  <c r="I1583" i="13"/>
  <c r="H1583" i="13"/>
  <c r="G1583" i="13"/>
  <c r="F1583" i="13"/>
  <c r="I1582" i="13"/>
  <c r="H1582" i="13"/>
  <c r="G1582" i="13"/>
  <c r="F1582" i="13"/>
  <c r="I1581" i="13"/>
  <c r="H1581" i="13"/>
  <c r="G1581" i="13"/>
  <c r="F1581" i="13"/>
  <c r="I1580" i="13"/>
  <c r="H1580" i="13"/>
  <c r="G1580" i="13"/>
  <c r="F1580" i="13"/>
  <c r="I1579" i="13"/>
  <c r="H1579" i="13"/>
  <c r="G1579" i="13"/>
  <c r="F1579" i="13"/>
  <c r="I1578" i="13"/>
  <c r="H1578" i="13"/>
  <c r="G1578" i="13"/>
  <c r="F1578" i="13"/>
  <c r="I1577" i="13"/>
  <c r="H1577" i="13"/>
  <c r="G1577" i="13"/>
  <c r="F1577" i="13"/>
  <c r="I1576" i="13"/>
  <c r="H1576" i="13"/>
  <c r="G1576" i="13"/>
  <c r="F1576" i="13"/>
  <c r="I1575" i="13"/>
  <c r="H1575" i="13"/>
  <c r="G1575" i="13"/>
  <c r="F1575" i="13"/>
  <c r="I1574" i="13"/>
  <c r="H1574" i="13"/>
  <c r="G1574" i="13"/>
  <c r="F1574" i="13"/>
  <c r="I1573" i="13"/>
  <c r="H1573" i="13"/>
  <c r="G1573" i="13"/>
  <c r="F1573" i="13"/>
  <c r="I1572" i="13"/>
  <c r="H1572" i="13"/>
  <c r="G1572" i="13"/>
  <c r="F1572" i="13"/>
  <c r="I1571" i="13"/>
  <c r="H1571" i="13"/>
  <c r="G1571" i="13"/>
  <c r="F1571" i="13"/>
  <c r="I1570" i="13"/>
  <c r="H1570" i="13"/>
  <c r="G1570" i="13"/>
  <c r="F1570" i="13"/>
  <c r="I1569" i="13"/>
  <c r="H1569" i="13"/>
  <c r="G1569" i="13"/>
  <c r="F1569" i="13"/>
  <c r="I1568" i="13"/>
  <c r="H1568" i="13"/>
  <c r="G1568" i="13"/>
  <c r="F1568" i="13"/>
  <c r="I1567" i="13"/>
  <c r="H1567" i="13"/>
  <c r="G1567" i="13"/>
  <c r="F1567" i="13"/>
  <c r="I1566" i="13"/>
  <c r="H1566" i="13"/>
  <c r="G1566" i="13"/>
  <c r="F1566" i="13"/>
  <c r="I1565" i="13"/>
  <c r="H1565" i="13"/>
  <c r="G1565" i="13"/>
  <c r="F1565" i="13"/>
  <c r="I1564" i="13"/>
  <c r="H1564" i="13"/>
  <c r="G1564" i="13"/>
  <c r="F1564" i="13"/>
  <c r="I1563" i="13"/>
  <c r="H1563" i="13"/>
  <c r="G1563" i="13"/>
  <c r="F1563" i="13"/>
  <c r="I1562" i="13"/>
  <c r="H1562" i="13"/>
  <c r="G1562" i="13"/>
  <c r="F1562" i="13"/>
  <c r="I1561" i="13"/>
  <c r="H1561" i="13"/>
  <c r="G1561" i="13"/>
  <c r="F1561" i="13"/>
  <c r="I1560" i="13"/>
  <c r="H1560" i="13"/>
  <c r="G1560" i="13"/>
  <c r="F1560" i="13"/>
  <c r="I1559" i="13"/>
  <c r="H1559" i="13"/>
  <c r="G1559" i="13"/>
  <c r="F1559" i="13"/>
  <c r="I1558" i="13"/>
  <c r="H1558" i="13"/>
  <c r="G1558" i="13"/>
  <c r="F1558" i="13"/>
  <c r="I1557" i="13"/>
  <c r="H1557" i="13"/>
  <c r="G1557" i="13"/>
  <c r="F1557" i="13"/>
  <c r="I1556" i="13"/>
  <c r="H1556" i="13"/>
  <c r="G1556" i="13"/>
  <c r="F1556" i="13"/>
  <c r="I1555" i="13"/>
  <c r="H1555" i="13"/>
  <c r="G1555" i="13"/>
  <c r="F1555" i="13"/>
  <c r="I1554" i="13"/>
  <c r="H1554" i="13"/>
  <c r="G1554" i="13"/>
  <c r="F1554" i="13"/>
  <c r="I1553" i="13"/>
  <c r="H1553" i="13"/>
  <c r="G1553" i="13"/>
  <c r="F1553" i="13"/>
  <c r="I1552" i="13"/>
  <c r="H1552" i="13"/>
  <c r="G1552" i="13"/>
  <c r="F1552" i="13"/>
  <c r="I1551" i="13"/>
  <c r="H1551" i="13"/>
  <c r="G1551" i="13"/>
  <c r="F1551" i="13"/>
  <c r="I1550" i="13"/>
  <c r="H1550" i="13"/>
  <c r="G1550" i="13"/>
  <c r="F1550" i="13"/>
  <c r="I1549" i="13"/>
  <c r="H1549" i="13"/>
  <c r="G1549" i="13"/>
  <c r="F1549" i="13"/>
  <c r="I1548" i="13"/>
  <c r="H1548" i="13"/>
  <c r="G1548" i="13"/>
  <c r="F1548" i="13"/>
  <c r="I1547" i="13"/>
  <c r="H1547" i="13"/>
  <c r="G1547" i="13"/>
  <c r="F1547" i="13"/>
  <c r="I1546" i="13"/>
  <c r="H1546" i="13"/>
  <c r="G1546" i="13"/>
  <c r="F1546" i="13"/>
  <c r="I1545" i="13"/>
  <c r="H1545" i="13"/>
  <c r="G1545" i="13"/>
  <c r="F1545" i="13"/>
  <c r="I1544" i="13"/>
  <c r="H1544" i="13"/>
  <c r="G1544" i="13"/>
  <c r="F1544" i="13"/>
  <c r="I1543" i="13"/>
  <c r="H1543" i="13"/>
  <c r="G1543" i="13"/>
  <c r="F1543" i="13"/>
  <c r="I1542" i="13"/>
  <c r="H1542" i="13"/>
  <c r="G1542" i="13"/>
  <c r="F1542" i="13"/>
  <c r="I1541" i="13"/>
  <c r="H1541" i="13"/>
  <c r="G1541" i="13"/>
  <c r="F1541" i="13"/>
  <c r="I1540" i="13"/>
  <c r="H1540" i="13"/>
  <c r="G1540" i="13"/>
  <c r="F1540" i="13"/>
  <c r="I1539" i="13"/>
  <c r="H1539" i="13"/>
  <c r="G1539" i="13"/>
  <c r="F1539" i="13"/>
  <c r="I1538" i="13"/>
  <c r="H1538" i="13"/>
  <c r="G1538" i="13"/>
  <c r="F1538" i="13"/>
  <c r="I1537" i="13"/>
  <c r="H1537" i="13"/>
  <c r="G1537" i="13"/>
  <c r="F1537" i="13"/>
  <c r="I1536" i="13"/>
  <c r="H1536" i="13"/>
  <c r="G1536" i="13"/>
  <c r="F1536" i="13"/>
  <c r="I1535" i="13"/>
  <c r="H1535" i="13"/>
  <c r="G1535" i="13"/>
  <c r="F1535" i="13"/>
  <c r="I1534" i="13"/>
  <c r="H1534" i="13"/>
  <c r="G1534" i="13"/>
  <c r="F1534" i="13"/>
  <c r="I1533" i="13"/>
  <c r="H1533" i="13"/>
  <c r="G1533" i="13"/>
  <c r="F1533" i="13"/>
  <c r="I1532" i="13"/>
  <c r="H1532" i="13"/>
  <c r="G1532" i="13"/>
  <c r="F1532" i="13"/>
  <c r="I1531" i="13"/>
  <c r="H1531" i="13"/>
  <c r="G1531" i="13"/>
  <c r="F1531" i="13"/>
  <c r="I1530" i="13"/>
  <c r="H1530" i="13"/>
  <c r="G1530" i="13"/>
  <c r="F1530" i="13"/>
  <c r="I1529" i="13"/>
  <c r="H1529" i="13"/>
  <c r="G1529" i="13"/>
  <c r="F1529" i="13"/>
  <c r="I1528" i="13"/>
  <c r="H1528" i="13"/>
  <c r="G1528" i="13"/>
  <c r="F1528" i="13"/>
  <c r="I1527" i="13"/>
  <c r="H1527" i="13"/>
  <c r="G1527" i="13"/>
  <c r="F1527" i="13"/>
  <c r="I1526" i="13"/>
  <c r="H1526" i="13"/>
  <c r="G1526" i="13"/>
  <c r="F1526" i="13"/>
  <c r="I1525" i="13"/>
  <c r="H1525" i="13"/>
  <c r="G1525" i="13"/>
  <c r="F1525" i="13"/>
  <c r="I1524" i="13"/>
  <c r="H1524" i="13"/>
  <c r="G1524" i="13"/>
  <c r="F1524" i="13"/>
  <c r="I1523" i="13"/>
  <c r="H1523" i="13"/>
  <c r="G1523" i="13"/>
  <c r="F1523" i="13"/>
  <c r="I1522" i="13"/>
  <c r="H1522" i="13"/>
  <c r="G1522" i="13"/>
  <c r="F1522" i="13"/>
  <c r="I1521" i="13"/>
  <c r="H1521" i="13"/>
  <c r="G1521" i="13"/>
  <c r="F1521" i="13"/>
  <c r="I1520" i="13"/>
  <c r="H1520" i="13"/>
  <c r="G1520" i="13"/>
  <c r="F1520" i="13"/>
  <c r="I1519" i="13"/>
  <c r="H1519" i="13"/>
  <c r="G1519" i="13"/>
  <c r="F1519" i="13"/>
  <c r="I1518" i="13"/>
  <c r="H1518" i="13"/>
  <c r="G1518" i="13"/>
  <c r="F1518" i="13"/>
  <c r="I1517" i="13"/>
  <c r="H1517" i="13"/>
  <c r="G1517" i="13"/>
  <c r="F1517" i="13"/>
  <c r="I1516" i="13"/>
  <c r="H1516" i="13"/>
  <c r="G1516" i="13"/>
  <c r="F1516" i="13"/>
  <c r="I1515" i="13"/>
  <c r="H1515" i="13"/>
  <c r="G1515" i="13"/>
  <c r="F1515" i="13"/>
  <c r="I1514" i="13"/>
  <c r="H1514" i="13"/>
  <c r="G1514" i="13"/>
  <c r="F1514" i="13"/>
  <c r="I1513" i="13"/>
  <c r="H1513" i="13"/>
  <c r="G1513" i="13"/>
  <c r="F1513" i="13"/>
  <c r="I1512" i="13"/>
  <c r="H1512" i="13"/>
  <c r="G1512" i="13"/>
  <c r="F1512" i="13"/>
  <c r="I1511" i="13"/>
  <c r="H1511" i="13"/>
  <c r="G1511" i="13"/>
  <c r="F1511" i="13"/>
  <c r="I1510" i="13"/>
  <c r="H1510" i="13"/>
  <c r="G1510" i="13"/>
  <c r="F1510" i="13"/>
  <c r="I1509" i="13"/>
  <c r="H1509" i="13"/>
  <c r="G1509" i="13"/>
  <c r="F1509" i="13"/>
  <c r="I1508" i="13"/>
  <c r="H1508" i="13"/>
  <c r="G1508" i="13"/>
  <c r="F1508" i="13"/>
  <c r="I1507" i="13"/>
  <c r="H1507" i="13"/>
  <c r="G1507" i="13"/>
  <c r="F1507" i="13"/>
  <c r="I1506" i="13"/>
  <c r="H1506" i="13"/>
  <c r="G1506" i="13"/>
  <c r="F1506" i="13"/>
  <c r="I1505" i="13"/>
  <c r="H1505" i="13"/>
  <c r="G1505" i="13"/>
  <c r="F1505" i="13"/>
  <c r="I1504" i="13"/>
  <c r="H1504" i="13"/>
  <c r="G1504" i="13"/>
  <c r="F1504" i="13"/>
  <c r="I1503" i="13"/>
  <c r="H1503" i="13"/>
  <c r="G1503" i="13"/>
  <c r="F1503" i="13"/>
  <c r="I1502" i="13"/>
  <c r="H1502" i="13"/>
  <c r="G1502" i="13"/>
  <c r="F1502" i="13"/>
  <c r="I1501" i="13"/>
  <c r="H1501" i="13"/>
  <c r="G1501" i="13"/>
  <c r="F1501" i="13"/>
  <c r="I1500" i="13"/>
  <c r="H1500" i="13"/>
  <c r="G1500" i="13"/>
  <c r="F1500" i="13"/>
  <c r="I1499" i="13"/>
  <c r="H1499" i="13"/>
  <c r="G1499" i="13"/>
  <c r="F1499" i="13"/>
  <c r="I1498" i="13"/>
  <c r="H1498" i="13"/>
  <c r="G1498" i="13"/>
  <c r="F1498" i="13"/>
  <c r="I1497" i="13"/>
  <c r="H1497" i="13"/>
  <c r="G1497" i="13"/>
  <c r="F1497" i="13"/>
  <c r="I1496" i="13"/>
  <c r="H1496" i="13"/>
  <c r="G1496" i="13"/>
  <c r="F1496" i="13"/>
  <c r="I1495" i="13"/>
  <c r="H1495" i="13"/>
  <c r="G1495" i="13"/>
  <c r="F1495" i="13"/>
  <c r="I1494" i="13"/>
  <c r="H1494" i="13"/>
  <c r="G1494" i="13"/>
  <c r="F1494" i="13"/>
  <c r="I1493" i="13"/>
  <c r="H1493" i="13"/>
  <c r="G1493" i="13"/>
  <c r="F1493" i="13"/>
  <c r="I1492" i="13"/>
  <c r="H1492" i="13"/>
  <c r="G1492" i="13"/>
  <c r="F1492" i="13"/>
  <c r="I1491" i="13"/>
  <c r="H1491" i="13"/>
  <c r="G1491" i="13"/>
  <c r="F1491" i="13"/>
  <c r="I1490" i="13"/>
  <c r="H1490" i="13"/>
  <c r="G1490" i="13"/>
  <c r="F1490" i="13"/>
  <c r="I1489" i="13"/>
  <c r="H1489" i="13"/>
  <c r="G1489" i="13"/>
  <c r="F1489" i="13"/>
  <c r="I1488" i="13"/>
  <c r="H1488" i="13"/>
  <c r="G1488" i="13"/>
  <c r="F1488" i="13"/>
  <c r="I1487" i="13"/>
  <c r="H1487" i="13"/>
  <c r="G1487" i="13"/>
  <c r="F1487" i="13"/>
  <c r="I1486" i="13"/>
  <c r="H1486" i="13"/>
  <c r="G1486" i="13"/>
  <c r="F1486" i="13"/>
  <c r="I1485" i="13"/>
  <c r="H1485" i="13"/>
  <c r="G1485" i="13"/>
  <c r="F1485" i="13"/>
  <c r="I1484" i="13"/>
  <c r="H1484" i="13"/>
  <c r="G1484" i="13"/>
  <c r="F1484" i="13"/>
  <c r="I1483" i="13"/>
  <c r="H1483" i="13"/>
  <c r="G1483" i="13"/>
  <c r="F1483" i="13"/>
  <c r="I1482" i="13"/>
  <c r="H1482" i="13"/>
  <c r="G1482" i="13"/>
  <c r="F1482" i="13"/>
  <c r="I1481" i="13"/>
  <c r="H1481" i="13"/>
  <c r="G1481" i="13"/>
  <c r="F1481" i="13"/>
  <c r="I1480" i="13"/>
  <c r="H1480" i="13"/>
  <c r="G1480" i="13"/>
  <c r="F1480" i="13"/>
  <c r="I1479" i="13"/>
  <c r="H1479" i="13"/>
  <c r="G1479" i="13"/>
  <c r="F1479" i="13"/>
  <c r="I1478" i="13"/>
  <c r="H1478" i="13"/>
  <c r="G1478" i="13"/>
  <c r="F1478" i="13"/>
  <c r="I1477" i="13"/>
  <c r="H1477" i="13"/>
  <c r="G1477" i="13"/>
  <c r="F1477" i="13"/>
  <c r="I1476" i="13"/>
  <c r="H1476" i="13"/>
  <c r="G1476" i="13"/>
  <c r="F1476" i="13"/>
  <c r="I1475" i="13"/>
  <c r="H1475" i="13"/>
  <c r="G1475" i="13"/>
  <c r="F1475" i="13"/>
  <c r="I1474" i="13"/>
  <c r="H1474" i="13"/>
  <c r="G1474" i="13"/>
  <c r="F1474" i="13"/>
  <c r="I1473" i="13"/>
  <c r="H1473" i="13"/>
  <c r="G1473" i="13"/>
  <c r="F1473" i="13"/>
  <c r="I1472" i="13"/>
  <c r="H1472" i="13"/>
  <c r="G1472" i="13"/>
  <c r="F1472" i="13"/>
  <c r="I1471" i="13"/>
  <c r="H1471" i="13"/>
  <c r="G1471" i="13"/>
  <c r="F1471" i="13"/>
  <c r="I1470" i="13"/>
  <c r="H1470" i="13"/>
  <c r="G1470" i="13"/>
  <c r="F1470" i="13"/>
  <c r="I1469" i="13"/>
  <c r="H1469" i="13"/>
  <c r="G1469" i="13"/>
  <c r="F1469" i="13"/>
  <c r="I1468" i="13"/>
  <c r="H1468" i="13"/>
  <c r="G1468" i="13"/>
  <c r="F1468" i="13"/>
  <c r="I1467" i="13"/>
  <c r="H1467" i="13"/>
  <c r="G1467" i="13"/>
  <c r="F1467" i="13"/>
  <c r="I1466" i="13"/>
  <c r="H1466" i="13"/>
  <c r="G1466" i="13"/>
  <c r="F1466" i="13"/>
  <c r="I1465" i="13"/>
  <c r="H1465" i="13"/>
  <c r="G1465" i="13"/>
  <c r="F1465" i="13"/>
  <c r="I1464" i="13"/>
  <c r="H1464" i="13"/>
  <c r="G1464" i="13"/>
  <c r="F1464" i="13"/>
  <c r="I1463" i="13"/>
  <c r="H1463" i="13"/>
  <c r="G1463" i="13"/>
  <c r="F1463" i="13"/>
  <c r="I1462" i="13"/>
  <c r="H1462" i="13"/>
  <c r="G1462" i="13"/>
  <c r="F1462" i="13"/>
  <c r="I1461" i="13"/>
  <c r="H1461" i="13"/>
  <c r="G1461" i="13"/>
  <c r="F1461" i="13"/>
  <c r="I1460" i="13"/>
  <c r="H1460" i="13"/>
  <c r="G1460" i="13"/>
  <c r="F1460" i="13"/>
  <c r="I1459" i="13"/>
  <c r="H1459" i="13"/>
  <c r="G1459" i="13"/>
  <c r="F1459" i="13"/>
  <c r="I1458" i="13"/>
  <c r="H1458" i="13"/>
  <c r="G1458" i="13"/>
  <c r="F1458" i="13"/>
  <c r="I1457" i="13"/>
  <c r="H1457" i="13"/>
  <c r="G1457" i="13"/>
  <c r="F1457" i="13"/>
  <c r="I1456" i="13"/>
  <c r="H1456" i="13"/>
  <c r="G1456" i="13"/>
  <c r="F1456" i="13"/>
  <c r="I1455" i="13"/>
  <c r="H1455" i="13"/>
  <c r="G1455" i="13"/>
  <c r="F1455" i="13"/>
  <c r="I1454" i="13"/>
  <c r="H1454" i="13"/>
  <c r="G1454" i="13"/>
  <c r="F1454" i="13"/>
  <c r="I1453" i="13"/>
  <c r="H1453" i="13"/>
  <c r="G1453" i="13"/>
  <c r="F1453" i="13"/>
  <c r="I1452" i="13"/>
  <c r="H1452" i="13"/>
  <c r="G1452" i="13"/>
  <c r="F1452" i="13"/>
  <c r="I1451" i="13"/>
  <c r="H1451" i="13"/>
  <c r="G1451" i="13"/>
  <c r="F1451" i="13"/>
  <c r="I1450" i="13"/>
  <c r="H1450" i="13"/>
  <c r="G1450" i="13"/>
  <c r="F1450" i="13"/>
  <c r="I1449" i="13"/>
  <c r="H1449" i="13"/>
  <c r="G1449" i="13"/>
  <c r="F1449" i="13"/>
  <c r="I1448" i="13"/>
  <c r="H1448" i="13"/>
  <c r="G1448" i="13"/>
  <c r="F1448" i="13"/>
  <c r="I1447" i="13"/>
  <c r="H1447" i="13"/>
  <c r="G1447" i="13"/>
  <c r="F1447" i="13"/>
  <c r="I1446" i="13"/>
  <c r="H1446" i="13"/>
  <c r="G1446" i="13"/>
  <c r="F1446" i="13"/>
  <c r="I1445" i="13"/>
  <c r="H1445" i="13"/>
  <c r="G1445" i="13"/>
  <c r="F1445" i="13"/>
  <c r="I1444" i="13"/>
  <c r="H1444" i="13"/>
  <c r="G1444" i="13"/>
  <c r="F1444" i="13"/>
  <c r="I1443" i="13"/>
  <c r="H1443" i="13"/>
  <c r="G1443" i="13"/>
  <c r="F1443" i="13"/>
  <c r="I1442" i="13"/>
  <c r="H1442" i="13"/>
  <c r="G1442" i="13"/>
  <c r="F1442" i="13"/>
  <c r="I1441" i="13"/>
  <c r="H1441" i="13"/>
  <c r="G1441" i="13"/>
  <c r="F1441" i="13"/>
  <c r="I1440" i="13"/>
  <c r="H1440" i="13"/>
  <c r="G1440" i="13"/>
  <c r="F1440" i="13"/>
  <c r="I1439" i="13"/>
  <c r="H1439" i="13"/>
  <c r="G1439" i="13"/>
  <c r="F1439" i="13"/>
  <c r="I1438" i="13"/>
  <c r="H1438" i="13"/>
  <c r="G1438" i="13"/>
  <c r="F1438" i="13"/>
  <c r="I1437" i="13"/>
  <c r="H1437" i="13"/>
  <c r="G1437" i="13"/>
  <c r="F1437" i="13"/>
  <c r="I1436" i="13"/>
  <c r="H1436" i="13"/>
  <c r="G1436" i="13"/>
  <c r="F1436" i="13"/>
  <c r="I1435" i="13"/>
  <c r="H1435" i="13"/>
  <c r="G1435" i="13"/>
  <c r="F1435" i="13"/>
  <c r="I1434" i="13"/>
  <c r="H1434" i="13"/>
  <c r="G1434" i="13"/>
  <c r="F1434" i="13"/>
  <c r="I1433" i="13"/>
  <c r="H1433" i="13"/>
  <c r="G1433" i="13"/>
  <c r="F1433" i="13"/>
  <c r="I1432" i="13"/>
  <c r="H1432" i="13"/>
  <c r="G1432" i="13"/>
  <c r="F1432" i="13"/>
  <c r="I1431" i="13"/>
  <c r="H1431" i="13"/>
  <c r="G1431" i="13"/>
  <c r="F1431" i="13"/>
  <c r="I1430" i="13"/>
  <c r="H1430" i="13"/>
  <c r="G1430" i="13"/>
  <c r="F1430" i="13"/>
  <c r="I1429" i="13"/>
  <c r="H1429" i="13"/>
  <c r="G1429" i="13"/>
  <c r="F1429" i="13"/>
  <c r="I1428" i="13"/>
  <c r="H1428" i="13"/>
  <c r="G1428" i="13"/>
  <c r="F1428" i="13"/>
  <c r="I1427" i="13"/>
  <c r="H1427" i="13"/>
  <c r="G1427" i="13"/>
  <c r="F1427" i="13"/>
  <c r="I1426" i="13"/>
  <c r="H1426" i="13"/>
  <c r="G1426" i="13"/>
  <c r="F1426" i="13"/>
  <c r="I1425" i="13"/>
  <c r="H1425" i="13"/>
  <c r="G1425" i="13"/>
  <c r="F1425" i="13"/>
  <c r="I1424" i="13"/>
  <c r="H1424" i="13"/>
  <c r="G1424" i="13"/>
  <c r="F1424" i="13"/>
  <c r="I1423" i="13"/>
  <c r="H1423" i="13"/>
  <c r="G1423" i="13"/>
  <c r="F1423" i="13"/>
  <c r="I1422" i="13"/>
  <c r="H1422" i="13"/>
  <c r="G1422" i="13"/>
  <c r="F1422" i="13"/>
  <c r="I1421" i="13"/>
  <c r="H1421" i="13"/>
  <c r="G1421" i="13"/>
  <c r="F1421" i="13"/>
  <c r="I1420" i="13"/>
  <c r="H1420" i="13"/>
  <c r="G1420" i="13"/>
  <c r="F1420" i="13"/>
  <c r="I1419" i="13"/>
  <c r="H1419" i="13"/>
  <c r="G1419" i="13"/>
  <c r="F1419" i="13"/>
  <c r="I1418" i="13"/>
  <c r="H1418" i="13"/>
  <c r="G1418" i="13"/>
  <c r="F1418" i="13"/>
  <c r="I1417" i="13"/>
  <c r="H1417" i="13"/>
  <c r="G1417" i="13"/>
  <c r="F1417" i="13"/>
  <c r="I1416" i="13"/>
  <c r="H1416" i="13"/>
  <c r="G1416" i="13"/>
  <c r="F1416" i="13"/>
  <c r="I1415" i="13"/>
  <c r="H1415" i="13"/>
  <c r="G1415" i="13"/>
  <c r="F1415" i="13"/>
  <c r="I1414" i="13"/>
  <c r="H1414" i="13"/>
  <c r="G1414" i="13"/>
  <c r="F1414" i="13"/>
  <c r="I1413" i="13"/>
  <c r="H1413" i="13"/>
  <c r="G1413" i="13"/>
  <c r="F1413" i="13"/>
  <c r="I1412" i="13"/>
  <c r="H1412" i="13"/>
  <c r="G1412" i="13"/>
  <c r="F1412" i="13"/>
  <c r="I1411" i="13"/>
  <c r="H1411" i="13"/>
  <c r="G1411" i="13"/>
  <c r="F1411" i="13"/>
  <c r="I1410" i="13"/>
  <c r="H1410" i="13"/>
  <c r="G1410" i="13"/>
  <c r="F1410" i="13"/>
  <c r="I1409" i="13"/>
  <c r="H1409" i="13"/>
  <c r="G1409" i="13"/>
  <c r="F1409" i="13"/>
  <c r="I1408" i="13"/>
  <c r="H1408" i="13"/>
  <c r="G1408" i="13"/>
  <c r="F1408" i="13"/>
  <c r="I1407" i="13"/>
  <c r="H1407" i="13"/>
  <c r="G1407" i="13"/>
  <c r="F1407" i="13"/>
  <c r="I1406" i="13"/>
  <c r="H1406" i="13"/>
  <c r="G1406" i="13"/>
  <c r="F1406" i="13"/>
  <c r="I1405" i="13"/>
  <c r="H1405" i="13"/>
  <c r="G1405" i="13"/>
  <c r="F1405" i="13"/>
  <c r="I1404" i="13"/>
  <c r="H1404" i="13"/>
  <c r="G1404" i="13"/>
  <c r="F1404" i="13"/>
  <c r="I1403" i="13"/>
  <c r="H1403" i="13"/>
  <c r="G1403" i="13"/>
  <c r="F1403" i="13"/>
  <c r="I1402" i="13"/>
  <c r="H1402" i="13"/>
  <c r="G1402" i="13"/>
  <c r="F1402" i="13"/>
  <c r="I1401" i="13"/>
  <c r="H1401" i="13"/>
  <c r="G1401" i="13"/>
  <c r="F1401" i="13"/>
  <c r="I1400" i="13"/>
  <c r="H1400" i="13"/>
  <c r="G1400" i="13"/>
  <c r="F1400" i="13"/>
  <c r="I1399" i="13"/>
  <c r="H1399" i="13"/>
  <c r="G1399" i="13"/>
  <c r="F1399" i="13"/>
  <c r="I1398" i="13"/>
  <c r="H1398" i="13"/>
  <c r="G1398" i="13"/>
  <c r="F1398" i="13"/>
  <c r="I1397" i="13"/>
  <c r="H1397" i="13"/>
  <c r="G1397" i="13"/>
  <c r="F1397" i="13"/>
  <c r="I1396" i="13"/>
  <c r="H1396" i="13"/>
  <c r="G1396" i="13"/>
  <c r="F1396" i="13"/>
  <c r="I1395" i="13"/>
  <c r="H1395" i="13"/>
  <c r="G1395" i="13"/>
  <c r="F1395" i="13"/>
  <c r="I1394" i="13"/>
  <c r="H1394" i="13"/>
  <c r="G1394" i="13"/>
  <c r="F1394" i="13"/>
  <c r="I1393" i="13"/>
  <c r="H1393" i="13"/>
  <c r="G1393" i="13"/>
  <c r="F1393" i="13"/>
  <c r="I1392" i="13"/>
  <c r="H1392" i="13"/>
  <c r="G1392" i="13"/>
  <c r="F1392" i="13"/>
  <c r="I1391" i="13"/>
  <c r="H1391" i="13"/>
  <c r="G1391" i="13"/>
  <c r="F1391" i="13"/>
  <c r="I1390" i="13"/>
  <c r="H1390" i="13"/>
  <c r="G1390" i="13"/>
  <c r="F1390" i="13"/>
  <c r="I1389" i="13"/>
  <c r="H1389" i="13"/>
  <c r="G1389" i="13"/>
  <c r="F1389" i="13"/>
  <c r="I1388" i="13"/>
  <c r="H1388" i="13"/>
  <c r="G1388" i="13"/>
  <c r="F1388" i="13"/>
  <c r="I1387" i="13"/>
  <c r="H1387" i="13"/>
  <c r="G1387" i="13"/>
  <c r="F1387" i="13"/>
  <c r="I1386" i="13"/>
  <c r="H1386" i="13"/>
  <c r="G1386" i="13"/>
  <c r="F1386" i="13"/>
  <c r="I1385" i="13"/>
  <c r="H1385" i="13"/>
  <c r="G1385" i="13"/>
  <c r="F1385" i="13"/>
  <c r="I1384" i="13"/>
  <c r="H1384" i="13"/>
  <c r="G1384" i="13"/>
  <c r="F1384" i="13"/>
  <c r="I1383" i="13"/>
  <c r="H1383" i="13"/>
  <c r="G1383" i="13"/>
  <c r="F1383" i="13"/>
  <c r="I1382" i="13"/>
  <c r="H1382" i="13"/>
  <c r="G1382" i="13"/>
  <c r="F1382" i="13"/>
  <c r="I1381" i="13"/>
  <c r="H1381" i="13"/>
  <c r="G1381" i="13"/>
  <c r="F1381" i="13"/>
  <c r="I1380" i="13"/>
  <c r="H1380" i="13"/>
  <c r="G1380" i="13"/>
  <c r="F1380" i="13"/>
  <c r="I1379" i="13"/>
  <c r="H1379" i="13"/>
  <c r="G1379" i="13"/>
  <c r="F1379" i="13"/>
  <c r="I1378" i="13"/>
  <c r="H1378" i="13"/>
  <c r="G1378" i="13"/>
  <c r="F1378" i="13"/>
  <c r="I1377" i="13"/>
  <c r="H1377" i="13"/>
  <c r="G1377" i="13"/>
  <c r="F1377" i="13"/>
  <c r="I1376" i="13"/>
  <c r="H1376" i="13"/>
  <c r="G1376" i="13"/>
  <c r="F1376" i="13"/>
  <c r="I1375" i="13"/>
  <c r="H1375" i="13"/>
  <c r="G1375" i="13"/>
  <c r="F1375" i="13"/>
  <c r="I1374" i="13"/>
  <c r="H1374" i="13"/>
  <c r="G1374" i="13"/>
  <c r="F1374" i="13"/>
  <c r="I1373" i="13"/>
  <c r="H1373" i="13"/>
  <c r="G1373" i="13"/>
  <c r="F1373" i="13"/>
  <c r="I1372" i="13"/>
  <c r="H1372" i="13"/>
  <c r="G1372" i="13"/>
  <c r="F1372" i="13"/>
  <c r="I1371" i="13"/>
  <c r="H1371" i="13"/>
  <c r="G1371" i="13"/>
  <c r="F1371" i="13"/>
  <c r="I1370" i="13"/>
  <c r="H1370" i="13"/>
  <c r="G1370" i="13"/>
  <c r="F1370" i="13"/>
  <c r="I1369" i="13"/>
  <c r="H1369" i="13"/>
  <c r="G1369" i="13"/>
  <c r="F1369" i="13"/>
  <c r="I1368" i="13"/>
  <c r="H1368" i="13"/>
  <c r="G1368" i="13"/>
  <c r="F1368" i="13"/>
  <c r="I1367" i="13"/>
  <c r="H1367" i="13"/>
  <c r="G1367" i="13"/>
  <c r="F1367" i="13"/>
  <c r="I1366" i="13"/>
  <c r="H1366" i="13"/>
  <c r="G1366" i="13"/>
  <c r="F1366" i="13"/>
  <c r="I1365" i="13"/>
  <c r="H1365" i="13"/>
  <c r="G1365" i="13"/>
  <c r="F1365" i="13"/>
  <c r="I1364" i="13"/>
  <c r="H1364" i="13"/>
  <c r="G1364" i="13"/>
  <c r="F1364" i="13"/>
  <c r="I1363" i="13"/>
  <c r="H1363" i="13"/>
  <c r="G1363" i="13"/>
  <c r="F1363" i="13"/>
  <c r="I1362" i="13"/>
  <c r="H1362" i="13"/>
  <c r="G1362" i="13"/>
  <c r="F1362" i="13"/>
  <c r="I1361" i="13"/>
  <c r="H1361" i="13"/>
  <c r="G1361" i="13"/>
  <c r="F1361" i="13"/>
  <c r="I1360" i="13"/>
  <c r="H1360" i="13"/>
  <c r="G1360" i="13"/>
  <c r="F1360" i="13"/>
  <c r="I1359" i="13"/>
  <c r="H1359" i="13"/>
  <c r="G1359" i="13"/>
  <c r="F1359" i="13"/>
  <c r="I1358" i="13"/>
  <c r="H1358" i="13"/>
  <c r="G1358" i="13"/>
  <c r="F1358" i="13"/>
  <c r="I1357" i="13"/>
  <c r="H1357" i="13"/>
  <c r="G1357" i="13"/>
  <c r="F1357" i="13"/>
  <c r="I1356" i="13"/>
  <c r="H1356" i="13"/>
  <c r="G1356" i="13"/>
  <c r="F1356" i="13"/>
  <c r="I1355" i="13"/>
  <c r="H1355" i="13"/>
  <c r="G1355" i="13"/>
  <c r="F1355" i="13"/>
  <c r="I1354" i="13"/>
  <c r="H1354" i="13"/>
  <c r="G1354" i="13"/>
  <c r="F1354" i="13"/>
  <c r="I1353" i="13"/>
  <c r="H1353" i="13"/>
  <c r="G1353" i="13"/>
  <c r="F1353" i="13"/>
  <c r="I1352" i="13"/>
  <c r="H1352" i="13"/>
  <c r="G1352" i="13"/>
  <c r="F1352" i="13"/>
  <c r="I1351" i="13"/>
  <c r="H1351" i="13"/>
  <c r="G1351" i="13"/>
  <c r="F1351" i="13"/>
  <c r="I1350" i="13"/>
  <c r="H1350" i="13"/>
  <c r="G1350" i="13"/>
  <c r="F1350" i="13"/>
  <c r="I1349" i="13"/>
  <c r="H1349" i="13"/>
  <c r="G1349" i="13"/>
  <c r="F1349" i="13"/>
  <c r="I1348" i="13"/>
  <c r="H1348" i="13"/>
  <c r="G1348" i="13"/>
  <c r="F1348" i="13"/>
  <c r="I1347" i="13"/>
  <c r="H1347" i="13"/>
  <c r="G1347" i="13"/>
  <c r="F1347" i="13"/>
  <c r="I1346" i="13"/>
  <c r="H1346" i="13"/>
  <c r="G1346" i="13"/>
  <c r="F1346" i="13"/>
  <c r="I1345" i="13"/>
  <c r="H1345" i="13"/>
  <c r="G1345" i="13"/>
  <c r="F1345" i="13"/>
  <c r="I1344" i="13"/>
  <c r="H1344" i="13"/>
  <c r="G1344" i="13"/>
  <c r="F1344" i="13"/>
  <c r="I1343" i="13"/>
  <c r="H1343" i="13"/>
  <c r="G1343" i="13"/>
  <c r="F1343" i="13"/>
  <c r="I1342" i="13"/>
  <c r="H1342" i="13"/>
  <c r="G1342" i="13"/>
  <c r="F1342" i="13"/>
  <c r="I1341" i="13"/>
  <c r="H1341" i="13"/>
  <c r="G1341" i="13"/>
  <c r="F1341" i="13"/>
  <c r="I1340" i="13"/>
  <c r="H1340" i="13"/>
  <c r="G1340" i="13"/>
  <c r="F1340" i="13"/>
  <c r="I1339" i="13"/>
  <c r="H1339" i="13"/>
  <c r="G1339" i="13"/>
  <c r="F1339" i="13"/>
  <c r="I1338" i="13"/>
  <c r="H1338" i="13"/>
  <c r="G1338" i="13"/>
  <c r="F1338" i="13"/>
  <c r="I1337" i="13"/>
  <c r="H1337" i="13"/>
  <c r="G1337" i="13"/>
  <c r="F1337" i="13"/>
  <c r="I1336" i="13"/>
  <c r="H1336" i="13"/>
  <c r="G1336" i="13"/>
  <c r="F1336" i="13"/>
  <c r="I1335" i="13"/>
  <c r="H1335" i="13"/>
  <c r="G1335" i="13"/>
  <c r="F1335" i="13"/>
  <c r="I1334" i="13"/>
  <c r="H1334" i="13"/>
  <c r="G1334" i="13"/>
  <c r="F1334" i="13"/>
  <c r="I1333" i="13"/>
  <c r="H1333" i="13"/>
  <c r="G1333" i="13"/>
  <c r="F1333" i="13"/>
  <c r="I1332" i="13"/>
  <c r="H1332" i="13"/>
  <c r="G1332" i="13"/>
  <c r="F1332" i="13"/>
  <c r="I1331" i="13"/>
  <c r="H1331" i="13"/>
  <c r="G1331" i="13"/>
  <c r="F1331" i="13"/>
  <c r="I1330" i="13"/>
  <c r="H1330" i="13"/>
  <c r="G1330" i="13"/>
  <c r="F1330" i="13"/>
  <c r="I1329" i="13"/>
  <c r="H1329" i="13"/>
  <c r="G1329" i="13"/>
  <c r="F1329" i="13"/>
  <c r="I1328" i="13"/>
  <c r="H1328" i="13"/>
  <c r="G1328" i="13"/>
  <c r="F1328" i="13"/>
  <c r="I1327" i="13"/>
  <c r="H1327" i="13"/>
  <c r="G1327" i="13"/>
  <c r="F1327" i="13"/>
  <c r="I1326" i="13"/>
  <c r="H1326" i="13"/>
  <c r="G1326" i="13"/>
  <c r="F1326" i="13"/>
  <c r="I1325" i="13"/>
  <c r="H1325" i="13"/>
  <c r="G1325" i="13"/>
  <c r="F1325" i="13"/>
  <c r="I1324" i="13"/>
  <c r="H1324" i="13"/>
  <c r="G1324" i="13"/>
  <c r="F1324" i="13"/>
  <c r="I1323" i="13"/>
  <c r="H1323" i="13"/>
  <c r="G1323" i="13"/>
  <c r="F1323" i="13"/>
  <c r="I1322" i="13"/>
  <c r="H1322" i="13"/>
  <c r="G1322" i="13"/>
  <c r="F1322" i="13"/>
  <c r="I1321" i="13"/>
  <c r="H1321" i="13"/>
  <c r="G1321" i="13"/>
  <c r="F1321" i="13"/>
  <c r="I1320" i="13"/>
  <c r="H1320" i="13"/>
  <c r="G1320" i="13"/>
  <c r="F1320" i="13"/>
  <c r="I1319" i="13"/>
  <c r="H1319" i="13"/>
  <c r="G1319" i="13"/>
  <c r="F1319" i="13"/>
  <c r="I1318" i="13"/>
  <c r="H1318" i="13"/>
  <c r="G1318" i="13"/>
  <c r="F1318" i="13"/>
  <c r="I1317" i="13"/>
  <c r="H1317" i="13"/>
  <c r="G1317" i="13"/>
  <c r="F1317" i="13"/>
  <c r="I1316" i="13"/>
  <c r="H1316" i="13"/>
  <c r="G1316" i="13"/>
  <c r="F1316" i="13"/>
  <c r="I1315" i="13"/>
  <c r="H1315" i="13"/>
  <c r="G1315" i="13"/>
  <c r="F1315" i="13"/>
  <c r="I1314" i="13"/>
  <c r="H1314" i="13"/>
  <c r="G1314" i="13"/>
  <c r="F1314" i="13"/>
  <c r="I1313" i="13"/>
  <c r="H1313" i="13"/>
  <c r="G1313" i="13"/>
  <c r="F1313" i="13"/>
  <c r="I1312" i="13"/>
  <c r="H1312" i="13"/>
  <c r="G1312" i="13"/>
  <c r="F1312" i="13"/>
  <c r="I1311" i="13"/>
  <c r="H1311" i="13"/>
  <c r="G1311" i="13"/>
  <c r="F1311" i="13"/>
  <c r="I1310" i="13"/>
  <c r="H1310" i="13"/>
  <c r="G1310" i="13"/>
  <c r="F1310" i="13"/>
  <c r="I1309" i="13"/>
  <c r="H1309" i="13"/>
  <c r="G1309" i="13"/>
  <c r="F1309" i="13"/>
  <c r="I1308" i="13"/>
  <c r="H1308" i="13"/>
  <c r="G1308" i="13"/>
  <c r="F1308" i="13"/>
  <c r="I1307" i="13"/>
  <c r="H1307" i="13"/>
  <c r="G1307" i="13"/>
  <c r="F1307" i="13"/>
  <c r="I1306" i="13"/>
  <c r="H1306" i="13"/>
  <c r="G1306" i="13"/>
  <c r="F1306" i="13"/>
  <c r="I1305" i="13"/>
  <c r="H1305" i="13"/>
  <c r="G1305" i="13"/>
  <c r="F1305" i="13"/>
  <c r="I1304" i="13"/>
  <c r="H1304" i="13"/>
  <c r="G1304" i="13"/>
  <c r="F1304" i="13"/>
  <c r="I1303" i="13"/>
  <c r="H1303" i="13"/>
  <c r="G1303" i="13"/>
  <c r="F1303" i="13"/>
  <c r="I1302" i="13"/>
  <c r="H1302" i="13"/>
  <c r="G1302" i="13"/>
  <c r="F1302" i="13"/>
  <c r="I1301" i="13"/>
  <c r="H1301" i="13"/>
  <c r="G1301" i="13"/>
  <c r="F1301" i="13"/>
  <c r="I1300" i="13"/>
  <c r="H1300" i="13"/>
  <c r="G1300" i="13"/>
  <c r="F1300" i="13"/>
  <c r="I1299" i="13"/>
  <c r="H1299" i="13"/>
  <c r="G1299" i="13"/>
  <c r="F1299" i="13"/>
  <c r="I1298" i="13"/>
  <c r="H1298" i="13"/>
  <c r="G1298" i="13"/>
  <c r="F1298" i="13"/>
  <c r="I1297" i="13"/>
  <c r="H1297" i="13"/>
  <c r="G1297" i="13"/>
  <c r="F1297" i="13"/>
  <c r="I1296" i="13"/>
  <c r="H1296" i="13"/>
  <c r="G1296" i="13"/>
  <c r="F1296" i="13"/>
  <c r="I1295" i="13"/>
  <c r="H1295" i="13"/>
  <c r="G1295" i="13"/>
  <c r="F1295" i="13"/>
  <c r="I1294" i="13"/>
  <c r="H1294" i="13"/>
  <c r="G1294" i="13"/>
  <c r="F1294" i="13"/>
  <c r="I1293" i="13"/>
  <c r="H1293" i="13"/>
  <c r="G1293" i="13"/>
  <c r="F1293" i="13"/>
  <c r="I1292" i="13"/>
  <c r="H1292" i="13"/>
  <c r="G1292" i="13"/>
  <c r="F1292" i="13"/>
  <c r="I1291" i="13"/>
  <c r="H1291" i="13"/>
  <c r="G1291" i="13"/>
  <c r="F1291" i="13"/>
  <c r="I1290" i="13"/>
  <c r="H1290" i="13"/>
  <c r="G1290" i="13"/>
  <c r="F1290" i="13"/>
  <c r="I1289" i="13"/>
  <c r="H1289" i="13"/>
  <c r="G1289" i="13"/>
  <c r="F1289" i="13"/>
  <c r="I1288" i="13"/>
  <c r="H1288" i="13"/>
  <c r="G1288" i="13"/>
  <c r="F1288" i="13"/>
  <c r="I1287" i="13"/>
  <c r="H1287" i="13"/>
  <c r="G1287" i="13"/>
  <c r="F1287" i="13"/>
  <c r="I1286" i="13"/>
  <c r="H1286" i="13"/>
  <c r="G1286" i="13"/>
  <c r="F1286" i="13"/>
  <c r="I1285" i="13"/>
  <c r="H1285" i="13"/>
  <c r="G1285" i="13"/>
  <c r="F1285" i="13"/>
  <c r="I1284" i="13"/>
  <c r="H1284" i="13"/>
  <c r="G1284" i="13"/>
  <c r="F1284" i="13"/>
  <c r="I1283" i="13"/>
  <c r="H1283" i="13"/>
  <c r="G1283" i="13"/>
  <c r="F1283" i="13"/>
  <c r="I1282" i="13"/>
  <c r="H1282" i="13"/>
  <c r="G1282" i="13"/>
  <c r="F1282" i="13"/>
  <c r="I1281" i="13"/>
  <c r="H1281" i="13"/>
  <c r="G1281" i="13"/>
  <c r="F1281" i="13"/>
  <c r="I1280" i="13"/>
  <c r="H1280" i="13"/>
  <c r="G1280" i="13"/>
  <c r="F1280" i="13"/>
  <c r="I1279" i="13"/>
  <c r="H1279" i="13"/>
  <c r="G1279" i="13"/>
  <c r="F1279" i="13"/>
  <c r="I1278" i="13"/>
  <c r="H1278" i="13"/>
  <c r="G1278" i="13"/>
  <c r="F1278" i="13"/>
  <c r="I1277" i="13"/>
  <c r="H1277" i="13"/>
  <c r="G1277" i="13"/>
  <c r="F1277" i="13"/>
  <c r="I1276" i="13"/>
  <c r="H1276" i="13"/>
  <c r="G1276" i="13"/>
  <c r="F1276" i="13"/>
  <c r="I1275" i="13"/>
  <c r="H1275" i="13"/>
  <c r="G1275" i="13"/>
  <c r="F1275" i="13"/>
  <c r="I1274" i="13"/>
  <c r="H1274" i="13"/>
  <c r="G1274" i="13"/>
  <c r="F1274" i="13"/>
  <c r="I1273" i="13"/>
  <c r="H1273" i="13"/>
  <c r="G1273" i="13"/>
  <c r="F1273" i="13"/>
  <c r="I1272" i="13"/>
  <c r="H1272" i="13"/>
  <c r="G1272" i="13"/>
  <c r="F1272" i="13"/>
  <c r="I1271" i="13"/>
  <c r="H1271" i="13"/>
  <c r="G1271" i="13"/>
  <c r="F1271" i="13"/>
  <c r="I1270" i="13"/>
  <c r="H1270" i="13"/>
  <c r="G1270" i="13"/>
  <c r="F1270" i="13"/>
  <c r="I1269" i="13"/>
  <c r="H1269" i="13"/>
  <c r="G1269" i="13"/>
  <c r="F1269" i="13"/>
  <c r="I1268" i="13"/>
  <c r="H1268" i="13"/>
  <c r="G1268" i="13"/>
  <c r="F1268" i="13"/>
  <c r="I1267" i="13"/>
  <c r="H1267" i="13"/>
  <c r="G1267" i="13"/>
  <c r="F1267" i="13"/>
  <c r="I1266" i="13"/>
  <c r="H1266" i="13"/>
  <c r="G1266" i="13"/>
  <c r="F1266" i="13"/>
  <c r="I1265" i="13"/>
  <c r="H1265" i="13"/>
  <c r="G1265" i="13"/>
  <c r="F1265" i="13"/>
  <c r="I1264" i="13"/>
  <c r="H1264" i="13"/>
  <c r="G1264" i="13"/>
  <c r="F1264" i="13"/>
  <c r="I1263" i="13"/>
  <c r="H1263" i="13"/>
  <c r="G1263" i="13"/>
  <c r="F1263" i="13"/>
  <c r="I1262" i="13"/>
  <c r="H1262" i="13"/>
  <c r="G1262" i="13"/>
  <c r="F1262" i="13"/>
  <c r="I1261" i="13"/>
  <c r="H1261" i="13"/>
  <c r="G1261" i="13"/>
  <c r="F1261" i="13"/>
  <c r="I1260" i="13"/>
  <c r="H1260" i="13"/>
  <c r="G1260" i="13"/>
  <c r="F1260" i="13"/>
  <c r="I1259" i="13"/>
  <c r="H1259" i="13"/>
  <c r="G1259" i="13"/>
  <c r="F1259" i="13"/>
  <c r="I1258" i="13"/>
  <c r="H1258" i="13"/>
  <c r="G1258" i="13"/>
  <c r="F1258" i="13"/>
  <c r="I1257" i="13"/>
  <c r="H1257" i="13"/>
  <c r="G1257" i="13"/>
  <c r="F1257" i="13"/>
  <c r="I1256" i="13"/>
  <c r="H1256" i="13"/>
  <c r="G1256" i="13"/>
  <c r="F1256" i="13"/>
  <c r="I1255" i="13"/>
  <c r="H1255" i="13"/>
  <c r="G1255" i="13"/>
  <c r="F1255" i="13"/>
  <c r="I1254" i="13"/>
  <c r="H1254" i="13"/>
  <c r="G1254" i="13"/>
  <c r="F1254" i="13"/>
  <c r="I1253" i="13"/>
  <c r="H1253" i="13"/>
  <c r="G1253" i="13"/>
  <c r="F1253" i="13"/>
  <c r="I1252" i="13"/>
  <c r="H1252" i="13"/>
  <c r="G1252" i="13"/>
  <c r="F1252" i="13"/>
  <c r="I1251" i="13"/>
  <c r="H1251" i="13"/>
  <c r="G1251" i="13"/>
  <c r="F1251" i="13"/>
  <c r="I1250" i="13"/>
  <c r="H1250" i="13"/>
  <c r="G1250" i="13"/>
  <c r="F1250" i="13"/>
  <c r="I1249" i="13"/>
  <c r="H1249" i="13"/>
  <c r="G1249" i="13"/>
  <c r="F1249" i="13"/>
  <c r="I1248" i="13"/>
  <c r="H1248" i="13"/>
  <c r="G1248" i="13"/>
  <c r="F1248" i="13"/>
  <c r="I1247" i="13"/>
  <c r="H1247" i="13"/>
  <c r="G1247" i="13"/>
  <c r="F1247" i="13"/>
  <c r="I1246" i="13"/>
  <c r="H1246" i="13"/>
  <c r="G1246" i="13"/>
  <c r="F1246" i="13"/>
  <c r="I1245" i="13"/>
  <c r="H1245" i="13"/>
  <c r="G1245" i="13"/>
  <c r="F1245" i="13"/>
  <c r="I1244" i="13"/>
  <c r="H1244" i="13"/>
  <c r="G1244" i="13"/>
  <c r="F1244" i="13"/>
  <c r="I1243" i="13"/>
  <c r="H1243" i="13"/>
  <c r="G1243" i="13"/>
  <c r="F1243" i="13"/>
  <c r="I1242" i="13"/>
  <c r="H1242" i="13"/>
  <c r="G1242" i="13"/>
  <c r="F1242" i="13"/>
  <c r="I1241" i="13"/>
  <c r="H1241" i="13"/>
  <c r="G1241" i="13"/>
  <c r="F1241" i="13"/>
  <c r="I1240" i="13"/>
  <c r="H1240" i="13"/>
  <c r="G1240" i="13"/>
  <c r="F1240" i="13"/>
  <c r="I1239" i="13"/>
  <c r="H1239" i="13"/>
  <c r="G1239" i="13"/>
  <c r="F1239" i="13"/>
  <c r="I1238" i="13"/>
  <c r="H1238" i="13"/>
  <c r="G1238" i="13"/>
  <c r="F1238" i="13"/>
  <c r="I1237" i="13"/>
  <c r="H1237" i="13"/>
  <c r="G1237" i="13"/>
  <c r="F1237" i="13"/>
  <c r="I1236" i="13"/>
  <c r="H1236" i="13"/>
  <c r="G1236" i="13"/>
  <c r="F1236" i="13"/>
  <c r="I1235" i="13"/>
  <c r="H1235" i="13"/>
  <c r="G1235" i="13"/>
  <c r="F1235" i="13"/>
  <c r="I1234" i="13"/>
  <c r="H1234" i="13"/>
  <c r="G1234" i="13"/>
  <c r="F1234" i="13"/>
  <c r="I1233" i="13"/>
  <c r="H1233" i="13"/>
  <c r="G1233" i="13"/>
  <c r="F1233" i="13"/>
  <c r="I1232" i="13"/>
  <c r="H1232" i="13"/>
  <c r="G1232" i="13"/>
  <c r="F1232" i="13"/>
  <c r="I1231" i="13"/>
  <c r="H1231" i="13"/>
  <c r="G1231" i="13"/>
  <c r="F1231" i="13"/>
  <c r="I1230" i="13"/>
  <c r="H1230" i="13"/>
  <c r="G1230" i="13"/>
  <c r="F1230" i="13"/>
  <c r="I1229" i="13"/>
  <c r="H1229" i="13"/>
  <c r="G1229" i="13"/>
  <c r="F1229" i="13"/>
  <c r="I1228" i="13"/>
  <c r="H1228" i="13"/>
  <c r="G1228" i="13"/>
  <c r="F1228" i="13"/>
  <c r="I1227" i="13"/>
  <c r="H1227" i="13"/>
  <c r="G1227" i="13"/>
  <c r="F1227" i="13"/>
  <c r="I1226" i="13"/>
  <c r="H1226" i="13"/>
  <c r="G1226" i="13"/>
  <c r="F1226" i="13"/>
  <c r="I1225" i="13"/>
  <c r="H1225" i="13"/>
  <c r="G1225" i="13"/>
  <c r="F1225" i="13"/>
  <c r="I1224" i="13"/>
  <c r="H1224" i="13"/>
  <c r="G1224" i="13"/>
  <c r="F1224" i="13"/>
  <c r="I1223" i="13"/>
  <c r="H1223" i="13"/>
  <c r="G1223" i="13"/>
  <c r="F1223" i="13"/>
  <c r="I1222" i="13"/>
  <c r="H1222" i="13"/>
  <c r="G1222" i="13"/>
  <c r="F1222" i="13"/>
  <c r="I1221" i="13"/>
  <c r="H1221" i="13"/>
  <c r="G1221" i="13"/>
  <c r="F1221" i="13"/>
  <c r="I1220" i="13"/>
  <c r="H1220" i="13"/>
  <c r="G1220" i="13"/>
  <c r="F1220" i="13"/>
  <c r="I1219" i="13"/>
  <c r="H1219" i="13"/>
  <c r="G1219" i="13"/>
  <c r="F1219" i="13"/>
  <c r="I1218" i="13"/>
  <c r="H1218" i="13"/>
  <c r="G1218" i="13"/>
  <c r="F1218" i="13"/>
  <c r="I1217" i="13"/>
  <c r="H1217" i="13"/>
  <c r="G1217" i="13"/>
  <c r="F1217" i="13"/>
  <c r="I1216" i="13"/>
  <c r="H1216" i="13"/>
  <c r="G1216" i="13"/>
  <c r="F1216" i="13"/>
  <c r="I1215" i="13"/>
  <c r="H1215" i="13"/>
  <c r="G1215" i="13"/>
  <c r="F1215" i="13"/>
  <c r="I1214" i="13"/>
  <c r="H1214" i="13"/>
  <c r="G1214" i="13"/>
  <c r="F1214" i="13"/>
  <c r="I1213" i="13"/>
  <c r="H1213" i="13"/>
  <c r="G1213" i="13"/>
  <c r="F1213" i="13"/>
  <c r="I1212" i="13"/>
  <c r="H1212" i="13"/>
  <c r="G1212" i="13"/>
  <c r="F1212" i="13"/>
  <c r="I1211" i="13"/>
  <c r="H1211" i="13"/>
  <c r="G1211" i="13"/>
  <c r="F1211" i="13"/>
  <c r="I1210" i="13"/>
  <c r="H1210" i="13"/>
  <c r="G1210" i="13"/>
  <c r="F1210" i="13"/>
  <c r="I1209" i="13"/>
  <c r="H1209" i="13"/>
  <c r="G1209" i="13"/>
  <c r="F1209" i="13"/>
  <c r="I1208" i="13"/>
  <c r="H1208" i="13"/>
  <c r="G1208" i="13"/>
  <c r="F1208" i="13"/>
  <c r="I1207" i="13"/>
  <c r="H1207" i="13"/>
  <c r="G1207" i="13"/>
  <c r="F1207" i="13"/>
  <c r="I1206" i="13"/>
  <c r="H1206" i="13"/>
  <c r="G1206" i="13"/>
  <c r="F1206" i="13"/>
  <c r="I1205" i="13"/>
  <c r="H1205" i="13"/>
  <c r="G1205" i="13"/>
  <c r="F1205" i="13"/>
  <c r="I1204" i="13"/>
  <c r="H1204" i="13"/>
  <c r="G1204" i="13"/>
  <c r="F1204" i="13"/>
  <c r="I1203" i="13"/>
  <c r="H1203" i="13"/>
  <c r="G1203" i="13"/>
  <c r="F1203" i="13"/>
  <c r="I1202" i="13"/>
  <c r="H1202" i="13"/>
  <c r="G1202" i="13"/>
  <c r="F1202" i="13"/>
  <c r="I1201" i="13"/>
  <c r="H1201" i="13"/>
  <c r="G1201" i="13"/>
  <c r="F1201" i="13"/>
  <c r="I1200" i="13"/>
  <c r="H1200" i="13"/>
  <c r="G1200" i="13"/>
  <c r="F1200" i="13"/>
  <c r="I1199" i="13"/>
  <c r="H1199" i="13"/>
  <c r="G1199" i="13"/>
  <c r="F1199" i="13"/>
  <c r="I1198" i="13"/>
  <c r="H1198" i="13"/>
  <c r="G1198" i="13"/>
  <c r="F1198" i="13"/>
  <c r="I1197" i="13"/>
  <c r="H1197" i="13"/>
  <c r="G1197" i="13"/>
  <c r="F1197" i="13"/>
  <c r="I1196" i="13"/>
  <c r="H1196" i="13"/>
  <c r="G1196" i="13"/>
  <c r="F1196" i="13"/>
  <c r="I1195" i="13"/>
  <c r="H1195" i="13"/>
  <c r="G1195" i="13"/>
  <c r="F1195" i="13"/>
  <c r="I1194" i="13"/>
  <c r="H1194" i="13"/>
  <c r="G1194" i="13"/>
  <c r="F1194" i="13"/>
  <c r="I1193" i="13"/>
  <c r="H1193" i="13"/>
  <c r="G1193" i="13"/>
  <c r="F1193" i="13"/>
  <c r="I1192" i="13"/>
  <c r="H1192" i="13"/>
  <c r="G1192" i="13"/>
  <c r="F1192" i="13"/>
  <c r="I1191" i="13"/>
  <c r="H1191" i="13"/>
  <c r="G1191" i="13"/>
  <c r="F1191" i="13"/>
  <c r="I1190" i="13"/>
  <c r="H1190" i="13"/>
  <c r="G1190" i="13"/>
  <c r="F1190" i="13"/>
  <c r="I1189" i="13"/>
  <c r="H1189" i="13"/>
  <c r="G1189" i="13"/>
  <c r="F1189" i="13"/>
  <c r="I1188" i="13"/>
  <c r="H1188" i="13"/>
  <c r="G1188" i="13"/>
  <c r="F1188" i="13"/>
  <c r="I1187" i="13"/>
  <c r="H1187" i="13"/>
  <c r="G1187" i="13"/>
  <c r="F1187" i="13"/>
  <c r="I1186" i="13"/>
  <c r="H1186" i="13"/>
  <c r="G1186" i="13"/>
  <c r="F1186" i="13"/>
  <c r="I1185" i="13"/>
  <c r="H1185" i="13"/>
  <c r="G1185" i="13"/>
  <c r="F1185" i="13"/>
  <c r="I1184" i="13"/>
  <c r="H1184" i="13"/>
  <c r="G1184" i="13"/>
  <c r="F1184" i="13"/>
  <c r="I1183" i="13"/>
  <c r="H1183" i="13"/>
  <c r="G1183" i="13"/>
  <c r="F1183" i="13"/>
  <c r="I1182" i="13"/>
  <c r="H1182" i="13"/>
  <c r="G1182" i="13"/>
  <c r="F1182" i="13"/>
  <c r="I1181" i="13"/>
  <c r="H1181" i="13"/>
  <c r="G1181" i="13"/>
  <c r="F1181" i="13"/>
  <c r="I1180" i="13"/>
  <c r="H1180" i="13"/>
  <c r="G1180" i="13"/>
  <c r="F1180" i="13"/>
  <c r="I1179" i="13"/>
  <c r="H1179" i="13"/>
  <c r="G1179" i="13"/>
  <c r="F1179" i="13"/>
  <c r="I1178" i="13"/>
  <c r="H1178" i="13"/>
  <c r="G1178" i="13"/>
  <c r="F1178" i="13"/>
  <c r="I1177" i="13"/>
  <c r="H1177" i="13"/>
  <c r="G1177" i="13"/>
  <c r="F1177" i="13"/>
  <c r="I1176" i="13"/>
  <c r="H1176" i="13"/>
  <c r="G1176" i="13"/>
  <c r="F1176" i="13"/>
  <c r="I1175" i="13"/>
  <c r="H1175" i="13"/>
  <c r="G1175" i="13"/>
  <c r="F1175" i="13"/>
  <c r="I1174" i="13"/>
  <c r="H1174" i="13"/>
  <c r="G1174" i="13"/>
  <c r="F1174" i="13"/>
  <c r="I1173" i="13"/>
  <c r="H1173" i="13"/>
  <c r="G1173" i="13"/>
  <c r="F1173" i="13"/>
  <c r="I1172" i="13"/>
  <c r="H1172" i="13"/>
  <c r="G1172" i="13"/>
  <c r="F1172" i="13"/>
  <c r="I1171" i="13"/>
  <c r="H1171" i="13"/>
  <c r="G1171" i="13"/>
  <c r="F1171" i="13"/>
  <c r="I1170" i="13"/>
  <c r="H1170" i="13"/>
  <c r="G1170" i="13"/>
  <c r="F1170" i="13"/>
  <c r="I1169" i="13"/>
  <c r="H1169" i="13"/>
  <c r="G1169" i="13"/>
  <c r="F1169" i="13"/>
  <c r="I1168" i="13"/>
  <c r="H1168" i="13"/>
  <c r="G1168" i="13"/>
  <c r="F1168" i="13"/>
  <c r="I1167" i="13"/>
  <c r="H1167" i="13"/>
  <c r="G1167" i="13"/>
  <c r="F1167" i="13"/>
  <c r="I1166" i="13"/>
  <c r="H1166" i="13"/>
  <c r="G1166" i="13"/>
  <c r="F1166" i="13"/>
  <c r="I1165" i="13"/>
  <c r="H1165" i="13"/>
  <c r="G1165" i="13"/>
  <c r="F1165" i="13"/>
  <c r="I1164" i="13"/>
  <c r="H1164" i="13"/>
  <c r="G1164" i="13"/>
  <c r="F1164" i="13"/>
  <c r="I1163" i="13"/>
  <c r="H1163" i="13"/>
  <c r="G1163" i="13"/>
  <c r="F1163" i="13"/>
  <c r="I1162" i="13"/>
  <c r="H1162" i="13"/>
  <c r="G1162" i="13"/>
  <c r="F1162" i="13"/>
  <c r="I1161" i="13"/>
  <c r="H1161" i="13"/>
  <c r="G1161" i="13"/>
  <c r="F1161" i="13"/>
  <c r="I1160" i="13"/>
  <c r="H1160" i="13"/>
  <c r="G1160" i="13"/>
  <c r="F1160" i="13"/>
  <c r="I1159" i="13"/>
  <c r="H1159" i="13"/>
  <c r="G1159" i="13"/>
  <c r="F1159" i="13"/>
  <c r="I1158" i="13"/>
  <c r="H1158" i="13"/>
  <c r="G1158" i="13"/>
  <c r="F1158" i="13"/>
  <c r="I1157" i="13"/>
  <c r="H1157" i="13"/>
  <c r="G1157" i="13"/>
  <c r="F1157" i="13"/>
  <c r="I1156" i="13"/>
  <c r="H1156" i="13"/>
  <c r="G1156" i="13"/>
  <c r="F1156" i="13"/>
  <c r="I1155" i="13"/>
  <c r="H1155" i="13"/>
  <c r="G1155" i="13"/>
  <c r="F1155" i="13"/>
  <c r="I1154" i="13"/>
  <c r="H1154" i="13"/>
  <c r="G1154" i="13"/>
  <c r="F1154" i="13"/>
  <c r="I1153" i="13"/>
  <c r="H1153" i="13"/>
  <c r="G1153" i="13"/>
  <c r="F1153" i="13"/>
  <c r="I1152" i="13"/>
  <c r="H1152" i="13"/>
  <c r="G1152" i="13"/>
  <c r="F1152" i="13"/>
  <c r="I1151" i="13"/>
  <c r="H1151" i="13"/>
  <c r="G1151" i="13"/>
  <c r="F1151" i="13"/>
  <c r="I1150" i="13"/>
  <c r="H1150" i="13"/>
  <c r="G1150" i="13"/>
  <c r="F1150" i="13"/>
  <c r="I1149" i="13"/>
  <c r="H1149" i="13"/>
  <c r="G1149" i="13"/>
  <c r="F1149" i="13"/>
  <c r="I1148" i="13"/>
  <c r="H1148" i="13"/>
  <c r="G1148" i="13"/>
  <c r="F1148" i="13"/>
  <c r="I1147" i="13"/>
  <c r="H1147" i="13"/>
  <c r="G1147" i="13"/>
  <c r="F1147" i="13"/>
  <c r="I1146" i="13"/>
  <c r="H1146" i="13"/>
  <c r="G1146" i="13"/>
  <c r="F1146" i="13"/>
  <c r="I1145" i="13"/>
  <c r="H1145" i="13"/>
  <c r="G1145" i="13"/>
  <c r="F1145" i="13"/>
  <c r="I1144" i="13"/>
  <c r="H1144" i="13"/>
  <c r="G1144" i="13"/>
  <c r="F1144" i="13"/>
  <c r="I1143" i="13"/>
  <c r="H1143" i="13"/>
  <c r="G1143" i="13"/>
  <c r="F1143" i="13"/>
  <c r="I1142" i="13"/>
  <c r="H1142" i="13"/>
  <c r="G1142" i="13"/>
  <c r="F1142" i="13"/>
  <c r="I1141" i="13"/>
  <c r="H1141" i="13"/>
  <c r="G1141" i="13"/>
  <c r="F1141" i="13"/>
  <c r="I1140" i="13"/>
  <c r="H1140" i="13"/>
  <c r="G1140" i="13"/>
  <c r="F1140" i="13"/>
  <c r="I1139" i="13"/>
  <c r="H1139" i="13"/>
  <c r="G1139" i="13"/>
  <c r="F1139" i="13"/>
  <c r="I1138" i="13"/>
  <c r="H1138" i="13"/>
  <c r="G1138" i="13"/>
  <c r="F1138" i="13"/>
  <c r="I1137" i="13"/>
  <c r="H1137" i="13"/>
  <c r="G1137" i="13"/>
  <c r="F1137" i="13"/>
  <c r="I1136" i="13"/>
  <c r="H1136" i="13"/>
  <c r="G1136" i="13"/>
  <c r="F1136" i="13"/>
  <c r="I1135" i="13"/>
  <c r="H1135" i="13"/>
  <c r="G1135" i="13"/>
  <c r="F1135" i="13"/>
  <c r="I1134" i="13"/>
  <c r="H1134" i="13"/>
  <c r="G1134" i="13"/>
  <c r="F1134" i="13"/>
  <c r="I1133" i="13"/>
  <c r="H1133" i="13"/>
  <c r="G1133" i="13"/>
  <c r="F1133" i="13"/>
  <c r="I1132" i="13"/>
  <c r="H1132" i="13"/>
  <c r="G1132" i="13"/>
  <c r="F1132" i="13"/>
  <c r="I1131" i="13"/>
  <c r="H1131" i="13"/>
  <c r="G1131" i="13"/>
  <c r="F1131" i="13"/>
  <c r="I1130" i="13"/>
  <c r="H1130" i="13"/>
  <c r="G1130" i="13"/>
  <c r="F1130" i="13"/>
  <c r="I1129" i="13"/>
  <c r="H1129" i="13"/>
  <c r="G1129" i="13"/>
  <c r="F1129" i="13"/>
  <c r="I1128" i="13"/>
  <c r="H1128" i="13"/>
  <c r="G1128" i="13"/>
  <c r="F1128" i="13"/>
  <c r="I1127" i="13"/>
  <c r="H1127" i="13"/>
  <c r="G1127" i="13"/>
  <c r="F1127" i="13"/>
  <c r="I1126" i="13"/>
  <c r="H1126" i="13"/>
  <c r="G1126" i="13"/>
  <c r="F1126" i="13"/>
  <c r="I1125" i="13"/>
  <c r="H1125" i="13"/>
  <c r="G1125" i="13"/>
  <c r="F1125" i="13"/>
  <c r="I1124" i="13"/>
  <c r="H1124" i="13"/>
  <c r="G1124" i="13"/>
  <c r="F1124" i="13"/>
  <c r="I1123" i="13"/>
  <c r="H1123" i="13"/>
  <c r="G1123" i="13"/>
  <c r="F1123" i="13"/>
  <c r="I1122" i="13"/>
  <c r="H1122" i="13"/>
  <c r="G1122" i="13"/>
  <c r="F1122" i="13"/>
  <c r="I1121" i="13"/>
  <c r="H1121" i="13"/>
  <c r="G1121" i="13"/>
  <c r="F1121" i="13"/>
  <c r="I1120" i="13"/>
  <c r="H1120" i="13"/>
  <c r="G1120" i="13"/>
  <c r="F1120" i="13"/>
  <c r="I1119" i="13"/>
  <c r="H1119" i="13"/>
  <c r="G1119" i="13"/>
  <c r="F1119" i="13"/>
  <c r="I1118" i="13"/>
  <c r="H1118" i="13"/>
  <c r="G1118" i="13"/>
  <c r="F1118" i="13"/>
  <c r="I1117" i="13"/>
  <c r="H1117" i="13"/>
  <c r="G1117" i="13"/>
  <c r="F1117" i="13"/>
  <c r="I1116" i="13"/>
  <c r="H1116" i="13"/>
  <c r="G1116" i="13"/>
  <c r="F1116" i="13"/>
  <c r="I1115" i="13"/>
  <c r="H1115" i="13"/>
  <c r="G1115" i="13"/>
  <c r="F1115" i="13"/>
  <c r="I1114" i="13"/>
  <c r="H1114" i="13"/>
  <c r="G1114" i="13"/>
  <c r="F1114" i="13"/>
  <c r="I1113" i="13"/>
  <c r="H1113" i="13"/>
  <c r="G1113" i="13"/>
  <c r="F1113" i="13"/>
  <c r="I1112" i="13"/>
  <c r="H1112" i="13"/>
  <c r="G1112" i="13"/>
  <c r="F1112" i="13"/>
  <c r="I1111" i="13"/>
  <c r="H1111" i="13"/>
  <c r="G1111" i="13"/>
  <c r="F1111" i="13"/>
  <c r="I1110" i="13"/>
  <c r="H1110" i="13"/>
  <c r="G1110" i="13"/>
  <c r="F1110" i="13"/>
  <c r="I1109" i="13"/>
  <c r="H1109" i="13"/>
  <c r="G1109" i="13"/>
  <c r="F1109" i="13"/>
  <c r="I1108" i="13"/>
  <c r="H1108" i="13"/>
  <c r="G1108" i="13"/>
  <c r="F1108" i="13"/>
  <c r="I1107" i="13"/>
  <c r="H1107" i="13"/>
  <c r="G1107" i="13"/>
  <c r="F1107" i="13"/>
  <c r="I1106" i="13"/>
  <c r="H1106" i="13"/>
  <c r="G1106" i="13"/>
  <c r="F1106" i="13"/>
  <c r="I1105" i="13"/>
  <c r="H1105" i="13"/>
  <c r="G1105" i="13"/>
  <c r="F1105" i="13"/>
  <c r="I1104" i="13"/>
  <c r="H1104" i="13"/>
  <c r="G1104" i="13"/>
  <c r="F1104" i="13"/>
  <c r="I1103" i="13"/>
  <c r="H1103" i="13"/>
  <c r="G1103" i="13"/>
  <c r="F1103" i="13"/>
  <c r="I1102" i="13"/>
  <c r="H1102" i="13"/>
  <c r="G1102" i="13"/>
  <c r="F1102" i="13"/>
  <c r="I1101" i="13"/>
  <c r="H1101" i="13"/>
  <c r="G1101" i="13"/>
  <c r="F1101" i="13"/>
  <c r="I1100" i="13"/>
  <c r="H1100" i="13"/>
  <c r="G1100" i="13"/>
  <c r="F1100" i="13"/>
  <c r="I1099" i="13"/>
  <c r="H1099" i="13"/>
  <c r="G1099" i="13"/>
  <c r="F1099" i="13"/>
  <c r="I1098" i="13"/>
  <c r="H1098" i="13"/>
  <c r="G1098" i="13"/>
  <c r="F1098" i="13"/>
  <c r="I1097" i="13"/>
  <c r="H1097" i="13"/>
  <c r="G1097" i="13"/>
  <c r="F1097" i="13"/>
  <c r="I1096" i="13"/>
  <c r="H1096" i="13"/>
  <c r="G1096" i="13"/>
  <c r="F1096" i="13"/>
  <c r="I1095" i="13"/>
  <c r="H1095" i="13"/>
  <c r="G1095" i="13"/>
  <c r="F1095" i="13"/>
  <c r="I1094" i="13"/>
  <c r="H1094" i="13"/>
  <c r="G1094" i="13"/>
  <c r="F1094" i="13"/>
  <c r="I1093" i="13"/>
  <c r="H1093" i="13"/>
  <c r="G1093" i="13"/>
  <c r="F1093" i="13"/>
  <c r="I1092" i="13"/>
  <c r="H1092" i="13"/>
  <c r="G1092" i="13"/>
  <c r="F1092" i="13"/>
  <c r="I1091" i="13"/>
  <c r="H1091" i="13"/>
  <c r="G1091" i="13"/>
  <c r="F1091" i="13"/>
  <c r="I1090" i="13"/>
  <c r="H1090" i="13"/>
  <c r="G1090" i="13"/>
  <c r="F1090" i="13"/>
  <c r="I1089" i="13"/>
  <c r="H1089" i="13"/>
  <c r="G1089" i="13"/>
  <c r="F1089" i="13"/>
  <c r="I1088" i="13"/>
  <c r="H1088" i="13"/>
  <c r="G1088" i="13"/>
  <c r="F1088" i="13"/>
  <c r="I1087" i="13"/>
  <c r="H1087" i="13"/>
  <c r="G1087" i="13"/>
  <c r="F1087" i="13"/>
  <c r="I1086" i="13"/>
  <c r="H1086" i="13"/>
  <c r="G1086" i="13"/>
  <c r="F1086" i="13"/>
  <c r="I1085" i="13"/>
  <c r="H1085" i="13"/>
  <c r="G1085" i="13"/>
  <c r="F1085" i="13"/>
  <c r="I1084" i="13"/>
  <c r="H1084" i="13"/>
  <c r="G1084" i="13"/>
  <c r="F1084" i="13"/>
  <c r="I1083" i="13"/>
  <c r="H1083" i="13"/>
  <c r="G1083" i="13"/>
  <c r="F1083" i="13"/>
  <c r="I1082" i="13"/>
  <c r="H1082" i="13"/>
  <c r="G1082" i="13"/>
  <c r="F1082" i="13"/>
  <c r="I1081" i="13"/>
  <c r="H1081" i="13"/>
  <c r="G1081" i="13"/>
  <c r="F1081" i="13"/>
  <c r="I1080" i="13"/>
  <c r="H1080" i="13"/>
  <c r="G1080" i="13"/>
  <c r="F1080" i="13"/>
  <c r="I1079" i="13"/>
  <c r="H1079" i="13"/>
  <c r="G1079" i="13"/>
  <c r="F1079" i="13"/>
  <c r="I1078" i="13"/>
  <c r="H1078" i="13"/>
  <c r="G1078" i="13"/>
  <c r="F1078" i="13"/>
  <c r="I1077" i="13"/>
  <c r="H1077" i="13"/>
  <c r="G1077" i="13"/>
  <c r="F1077" i="13"/>
  <c r="I1076" i="13"/>
  <c r="H1076" i="13"/>
  <c r="G1076" i="13"/>
  <c r="F1076" i="13"/>
  <c r="I1075" i="13"/>
  <c r="H1075" i="13"/>
  <c r="G1075" i="13"/>
  <c r="F1075" i="13"/>
  <c r="I1074" i="13"/>
  <c r="H1074" i="13"/>
  <c r="G1074" i="13"/>
  <c r="F1074" i="13"/>
  <c r="I1073" i="13"/>
  <c r="H1073" i="13"/>
  <c r="G1073" i="13"/>
  <c r="F1073" i="13"/>
  <c r="I1072" i="13"/>
  <c r="H1072" i="13"/>
  <c r="G1072" i="13"/>
  <c r="F1072" i="13"/>
  <c r="I1071" i="13"/>
  <c r="H1071" i="13"/>
  <c r="G1071" i="13"/>
  <c r="F1071" i="13"/>
  <c r="I1070" i="13"/>
  <c r="H1070" i="13"/>
  <c r="G1070" i="13"/>
  <c r="F1070" i="13"/>
  <c r="I1069" i="13"/>
  <c r="H1069" i="13"/>
  <c r="G1069" i="13"/>
  <c r="F1069" i="13"/>
  <c r="I1068" i="13"/>
  <c r="H1068" i="13"/>
  <c r="G1068" i="13"/>
  <c r="F1068" i="13"/>
  <c r="I1067" i="13"/>
  <c r="H1067" i="13"/>
  <c r="G1067" i="13"/>
  <c r="F1067" i="13"/>
  <c r="I1066" i="13"/>
  <c r="H1066" i="13"/>
  <c r="G1066" i="13"/>
  <c r="F1066" i="13"/>
  <c r="I1065" i="13"/>
  <c r="H1065" i="13"/>
  <c r="G1065" i="13"/>
  <c r="F1065" i="13"/>
  <c r="I1064" i="13"/>
  <c r="H1064" i="13"/>
  <c r="G1064" i="13"/>
  <c r="F1064" i="13"/>
  <c r="I1063" i="13"/>
  <c r="H1063" i="13"/>
  <c r="G1063" i="13"/>
  <c r="F1063" i="13"/>
  <c r="I1062" i="13"/>
  <c r="H1062" i="13"/>
  <c r="G1062" i="13"/>
  <c r="F1062" i="13"/>
  <c r="I1061" i="13"/>
  <c r="H1061" i="13"/>
  <c r="G1061" i="13"/>
  <c r="F1061" i="13"/>
  <c r="I1060" i="13"/>
  <c r="H1060" i="13"/>
  <c r="G1060" i="13"/>
  <c r="F1060" i="13"/>
  <c r="I1059" i="13"/>
  <c r="H1059" i="13"/>
  <c r="G1059" i="13"/>
  <c r="F1059" i="13"/>
  <c r="I1058" i="13"/>
  <c r="H1058" i="13"/>
  <c r="G1058" i="13"/>
  <c r="F1058" i="13"/>
  <c r="I1057" i="13"/>
  <c r="H1057" i="13"/>
  <c r="G1057" i="13"/>
  <c r="F1057" i="13"/>
  <c r="I1056" i="13"/>
  <c r="H1056" i="13"/>
  <c r="G1056" i="13"/>
  <c r="F1056" i="13"/>
  <c r="I1055" i="13"/>
  <c r="H1055" i="13"/>
  <c r="G1055" i="13"/>
  <c r="F1055" i="13"/>
  <c r="I1054" i="13"/>
  <c r="H1054" i="13"/>
  <c r="G1054" i="13"/>
  <c r="F1054" i="13"/>
  <c r="I1053" i="13"/>
  <c r="H1053" i="13"/>
  <c r="G1053" i="13"/>
  <c r="F1053" i="13"/>
  <c r="I1052" i="13"/>
  <c r="H1052" i="13"/>
  <c r="G1052" i="13"/>
  <c r="F1052" i="13"/>
  <c r="I1051" i="13"/>
  <c r="H1051" i="13"/>
  <c r="G1051" i="13"/>
  <c r="F1051" i="13"/>
  <c r="I1050" i="13"/>
  <c r="H1050" i="13"/>
  <c r="G1050" i="13"/>
  <c r="F1050" i="13"/>
  <c r="I1049" i="13"/>
  <c r="H1049" i="13"/>
  <c r="G1049" i="13"/>
  <c r="F1049" i="13"/>
  <c r="I1048" i="13"/>
  <c r="H1048" i="13"/>
  <c r="G1048" i="13"/>
  <c r="F1048" i="13"/>
  <c r="I1047" i="13"/>
  <c r="H1047" i="13"/>
  <c r="G1047" i="13"/>
  <c r="F1047" i="13"/>
  <c r="I1046" i="13"/>
  <c r="H1046" i="13"/>
  <c r="G1046" i="13"/>
  <c r="F1046" i="13"/>
  <c r="I1045" i="13"/>
  <c r="H1045" i="13"/>
  <c r="G1045" i="13"/>
  <c r="F1045" i="13"/>
  <c r="I1044" i="13"/>
  <c r="H1044" i="13"/>
  <c r="G1044" i="13"/>
  <c r="F1044" i="13"/>
  <c r="I1043" i="13"/>
  <c r="H1043" i="13"/>
  <c r="G1043" i="13"/>
  <c r="F1043" i="13"/>
  <c r="I1042" i="13"/>
  <c r="H1042" i="13"/>
  <c r="G1042" i="13"/>
  <c r="F1042" i="13"/>
  <c r="I1041" i="13"/>
  <c r="H1041" i="13"/>
  <c r="G1041" i="13"/>
  <c r="F1041" i="13"/>
  <c r="I1040" i="13"/>
  <c r="H1040" i="13"/>
  <c r="G1040" i="13"/>
  <c r="F1040" i="13"/>
  <c r="I1039" i="13"/>
  <c r="H1039" i="13"/>
  <c r="G1039" i="13"/>
  <c r="F1039" i="13"/>
  <c r="I1038" i="13"/>
  <c r="H1038" i="13"/>
  <c r="G1038" i="13"/>
  <c r="F1038" i="13"/>
  <c r="I1037" i="13"/>
  <c r="H1037" i="13"/>
  <c r="G1037" i="13"/>
  <c r="F1037" i="13"/>
  <c r="I1036" i="13"/>
  <c r="H1036" i="13"/>
  <c r="G1036" i="13"/>
  <c r="F1036" i="13"/>
  <c r="I1035" i="13"/>
  <c r="H1035" i="13"/>
  <c r="G1035" i="13"/>
  <c r="F1035" i="13"/>
  <c r="I1034" i="13"/>
  <c r="H1034" i="13"/>
  <c r="G1034" i="13"/>
  <c r="F1034" i="13"/>
  <c r="I1033" i="13"/>
  <c r="H1033" i="13"/>
  <c r="G1033" i="13"/>
  <c r="F1033" i="13"/>
  <c r="I1032" i="13"/>
  <c r="H1032" i="13"/>
  <c r="G1032" i="13"/>
  <c r="F1032" i="13"/>
  <c r="I1031" i="13"/>
  <c r="H1031" i="13"/>
  <c r="G1031" i="13"/>
  <c r="F1031" i="13"/>
  <c r="I1030" i="13"/>
  <c r="H1030" i="13"/>
  <c r="G1030" i="13"/>
  <c r="F1030" i="13"/>
  <c r="I1029" i="13"/>
  <c r="H1029" i="13"/>
  <c r="G1029" i="13"/>
  <c r="F1029" i="13"/>
  <c r="I1028" i="13"/>
  <c r="H1028" i="13"/>
  <c r="G1028" i="13"/>
  <c r="F1028" i="13"/>
  <c r="I1027" i="13"/>
  <c r="H1027" i="13"/>
  <c r="G1027" i="13"/>
  <c r="F1027" i="13"/>
  <c r="I1026" i="13"/>
  <c r="H1026" i="13"/>
  <c r="G1026" i="13"/>
  <c r="F1026" i="13"/>
  <c r="I1025" i="13"/>
  <c r="H1025" i="13"/>
  <c r="G1025" i="13"/>
  <c r="F1025" i="13"/>
  <c r="I1024" i="13"/>
  <c r="H1024" i="13"/>
  <c r="G1024" i="13"/>
  <c r="F1024" i="13"/>
  <c r="I1023" i="13"/>
  <c r="H1023" i="13"/>
  <c r="G1023" i="13"/>
  <c r="F1023" i="13"/>
  <c r="I1022" i="13"/>
  <c r="H1022" i="13"/>
  <c r="G1022" i="13"/>
  <c r="F1022" i="13"/>
  <c r="I1021" i="13"/>
  <c r="H1021" i="13"/>
  <c r="G1021" i="13"/>
  <c r="F1021" i="13"/>
  <c r="I1020" i="13"/>
  <c r="H1020" i="13"/>
  <c r="G1020" i="13"/>
  <c r="F1020" i="13"/>
  <c r="I1019" i="13"/>
  <c r="H1019" i="13"/>
  <c r="G1019" i="13"/>
  <c r="F1019" i="13"/>
  <c r="I1018" i="13"/>
  <c r="H1018" i="13"/>
  <c r="G1018" i="13"/>
  <c r="F1018" i="13"/>
  <c r="I1017" i="13"/>
  <c r="H1017" i="13"/>
  <c r="G1017" i="13"/>
  <c r="F1017" i="13"/>
  <c r="I1016" i="13"/>
  <c r="H1016" i="13"/>
  <c r="G1016" i="13"/>
  <c r="F1016" i="13"/>
  <c r="I1015" i="13"/>
  <c r="H1015" i="13"/>
  <c r="G1015" i="13"/>
  <c r="F1015" i="13"/>
  <c r="I1014" i="13"/>
  <c r="H1014" i="13"/>
  <c r="G1014" i="13"/>
  <c r="F1014" i="13"/>
  <c r="I1013" i="13"/>
  <c r="H1013" i="13"/>
  <c r="G1013" i="13"/>
  <c r="F1013" i="13"/>
  <c r="I1012" i="13"/>
  <c r="H1012" i="13"/>
  <c r="G1012" i="13"/>
  <c r="F1012" i="13"/>
  <c r="I1011" i="13"/>
  <c r="H1011" i="13"/>
  <c r="G1011" i="13"/>
  <c r="F1011" i="13"/>
  <c r="I1010" i="13"/>
  <c r="H1010" i="13"/>
  <c r="G1010" i="13"/>
  <c r="F1010" i="13"/>
  <c r="I1009" i="13"/>
  <c r="H1009" i="13"/>
  <c r="G1009" i="13"/>
  <c r="F1009" i="13"/>
  <c r="I1008" i="13"/>
  <c r="H1008" i="13"/>
  <c r="G1008" i="13"/>
  <c r="F1008" i="13"/>
  <c r="I1007" i="13"/>
  <c r="H1007" i="13"/>
  <c r="G1007" i="13"/>
  <c r="F1007" i="13"/>
  <c r="I1006" i="13"/>
  <c r="H1006" i="13"/>
  <c r="G1006" i="13"/>
  <c r="F1006" i="13"/>
  <c r="I1005" i="13"/>
  <c r="H1005" i="13"/>
  <c r="G1005" i="13"/>
  <c r="F1005" i="13"/>
  <c r="I1004" i="13"/>
  <c r="H1004" i="13"/>
  <c r="G1004" i="13"/>
  <c r="F1004" i="13"/>
  <c r="I1003" i="13"/>
  <c r="H1003" i="13"/>
  <c r="G1003" i="13"/>
  <c r="F1003" i="13"/>
  <c r="I1002" i="13"/>
  <c r="H1002" i="13"/>
  <c r="G1002" i="13"/>
  <c r="F1002" i="13"/>
  <c r="I1001" i="13"/>
  <c r="H1001" i="13"/>
  <c r="G1001" i="13"/>
  <c r="F1001" i="13"/>
  <c r="I1000" i="13"/>
  <c r="H1000" i="13"/>
  <c r="G1000" i="13"/>
  <c r="F1000" i="13"/>
  <c r="I999" i="13"/>
  <c r="H999" i="13"/>
  <c r="G999" i="13"/>
  <c r="F999" i="13"/>
  <c r="I998" i="13"/>
  <c r="H998" i="13"/>
  <c r="G998" i="13"/>
  <c r="F998" i="13"/>
  <c r="I997" i="13"/>
  <c r="H997" i="13"/>
  <c r="G997" i="13"/>
  <c r="F997" i="13"/>
  <c r="I996" i="13"/>
  <c r="H996" i="13"/>
  <c r="G996" i="13"/>
  <c r="F996" i="13"/>
  <c r="I995" i="13"/>
  <c r="H995" i="13"/>
  <c r="G995" i="13"/>
  <c r="F995" i="13"/>
  <c r="I994" i="13"/>
  <c r="H994" i="13"/>
  <c r="G994" i="13"/>
  <c r="F994" i="13"/>
  <c r="I993" i="13"/>
  <c r="H993" i="13"/>
  <c r="G993" i="13"/>
  <c r="F993" i="13"/>
  <c r="I992" i="13"/>
  <c r="H992" i="13"/>
  <c r="G992" i="13"/>
  <c r="F992" i="13"/>
  <c r="I991" i="13"/>
  <c r="H991" i="13"/>
  <c r="G991" i="13"/>
  <c r="F991" i="13"/>
  <c r="I990" i="13"/>
  <c r="H990" i="13"/>
  <c r="G990" i="13"/>
  <c r="F990" i="13"/>
  <c r="I989" i="13"/>
  <c r="H989" i="13"/>
  <c r="G989" i="13"/>
  <c r="F989" i="13"/>
  <c r="I988" i="13"/>
  <c r="H988" i="13"/>
  <c r="G988" i="13"/>
  <c r="F988" i="13"/>
  <c r="I987" i="13"/>
  <c r="H987" i="13"/>
  <c r="G987" i="13"/>
  <c r="F987" i="13"/>
  <c r="I986" i="13"/>
  <c r="H986" i="13"/>
  <c r="G986" i="13"/>
  <c r="F986" i="13"/>
  <c r="I985" i="13"/>
  <c r="H985" i="13"/>
  <c r="G985" i="13"/>
  <c r="F985" i="13"/>
  <c r="I984" i="13"/>
  <c r="H984" i="13"/>
  <c r="G984" i="13"/>
  <c r="F984" i="13"/>
  <c r="I983" i="13"/>
  <c r="H983" i="13"/>
  <c r="G983" i="13"/>
  <c r="F983" i="13"/>
  <c r="I982" i="13"/>
  <c r="H982" i="13"/>
  <c r="G982" i="13"/>
  <c r="F982" i="13"/>
  <c r="I981" i="13"/>
  <c r="H981" i="13"/>
  <c r="G981" i="13"/>
  <c r="F981" i="13"/>
  <c r="I980" i="13"/>
  <c r="H980" i="13"/>
  <c r="G980" i="13"/>
  <c r="F980" i="13"/>
  <c r="I979" i="13"/>
  <c r="H979" i="13"/>
  <c r="G979" i="13"/>
  <c r="F979" i="13"/>
  <c r="I978" i="13"/>
  <c r="H978" i="13"/>
  <c r="G978" i="13"/>
  <c r="F978" i="13"/>
  <c r="I977" i="13"/>
  <c r="H977" i="13"/>
  <c r="G977" i="13"/>
  <c r="F977" i="13"/>
  <c r="I976" i="13"/>
  <c r="H976" i="13"/>
  <c r="G976" i="13"/>
  <c r="F976" i="13"/>
  <c r="I975" i="13"/>
  <c r="H975" i="13"/>
  <c r="G975" i="13"/>
  <c r="F975" i="13"/>
  <c r="I974" i="13"/>
  <c r="H974" i="13"/>
  <c r="G974" i="13"/>
  <c r="F974" i="13"/>
  <c r="I973" i="13"/>
  <c r="H973" i="13"/>
  <c r="G973" i="13"/>
  <c r="F973" i="13"/>
  <c r="I972" i="13"/>
  <c r="H972" i="13"/>
  <c r="G972" i="13"/>
  <c r="F972" i="13"/>
  <c r="I971" i="13"/>
  <c r="H971" i="13"/>
  <c r="G971" i="13"/>
  <c r="F971" i="13"/>
  <c r="I970" i="13"/>
  <c r="H970" i="13"/>
  <c r="G970" i="13"/>
  <c r="F970" i="13"/>
  <c r="I969" i="13"/>
  <c r="H969" i="13"/>
  <c r="G969" i="13"/>
  <c r="F969" i="13"/>
  <c r="I968" i="13"/>
  <c r="H968" i="13"/>
  <c r="G968" i="13"/>
  <c r="F968" i="13"/>
  <c r="I967" i="13"/>
  <c r="H967" i="13"/>
  <c r="G967" i="13"/>
  <c r="F967" i="13"/>
  <c r="I966" i="13"/>
  <c r="H966" i="13"/>
  <c r="G966" i="13"/>
  <c r="F966" i="13"/>
  <c r="I965" i="13"/>
  <c r="H965" i="13"/>
  <c r="G965" i="13"/>
  <c r="F965" i="13"/>
  <c r="I964" i="13"/>
  <c r="H964" i="13"/>
  <c r="G964" i="13"/>
  <c r="F964" i="13"/>
  <c r="I963" i="13"/>
  <c r="H963" i="13"/>
  <c r="G963" i="13"/>
  <c r="F963" i="13"/>
  <c r="I962" i="13"/>
  <c r="H962" i="13"/>
  <c r="G962" i="13"/>
  <c r="F962" i="13"/>
  <c r="I961" i="13"/>
  <c r="H961" i="13"/>
  <c r="G961" i="13"/>
  <c r="F961" i="13"/>
  <c r="I960" i="13"/>
  <c r="H960" i="13"/>
  <c r="G960" i="13"/>
  <c r="F960" i="13"/>
  <c r="I959" i="13"/>
  <c r="H959" i="13"/>
  <c r="G959" i="13"/>
  <c r="F959" i="13"/>
  <c r="I958" i="13"/>
  <c r="H958" i="13"/>
  <c r="G958" i="13"/>
  <c r="F958" i="13"/>
  <c r="I957" i="13"/>
  <c r="H957" i="13"/>
  <c r="G957" i="13"/>
  <c r="F957" i="13"/>
  <c r="I956" i="13"/>
  <c r="H956" i="13"/>
  <c r="G956" i="13"/>
  <c r="F956" i="13"/>
  <c r="I955" i="13"/>
  <c r="H955" i="13"/>
  <c r="G955" i="13"/>
  <c r="F955" i="13"/>
  <c r="I954" i="13"/>
  <c r="H954" i="13"/>
  <c r="G954" i="13"/>
  <c r="F954" i="13"/>
  <c r="I953" i="13"/>
  <c r="H953" i="13"/>
  <c r="G953" i="13"/>
  <c r="F953" i="13"/>
  <c r="I952" i="13"/>
  <c r="H952" i="13"/>
  <c r="G952" i="13"/>
  <c r="F952" i="13"/>
  <c r="I951" i="13"/>
  <c r="H951" i="13"/>
  <c r="G951" i="13"/>
  <c r="F951" i="13"/>
  <c r="I950" i="13"/>
  <c r="H950" i="13"/>
  <c r="G950" i="13"/>
  <c r="F950" i="13"/>
  <c r="I949" i="13"/>
  <c r="H949" i="13"/>
  <c r="G949" i="13"/>
  <c r="F949" i="13"/>
  <c r="I948" i="13"/>
  <c r="H948" i="13"/>
  <c r="G948" i="13"/>
  <c r="F948" i="13"/>
  <c r="I947" i="13"/>
  <c r="H947" i="13"/>
  <c r="G947" i="13"/>
  <c r="F947" i="13"/>
  <c r="I946" i="13"/>
  <c r="H946" i="13"/>
  <c r="G946" i="13"/>
  <c r="F946" i="13"/>
  <c r="I945" i="13"/>
  <c r="H945" i="13"/>
  <c r="G945" i="13"/>
  <c r="F945" i="13"/>
  <c r="I944" i="13"/>
  <c r="H944" i="13"/>
  <c r="G944" i="13"/>
  <c r="F944" i="13"/>
  <c r="I943" i="13"/>
  <c r="H943" i="13"/>
  <c r="G943" i="13"/>
  <c r="F943" i="13"/>
  <c r="I942" i="13"/>
  <c r="H942" i="13"/>
  <c r="G942" i="13"/>
  <c r="F942" i="13"/>
  <c r="I941" i="13"/>
  <c r="H941" i="13"/>
  <c r="G941" i="13"/>
  <c r="F941" i="13"/>
  <c r="I940" i="13"/>
  <c r="H940" i="13"/>
  <c r="G940" i="13"/>
  <c r="F940" i="13"/>
  <c r="I939" i="13"/>
  <c r="H939" i="13"/>
  <c r="G939" i="13"/>
  <c r="F939" i="13"/>
  <c r="I938" i="13"/>
  <c r="H938" i="13"/>
  <c r="G938" i="13"/>
  <c r="F938" i="13"/>
  <c r="I937" i="13"/>
  <c r="H937" i="13"/>
  <c r="G937" i="13"/>
  <c r="F937" i="13"/>
  <c r="I936" i="13"/>
  <c r="H936" i="13"/>
  <c r="G936" i="13"/>
  <c r="F936" i="13"/>
  <c r="I935" i="13"/>
  <c r="H935" i="13"/>
  <c r="G935" i="13"/>
  <c r="F935" i="13"/>
  <c r="I934" i="13"/>
  <c r="H934" i="13"/>
  <c r="G934" i="13"/>
  <c r="F934" i="13"/>
  <c r="I933" i="13"/>
  <c r="H933" i="13"/>
  <c r="G933" i="13"/>
  <c r="F933" i="13"/>
  <c r="I932" i="13"/>
  <c r="H932" i="13"/>
  <c r="G932" i="13"/>
  <c r="F932" i="13"/>
  <c r="I931" i="13"/>
  <c r="H931" i="13"/>
  <c r="G931" i="13"/>
  <c r="F931" i="13"/>
  <c r="I930" i="13"/>
  <c r="H930" i="13"/>
  <c r="G930" i="13"/>
  <c r="F930" i="13"/>
  <c r="I929" i="13"/>
  <c r="H929" i="13"/>
  <c r="G929" i="13"/>
  <c r="F929" i="13"/>
  <c r="I928" i="13"/>
  <c r="H928" i="13"/>
  <c r="G928" i="13"/>
  <c r="F928" i="13"/>
  <c r="I927" i="13"/>
  <c r="H927" i="13"/>
  <c r="G927" i="13"/>
  <c r="F927" i="13"/>
  <c r="I926" i="13"/>
  <c r="H926" i="13"/>
  <c r="G926" i="13"/>
  <c r="F926" i="13"/>
  <c r="I925" i="13"/>
  <c r="H925" i="13"/>
  <c r="G925" i="13"/>
  <c r="F925" i="13"/>
  <c r="I924" i="13"/>
  <c r="H924" i="13"/>
  <c r="G924" i="13"/>
  <c r="F924" i="13"/>
  <c r="I923" i="13"/>
  <c r="H923" i="13"/>
  <c r="G923" i="13"/>
  <c r="F923" i="13"/>
  <c r="I922" i="13"/>
  <c r="H922" i="13"/>
  <c r="G922" i="13"/>
  <c r="F922" i="13"/>
  <c r="I921" i="13"/>
  <c r="H921" i="13"/>
  <c r="G921" i="13"/>
  <c r="F921" i="13"/>
  <c r="I920" i="13"/>
  <c r="H920" i="13"/>
  <c r="G920" i="13"/>
  <c r="F920" i="13"/>
  <c r="I919" i="13"/>
  <c r="H919" i="13"/>
  <c r="G919" i="13"/>
  <c r="F919" i="13"/>
  <c r="I918" i="13"/>
  <c r="H918" i="13"/>
  <c r="G918" i="13"/>
  <c r="F918" i="13"/>
  <c r="I917" i="13"/>
  <c r="H917" i="13"/>
  <c r="G917" i="13"/>
  <c r="F917" i="13"/>
  <c r="I916" i="13"/>
  <c r="H916" i="13"/>
  <c r="G916" i="13"/>
  <c r="F916" i="13"/>
  <c r="I915" i="13"/>
  <c r="H915" i="13"/>
  <c r="G915" i="13"/>
  <c r="F915" i="13"/>
  <c r="I914" i="13"/>
  <c r="H914" i="13"/>
  <c r="G914" i="13"/>
  <c r="F914" i="13"/>
  <c r="I913" i="13"/>
  <c r="H913" i="13"/>
  <c r="G913" i="13"/>
  <c r="F913" i="13"/>
  <c r="I912" i="13"/>
  <c r="H912" i="13"/>
  <c r="G912" i="13"/>
  <c r="F912" i="13"/>
  <c r="I911" i="13"/>
  <c r="H911" i="13"/>
  <c r="G911" i="13"/>
  <c r="F911" i="13"/>
  <c r="I910" i="13"/>
  <c r="H910" i="13"/>
  <c r="G910" i="13"/>
  <c r="F910" i="13"/>
  <c r="I909" i="13"/>
  <c r="H909" i="13"/>
  <c r="G909" i="13"/>
  <c r="F909" i="13"/>
  <c r="I908" i="13"/>
  <c r="H908" i="13"/>
  <c r="G908" i="13"/>
  <c r="F908" i="13"/>
  <c r="I907" i="13"/>
  <c r="H907" i="13"/>
  <c r="G907" i="13"/>
  <c r="F907" i="13"/>
  <c r="I906" i="13"/>
  <c r="H906" i="13"/>
  <c r="G906" i="13"/>
  <c r="F906" i="13"/>
  <c r="I905" i="13"/>
  <c r="H905" i="13"/>
  <c r="G905" i="13"/>
  <c r="F905" i="13"/>
  <c r="I904" i="13"/>
  <c r="H904" i="13"/>
  <c r="G904" i="13"/>
  <c r="F904" i="13"/>
  <c r="I903" i="13"/>
  <c r="H903" i="13"/>
  <c r="G903" i="13"/>
  <c r="F903" i="13"/>
  <c r="I902" i="13"/>
  <c r="H902" i="13"/>
  <c r="G902" i="13"/>
  <c r="F902" i="13"/>
  <c r="I901" i="13"/>
  <c r="H901" i="13"/>
  <c r="G901" i="13"/>
  <c r="F901" i="13"/>
  <c r="I900" i="13"/>
  <c r="H900" i="13"/>
  <c r="G900" i="13"/>
  <c r="F900" i="13"/>
  <c r="I899" i="13"/>
  <c r="H899" i="13"/>
  <c r="G899" i="13"/>
  <c r="F899" i="13"/>
  <c r="I898" i="13"/>
  <c r="H898" i="13"/>
  <c r="G898" i="13"/>
  <c r="F898" i="13"/>
  <c r="I897" i="13"/>
  <c r="H897" i="13"/>
  <c r="G897" i="13"/>
  <c r="F897" i="13"/>
  <c r="I896" i="13"/>
  <c r="H896" i="13"/>
  <c r="G896" i="13"/>
  <c r="F896" i="13"/>
  <c r="I895" i="13"/>
  <c r="H895" i="13"/>
  <c r="G895" i="13"/>
  <c r="F895" i="13"/>
  <c r="I894" i="13"/>
  <c r="H894" i="13"/>
  <c r="G894" i="13"/>
  <c r="F894" i="13"/>
  <c r="I893" i="13"/>
  <c r="H893" i="13"/>
  <c r="G893" i="13"/>
  <c r="F893" i="13"/>
  <c r="I892" i="13"/>
  <c r="H892" i="13"/>
  <c r="G892" i="13"/>
  <c r="F892" i="13"/>
  <c r="I891" i="13"/>
  <c r="H891" i="13"/>
  <c r="G891" i="13"/>
  <c r="F891" i="13"/>
  <c r="I890" i="13"/>
  <c r="H890" i="13"/>
  <c r="G890" i="13"/>
  <c r="F890" i="13"/>
  <c r="I889" i="13"/>
  <c r="H889" i="13"/>
  <c r="G889" i="13"/>
  <c r="F889" i="13"/>
  <c r="I888" i="13"/>
  <c r="H888" i="13"/>
  <c r="G888" i="13"/>
  <c r="F888" i="13"/>
  <c r="I887" i="13"/>
  <c r="H887" i="13"/>
  <c r="G887" i="13"/>
  <c r="F887" i="13"/>
  <c r="I886" i="13"/>
  <c r="H886" i="13"/>
  <c r="G886" i="13"/>
  <c r="F886" i="13"/>
  <c r="I885" i="13"/>
  <c r="H885" i="13"/>
  <c r="G885" i="13"/>
  <c r="F885" i="13"/>
  <c r="I884" i="13"/>
  <c r="H884" i="13"/>
  <c r="G884" i="13"/>
  <c r="F884" i="13"/>
  <c r="I883" i="13"/>
  <c r="H883" i="13"/>
  <c r="G883" i="13"/>
  <c r="F883" i="13"/>
  <c r="I882" i="13"/>
  <c r="H882" i="13"/>
  <c r="G882" i="13"/>
  <c r="F882" i="13"/>
  <c r="I881" i="13"/>
  <c r="H881" i="13"/>
  <c r="G881" i="13"/>
  <c r="F881" i="13"/>
  <c r="I880" i="13"/>
  <c r="H880" i="13"/>
  <c r="G880" i="13"/>
  <c r="F880" i="13"/>
  <c r="I879" i="13"/>
  <c r="H879" i="13"/>
  <c r="G879" i="13"/>
  <c r="F879" i="13"/>
  <c r="I878" i="13"/>
  <c r="H878" i="13"/>
  <c r="G878" i="13"/>
  <c r="F878" i="13"/>
  <c r="I877" i="13"/>
  <c r="H877" i="13"/>
  <c r="G877" i="13"/>
  <c r="F877" i="13"/>
  <c r="I876" i="13"/>
  <c r="H876" i="13"/>
  <c r="G876" i="13"/>
  <c r="F876" i="13"/>
  <c r="I875" i="13"/>
  <c r="H875" i="13"/>
  <c r="G875" i="13"/>
  <c r="F875" i="13"/>
  <c r="I874" i="13"/>
  <c r="H874" i="13"/>
  <c r="G874" i="13"/>
  <c r="F874" i="13"/>
  <c r="I873" i="13"/>
  <c r="H873" i="13"/>
  <c r="G873" i="13"/>
  <c r="F873" i="13"/>
  <c r="I872" i="13"/>
  <c r="H872" i="13"/>
  <c r="G872" i="13"/>
  <c r="F872" i="13"/>
  <c r="I871" i="13"/>
  <c r="H871" i="13"/>
  <c r="G871" i="13"/>
  <c r="F871" i="13"/>
  <c r="I870" i="13"/>
  <c r="H870" i="13"/>
  <c r="G870" i="13"/>
  <c r="F870" i="13"/>
  <c r="I869" i="13"/>
  <c r="H869" i="13"/>
  <c r="G869" i="13"/>
  <c r="F869" i="13"/>
  <c r="I868" i="13"/>
  <c r="H868" i="13"/>
  <c r="G868" i="13"/>
  <c r="F868" i="13"/>
  <c r="I867" i="13"/>
  <c r="H867" i="13"/>
  <c r="G867" i="13"/>
  <c r="F867" i="13"/>
  <c r="I866" i="13"/>
  <c r="H866" i="13"/>
  <c r="G866" i="13"/>
  <c r="F866" i="13"/>
  <c r="I865" i="13"/>
  <c r="H865" i="13"/>
  <c r="G865" i="13"/>
  <c r="F865" i="13"/>
  <c r="I864" i="13"/>
  <c r="H864" i="13"/>
  <c r="G864" i="13"/>
  <c r="F864" i="13"/>
  <c r="I863" i="13"/>
  <c r="H863" i="13"/>
  <c r="G863" i="13"/>
  <c r="F863" i="13"/>
  <c r="I862" i="13"/>
  <c r="H862" i="13"/>
  <c r="G862" i="13"/>
  <c r="F862" i="13"/>
  <c r="I861" i="13"/>
  <c r="H861" i="13"/>
  <c r="G861" i="13"/>
  <c r="F861" i="13"/>
  <c r="I860" i="13"/>
  <c r="H860" i="13"/>
  <c r="G860" i="13"/>
  <c r="F860" i="13"/>
  <c r="I859" i="13"/>
  <c r="H859" i="13"/>
  <c r="G859" i="13"/>
  <c r="F859" i="13"/>
  <c r="I858" i="13"/>
  <c r="H858" i="13"/>
  <c r="G858" i="13"/>
  <c r="F858" i="13"/>
  <c r="I857" i="13"/>
  <c r="H857" i="13"/>
  <c r="G857" i="13"/>
  <c r="F857" i="13"/>
  <c r="I856" i="13"/>
  <c r="H856" i="13"/>
  <c r="G856" i="13"/>
  <c r="F856" i="13"/>
  <c r="I855" i="13"/>
  <c r="H855" i="13"/>
  <c r="G855" i="13"/>
  <c r="F855" i="13"/>
  <c r="I854" i="13"/>
  <c r="H854" i="13"/>
  <c r="G854" i="13"/>
  <c r="F854" i="13"/>
  <c r="I853" i="13"/>
  <c r="H853" i="13"/>
  <c r="G853" i="13"/>
  <c r="F853" i="13"/>
  <c r="I852" i="13"/>
  <c r="H852" i="13"/>
  <c r="G852" i="13"/>
  <c r="F852" i="13"/>
  <c r="I851" i="13"/>
  <c r="H851" i="13"/>
  <c r="G851" i="13"/>
  <c r="F851" i="13"/>
  <c r="I850" i="13"/>
  <c r="H850" i="13"/>
  <c r="G850" i="13"/>
  <c r="F850" i="13"/>
  <c r="I849" i="13"/>
  <c r="H849" i="13"/>
  <c r="G849" i="13"/>
  <c r="F849" i="13"/>
  <c r="I848" i="13"/>
  <c r="H848" i="13"/>
  <c r="G848" i="13"/>
  <c r="F848" i="13"/>
  <c r="I847" i="13"/>
  <c r="H847" i="13"/>
  <c r="G847" i="13"/>
  <c r="F847" i="13"/>
  <c r="I846" i="13"/>
  <c r="H846" i="13"/>
  <c r="G846" i="13"/>
  <c r="F846" i="13"/>
  <c r="I845" i="13"/>
  <c r="H845" i="13"/>
  <c r="G845" i="13"/>
  <c r="F845" i="13"/>
  <c r="I844" i="13"/>
  <c r="H844" i="13"/>
  <c r="G844" i="13"/>
  <c r="F844" i="13"/>
  <c r="I843" i="13"/>
  <c r="H843" i="13"/>
  <c r="G843" i="13"/>
  <c r="F843" i="13"/>
  <c r="I842" i="13"/>
  <c r="H842" i="13"/>
  <c r="G842" i="13"/>
  <c r="F842" i="13"/>
  <c r="I841" i="13"/>
  <c r="H841" i="13"/>
  <c r="G841" i="13"/>
  <c r="F841" i="13"/>
  <c r="I840" i="13"/>
  <c r="H840" i="13"/>
  <c r="G840" i="13"/>
  <c r="F840" i="13"/>
  <c r="I839" i="13"/>
  <c r="H839" i="13"/>
  <c r="G839" i="13"/>
  <c r="F839" i="13"/>
  <c r="I838" i="13"/>
  <c r="H838" i="13"/>
  <c r="G838" i="13"/>
  <c r="F838" i="13"/>
  <c r="I837" i="13"/>
  <c r="H837" i="13"/>
  <c r="G837" i="13"/>
  <c r="F837" i="13"/>
  <c r="I836" i="13"/>
  <c r="H836" i="13"/>
  <c r="G836" i="13"/>
  <c r="F836" i="13"/>
  <c r="I835" i="13"/>
  <c r="H835" i="13"/>
  <c r="G835" i="13"/>
  <c r="F835" i="13"/>
  <c r="I834" i="13"/>
  <c r="H834" i="13"/>
  <c r="G834" i="13"/>
  <c r="F834" i="13"/>
  <c r="I833" i="13"/>
  <c r="H833" i="13"/>
  <c r="G833" i="13"/>
  <c r="F833" i="13"/>
  <c r="I832" i="13"/>
  <c r="H832" i="13"/>
  <c r="G832" i="13"/>
  <c r="F832" i="13"/>
  <c r="I831" i="13"/>
  <c r="H831" i="13"/>
  <c r="G831" i="13"/>
  <c r="F831" i="13"/>
  <c r="I830" i="13"/>
  <c r="H830" i="13"/>
  <c r="G830" i="13"/>
  <c r="F830" i="13"/>
  <c r="I829" i="13"/>
  <c r="H829" i="13"/>
  <c r="G829" i="13"/>
  <c r="F829" i="13"/>
  <c r="I828" i="13"/>
  <c r="H828" i="13"/>
  <c r="G828" i="13"/>
  <c r="F828" i="13"/>
  <c r="I827" i="13"/>
  <c r="H827" i="13"/>
  <c r="G827" i="13"/>
  <c r="F827" i="13"/>
  <c r="I826" i="13"/>
  <c r="H826" i="13"/>
  <c r="G826" i="13"/>
  <c r="F826" i="13"/>
  <c r="I825" i="13"/>
  <c r="H825" i="13"/>
  <c r="G825" i="13"/>
  <c r="F825" i="13"/>
  <c r="I824" i="13"/>
  <c r="H824" i="13"/>
  <c r="G824" i="13"/>
  <c r="F824" i="13"/>
  <c r="I823" i="13"/>
  <c r="H823" i="13"/>
  <c r="G823" i="13"/>
  <c r="F823" i="13"/>
  <c r="I822" i="13"/>
  <c r="H822" i="13"/>
  <c r="G822" i="13"/>
  <c r="F822" i="13"/>
  <c r="I821" i="13"/>
  <c r="H821" i="13"/>
  <c r="G821" i="13"/>
  <c r="F821" i="13"/>
  <c r="I820" i="13"/>
  <c r="H820" i="13"/>
  <c r="G820" i="13"/>
  <c r="F820" i="13"/>
  <c r="I819" i="13"/>
  <c r="H819" i="13"/>
  <c r="G819" i="13"/>
  <c r="F819" i="13"/>
  <c r="I818" i="13"/>
  <c r="H818" i="13"/>
  <c r="G818" i="13"/>
  <c r="F818" i="13"/>
  <c r="I817" i="13"/>
  <c r="H817" i="13"/>
  <c r="G817" i="13"/>
  <c r="F817" i="13"/>
  <c r="I816" i="13"/>
  <c r="H816" i="13"/>
  <c r="G816" i="13"/>
  <c r="F816" i="13"/>
  <c r="I815" i="13"/>
  <c r="H815" i="13"/>
  <c r="G815" i="13"/>
  <c r="F815" i="13"/>
  <c r="I814" i="13"/>
  <c r="H814" i="13"/>
  <c r="G814" i="13"/>
  <c r="F814" i="13"/>
  <c r="I813" i="13"/>
  <c r="H813" i="13"/>
  <c r="G813" i="13"/>
  <c r="F813" i="13"/>
  <c r="I812" i="13"/>
  <c r="H812" i="13"/>
  <c r="G812" i="13"/>
  <c r="F812" i="13"/>
  <c r="I811" i="13"/>
  <c r="H811" i="13"/>
  <c r="G811" i="13"/>
  <c r="F811" i="13"/>
  <c r="I810" i="13"/>
  <c r="H810" i="13"/>
  <c r="G810" i="13"/>
  <c r="F810" i="13"/>
  <c r="I809" i="13"/>
  <c r="H809" i="13"/>
  <c r="G809" i="13"/>
  <c r="F809" i="13"/>
  <c r="I808" i="13"/>
  <c r="H808" i="13"/>
  <c r="G808" i="13"/>
  <c r="F808" i="13"/>
  <c r="I807" i="13"/>
  <c r="H807" i="13"/>
  <c r="G807" i="13"/>
  <c r="F807" i="13"/>
  <c r="I806" i="13"/>
  <c r="H806" i="13"/>
  <c r="G806" i="13"/>
  <c r="F806" i="13"/>
  <c r="I805" i="13"/>
  <c r="H805" i="13"/>
  <c r="G805" i="13"/>
  <c r="F805" i="13"/>
  <c r="I804" i="13"/>
  <c r="H804" i="13"/>
  <c r="G804" i="13"/>
  <c r="F804" i="13"/>
  <c r="I803" i="13"/>
  <c r="H803" i="13"/>
  <c r="G803" i="13"/>
  <c r="F803" i="13"/>
  <c r="I802" i="13"/>
  <c r="H802" i="13"/>
  <c r="G802" i="13"/>
  <c r="F802" i="13"/>
  <c r="I801" i="13"/>
  <c r="H801" i="13"/>
  <c r="G801" i="13"/>
  <c r="F801" i="13"/>
  <c r="I800" i="13"/>
  <c r="H800" i="13"/>
  <c r="G800" i="13"/>
  <c r="F800" i="13"/>
  <c r="I799" i="13"/>
  <c r="H799" i="13"/>
  <c r="G799" i="13"/>
  <c r="F799" i="13"/>
  <c r="I798" i="13"/>
  <c r="H798" i="13"/>
  <c r="G798" i="13"/>
  <c r="F798" i="13"/>
  <c r="I797" i="13"/>
  <c r="H797" i="13"/>
  <c r="G797" i="13"/>
  <c r="F797" i="13"/>
  <c r="I796" i="13"/>
  <c r="H796" i="13"/>
  <c r="G796" i="13"/>
  <c r="F796" i="13"/>
  <c r="I795" i="13"/>
  <c r="H795" i="13"/>
  <c r="G795" i="13"/>
  <c r="F795" i="13"/>
  <c r="I794" i="13"/>
  <c r="H794" i="13"/>
  <c r="G794" i="13"/>
  <c r="F794" i="13"/>
  <c r="I793" i="13"/>
  <c r="H793" i="13"/>
  <c r="G793" i="13"/>
  <c r="F793" i="13"/>
  <c r="I792" i="13"/>
  <c r="H792" i="13"/>
  <c r="G792" i="13"/>
  <c r="F792" i="13"/>
  <c r="I791" i="13"/>
  <c r="H791" i="13"/>
  <c r="G791" i="13"/>
  <c r="F791" i="13"/>
  <c r="I790" i="13"/>
  <c r="H790" i="13"/>
  <c r="G790" i="13"/>
  <c r="F790" i="13"/>
  <c r="I789" i="13"/>
  <c r="H789" i="13"/>
  <c r="G789" i="13"/>
  <c r="F789" i="13"/>
  <c r="I788" i="13"/>
  <c r="H788" i="13"/>
  <c r="G788" i="13"/>
  <c r="F788" i="13"/>
  <c r="I787" i="13"/>
  <c r="H787" i="13"/>
  <c r="G787" i="13"/>
  <c r="F787" i="13"/>
  <c r="I786" i="13"/>
  <c r="H786" i="13"/>
  <c r="G786" i="13"/>
  <c r="F786" i="13"/>
  <c r="I785" i="13"/>
  <c r="H785" i="13"/>
  <c r="G785" i="13"/>
  <c r="F785" i="13"/>
  <c r="I784" i="13"/>
  <c r="H784" i="13"/>
  <c r="G784" i="13"/>
  <c r="F784" i="13"/>
  <c r="I783" i="13"/>
  <c r="H783" i="13"/>
  <c r="G783" i="13"/>
  <c r="F783" i="13"/>
  <c r="I782" i="13"/>
  <c r="H782" i="13"/>
  <c r="G782" i="13"/>
  <c r="F782" i="13"/>
  <c r="I781" i="13"/>
  <c r="H781" i="13"/>
  <c r="G781" i="13"/>
  <c r="F781" i="13"/>
  <c r="I780" i="13"/>
  <c r="H780" i="13"/>
  <c r="G780" i="13"/>
  <c r="F780" i="13"/>
  <c r="I779" i="13"/>
  <c r="H779" i="13"/>
  <c r="G779" i="13"/>
  <c r="F779" i="13"/>
  <c r="I778" i="13"/>
  <c r="H778" i="13"/>
  <c r="G778" i="13"/>
  <c r="F778" i="13"/>
  <c r="I777" i="13"/>
  <c r="H777" i="13"/>
  <c r="G777" i="13"/>
  <c r="F777" i="13"/>
  <c r="I776" i="13"/>
  <c r="H776" i="13"/>
  <c r="G776" i="13"/>
  <c r="F776" i="13"/>
  <c r="I775" i="13"/>
  <c r="H775" i="13"/>
  <c r="G775" i="13"/>
  <c r="F775" i="13"/>
  <c r="I774" i="13"/>
  <c r="H774" i="13"/>
  <c r="G774" i="13"/>
  <c r="F774" i="13"/>
  <c r="I773" i="13"/>
  <c r="H773" i="13"/>
  <c r="G773" i="13"/>
  <c r="F773" i="13"/>
  <c r="I772" i="13"/>
  <c r="H772" i="13"/>
  <c r="G772" i="13"/>
  <c r="F772" i="13"/>
  <c r="I771" i="13"/>
  <c r="H771" i="13"/>
  <c r="G771" i="13"/>
  <c r="F771" i="13"/>
  <c r="I770" i="13"/>
  <c r="H770" i="13"/>
  <c r="G770" i="13"/>
  <c r="F770" i="13"/>
  <c r="I769" i="13"/>
  <c r="H769" i="13"/>
  <c r="G769" i="13"/>
  <c r="F769" i="13"/>
  <c r="I768" i="13"/>
  <c r="H768" i="13"/>
  <c r="G768" i="13"/>
  <c r="F768" i="13"/>
  <c r="I767" i="13"/>
  <c r="H767" i="13"/>
  <c r="G767" i="13"/>
  <c r="F767" i="13"/>
  <c r="I766" i="13"/>
  <c r="H766" i="13"/>
  <c r="G766" i="13"/>
  <c r="F766" i="13"/>
  <c r="I765" i="13"/>
  <c r="H765" i="13"/>
  <c r="G765" i="13"/>
  <c r="F765" i="13"/>
  <c r="I764" i="13"/>
  <c r="H764" i="13"/>
  <c r="G764" i="13"/>
  <c r="F764" i="13"/>
  <c r="I763" i="13"/>
  <c r="H763" i="13"/>
  <c r="G763" i="13"/>
  <c r="F763" i="13"/>
  <c r="I762" i="13"/>
  <c r="H762" i="13"/>
  <c r="G762" i="13"/>
  <c r="F762" i="13"/>
  <c r="I761" i="13"/>
  <c r="H761" i="13"/>
  <c r="G761" i="13"/>
  <c r="F761" i="13"/>
  <c r="I760" i="13"/>
  <c r="H760" i="13"/>
  <c r="G760" i="13"/>
  <c r="F760" i="13"/>
  <c r="I759" i="13"/>
  <c r="H759" i="13"/>
  <c r="G759" i="13"/>
  <c r="F759" i="13"/>
  <c r="I758" i="13"/>
  <c r="H758" i="13"/>
  <c r="G758" i="13"/>
  <c r="F758" i="13"/>
  <c r="I757" i="13"/>
  <c r="H757" i="13"/>
  <c r="G757" i="13"/>
  <c r="F757" i="13"/>
  <c r="I756" i="13"/>
  <c r="H756" i="13"/>
  <c r="G756" i="13"/>
  <c r="F756" i="13"/>
  <c r="I755" i="13"/>
  <c r="H755" i="13"/>
  <c r="G755" i="13"/>
  <c r="F755" i="13"/>
  <c r="I754" i="13"/>
  <c r="H754" i="13"/>
  <c r="G754" i="13"/>
  <c r="F754" i="13"/>
  <c r="I753" i="13"/>
  <c r="H753" i="13"/>
  <c r="G753" i="13"/>
  <c r="F753" i="13"/>
  <c r="I752" i="13"/>
  <c r="H752" i="13"/>
  <c r="G752" i="13"/>
  <c r="F752" i="13"/>
  <c r="I751" i="13"/>
  <c r="H751" i="13"/>
  <c r="G751" i="13"/>
  <c r="F751" i="13"/>
  <c r="I750" i="13"/>
  <c r="H750" i="13"/>
  <c r="G750" i="13"/>
  <c r="F750" i="13"/>
  <c r="I749" i="13"/>
  <c r="H749" i="13"/>
  <c r="G749" i="13"/>
  <c r="F749" i="13"/>
  <c r="I748" i="13"/>
  <c r="H748" i="13"/>
  <c r="G748" i="13"/>
  <c r="F748" i="13"/>
  <c r="I747" i="13"/>
  <c r="H747" i="13"/>
  <c r="G747" i="13"/>
  <c r="F747" i="13"/>
  <c r="I746" i="13"/>
  <c r="H746" i="13"/>
  <c r="G746" i="13"/>
  <c r="F746" i="13"/>
  <c r="I745" i="13"/>
  <c r="H745" i="13"/>
  <c r="G745" i="13"/>
  <c r="F745" i="13"/>
  <c r="I744" i="13"/>
  <c r="H744" i="13"/>
  <c r="G744" i="13"/>
  <c r="F744" i="13"/>
  <c r="I743" i="13"/>
  <c r="H743" i="13"/>
  <c r="G743" i="13"/>
  <c r="F743" i="13"/>
  <c r="I742" i="13"/>
  <c r="H742" i="13"/>
  <c r="G742" i="13"/>
  <c r="F742" i="13"/>
  <c r="I741" i="13"/>
  <c r="H741" i="13"/>
  <c r="G741" i="13"/>
  <c r="F741" i="13"/>
  <c r="I740" i="13"/>
  <c r="H740" i="13"/>
  <c r="G740" i="13"/>
  <c r="F740" i="13"/>
  <c r="I739" i="13"/>
  <c r="H739" i="13"/>
  <c r="G739" i="13"/>
  <c r="F739" i="13"/>
  <c r="I738" i="13"/>
  <c r="H738" i="13"/>
  <c r="G738" i="13"/>
  <c r="F738" i="13"/>
  <c r="I737" i="13"/>
  <c r="H737" i="13"/>
  <c r="G737" i="13"/>
  <c r="F737" i="13"/>
  <c r="I736" i="13"/>
  <c r="H736" i="13"/>
  <c r="G736" i="13"/>
  <c r="F736" i="13"/>
  <c r="I735" i="13"/>
  <c r="H735" i="13"/>
  <c r="G735" i="13"/>
  <c r="F735" i="13"/>
  <c r="I734" i="13"/>
  <c r="H734" i="13"/>
  <c r="G734" i="13"/>
  <c r="F734" i="13"/>
  <c r="I733" i="13"/>
  <c r="H733" i="13"/>
  <c r="G733" i="13"/>
  <c r="F733" i="13"/>
  <c r="I732" i="13"/>
  <c r="H732" i="13"/>
  <c r="G732" i="13"/>
  <c r="F732" i="13"/>
  <c r="I731" i="13"/>
  <c r="H731" i="13"/>
  <c r="G731" i="13"/>
  <c r="F731" i="13"/>
  <c r="I730" i="13"/>
  <c r="H730" i="13"/>
  <c r="G730" i="13"/>
  <c r="F730" i="13"/>
  <c r="I729" i="13"/>
  <c r="H729" i="13"/>
  <c r="G729" i="13"/>
  <c r="F729" i="13"/>
  <c r="I728" i="13"/>
  <c r="H728" i="13"/>
  <c r="G728" i="13"/>
  <c r="F728" i="13"/>
  <c r="I727" i="13"/>
  <c r="H727" i="13"/>
  <c r="G727" i="13"/>
  <c r="F727" i="13"/>
  <c r="I726" i="13"/>
  <c r="H726" i="13"/>
  <c r="G726" i="13"/>
  <c r="F726" i="13"/>
  <c r="I725" i="13"/>
  <c r="H725" i="13"/>
  <c r="G725" i="13"/>
  <c r="F725" i="13"/>
  <c r="I724" i="13"/>
  <c r="H724" i="13"/>
  <c r="G724" i="13"/>
  <c r="F724" i="13"/>
  <c r="I723" i="13"/>
  <c r="H723" i="13"/>
  <c r="G723" i="13"/>
  <c r="F723" i="13"/>
  <c r="I722" i="13"/>
  <c r="H722" i="13"/>
  <c r="G722" i="13"/>
  <c r="F722" i="13"/>
  <c r="I721" i="13"/>
  <c r="H721" i="13"/>
  <c r="G721" i="13"/>
  <c r="F721" i="13"/>
  <c r="I720" i="13"/>
  <c r="H720" i="13"/>
  <c r="G720" i="13"/>
  <c r="F720" i="13"/>
  <c r="I719" i="13"/>
  <c r="H719" i="13"/>
  <c r="G719" i="13"/>
  <c r="F719" i="13"/>
  <c r="I718" i="13"/>
  <c r="H718" i="13"/>
  <c r="G718" i="13"/>
  <c r="F718" i="13"/>
  <c r="I717" i="13"/>
  <c r="H717" i="13"/>
  <c r="G717" i="13"/>
  <c r="F717" i="13"/>
  <c r="I716" i="13"/>
  <c r="H716" i="13"/>
  <c r="G716" i="13"/>
  <c r="F716" i="13"/>
  <c r="I715" i="13"/>
  <c r="H715" i="13"/>
  <c r="G715" i="13"/>
  <c r="F715" i="13"/>
  <c r="I714" i="13"/>
  <c r="H714" i="13"/>
  <c r="G714" i="13"/>
  <c r="F714" i="13"/>
  <c r="I713" i="13"/>
  <c r="H713" i="13"/>
  <c r="G713" i="13"/>
  <c r="F713" i="13"/>
  <c r="I712" i="13"/>
  <c r="H712" i="13"/>
  <c r="G712" i="13"/>
  <c r="F712" i="13"/>
  <c r="I711" i="13"/>
  <c r="H711" i="13"/>
  <c r="G711" i="13"/>
  <c r="F711" i="13"/>
  <c r="I710" i="13"/>
  <c r="H710" i="13"/>
  <c r="G710" i="13"/>
  <c r="F710" i="13"/>
  <c r="I709" i="13"/>
  <c r="H709" i="13"/>
  <c r="G709" i="13"/>
  <c r="F709" i="13"/>
  <c r="I708" i="13"/>
  <c r="H708" i="13"/>
  <c r="G708" i="13"/>
  <c r="F708" i="13"/>
  <c r="I707" i="13"/>
  <c r="H707" i="13"/>
  <c r="G707" i="13"/>
  <c r="F707" i="13"/>
  <c r="I706" i="13"/>
  <c r="H706" i="13"/>
  <c r="G706" i="13"/>
  <c r="F706" i="13"/>
  <c r="I705" i="13"/>
  <c r="H705" i="13"/>
  <c r="G705" i="13"/>
  <c r="F705" i="13"/>
  <c r="I704" i="13"/>
  <c r="H704" i="13"/>
  <c r="G704" i="13"/>
  <c r="F704" i="13"/>
  <c r="I703" i="13"/>
  <c r="H703" i="13"/>
  <c r="G703" i="13"/>
  <c r="F703" i="13"/>
  <c r="I702" i="13"/>
  <c r="H702" i="13"/>
  <c r="G702" i="13"/>
  <c r="F702" i="13"/>
  <c r="I701" i="13"/>
  <c r="H701" i="13"/>
  <c r="G701" i="13"/>
  <c r="F701" i="13"/>
  <c r="I700" i="13"/>
  <c r="H700" i="13"/>
  <c r="G700" i="13"/>
  <c r="F700" i="13"/>
  <c r="I699" i="13"/>
  <c r="H699" i="13"/>
  <c r="G699" i="13"/>
  <c r="F699" i="13"/>
  <c r="I698" i="13"/>
  <c r="H698" i="13"/>
  <c r="G698" i="13"/>
  <c r="F698" i="13"/>
  <c r="I697" i="13"/>
  <c r="H697" i="13"/>
  <c r="G697" i="13"/>
  <c r="F697" i="13"/>
  <c r="I696" i="13"/>
  <c r="H696" i="13"/>
  <c r="G696" i="13"/>
  <c r="F696" i="13"/>
  <c r="I695" i="13"/>
  <c r="H695" i="13"/>
  <c r="G695" i="13"/>
  <c r="F695" i="13"/>
  <c r="I694" i="13"/>
  <c r="H694" i="13"/>
  <c r="G694" i="13"/>
  <c r="F694" i="13"/>
  <c r="I693" i="13"/>
  <c r="H693" i="13"/>
  <c r="G693" i="13"/>
  <c r="F693" i="13"/>
  <c r="I692" i="13"/>
  <c r="H692" i="13"/>
  <c r="G692" i="13"/>
  <c r="F692" i="13"/>
  <c r="I691" i="13"/>
  <c r="H691" i="13"/>
  <c r="G691" i="13"/>
  <c r="F691" i="13"/>
  <c r="I690" i="13"/>
  <c r="H690" i="13"/>
  <c r="G690" i="13"/>
  <c r="F690" i="13"/>
  <c r="I689" i="13"/>
  <c r="H689" i="13"/>
  <c r="G689" i="13"/>
  <c r="F689" i="13"/>
  <c r="I688" i="13"/>
  <c r="H688" i="13"/>
  <c r="G688" i="13"/>
  <c r="F688" i="13"/>
  <c r="I687" i="13"/>
  <c r="H687" i="13"/>
  <c r="G687" i="13"/>
  <c r="F687" i="13"/>
  <c r="I686" i="13"/>
  <c r="H686" i="13"/>
  <c r="G686" i="13"/>
  <c r="F686" i="13"/>
  <c r="I685" i="13"/>
  <c r="H685" i="13"/>
  <c r="G685" i="13"/>
  <c r="F685" i="13"/>
  <c r="I684" i="13"/>
  <c r="H684" i="13"/>
  <c r="G684" i="13"/>
  <c r="F684" i="13"/>
  <c r="I683" i="13"/>
  <c r="H683" i="13"/>
  <c r="G683" i="13"/>
  <c r="F683" i="13"/>
  <c r="I682" i="13"/>
  <c r="H682" i="13"/>
  <c r="G682" i="13"/>
  <c r="F682" i="13"/>
  <c r="I681" i="13"/>
  <c r="H681" i="13"/>
  <c r="G681" i="13"/>
  <c r="F681" i="13"/>
  <c r="I680" i="13"/>
  <c r="H680" i="13"/>
  <c r="G680" i="13"/>
  <c r="F680" i="13"/>
  <c r="I679" i="13"/>
  <c r="H679" i="13"/>
  <c r="G679" i="13"/>
  <c r="F679" i="13"/>
  <c r="I678" i="13"/>
  <c r="H678" i="13"/>
  <c r="G678" i="13"/>
  <c r="F678" i="13"/>
  <c r="I677" i="13"/>
  <c r="H677" i="13"/>
  <c r="G677" i="13"/>
  <c r="F677" i="13"/>
  <c r="I676" i="13"/>
  <c r="H676" i="13"/>
  <c r="G676" i="13"/>
  <c r="F676" i="13"/>
  <c r="I675" i="13"/>
  <c r="H675" i="13"/>
  <c r="G675" i="13"/>
  <c r="F675" i="13"/>
  <c r="I674" i="13"/>
  <c r="H674" i="13"/>
  <c r="G674" i="13"/>
  <c r="F674" i="13"/>
  <c r="I673" i="13"/>
  <c r="H673" i="13"/>
  <c r="G673" i="13"/>
  <c r="F673" i="13"/>
  <c r="I672" i="13"/>
  <c r="H672" i="13"/>
  <c r="G672" i="13"/>
  <c r="F672" i="13"/>
  <c r="I671" i="13"/>
  <c r="H671" i="13"/>
  <c r="G671" i="13"/>
  <c r="F671" i="13"/>
  <c r="I670" i="13"/>
  <c r="H670" i="13"/>
  <c r="G670" i="13"/>
  <c r="F670" i="13"/>
  <c r="I669" i="13"/>
  <c r="H669" i="13"/>
  <c r="G669" i="13"/>
  <c r="F669" i="13"/>
  <c r="I668" i="13"/>
  <c r="H668" i="13"/>
  <c r="G668" i="13"/>
  <c r="F668" i="13"/>
  <c r="I667" i="13"/>
  <c r="H667" i="13"/>
  <c r="G667" i="13"/>
  <c r="F667" i="13"/>
  <c r="I666" i="13"/>
  <c r="H666" i="13"/>
  <c r="G666" i="13"/>
  <c r="F666" i="13"/>
  <c r="I665" i="13"/>
  <c r="H665" i="13"/>
  <c r="G665" i="13"/>
  <c r="F665" i="13"/>
  <c r="I664" i="13"/>
  <c r="H664" i="13"/>
  <c r="G664" i="13"/>
  <c r="F664" i="13"/>
  <c r="I663" i="13"/>
  <c r="H663" i="13"/>
  <c r="G663" i="13"/>
  <c r="F663" i="13"/>
  <c r="I662" i="13"/>
  <c r="H662" i="13"/>
  <c r="G662" i="13"/>
  <c r="F662" i="13"/>
  <c r="I661" i="13"/>
  <c r="H661" i="13"/>
  <c r="G661" i="13"/>
  <c r="F661" i="13"/>
  <c r="I660" i="13"/>
  <c r="H660" i="13"/>
  <c r="G660" i="13"/>
  <c r="F660" i="13"/>
  <c r="I659" i="13"/>
  <c r="H659" i="13"/>
  <c r="G659" i="13"/>
  <c r="F659" i="13"/>
  <c r="I658" i="13"/>
  <c r="H658" i="13"/>
  <c r="G658" i="13"/>
  <c r="F658" i="13"/>
  <c r="I657" i="13"/>
  <c r="H657" i="13"/>
  <c r="G657" i="13"/>
  <c r="F657" i="13"/>
  <c r="I656" i="13"/>
  <c r="H656" i="13"/>
  <c r="G656" i="13"/>
  <c r="F656" i="13"/>
  <c r="I655" i="13"/>
  <c r="H655" i="13"/>
  <c r="G655" i="13"/>
  <c r="F655" i="13"/>
  <c r="I654" i="13"/>
  <c r="H654" i="13"/>
  <c r="G654" i="13"/>
  <c r="F654" i="13"/>
  <c r="I653" i="13"/>
  <c r="H653" i="13"/>
  <c r="G653" i="13"/>
  <c r="F653" i="13"/>
  <c r="I652" i="13"/>
  <c r="H652" i="13"/>
  <c r="G652" i="13"/>
  <c r="F652" i="13"/>
  <c r="I651" i="13"/>
  <c r="H651" i="13"/>
  <c r="G651" i="13"/>
  <c r="F651" i="13"/>
  <c r="I650" i="13"/>
  <c r="H650" i="13"/>
  <c r="G650" i="13"/>
  <c r="F650" i="13"/>
  <c r="I649" i="13"/>
  <c r="H649" i="13"/>
  <c r="G649" i="13"/>
  <c r="F649" i="13"/>
  <c r="I648" i="13"/>
  <c r="H648" i="13"/>
  <c r="G648" i="13"/>
  <c r="F648" i="13"/>
  <c r="I647" i="13"/>
  <c r="H647" i="13"/>
  <c r="G647" i="13"/>
  <c r="F647" i="13"/>
  <c r="I646" i="13"/>
  <c r="H646" i="13"/>
  <c r="G646" i="13"/>
  <c r="F646" i="13"/>
  <c r="I645" i="13"/>
  <c r="H645" i="13"/>
  <c r="G645" i="13"/>
  <c r="F645" i="13"/>
  <c r="I644" i="13"/>
  <c r="H644" i="13"/>
  <c r="G644" i="13"/>
  <c r="F644" i="13"/>
  <c r="I643" i="13"/>
  <c r="H643" i="13"/>
  <c r="G643" i="13"/>
  <c r="F643" i="13"/>
  <c r="I642" i="13"/>
  <c r="H642" i="13"/>
  <c r="G642" i="13"/>
  <c r="F642" i="13"/>
  <c r="I641" i="13"/>
  <c r="H641" i="13"/>
  <c r="G641" i="13"/>
  <c r="F641" i="13"/>
  <c r="I640" i="13"/>
  <c r="H640" i="13"/>
  <c r="G640" i="13"/>
  <c r="F640" i="13"/>
  <c r="I639" i="13"/>
  <c r="H639" i="13"/>
  <c r="G639" i="13"/>
  <c r="F639" i="13"/>
  <c r="I638" i="13"/>
  <c r="H638" i="13"/>
  <c r="G638" i="13"/>
  <c r="F638" i="13"/>
  <c r="I637" i="13"/>
  <c r="H637" i="13"/>
  <c r="G637" i="13"/>
  <c r="F637" i="13"/>
  <c r="I636" i="13"/>
  <c r="H636" i="13"/>
  <c r="G636" i="13"/>
  <c r="F636" i="13"/>
  <c r="I635" i="13"/>
  <c r="H635" i="13"/>
  <c r="G635" i="13"/>
  <c r="F635" i="13"/>
  <c r="I634" i="13"/>
  <c r="H634" i="13"/>
  <c r="G634" i="13"/>
  <c r="F634" i="13"/>
  <c r="I633" i="13"/>
  <c r="H633" i="13"/>
  <c r="G633" i="13"/>
  <c r="F633" i="13"/>
  <c r="I632" i="13"/>
  <c r="H632" i="13"/>
  <c r="G632" i="13"/>
  <c r="F632" i="13"/>
  <c r="I631" i="13"/>
  <c r="H631" i="13"/>
  <c r="G631" i="13"/>
  <c r="F631" i="13"/>
  <c r="I630" i="13"/>
  <c r="H630" i="13"/>
  <c r="G630" i="13"/>
  <c r="F630" i="13"/>
  <c r="I629" i="13"/>
  <c r="H629" i="13"/>
  <c r="G629" i="13"/>
  <c r="F629" i="13"/>
  <c r="I628" i="13"/>
  <c r="H628" i="13"/>
  <c r="G628" i="13"/>
  <c r="F628" i="13"/>
  <c r="I627" i="13"/>
  <c r="H627" i="13"/>
  <c r="G627" i="13"/>
  <c r="F627" i="13"/>
  <c r="I626" i="13"/>
  <c r="H626" i="13"/>
  <c r="G626" i="13"/>
  <c r="F626" i="13"/>
  <c r="I625" i="13"/>
  <c r="H625" i="13"/>
  <c r="G625" i="13"/>
  <c r="F625" i="13"/>
  <c r="I624" i="13"/>
  <c r="H624" i="13"/>
  <c r="G624" i="13"/>
  <c r="F624" i="13"/>
  <c r="I623" i="13"/>
  <c r="H623" i="13"/>
  <c r="G623" i="13"/>
  <c r="F623" i="13"/>
  <c r="I622" i="13"/>
  <c r="H622" i="13"/>
  <c r="G622" i="13"/>
  <c r="F622" i="13"/>
  <c r="I621" i="13"/>
  <c r="H621" i="13"/>
  <c r="G621" i="13"/>
  <c r="F621" i="13"/>
  <c r="I620" i="13"/>
  <c r="H620" i="13"/>
  <c r="G620" i="13"/>
  <c r="F620" i="13"/>
  <c r="I619" i="13"/>
  <c r="H619" i="13"/>
  <c r="G619" i="13"/>
  <c r="F619" i="13"/>
  <c r="I618" i="13"/>
  <c r="H618" i="13"/>
  <c r="G618" i="13"/>
  <c r="F618" i="13"/>
  <c r="I617" i="13"/>
  <c r="H617" i="13"/>
  <c r="G617" i="13"/>
  <c r="F617" i="13"/>
  <c r="I616" i="13"/>
  <c r="H616" i="13"/>
  <c r="G616" i="13"/>
  <c r="F616" i="13"/>
  <c r="I615" i="13"/>
  <c r="H615" i="13"/>
  <c r="G615" i="13"/>
  <c r="F615" i="13"/>
  <c r="I614" i="13"/>
  <c r="H614" i="13"/>
  <c r="G614" i="13"/>
  <c r="F614" i="13"/>
  <c r="I613" i="13"/>
  <c r="H613" i="13"/>
  <c r="G613" i="13"/>
  <c r="F613" i="13"/>
  <c r="I612" i="13"/>
  <c r="H612" i="13"/>
  <c r="G612" i="13"/>
  <c r="F612" i="13"/>
  <c r="I611" i="13"/>
  <c r="H611" i="13"/>
  <c r="G611" i="13"/>
  <c r="F611" i="13"/>
  <c r="I610" i="13"/>
  <c r="H610" i="13"/>
  <c r="G610" i="13"/>
  <c r="F610" i="13"/>
  <c r="I609" i="13"/>
  <c r="H609" i="13"/>
  <c r="G609" i="13"/>
  <c r="F609" i="13"/>
  <c r="I608" i="13"/>
  <c r="H608" i="13"/>
  <c r="G608" i="13"/>
  <c r="F608" i="13"/>
  <c r="I607" i="13"/>
  <c r="H607" i="13"/>
  <c r="G607" i="13"/>
  <c r="F607" i="13"/>
  <c r="I606" i="13"/>
  <c r="H606" i="13"/>
  <c r="G606" i="13"/>
  <c r="F606" i="13"/>
  <c r="I605" i="13"/>
  <c r="H605" i="13"/>
  <c r="G605" i="13"/>
  <c r="F605" i="13"/>
  <c r="I604" i="13"/>
  <c r="H604" i="13"/>
  <c r="G604" i="13"/>
  <c r="F604" i="13"/>
  <c r="I603" i="13"/>
  <c r="H603" i="13"/>
  <c r="G603" i="13"/>
  <c r="F603" i="13"/>
  <c r="I602" i="13"/>
  <c r="H602" i="13"/>
  <c r="G602" i="13"/>
  <c r="F602" i="13"/>
  <c r="I601" i="13"/>
  <c r="H601" i="13"/>
  <c r="G601" i="13"/>
  <c r="F601" i="13"/>
  <c r="I600" i="13"/>
  <c r="H600" i="13"/>
  <c r="G600" i="13"/>
  <c r="F600" i="13"/>
  <c r="I599" i="13"/>
  <c r="H599" i="13"/>
  <c r="G599" i="13"/>
  <c r="F599" i="13"/>
  <c r="I598" i="13"/>
  <c r="H598" i="13"/>
  <c r="G598" i="13"/>
  <c r="F598" i="13"/>
  <c r="I597" i="13"/>
  <c r="H597" i="13"/>
  <c r="G597" i="13"/>
  <c r="F597" i="13"/>
  <c r="I596" i="13"/>
  <c r="H596" i="13"/>
  <c r="G596" i="13"/>
  <c r="F596" i="13"/>
  <c r="I595" i="13"/>
  <c r="H595" i="13"/>
  <c r="G595" i="13"/>
  <c r="F595" i="13"/>
  <c r="I594" i="13"/>
  <c r="H594" i="13"/>
  <c r="G594" i="13"/>
  <c r="F594" i="13"/>
  <c r="I593" i="13"/>
  <c r="H593" i="13"/>
  <c r="G593" i="13"/>
  <c r="F593" i="13"/>
  <c r="I592" i="13"/>
  <c r="H592" i="13"/>
  <c r="G592" i="13"/>
  <c r="F592" i="13"/>
  <c r="I591" i="13"/>
  <c r="H591" i="13"/>
  <c r="G591" i="13"/>
  <c r="F591" i="13"/>
  <c r="I590" i="13"/>
  <c r="H590" i="13"/>
  <c r="G590" i="13"/>
  <c r="F590" i="13"/>
  <c r="I589" i="13"/>
  <c r="H589" i="13"/>
  <c r="G589" i="13"/>
  <c r="F589" i="13"/>
  <c r="I588" i="13"/>
  <c r="H588" i="13"/>
  <c r="G588" i="13"/>
  <c r="F588" i="13"/>
  <c r="I587" i="13"/>
  <c r="H587" i="13"/>
  <c r="G587" i="13"/>
  <c r="F587" i="13"/>
  <c r="I586" i="13"/>
  <c r="H586" i="13"/>
  <c r="G586" i="13"/>
  <c r="F586" i="13"/>
  <c r="I585" i="13"/>
  <c r="H585" i="13"/>
  <c r="G585" i="13"/>
  <c r="F585" i="13"/>
  <c r="I584" i="13"/>
  <c r="H584" i="13"/>
  <c r="G584" i="13"/>
  <c r="F584" i="13"/>
  <c r="I583" i="13"/>
  <c r="H583" i="13"/>
  <c r="G583" i="13"/>
  <c r="F583" i="13"/>
  <c r="I582" i="13"/>
  <c r="H582" i="13"/>
  <c r="G582" i="13"/>
  <c r="F582" i="13"/>
  <c r="I581" i="13"/>
  <c r="H581" i="13"/>
  <c r="G581" i="13"/>
  <c r="F581" i="13"/>
  <c r="I580" i="13"/>
  <c r="H580" i="13"/>
  <c r="G580" i="13"/>
  <c r="F580" i="13"/>
  <c r="I579" i="13"/>
  <c r="H579" i="13"/>
  <c r="G579" i="13"/>
  <c r="F579" i="13"/>
  <c r="I578" i="13"/>
  <c r="H578" i="13"/>
  <c r="G578" i="13"/>
  <c r="F578" i="13"/>
  <c r="I577" i="13"/>
  <c r="H577" i="13"/>
  <c r="G577" i="13"/>
  <c r="F577" i="13"/>
  <c r="I576" i="13"/>
  <c r="H576" i="13"/>
  <c r="G576" i="13"/>
  <c r="F576" i="13"/>
  <c r="I575" i="13"/>
  <c r="H575" i="13"/>
  <c r="G575" i="13"/>
  <c r="F575" i="13"/>
  <c r="I574" i="13"/>
  <c r="H574" i="13"/>
  <c r="G574" i="13"/>
  <c r="F574" i="13"/>
  <c r="I573" i="13"/>
  <c r="H573" i="13"/>
  <c r="G573" i="13"/>
  <c r="F573" i="13"/>
  <c r="I572" i="13"/>
  <c r="H572" i="13"/>
  <c r="G572" i="13"/>
  <c r="F572" i="13"/>
  <c r="I571" i="13"/>
  <c r="H571" i="13"/>
  <c r="G571" i="13"/>
  <c r="F571" i="13"/>
  <c r="I570" i="13"/>
  <c r="H570" i="13"/>
  <c r="G570" i="13"/>
  <c r="F570" i="13"/>
  <c r="I569" i="13"/>
  <c r="H569" i="13"/>
  <c r="G569" i="13"/>
  <c r="F569" i="13"/>
  <c r="I568" i="13"/>
  <c r="H568" i="13"/>
  <c r="G568" i="13"/>
  <c r="F568" i="13"/>
  <c r="I567" i="13"/>
  <c r="H567" i="13"/>
  <c r="G567" i="13"/>
  <c r="F567" i="13"/>
  <c r="I566" i="13"/>
  <c r="H566" i="13"/>
  <c r="G566" i="13"/>
  <c r="F566" i="13"/>
  <c r="I565" i="13"/>
  <c r="H565" i="13"/>
  <c r="G565" i="13"/>
  <c r="F565" i="13"/>
  <c r="I564" i="13"/>
  <c r="H564" i="13"/>
  <c r="G564" i="13"/>
  <c r="F564" i="13"/>
  <c r="I563" i="13"/>
  <c r="H563" i="13"/>
  <c r="G563" i="13"/>
  <c r="F563" i="13"/>
  <c r="I562" i="13"/>
  <c r="H562" i="13"/>
  <c r="G562" i="13"/>
  <c r="F562" i="13"/>
  <c r="I561" i="13"/>
  <c r="H561" i="13"/>
  <c r="G561" i="13"/>
  <c r="F561" i="13"/>
  <c r="I560" i="13"/>
  <c r="H560" i="13"/>
  <c r="G560" i="13"/>
  <c r="F560" i="13"/>
  <c r="I559" i="13"/>
  <c r="H559" i="13"/>
  <c r="G559" i="13"/>
  <c r="F559" i="13"/>
  <c r="I558" i="13"/>
  <c r="H558" i="13"/>
  <c r="G558" i="13"/>
  <c r="F558" i="13"/>
  <c r="I557" i="13"/>
  <c r="H557" i="13"/>
  <c r="G557" i="13"/>
  <c r="F557" i="13"/>
  <c r="I556" i="13"/>
  <c r="H556" i="13"/>
  <c r="G556" i="13"/>
  <c r="F556" i="13"/>
  <c r="I555" i="13"/>
  <c r="H555" i="13"/>
  <c r="G555" i="13"/>
  <c r="F555" i="13"/>
  <c r="I554" i="13"/>
  <c r="H554" i="13"/>
  <c r="G554" i="13"/>
  <c r="F554" i="13"/>
  <c r="I553" i="13"/>
  <c r="H553" i="13"/>
  <c r="G553" i="13"/>
  <c r="F553" i="13"/>
  <c r="I552" i="13"/>
  <c r="H552" i="13"/>
  <c r="G552" i="13"/>
  <c r="F552" i="13"/>
  <c r="I551" i="13"/>
  <c r="H551" i="13"/>
  <c r="G551" i="13"/>
  <c r="F551" i="13"/>
  <c r="I550" i="13"/>
  <c r="H550" i="13"/>
  <c r="G550" i="13"/>
  <c r="F550" i="13"/>
  <c r="I549" i="13"/>
  <c r="H549" i="13"/>
  <c r="G549" i="13"/>
  <c r="F549" i="13"/>
  <c r="I548" i="13"/>
  <c r="H548" i="13"/>
  <c r="G548" i="13"/>
  <c r="F548" i="13"/>
  <c r="I547" i="13"/>
  <c r="H547" i="13"/>
  <c r="G547" i="13"/>
  <c r="F547" i="13"/>
  <c r="I546" i="13"/>
  <c r="H546" i="13"/>
  <c r="G546" i="13"/>
  <c r="F546" i="13"/>
  <c r="I545" i="13"/>
  <c r="H545" i="13"/>
  <c r="G545" i="13"/>
  <c r="F545" i="13"/>
  <c r="I544" i="13"/>
  <c r="H544" i="13"/>
  <c r="G544" i="13"/>
  <c r="F544" i="13"/>
  <c r="I543" i="13"/>
  <c r="H543" i="13"/>
  <c r="G543" i="13"/>
  <c r="F543" i="13"/>
  <c r="I542" i="13"/>
  <c r="H542" i="13"/>
  <c r="G542" i="13"/>
  <c r="F542" i="13"/>
  <c r="I541" i="13"/>
  <c r="H541" i="13"/>
  <c r="G541" i="13"/>
  <c r="F541" i="13"/>
  <c r="I540" i="13"/>
  <c r="H540" i="13"/>
  <c r="G540" i="13"/>
  <c r="F540" i="13"/>
  <c r="I539" i="13"/>
  <c r="H539" i="13"/>
  <c r="G539" i="13"/>
  <c r="F539" i="13"/>
  <c r="I538" i="13"/>
  <c r="H538" i="13"/>
  <c r="G538" i="13"/>
  <c r="F538" i="13"/>
  <c r="I537" i="13"/>
  <c r="H537" i="13"/>
  <c r="G537" i="13"/>
  <c r="F537" i="13"/>
  <c r="I536" i="13"/>
  <c r="H536" i="13"/>
  <c r="G536" i="13"/>
  <c r="F536" i="13"/>
  <c r="I535" i="13"/>
  <c r="H535" i="13"/>
  <c r="G535" i="13"/>
  <c r="F535" i="13"/>
  <c r="I534" i="13"/>
  <c r="H534" i="13"/>
  <c r="G534" i="13"/>
  <c r="F534" i="13"/>
  <c r="I533" i="13"/>
  <c r="H533" i="13"/>
  <c r="G533" i="13"/>
  <c r="F533" i="13"/>
  <c r="I532" i="13"/>
  <c r="H532" i="13"/>
  <c r="G532" i="13"/>
  <c r="F532" i="13"/>
  <c r="I531" i="13"/>
  <c r="H531" i="13"/>
  <c r="G531" i="13"/>
  <c r="F531" i="13"/>
  <c r="I530" i="13"/>
  <c r="H530" i="13"/>
  <c r="G530" i="13"/>
  <c r="F530" i="13"/>
  <c r="I529" i="13"/>
  <c r="H529" i="13"/>
  <c r="G529" i="13"/>
  <c r="F529" i="13"/>
  <c r="I528" i="13"/>
  <c r="H528" i="13"/>
  <c r="G528" i="13"/>
  <c r="F528" i="13"/>
  <c r="I527" i="13"/>
  <c r="H527" i="13"/>
  <c r="G527" i="13"/>
  <c r="F527" i="13"/>
  <c r="I526" i="13"/>
  <c r="H526" i="13"/>
  <c r="G526" i="13"/>
  <c r="F526" i="13"/>
  <c r="I525" i="13"/>
  <c r="H525" i="13"/>
  <c r="G525" i="13"/>
  <c r="F525" i="13"/>
  <c r="I524" i="13"/>
  <c r="H524" i="13"/>
  <c r="G524" i="13"/>
  <c r="F524" i="13"/>
  <c r="I523" i="13"/>
  <c r="H523" i="13"/>
  <c r="G523" i="13"/>
  <c r="F523" i="13"/>
  <c r="I522" i="13"/>
  <c r="H522" i="13"/>
  <c r="G522" i="13"/>
  <c r="F522" i="13"/>
  <c r="I521" i="13"/>
  <c r="H521" i="13"/>
  <c r="G521" i="13"/>
  <c r="F521" i="13"/>
  <c r="I520" i="13"/>
  <c r="H520" i="13"/>
  <c r="G520" i="13"/>
  <c r="F520" i="13"/>
  <c r="I519" i="13"/>
  <c r="H519" i="13"/>
  <c r="G519" i="13"/>
  <c r="F519" i="13"/>
  <c r="I518" i="13"/>
  <c r="H518" i="13"/>
  <c r="G518" i="13"/>
  <c r="F518" i="13"/>
  <c r="I517" i="13"/>
  <c r="H517" i="13"/>
  <c r="G517" i="13"/>
  <c r="F517" i="13"/>
  <c r="I516" i="13"/>
  <c r="H516" i="13"/>
  <c r="G516" i="13"/>
  <c r="F516" i="13"/>
  <c r="I515" i="13"/>
  <c r="H515" i="13"/>
  <c r="G515" i="13"/>
  <c r="F515" i="13"/>
  <c r="I514" i="13"/>
  <c r="H514" i="13"/>
  <c r="G514" i="13"/>
  <c r="F514" i="13"/>
  <c r="I513" i="13"/>
  <c r="H513" i="13"/>
  <c r="G513" i="13"/>
  <c r="F513" i="13"/>
  <c r="I512" i="13"/>
  <c r="H512" i="13"/>
  <c r="G512" i="13"/>
  <c r="F512" i="13"/>
  <c r="I511" i="13"/>
  <c r="H511" i="13"/>
  <c r="G511" i="13"/>
  <c r="F511" i="13"/>
  <c r="I510" i="13"/>
  <c r="H510" i="13"/>
  <c r="G510" i="13"/>
  <c r="F510" i="13"/>
  <c r="I509" i="13"/>
  <c r="H509" i="13"/>
  <c r="G509" i="13"/>
  <c r="F509" i="13"/>
  <c r="I508" i="13"/>
  <c r="H508" i="13"/>
  <c r="G508" i="13"/>
  <c r="F508" i="13"/>
  <c r="I507" i="13"/>
  <c r="H507" i="13"/>
  <c r="G507" i="13"/>
  <c r="F507" i="13"/>
  <c r="I506" i="13"/>
  <c r="H506" i="13"/>
  <c r="G506" i="13"/>
  <c r="F506" i="13"/>
  <c r="I505" i="13"/>
  <c r="H505" i="13"/>
  <c r="G505" i="13"/>
  <c r="F505" i="13"/>
  <c r="I504" i="13"/>
  <c r="H504" i="13"/>
  <c r="G504" i="13"/>
  <c r="F504" i="13"/>
  <c r="I503" i="13"/>
  <c r="H503" i="13"/>
  <c r="G503" i="13"/>
  <c r="F503" i="13"/>
  <c r="I502" i="13"/>
  <c r="H502" i="13"/>
  <c r="G502" i="13"/>
  <c r="F502" i="13"/>
  <c r="I501" i="13"/>
  <c r="H501" i="13"/>
  <c r="G501" i="13"/>
  <c r="F501" i="13"/>
  <c r="I500" i="13"/>
  <c r="H500" i="13"/>
  <c r="G500" i="13"/>
  <c r="F500" i="13"/>
  <c r="I499" i="13"/>
  <c r="H499" i="13"/>
  <c r="G499" i="13"/>
  <c r="F499" i="13"/>
  <c r="I498" i="13"/>
  <c r="H498" i="13"/>
  <c r="G498" i="13"/>
  <c r="F498" i="13"/>
  <c r="I497" i="13"/>
  <c r="H497" i="13"/>
  <c r="G497" i="13"/>
  <c r="F497" i="13"/>
  <c r="I496" i="13"/>
  <c r="H496" i="13"/>
  <c r="G496" i="13"/>
  <c r="F496" i="13"/>
  <c r="I495" i="13"/>
  <c r="H495" i="13"/>
  <c r="G495" i="13"/>
  <c r="F495" i="13"/>
  <c r="I494" i="13"/>
  <c r="H494" i="13"/>
  <c r="G494" i="13"/>
  <c r="F494" i="13"/>
  <c r="I493" i="13"/>
  <c r="H493" i="13"/>
  <c r="G493" i="13"/>
  <c r="F493" i="13"/>
  <c r="I492" i="13"/>
  <c r="H492" i="13"/>
  <c r="G492" i="13"/>
  <c r="F492" i="13"/>
  <c r="I491" i="13"/>
  <c r="H491" i="13"/>
  <c r="G491" i="13"/>
  <c r="F491" i="13"/>
  <c r="I490" i="13"/>
  <c r="H490" i="13"/>
  <c r="G490" i="13"/>
  <c r="F490" i="13"/>
  <c r="I489" i="13"/>
  <c r="H489" i="13"/>
  <c r="G489" i="13"/>
  <c r="F489" i="13"/>
  <c r="I488" i="13"/>
  <c r="H488" i="13"/>
  <c r="G488" i="13"/>
  <c r="F488" i="13"/>
  <c r="I487" i="13"/>
  <c r="H487" i="13"/>
  <c r="G487" i="13"/>
  <c r="F487" i="13"/>
  <c r="I486" i="13"/>
  <c r="H486" i="13"/>
  <c r="G486" i="13"/>
  <c r="F486" i="13"/>
  <c r="I485" i="13"/>
  <c r="H485" i="13"/>
  <c r="G485" i="13"/>
  <c r="F485" i="13"/>
  <c r="I484" i="13"/>
  <c r="H484" i="13"/>
  <c r="G484" i="13"/>
  <c r="F484" i="13"/>
  <c r="I483" i="13"/>
  <c r="H483" i="13"/>
  <c r="G483" i="13"/>
  <c r="F483" i="13"/>
  <c r="I482" i="13"/>
  <c r="H482" i="13"/>
  <c r="G482" i="13"/>
  <c r="F482" i="13"/>
  <c r="I481" i="13"/>
  <c r="H481" i="13"/>
  <c r="G481" i="13"/>
  <c r="F481" i="13"/>
  <c r="I480" i="13"/>
  <c r="H480" i="13"/>
  <c r="G480" i="13"/>
  <c r="F480" i="13"/>
  <c r="I479" i="13"/>
  <c r="H479" i="13"/>
  <c r="G479" i="13"/>
  <c r="F479" i="13"/>
  <c r="I478" i="13"/>
  <c r="H478" i="13"/>
  <c r="G478" i="13"/>
  <c r="F478" i="13"/>
  <c r="I477" i="13"/>
  <c r="H477" i="13"/>
  <c r="G477" i="13"/>
  <c r="F477" i="13"/>
  <c r="I476" i="13"/>
  <c r="H476" i="13"/>
  <c r="G476" i="13"/>
  <c r="F476" i="13"/>
  <c r="I475" i="13"/>
  <c r="H475" i="13"/>
  <c r="G475" i="13"/>
  <c r="F475" i="13"/>
  <c r="I474" i="13"/>
  <c r="H474" i="13"/>
  <c r="G474" i="13"/>
  <c r="F474" i="13"/>
  <c r="I473" i="13"/>
  <c r="H473" i="13"/>
  <c r="G473" i="13"/>
  <c r="F473" i="13"/>
  <c r="I472" i="13"/>
  <c r="H472" i="13"/>
  <c r="G472" i="13"/>
  <c r="F472" i="13"/>
  <c r="I471" i="13"/>
  <c r="H471" i="13"/>
  <c r="G471" i="13"/>
  <c r="F471" i="13"/>
  <c r="I470" i="13"/>
  <c r="H470" i="13"/>
  <c r="G470" i="13"/>
  <c r="F470" i="13"/>
  <c r="I469" i="13"/>
  <c r="H469" i="13"/>
  <c r="G469" i="13"/>
  <c r="F469" i="13"/>
  <c r="I468" i="13"/>
  <c r="H468" i="13"/>
  <c r="G468" i="13"/>
  <c r="F468" i="13"/>
  <c r="I467" i="13"/>
  <c r="H467" i="13"/>
  <c r="G467" i="13"/>
  <c r="F467" i="13"/>
  <c r="I466" i="13"/>
  <c r="H466" i="13"/>
  <c r="G466" i="13"/>
  <c r="F466" i="13"/>
  <c r="I465" i="13"/>
  <c r="H465" i="13"/>
  <c r="G465" i="13"/>
  <c r="F465" i="13"/>
  <c r="I464" i="13"/>
  <c r="H464" i="13"/>
  <c r="G464" i="13"/>
  <c r="F464" i="13"/>
  <c r="I463" i="13"/>
  <c r="H463" i="13"/>
  <c r="G463" i="13"/>
  <c r="F463" i="13"/>
  <c r="I462" i="13"/>
  <c r="H462" i="13"/>
  <c r="G462" i="13"/>
  <c r="F462" i="13"/>
  <c r="I461" i="13"/>
  <c r="H461" i="13"/>
  <c r="G461" i="13"/>
  <c r="F461" i="13"/>
  <c r="I460" i="13"/>
  <c r="H460" i="13"/>
  <c r="G460" i="13"/>
  <c r="F460" i="13"/>
  <c r="I459" i="13"/>
  <c r="H459" i="13"/>
  <c r="G459" i="13"/>
  <c r="F459" i="13"/>
  <c r="I458" i="13"/>
  <c r="H458" i="13"/>
  <c r="G458" i="13"/>
  <c r="F458" i="13"/>
  <c r="I457" i="13"/>
  <c r="H457" i="13"/>
  <c r="G457" i="13"/>
  <c r="F457" i="13"/>
  <c r="I456" i="13"/>
  <c r="H456" i="13"/>
  <c r="G456" i="13"/>
  <c r="F456" i="13"/>
  <c r="I455" i="13"/>
  <c r="H455" i="13"/>
  <c r="G455" i="13"/>
  <c r="F455" i="13"/>
  <c r="I454" i="13"/>
  <c r="H454" i="13"/>
  <c r="G454" i="13"/>
  <c r="F454" i="13"/>
  <c r="I453" i="13"/>
  <c r="H453" i="13"/>
  <c r="G453" i="13"/>
  <c r="F453" i="13"/>
  <c r="I452" i="13"/>
  <c r="H452" i="13"/>
  <c r="G452" i="13"/>
  <c r="F452" i="13"/>
  <c r="I451" i="13"/>
  <c r="H451" i="13"/>
  <c r="G451" i="13"/>
  <c r="F451" i="13"/>
  <c r="I450" i="13"/>
  <c r="H450" i="13"/>
  <c r="G450" i="13"/>
  <c r="F450" i="13"/>
  <c r="I449" i="13"/>
  <c r="H449" i="13"/>
  <c r="G449" i="13"/>
  <c r="F449" i="13"/>
  <c r="I448" i="13"/>
  <c r="H448" i="13"/>
  <c r="G448" i="13"/>
  <c r="F448" i="13"/>
  <c r="I447" i="13"/>
  <c r="H447" i="13"/>
  <c r="G447" i="13"/>
  <c r="F447" i="13"/>
  <c r="I446" i="13"/>
  <c r="H446" i="13"/>
  <c r="G446" i="13"/>
  <c r="F446" i="13"/>
  <c r="I445" i="13"/>
  <c r="H445" i="13"/>
  <c r="G445" i="13"/>
  <c r="F445" i="13"/>
  <c r="I444" i="13"/>
  <c r="H444" i="13"/>
  <c r="G444" i="13"/>
  <c r="F444" i="13"/>
  <c r="I443" i="13"/>
  <c r="H443" i="13"/>
  <c r="G443" i="13"/>
  <c r="F443" i="13"/>
  <c r="I442" i="13"/>
  <c r="H442" i="13"/>
  <c r="G442" i="13"/>
  <c r="F442" i="13"/>
  <c r="I441" i="13"/>
  <c r="H441" i="13"/>
  <c r="G441" i="13"/>
  <c r="F441" i="13"/>
  <c r="I440" i="13"/>
  <c r="H440" i="13"/>
  <c r="G440" i="13"/>
  <c r="F440" i="13"/>
  <c r="I439" i="13"/>
  <c r="H439" i="13"/>
  <c r="G439" i="13"/>
  <c r="F439" i="13"/>
  <c r="I438" i="13"/>
  <c r="H438" i="13"/>
  <c r="G438" i="13"/>
  <c r="F438" i="13"/>
  <c r="I437" i="13"/>
  <c r="H437" i="13"/>
  <c r="G437" i="13"/>
  <c r="F437" i="13"/>
  <c r="I436" i="13"/>
  <c r="H436" i="13"/>
  <c r="G436" i="13"/>
  <c r="F436" i="13"/>
  <c r="I435" i="13"/>
  <c r="H435" i="13"/>
  <c r="G435" i="13"/>
  <c r="F435" i="13"/>
  <c r="I434" i="13"/>
  <c r="H434" i="13"/>
  <c r="G434" i="13"/>
  <c r="F434" i="13"/>
  <c r="I433" i="13"/>
  <c r="H433" i="13"/>
  <c r="G433" i="13"/>
  <c r="F433" i="13"/>
  <c r="I432" i="13"/>
  <c r="H432" i="13"/>
  <c r="G432" i="13"/>
  <c r="F432" i="13"/>
  <c r="I431" i="13"/>
  <c r="H431" i="13"/>
  <c r="G431" i="13"/>
  <c r="F431" i="13"/>
  <c r="I430" i="13"/>
  <c r="H430" i="13"/>
  <c r="G430" i="13"/>
  <c r="F430" i="13"/>
  <c r="I429" i="13"/>
  <c r="H429" i="13"/>
  <c r="G429" i="13"/>
  <c r="F429" i="13"/>
  <c r="I428" i="13"/>
  <c r="H428" i="13"/>
  <c r="G428" i="13"/>
  <c r="F428" i="13"/>
  <c r="I427" i="13"/>
  <c r="H427" i="13"/>
  <c r="G427" i="13"/>
  <c r="F427" i="13"/>
  <c r="I426" i="13"/>
  <c r="H426" i="13"/>
  <c r="G426" i="13"/>
  <c r="F426" i="13"/>
  <c r="I425" i="13"/>
  <c r="H425" i="13"/>
  <c r="G425" i="13"/>
  <c r="F425" i="13"/>
  <c r="I424" i="13"/>
  <c r="H424" i="13"/>
  <c r="G424" i="13"/>
  <c r="F424" i="13"/>
  <c r="I423" i="13"/>
  <c r="H423" i="13"/>
  <c r="G423" i="13"/>
  <c r="F423" i="13"/>
  <c r="I422" i="13"/>
  <c r="H422" i="13"/>
  <c r="G422" i="13"/>
  <c r="F422" i="13"/>
  <c r="I421" i="13"/>
  <c r="H421" i="13"/>
  <c r="G421" i="13"/>
  <c r="F421" i="13"/>
  <c r="I420" i="13"/>
  <c r="H420" i="13"/>
  <c r="G420" i="13"/>
  <c r="F420" i="13"/>
  <c r="I419" i="13"/>
  <c r="H419" i="13"/>
  <c r="G419" i="13"/>
  <c r="F419" i="13"/>
  <c r="I418" i="13"/>
  <c r="H418" i="13"/>
  <c r="G418" i="13"/>
  <c r="F418" i="13"/>
  <c r="I417" i="13"/>
  <c r="H417" i="13"/>
  <c r="G417" i="13"/>
  <c r="F417" i="13"/>
  <c r="I416" i="13"/>
  <c r="H416" i="13"/>
  <c r="G416" i="13"/>
  <c r="F416" i="13"/>
  <c r="I415" i="13"/>
  <c r="H415" i="13"/>
  <c r="G415" i="13"/>
  <c r="F415" i="13"/>
  <c r="I414" i="13"/>
  <c r="H414" i="13"/>
  <c r="G414" i="13"/>
  <c r="F414" i="13"/>
  <c r="I413" i="13"/>
  <c r="H413" i="13"/>
  <c r="G413" i="13"/>
  <c r="F413" i="13"/>
  <c r="I412" i="13"/>
  <c r="H412" i="13"/>
  <c r="G412" i="13"/>
  <c r="F412" i="13"/>
  <c r="I411" i="13"/>
  <c r="H411" i="13"/>
  <c r="G411" i="13"/>
  <c r="F411" i="13"/>
  <c r="I410" i="13"/>
  <c r="H410" i="13"/>
  <c r="G410" i="13"/>
  <c r="F410" i="13"/>
  <c r="I409" i="13"/>
  <c r="H409" i="13"/>
  <c r="G409" i="13"/>
  <c r="F409" i="13"/>
  <c r="I408" i="13"/>
  <c r="H408" i="13"/>
  <c r="G408" i="13"/>
  <c r="F408" i="13"/>
  <c r="I407" i="13"/>
  <c r="H407" i="13"/>
  <c r="G407" i="13"/>
  <c r="F407" i="13"/>
  <c r="I406" i="13"/>
  <c r="H406" i="13"/>
  <c r="G406" i="13"/>
  <c r="F406" i="13"/>
  <c r="I405" i="13"/>
  <c r="H405" i="13"/>
  <c r="G405" i="13"/>
  <c r="F405" i="13"/>
  <c r="I404" i="13"/>
  <c r="H404" i="13"/>
  <c r="G404" i="13"/>
  <c r="F404" i="13"/>
  <c r="I403" i="13"/>
  <c r="H403" i="13"/>
  <c r="G403" i="13"/>
  <c r="F403" i="13"/>
  <c r="I402" i="13"/>
  <c r="H402" i="13"/>
  <c r="G402" i="13"/>
  <c r="F402" i="13"/>
  <c r="I401" i="13"/>
  <c r="H401" i="13"/>
  <c r="G401" i="13"/>
  <c r="F401" i="13"/>
  <c r="I400" i="13"/>
  <c r="H400" i="13"/>
  <c r="G400" i="13"/>
  <c r="F400" i="13"/>
  <c r="I399" i="13"/>
  <c r="H399" i="13"/>
  <c r="G399" i="13"/>
  <c r="F399" i="13"/>
  <c r="I398" i="13"/>
  <c r="H398" i="13"/>
  <c r="G398" i="13"/>
  <c r="F398" i="13"/>
  <c r="I397" i="13"/>
  <c r="H397" i="13"/>
  <c r="G397" i="13"/>
  <c r="F397" i="13"/>
  <c r="I396" i="13"/>
  <c r="H396" i="13"/>
  <c r="G396" i="13"/>
  <c r="F396" i="13"/>
  <c r="I395" i="13"/>
  <c r="H395" i="13"/>
  <c r="G395" i="13"/>
  <c r="F395" i="13"/>
  <c r="I394" i="13"/>
  <c r="H394" i="13"/>
  <c r="G394" i="13"/>
  <c r="F394" i="13"/>
  <c r="I393" i="13"/>
  <c r="H393" i="13"/>
  <c r="G393" i="13"/>
  <c r="F393" i="13"/>
  <c r="I392" i="13"/>
  <c r="H392" i="13"/>
  <c r="G392" i="13"/>
  <c r="F392" i="13"/>
  <c r="I391" i="13"/>
  <c r="H391" i="13"/>
  <c r="G391" i="13"/>
  <c r="F391" i="13"/>
  <c r="I390" i="13"/>
  <c r="H390" i="13"/>
  <c r="G390" i="13"/>
  <c r="F390" i="13"/>
  <c r="I389" i="13"/>
  <c r="H389" i="13"/>
  <c r="G389" i="13"/>
  <c r="F389" i="13"/>
  <c r="I388" i="13"/>
  <c r="H388" i="13"/>
  <c r="G388" i="13"/>
  <c r="F388" i="13"/>
  <c r="I387" i="13"/>
  <c r="H387" i="13"/>
  <c r="G387" i="13"/>
  <c r="F387" i="13"/>
  <c r="I386" i="13"/>
  <c r="H386" i="13"/>
  <c r="G386" i="13"/>
  <c r="F386" i="13"/>
  <c r="I385" i="13"/>
  <c r="H385" i="13"/>
  <c r="G385" i="13"/>
  <c r="F385" i="13"/>
  <c r="I384" i="13"/>
  <c r="H384" i="13"/>
  <c r="G384" i="13"/>
  <c r="F384" i="13"/>
  <c r="I383" i="13"/>
  <c r="H383" i="13"/>
  <c r="G383" i="13"/>
  <c r="F383" i="13"/>
  <c r="I382" i="13"/>
  <c r="H382" i="13"/>
  <c r="G382" i="13"/>
  <c r="F382" i="13"/>
  <c r="I381" i="13"/>
  <c r="H381" i="13"/>
  <c r="G381" i="13"/>
  <c r="F381" i="13"/>
  <c r="I380" i="13"/>
  <c r="H380" i="13"/>
  <c r="G380" i="13"/>
  <c r="F380" i="13"/>
  <c r="I379" i="13"/>
  <c r="H379" i="13"/>
  <c r="G379" i="13"/>
  <c r="F379" i="13"/>
  <c r="I378" i="13"/>
  <c r="H378" i="13"/>
  <c r="G378" i="13"/>
  <c r="F378" i="13"/>
  <c r="I377" i="13"/>
  <c r="H377" i="13"/>
  <c r="G377" i="13"/>
  <c r="F377" i="13"/>
  <c r="I376" i="13"/>
  <c r="H376" i="13"/>
  <c r="G376" i="13"/>
  <c r="F376" i="13"/>
  <c r="I375" i="13"/>
  <c r="H375" i="13"/>
  <c r="G375" i="13"/>
  <c r="F375" i="13"/>
  <c r="I374" i="13"/>
  <c r="H374" i="13"/>
  <c r="G374" i="13"/>
  <c r="F374" i="13"/>
  <c r="I373" i="13"/>
  <c r="H373" i="13"/>
  <c r="G373" i="13"/>
  <c r="F373" i="13"/>
  <c r="I372" i="13"/>
  <c r="H372" i="13"/>
  <c r="G372" i="13"/>
  <c r="F372" i="13"/>
  <c r="I371" i="13"/>
  <c r="H371" i="13"/>
  <c r="G371" i="13"/>
  <c r="F371" i="13"/>
  <c r="I370" i="13"/>
  <c r="H370" i="13"/>
  <c r="G370" i="13"/>
  <c r="F370" i="13"/>
  <c r="I369" i="13"/>
  <c r="H369" i="13"/>
  <c r="G369" i="13"/>
  <c r="F369" i="13"/>
  <c r="I368" i="13"/>
  <c r="H368" i="13"/>
  <c r="G368" i="13"/>
  <c r="F368" i="13"/>
  <c r="I367" i="13"/>
  <c r="H367" i="13"/>
  <c r="G367" i="13"/>
  <c r="F367" i="13"/>
  <c r="I366" i="13"/>
  <c r="H366" i="13"/>
  <c r="G366" i="13"/>
  <c r="F366" i="13"/>
  <c r="I365" i="13"/>
  <c r="H365" i="13"/>
  <c r="G365" i="13"/>
  <c r="F365" i="13"/>
  <c r="I364" i="13"/>
  <c r="H364" i="13"/>
  <c r="G364" i="13"/>
  <c r="F364" i="13"/>
  <c r="I363" i="13"/>
  <c r="H363" i="13"/>
  <c r="G363" i="13"/>
  <c r="F363" i="13"/>
  <c r="I362" i="13"/>
  <c r="H362" i="13"/>
  <c r="G362" i="13"/>
  <c r="F362" i="13"/>
  <c r="I361" i="13"/>
  <c r="H361" i="13"/>
  <c r="G361" i="13"/>
  <c r="F361" i="13"/>
  <c r="I360" i="13"/>
  <c r="H360" i="13"/>
  <c r="G360" i="13"/>
  <c r="F360" i="13"/>
  <c r="I359" i="13"/>
  <c r="H359" i="13"/>
  <c r="G359" i="13"/>
  <c r="F359" i="13"/>
  <c r="I358" i="13"/>
  <c r="H358" i="13"/>
  <c r="G358" i="13"/>
  <c r="F358" i="13"/>
  <c r="I357" i="13"/>
  <c r="H357" i="13"/>
  <c r="G357" i="13"/>
  <c r="F357" i="13"/>
  <c r="I356" i="13"/>
  <c r="H356" i="13"/>
  <c r="G356" i="13"/>
  <c r="F356" i="13"/>
  <c r="I355" i="13"/>
  <c r="H355" i="13"/>
  <c r="G355" i="13"/>
  <c r="F355" i="13"/>
  <c r="I354" i="13"/>
  <c r="H354" i="13"/>
  <c r="G354" i="13"/>
  <c r="F354" i="13"/>
  <c r="I353" i="13"/>
  <c r="H353" i="13"/>
  <c r="G353" i="13"/>
  <c r="F353" i="13"/>
  <c r="I352" i="13"/>
  <c r="H352" i="13"/>
  <c r="G352" i="13"/>
  <c r="F352" i="13"/>
  <c r="I351" i="13"/>
  <c r="H351" i="13"/>
  <c r="G351" i="13"/>
  <c r="F351" i="13"/>
  <c r="I350" i="13"/>
  <c r="H350" i="13"/>
  <c r="G350" i="13"/>
  <c r="F350" i="13"/>
  <c r="I349" i="13"/>
  <c r="H349" i="13"/>
  <c r="G349" i="13"/>
  <c r="F349" i="13"/>
  <c r="I348" i="13"/>
  <c r="H348" i="13"/>
  <c r="G348" i="13"/>
  <c r="F348" i="13"/>
  <c r="I347" i="13"/>
  <c r="H347" i="13"/>
  <c r="G347" i="13"/>
  <c r="F347" i="13"/>
  <c r="I346" i="13"/>
  <c r="H346" i="13"/>
  <c r="G346" i="13"/>
  <c r="F346" i="13"/>
  <c r="I345" i="13"/>
  <c r="H345" i="13"/>
  <c r="G345" i="13"/>
  <c r="F345" i="13"/>
  <c r="I344" i="13"/>
  <c r="H344" i="13"/>
  <c r="G344" i="13"/>
  <c r="F344" i="13"/>
  <c r="I343" i="13"/>
  <c r="H343" i="13"/>
  <c r="G343" i="13"/>
  <c r="F343" i="13"/>
  <c r="I342" i="13"/>
  <c r="H342" i="13"/>
  <c r="G342" i="13"/>
  <c r="F342" i="13"/>
  <c r="I341" i="13"/>
  <c r="H341" i="13"/>
  <c r="G341" i="13"/>
  <c r="F341" i="13"/>
  <c r="I340" i="13"/>
  <c r="H340" i="13"/>
  <c r="G340" i="13"/>
  <c r="F340" i="13"/>
  <c r="I339" i="13"/>
  <c r="H339" i="13"/>
  <c r="G339" i="13"/>
  <c r="F339" i="13"/>
  <c r="I338" i="13"/>
  <c r="H338" i="13"/>
  <c r="G338" i="13"/>
  <c r="F338" i="13"/>
  <c r="I337" i="13"/>
  <c r="H337" i="13"/>
  <c r="G337" i="13"/>
  <c r="F337" i="13"/>
  <c r="I336" i="13"/>
  <c r="H336" i="13"/>
  <c r="G336" i="13"/>
  <c r="F336" i="13"/>
  <c r="I335" i="13"/>
  <c r="H335" i="13"/>
  <c r="G335" i="13"/>
  <c r="F335" i="13"/>
  <c r="I334" i="13"/>
  <c r="H334" i="13"/>
  <c r="G334" i="13"/>
  <c r="F334" i="13"/>
  <c r="I333" i="13"/>
  <c r="H333" i="13"/>
  <c r="G333" i="13"/>
  <c r="F333" i="13"/>
  <c r="I332" i="13"/>
  <c r="H332" i="13"/>
  <c r="G332" i="13"/>
  <c r="F332" i="13"/>
  <c r="I331" i="13"/>
  <c r="H331" i="13"/>
  <c r="G331" i="13"/>
  <c r="F331" i="13"/>
  <c r="I330" i="13"/>
  <c r="H330" i="13"/>
  <c r="G330" i="13"/>
  <c r="F330" i="13"/>
  <c r="I329" i="13"/>
  <c r="H329" i="13"/>
  <c r="G329" i="13"/>
  <c r="F329" i="13"/>
  <c r="I328" i="13"/>
  <c r="H328" i="13"/>
  <c r="G328" i="13"/>
  <c r="F328" i="13"/>
  <c r="I327" i="13"/>
  <c r="H327" i="13"/>
  <c r="G327" i="13"/>
  <c r="F327" i="13"/>
  <c r="I326" i="13"/>
  <c r="H326" i="13"/>
  <c r="G326" i="13"/>
  <c r="F326" i="13"/>
  <c r="I325" i="13"/>
  <c r="H325" i="13"/>
  <c r="G325" i="13"/>
  <c r="F325" i="13"/>
  <c r="I324" i="13"/>
  <c r="H324" i="13"/>
  <c r="G324" i="13"/>
  <c r="F324" i="13"/>
  <c r="I323" i="13"/>
  <c r="H323" i="13"/>
  <c r="G323" i="13"/>
  <c r="F323" i="13"/>
  <c r="I322" i="13"/>
  <c r="H322" i="13"/>
  <c r="G322" i="13"/>
  <c r="F322" i="13"/>
  <c r="I321" i="13"/>
  <c r="H321" i="13"/>
  <c r="G321" i="13"/>
  <c r="F321" i="13"/>
  <c r="I320" i="13"/>
  <c r="H320" i="13"/>
  <c r="G320" i="13"/>
  <c r="F320" i="13"/>
  <c r="I319" i="13"/>
  <c r="H319" i="13"/>
  <c r="G319" i="13"/>
  <c r="F319" i="13"/>
  <c r="I318" i="13"/>
  <c r="H318" i="13"/>
  <c r="G318" i="13"/>
  <c r="F318" i="13"/>
  <c r="I317" i="13"/>
  <c r="H317" i="13"/>
  <c r="G317" i="13"/>
  <c r="F317" i="13"/>
  <c r="I316" i="13"/>
  <c r="H316" i="13"/>
  <c r="G316" i="13"/>
  <c r="F316" i="13"/>
  <c r="I315" i="13"/>
  <c r="H315" i="13"/>
  <c r="G315" i="13"/>
  <c r="F315" i="13"/>
  <c r="I314" i="13"/>
  <c r="H314" i="13"/>
  <c r="G314" i="13"/>
  <c r="F314" i="13"/>
  <c r="I313" i="13"/>
  <c r="H313" i="13"/>
  <c r="G313" i="13"/>
  <c r="F313" i="13"/>
  <c r="I312" i="13"/>
  <c r="H312" i="13"/>
  <c r="G312" i="13"/>
  <c r="F312" i="13"/>
  <c r="I311" i="13"/>
  <c r="H311" i="13"/>
  <c r="G311" i="13"/>
  <c r="F311" i="13"/>
  <c r="I310" i="13"/>
  <c r="H310" i="13"/>
  <c r="G310" i="13"/>
  <c r="F310" i="13"/>
  <c r="I309" i="13"/>
  <c r="H309" i="13"/>
  <c r="G309" i="13"/>
  <c r="F309" i="13"/>
  <c r="I308" i="13"/>
  <c r="H308" i="13"/>
  <c r="G308" i="13"/>
  <c r="F308" i="13"/>
  <c r="I307" i="13"/>
  <c r="H307" i="13"/>
  <c r="G307" i="13"/>
  <c r="F307" i="13"/>
  <c r="I306" i="13"/>
  <c r="H306" i="13"/>
  <c r="G306" i="13"/>
  <c r="F306" i="13"/>
  <c r="I305" i="13"/>
  <c r="H305" i="13"/>
  <c r="G305" i="13"/>
  <c r="F305" i="13"/>
  <c r="I304" i="13"/>
  <c r="H304" i="13"/>
  <c r="G304" i="13"/>
  <c r="F304" i="13"/>
  <c r="I303" i="13"/>
  <c r="H303" i="13"/>
  <c r="G303" i="13"/>
  <c r="F303" i="13"/>
  <c r="I302" i="13"/>
  <c r="H302" i="13"/>
  <c r="G302" i="13"/>
  <c r="F302" i="13"/>
  <c r="I301" i="13"/>
  <c r="H301" i="13"/>
  <c r="G301" i="13"/>
  <c r="F301" i="13"/>
  <c r="I300" i="13"/>
  <c r="H300" i="13"/>
  <c r="G300" i="13"/>
  <c r="F300" i="13"/>
  <c r="I299" i="13"/>
  <c r="H299" i="13"/>
  <c r="G299" i="13"/>
  <c r="F299" i="13"/>
  <c r="I298" i="13"/>
  <c r="H298" i="13"/>
  <c r="G298" i="13"/>
  <c r="F298" i="13"/>
  <c r="I297" i="13"/>
  <c r="H297" i="13"/>
  <c r="G297" i="13"/>
  <c r="F297" i="13"/>
  <c r="I296" i="13"/>
  <c r="H296" i="13"/>
  <c r="G296" i="13"/>
  <c r="F296" i="13"/>
  <c r="I295" i="13"/>
  <c r="H295" i="13"/>
  <c r="G295" i="13"/>
  <c r="F295" i="13"/>
  <c r="I294" i="13"/>
  <c r="H294" i="13"/>
  <c r="G294" i="13"/>
  <c r="F294" i="13"/>
  <c r="I293" i="13"/>
  <c r="H293" i="13"/>
  <c r="G293" i="13"/>
  <c r="F293" i="13"/>
  <c r="I292" i="13"/>
  <c r="H292" i="13"/>
  <c r="G292" i="13"/>
  <c r="F292" i="13"/>
  <c r="I291" i="13"/>
  <c r="H291" i="13"/>
  <c r="G291" i="13"/>
  <c r="F291" i="13"/>
  <c r="I290" i="13"/>
  <c r="H290" i="13"/>
  <c r="G290" i="13"/>
  <c r="F290" i="13"/>
  <c r="I289" i="13"/>
  <c r="H289" i="13"/>
  <c r="G289" i="13"/>
  <c r="F289" i="13"/>
  <c r="I288" i="13"/>
  <c r="H288" i="13"/>
  <c r="G288" i="13"/>
  <c r="F288" i="13"/>
  <c r="I287" i="13"/>
  <c r="H287" i="13"/>
  <c r="G287" i="13"/>
  <c r="F287" i="13"/>
  <c r="I286" i="13"/>
  <c r="H286" i="13"/>
  <c r="G286" i="13"/>
  <c r="F286" i="13"/>
  <c r="I285" i="13"/>
  <c r="H285" i="13"/>
  <c r="G285" i="13"/>
  <c r="F285" i="13"/>
  <c r="I284" i="13"/>
  <c r="H284" i="13"/>
  <c r="G284" i="13"/>
  <c r="F284" i="13"/>
  <c r="I283" i="13"/>
  <c r="H283" i="13"/>
  <c r="G283" i="13"/>
  <c r="F283" i="13"/>
  <c r="I282" i="13"/>
  <c r="H282" i="13"/>
  <c r="G282" i="13"/>
  <c r="F282" i="13"/>
  <c r="I281" i="13"/>
  <c r="H281" i="13"/>
  <c r="G281" i="13"/>
  <c r="F281" i="13"/>
  <c r="I280" i="13"/>
  <c r="H280" i="13"/>
  <c r="G280" i="13"/>
  <c r="F280" i="13"/>
  <c r="I279" i="13"/>
  <c r="H279" i="13"/>
  <c r="G279" i="13"/>
  <c r="F279" i="13"/>
  <c r="I278" i="13"/>
  <c r="H278" i="13"/>
  <c r="G278" i="13"/>
  <c r="F278" i="13"/>
  <c r="I277" i="13"/>
  <c r="H277" i="13"/>
  <c r="G277" i="13"/>
  <c r="F277" i="13"/>
  <c r="I276" i="13"/>
  <c r="H276" i="13"/>
  <c r="G276" i="13"/>
  <c r="F276" i="13"/>
  <c r="I275" i="13"/>
  <c r="H275" i="13"/>
  <c r="G275" i="13"/>
  <c r="F275" i="13"/>
  <c r="I274" i="13"/>
  <c r="H274" i="13"/>
  <c r="G274" i="13"/>
  <c r="F274" i="13"/>
  <c r="I273" i="13"/>
  <c r="H273" i="13"/>
  <c r="G273" i="13"/>
  <c r="F273" i="13"/>
  <c r="I272" i="13"/>
  <c r="H272" i="13"/>
  <c r="G272" i="13"/>
  <c r="F272" i="13"/>
  <c r="I271" i="13"/>
  <c r="H271" i="13"/>
  <c r="G271" i="13"/>
  <c r="F271" i="13"/>
  <c r="I270" i="13"/>
  <c r="H270" i="13"/>
  <c r="G270" i="13"/>
  <c r="F270" i="13"/>
  <c r="I269" i="13"/>
  <c r="H269" i="13"/>
  <c r="G269" i="13"/>
  <c r="F269" i="13"/>
  <c r="I268" i="13"/>
  <c r="H268" i="13"/>
  <c r="G268" i="13"/>
  <c r="F268" i="13"/>
  <c r="I267" i="13"/>
  <c r="H267" i="13"/>
  <c r="G267" i="13"/>
  <c r="F267" i="13"/>
  <c r="I266" i="13"/>
  <c r="H266" i="13"/>
  <c r="G266" i="13"/>
  <c r="F266" i="13"/>
  <c r="I265" i="13"/>
  <c r="H265" i="13"/>
  <c r="G265" i="13"/>
  <c r="F265" i="13"/>
  <c r="I264" i="13"/>
  <c r="H264" i="13"/>
  <c r="G264" i="13"/>
  <c r="F264" i="13"/>
  <c r="I263" i="13"/>
  <c r="H263" i="13"/>
  <c r="G263" i="13"/>
  <c r="F263" i="13"/>
  <c r="I262" i="13"/>
  <c r="H262" i="13"/>
  <c r="G262" i="13"/>
  <c r="F262" i="13"/>
  <c r="I261" i="13"/>
  <c r="H261" i="13"/>
  <c r="G261" i="13"/>
  <c r="F261" i="13"/>
  <c r="I260" i="13"/>
  <c r="H260" i="13"/>
  <c r="G260" i="13"/>
  <c r="F260" i="13"/>
  <c r="I259" i="13"/>
  <c r="H259" i="13"/>
  <c r="G259" i="13"/>
  <c r="F259" i="13"/>
  <c r="I258" i="13"/>
  <c r="H258" i="13"/>
  <c r="G258" i="13"/>
  <c r="F258" i="13"/>
  <c r="I257" i="13"/>
  <c r="H257" i="13"/>
  <c r="G257" i="13"/>
  <c r="F257" i="13"/>
  <c r="I256" i="13"/>
  <c r="H256" i="13"/>
  <c r="G256" i="13"/>
  <c r="F256" i="13"/>
  <c r="I255" i="13"/>
  <c r="H255" i="13"/>
  <c r="G255" i="13"/>
  <c r="F255" i="13"/>
  <c r="I254" i="13"/>
  <c r="H254" i="13"/>
  <c r="G254" i="13"/>
  <c r="F254" i="13"/>
  <c r="I253" i="13"/>
  <c r="H253" i="13"/>
  <c r="G253" i="13"/>
  <c r="F253" i="13"/>
  <c r="I252" i="13"/>
  <c r="H252" i="13"/>
  <c r="G252" i="13"/>
  <c r="F252" i="13"/>
  <c r="I251" i="13"/>
  <c r="H251" i="13"/>
  <c r="G251" i="13"/>
  <c r="F251" i="13"/>
  <c r="I250" i="13"/>
  <c r="H250" i="13"/>
  <c r="G250" i="13"/>
  <c r="F250" i="13"/>
  <c r="I249" i="13"/>
  <c r="H249" i="13"/>
  <c r="G249" i="13"/>
  <c r="F249" i="13"/>
  <c r="I248" i="13"/>
  <c r="H248" i="13"/>
  <c r="G248" i="13"/>
  <c r="F248" i="13"/>
  <c r="I247" i="13"/>
  <c r="H247" i="13"/>
  <c r="G247" i="13"/>
  <c r="F247" i="13"/>
  <c r="I246" i="13"/>
  <c r="H246" i="13"/>
  <c r="G246" i="13"/>
  <c r="F246" i="13"/>
  <c r="I245" i="13"/>
  <c r="H245" i="13"/>
  <c r="G245" i="13"/>
  <c r="F245" i="13"/>
  <c r="I244" i="13"/>
  <c r="H244" i="13"/>
  <c r="G244" i="13"/>
  <c r="F244" i="13"/>
  <c r="I243" i="13"/>
  <c r="H243" i="13"/>
  <c r="G243" i="13"/>
  <c r="F243" i="13"/>
  <c r="I242" i="13"/>
  <c r="H242" i="13"/>
  <c r="G242" i="13"/>
  <c r="F242" i="13"/>
  <c r="I241" i="13"/>
  <c r="H241" i="13"/>
  <c r="G241" i="13"/>
  <c r="F241" i="13"/>
  <c r="I240" i="13"/>
  <c r="H240" i="13"/>
  <c r="G240" i="13"/>
  <c r="F240" i="13"/>
  <c r="I239" i="13"/>
  <c r="H239" i="13"/>
  <c r="G239" i="13"/>
  <c r="F239" i="13"/>
  <c r="I238" i="13"/>
  <c r="H238" i="13"/>
  <c r="G238" i="13"/>
  <c r="F238" i="13"/>
  <c r="I237" i="13"/>
  <c r="H237" i="13"/>
  <c r="G237" i="13"/>
  <c r="F237" i="13"/>
  <c r="I236" i="13"/>
  <c r="H236" i="13"/>
  <c r="G236" i="13"/>
  <c r="F236" i="13"/>
  <c r="I235" i="13"/>
  <c r="H235" i="13"/>
  <c r="G235" i="13"/>
  <c r="F235" i="13"/>
  <c r="I234" i="13"/>
  <c r="H234" i="13"/>
  <c r="G234" i="13"/>
  <c r="F234" i="13"/>
  <c r="I233" i="13"/>
  <c r="H233" i="13"/>
  <c r="G233" i="13"/>
  <c r="F233" i="13"/>
  <c r="I232" i="13"/>
  <c r="H232" i="13"/>
  <c r="G232" i="13"/>
  <c r="F232" i="13"/>
  <c r="I231" i="13"/>
  <c r="H231" i="13"/>
  <c r="G231" i="13"/>
  <c r="F231" i="13"/>
  <c r="I230" i="13"/>
  <c r="H230" i="13"/>
  <c r="G230" i="13"/>
  <c r="F230" i="13"/>
  <c r="I229" i="13"/>
  <c r="H229" i="13"/>
  <c r="G229" i="13"/>
  <c r="F229" i="13"/>
  <c r="I228" i="13"/>
  <c r="H228" i="13"/>
  <c r="G228" i="13"/>
  <c r="F228" i="13"/>
  <c r="I227" i="13"/>
  <c r="H227" i="13"/>
  <c r="G227" i="13"/>
  <c r="F227" i="13"/>
  <c r="I226" i="13"/>
  <c r="H226" i="13"/>
  <c r="G226" i="13"/>
  <c r="F226" i="13"/>
  <c r="I225" i="13"/>
  <c r="H225" i="13"/>
  <c r="G225" i="13"/>
  <c r="F225" i="13"/>
  <c r="I224" i="13"/>
  <c r="H224" i="13"/>
  <c r="G224" i="13"/>
  <c r="F224" i="13"/>
  <c r="I223" i="13"/>
  <c r="H223" i="13"/>
  <c r="G223" i="13"/>
  <c r="F223" i="13"/>
  <c r="I222" i="13"/>
  <c r="H222" i="13"/>
  <c r="G222" i="13"/>
  <c r="F222" i="13"/>
  <c r="I221" i="13"/>
  <c r="H221" i="13"/>
  <c r="G221" i="13"/>
  <c r="F221" i="13"/>
  <c r="I220" i="13"/>
  <c r="H220" i="13"/>
  <c r="G220" i="13"/>
  <c r="F220" i="13"/>
  <c r="I219" i="13"/>
  <c r="H219" i="13"/>
  <c r="G219" i="13"/>
  <c r="F219" i="13"/>
  <c r="I218" i="13"/>
  <c r="H218" i="13"/>
  <c r="G218" i="13"/>
  <c r="F218" i="13"/>
  <c r="I217" i="13"/>
  <c r="H217" i="13"/>
  <c r="G217" i="13"/>
  <c r="F217" i="13"/>
  <c r="I216" i="13"/>
  <c r="H216" i="13"/>
  <c r="G216" i="13"/>
  <c r="F216" i="13"/>
  <c r="I215" i="13"/>
  <c r="H215" i="13"/>
  <c r="G215" i="13"/>
  <c r="F215" i="13"/>
  <c r="I214" i="13"/>
  <c r="H214" i="13"/>
  <c r="G214" i="13"/>
  <c r="F214" i="13"/>
  <c r="I213" i="13"/>
  <c r="H213" i="13"/>
  <c r="G213" i="13"/>
  <c r="F213" i="13"/>
  <c r="I212" i="13"/>
  <c r="H212" i="13"/>
  <c r="G212" i="13"/>
  <c r="F212" i="13"/>
  <c r="I211" i="13"/>
  <c r="H211" i="13"/>
  <c r="G211" i="13"/>
  <c r="F211" i="13"/>
  <c r="I210" i="13"/>
  <c r="H210" i="13"/>
  <c r="G210" i="13"/>
  <c r="F210" i="13"/>
  <c r="I209" i="13"/>
  <c r="H209" i="13"/>
  <c r="G209" i="13"/>
  <c r="F209" i="13"/>
  <c r="I208" i="13"/>
  <c r="H208" i="13"/>
  <c r="G208" i="13"/>
  <c r="F208" i="13"/>
  <c r="I207" i="13"/>
  <c r="H207" i="13"/>
  <c r="G207" i="13"/>
  <c r="F207" i="13"/>
  <c r="I206" i="13"/>
  <c r="H206" i="13"/>
  <c r="G206" i="13"/>
  <c r="F206" i="13"/>
  <c r="I205" i="13"/>
  <c r="H205" i="13"/>
  <c r="G205" i="13"/>
  <c r="F205" i="13"/>
  <c r="I204" i="13"/>
  <c r="H204" i="13"/>
  <c r="G204" i="13"/>
  <c r="F204" i="13"/>
  <c r="I203" i="13"/>
  <c r="H203" i="13"/>
  <c r="G203" i="13"/>
  <c r="F203" i="13"/>
  <c r="I202" i="13"/>
  <c r="H202" i="13"/>
  <c r="G202" i="13"/>
  <c r="F202" i="13"/>
  <c r="I201" i="13"/>
  <c r="H201" i="13"/>
  <c r="G201" i="13"/>
  <c r="F201" i="13"/>
  <c r="I200" i="13"/>
  <c r="H200" i="13"/>
  <c r="G200" i="13"/>
  <c r="F200" i="13"/>
  <c r="I199" i="13"/>
  <c r="H199" i="13"/>
  <c r="G199" i="13"/>
  <c r="F199" i="13"/>
  <c r="I198" i="13"/>
  <c r="H198" i="13"/>
  <c r="G198" i="13"/>
  <c r="F198" i="13"/>
  <c r="I197" i="13"/>
  <c r="H197" i="13"/>
  <c r="G197" i="13"/>
  <c r="F197" i="13"/>
  <c r="I196" i="13"/>
  <c r="H196" i="13"/>
  <c r="G196" i="13"/>
  <c r="F196" i="13"/>
  <c r="I195" i="13"/>
  <c r="H195" i="13"/>
  <c r="G195" i="13"/>
  <c r="F195" i="13"/>
  <c r="I194" i="13"/>
  <c r="H194" i="13"/>
  <c r="G194" i="13"/>
  <c r="F194" i="13"/>
  <c r="I193" i="13"/>
  <c r="H193" i="13"/>
  <c r="G193" i="13"/>
  <c r="F193" i="13"/>
  <c r="I192" i="13"/>
  <c r="H192" i="13"/>
  <c r="G192" i="13"/>
  <c r="F192" i="13"/>
  <c r="I191" i="13"/>
  <c r="H191" i="13"/>
  <c r="G191" i="13"/>
  <c r="F191" i="13"/>
  <c r="I190" i="13"/>
  <c r="H190" i="13"/>
  <c r="G190" i="13"/>
  <c r="F190" i="13"/>
  <c r="I189" i="13"/>
  <c r="H189" i="13"/>
  <c r="G189" i="13"/>
  <c r="F189" i="13"/>
  <c r="I188" i="13"/>
  <c r="H188" i="13"/>
  <c r="G188" i="13"/>
  <c r="F188" i="13"/>
  <c r="I187" i="13"/>
  <c r="H187" i="13"/>
  <c r="G187" i="13"/>
  <c r="F187" i="13"/>
  <c r="I186" i="13"/>
  <c r="H186" i="13"/>
  <c r="G186" i="13"/>
  <c r="F186" i="13"/>
  <c r="I185" i="13"/>
  <c r="H185" i="13"/>
  <c r="G185" i="13"/>
  <c r="F185" i="13"/>
  <c r="I184" i="13"/>
  <c r="H184" i="13"/>
  <c r="G184" i="13"/>
  <c r="F184" i="13"/>
  <c r="I183" i="13"/>
  <c r="H183" i="13"/>
  <c r="G183" i="13"/>
  <c r="F183" i="13"/>
  <c r="I182" i="13"/>
  <c r="H182" i="13"/>
  <c r="G182" i="13"/>
  <c r="F182" i="13"/>
  <c r="I181" i="13"/>
  <c r="H181" i="13"/>
  <c r="G181" i="13"/>
  <c r="F181" i="13"/>
  <c r="I180" i="13"/>
  <c r="H180" i="13"/>
  <c r="G180" i="13"/>
  <c r="F180" i="13"/>
  <c r="I179" i="13"/>
  <c r="H179" i="13"/>
  <c r="G179" i="13"/>
  <c r="F179" i="13"/>
  <c r="I178" i="13"/>
  <c r="H178" i="13"/>
  <c r="G178" i="13"/>
  <c r="F178" i="13"/>
  <c r="I177" i="13"/>
  <c r="H177" i="13"/>
  <c r="G177" i="13"/>
  <c r="F177" i="13"/>
  <c r="I176" i="13"/>
  <c r="H176" i="13"/>
  <c r="G176" i="13"/>
  <c r="F176" i="13"/>
  <c r="I175" i="13"/>
  <c r="H175" i="13"/>
  <c r="G175" i="13"/>
  <c r="F175" i="13"/>
  <c r="I174" i="13"/>
  <c r="H174" i="13"/>
  <c r="G174" i="13"/>
  <c r="F174" i="13"/>
  <c r="I173" i="13"/>
  <c r="H173" i="13"/>
  <c r="G173" i="13"/>
  <c r="F173" i="13"/>
  <c r="I172" i="13"/>
  <c r="H172" i="13"/>
  <c r="G172" i="13"/>
  <c r="F172" i="13"/>
  <c r="I171" i="13"/>
  <c r="H171" i="13"/>
  <c r="G171" i="13"/>
  <c r="F171" i="13"/>
  <c r="I170" i="13"/>
  <c r="H170" i="13"/>
  <c r="G170" i="13"/>
  <c r="F170" i="13"/>
  <c r="I169" i="13"/>
  <c r="H169" i="13"/>
  <c r="G169" i="13"/>
  <c r="F169" i="13"/>
  <c r="I168" i="13"/>
  <c r="H168" i="13"/>
  <c r="G168" i="13"/>
  <c r="F168" i="13"/>
  <c r="I167" i="13"/>
  <c r="H167" i="13"/>
  <c r="G167" i="13"/>
  <c r="F167" i="13"/>
  <c r="I166" i="13"/>
  <c r="H166" i="13"/>
  <c r="G166" i="13"/>
  <c r="F166" i="13"/>
  <c r="I165" i="13"/>
  <c r="H165" i="13"/>
  <c r="G165" i="13"/>
  <c r="F165" i="13"/>
  <c r="I164" i="13"/>
  <c r="H164" i="13"/>
  <c r="G164" i="13"/>
  <c r="F164" i="13"/>
  <c r="I163" i="13"/>
  <c r="H163" i="13"/>
  <c r="G163" i="13"/>
  <c r="F163" i="13"/>
  <c r="I162" i="13"/>
  <c r="H162" i="13"/>
  <c r="G162" i="13"/>
  <c r="F162" i="13"/>
  <c r="I161" i="13"/>
  <c r="H161" i="13"/>
  <c r="G161" i="13"/>
  <c r="F161" i="13"/>
  <c r="I160" i="13"/>
  <c r="H160" i="13"/>
  <c r="G160" i="13"/>
  <c r="F160" i="13"/>
  <c r="I159" i="13"/>
  <c r="H159" i="13"/>
  <c r="G159" i="13"/>
  <c r="F159" i="13"/>
  <c r="I158" i="13"/>
  <c r="H158" i="13"/>
  <c r="G158" i="13"/>
  <c r="F158" i="13"/>
  <c r="I157" i="13"/>
  <c r="H157" i="13"/>
  <c r="G157" i="13"/>
  <c r="F157" i="13"/>
  <c r="I156" i="13"/>
  <c r="H156" i="13"/>
  <c r="G156" i="13"/>
  <c r="F156" i="13"/>
  <c r="I155" i="13"/>
  <c r="H155" i="13"/>
  <c r="G155" i="13"/>
  <c r="F155" i="13"/>
  <c r="I154" i="13"/>
  <c r="H154" i="13"/>
  <c r="G154" i="13"/>
  <c r="F154" i="13"/>
  <c r="I153" i="13"/>
  <c r="H153" i="13"/>
  <c r="G153" i="13"/>
  <c r="F153" i="13"/>
  <c r="I152" i="13"/>
  <c r="H152" i="13"/>
  <c r="G152" i="13"/>
  <c r="F152" i="13"/>
  <c r="I151" i="13"/>
  <c r="H151" i="13"/>
  <c r="G151" i="13"/>
  <c r="F151" i="13"/>
  <c r="I150" i="13"/>
  <c r="H150" i="13"/>
  <c r="G150" i="13"/>
  <c r="F150" i="13"/>
  <c r="I149" i="13"/>
  <c r="H149" i="13"/>
  <c r="G149" i="13"/>
  <c r="F149" i="13"/>
  <c r="I148" i="13"/>
  <c r="H148" i="13"/>
  <c r="G148" i="13"/>
  <c r="F148" i="13"/>
  <c r="I147" i="13"/>
  <c r="H147" i="13"/>
  <c r="G147" i="13"/>
  <c r="F147" i="13"/>
  <c r="I146" i="13"/>
  <c r="H146" i="13"/>
  <c r="G146" i="13"/>
  <c r="F146" i="13"/>
  <c r="I145" i="13"/>
  <c r="H145" i="13"/>
  <c r="G145" i="13"/>
  <c r="F145" i="13"/>
  <c r="I144" i="13"/>
  <c r="H144" i="13"/>
  <c r="G144" i="13"/>
  <c r="F144" i="13"/>
  <c r="I143" i="13"/>
  <c r="H143" i="13"/>
  <c r="G143" i="13"/>
  <c r="F143" i="13"/>
  <c r="I142" i="13"/>
  <c r="H142" i="13"/>
  <c r="G142" i="13"/>
  <c r="F142" i="13"/>
  <c r="I141" i="13"/>
  <c r="H141" i="13"/>
  <c r="G141" i="13"/>
  <c r="F141" i="13"/>
  <c r="I140" i="13"/>
  <c r="H140" i="13"/>
  <c r="G140" i="13"/>
  <c r="F140" i="13"/>
  <c r="I139" i="13"/>
  <c r="H139" i="13"/>
  <c r="G139" i="13"/>
  <c r="F139" i="13"/>
  <c r="I138" i="13"/>
  <c r="H138" i="13"/>
  <c r="G138" i="13"/>
  <c r="F138" i="13"/>
  <c r="I137" i="13"/>
  <c r="H137" i="13"/>
  <c r="G137" i="13"/>
  <c r="F137" i="13"/>
  <c r="I136" i="13"/>
  <c r="H136" i="13"/>
  <c r="G136" i="13"/>
  <c r="F136" i="13"/>
  <c r="I135" i="13"/>
  <c r="H135" i="13"/>
  <c r="G135" i="13"/>
  <c r="F135" i="13"/>
  <c r="I134" i="13"/>
  <c r="H134" i="13"/>
  <c r="G134" i="13"/>
  <c r="F134" i="13"/>
  <c r="I133" i="13"/>
  <c r="H133" i="13"/>
  <c r="G133" i="13"/>
  <c r="F133" i="13"/>
  <c r="I132" i="13"/>
  <c r="H132" i="13"/>
  <c r="G132" i="13"/>
  <c r="F132" i="13"/>
  <c r="I131" i="13"/>
  <c r="H131" i="13"/>
  <c r="G131" i="13"/>
  <c r="F131" i="13"/>
  <c r="I130" i="13"/>
  <c r="H130" i="13"/>
  <c r="G130" i="13"/>
  <c r="F130" i="13"/>
  <c r="I129" i="13"/>
  <c r="H129" i="13"/>
  <c r="G129" i="13"/>
  <c r="F129" i="13"/>
  <c r="I128" i="13"/>
  <c r="H128" i="13"/>
  <c r="G128" i="13"/>
  <c r="F128" i="13"/>
  <c r="I127" i="13"/>
  <c r="H127" i="13"/>
  <c r="G127" i="13"/>
  <c r="F127" i="13"/>
  <c r="I126" i="13"/>
  <c r="H126" i="13"/>
  <c r="G126" i="13"/>
  <c r="F126" i="13"/>
  <c r="I125" i="13"/>
  <c r="H125" i="13"/>
  <c r="G125" i="13"/>
  <c r="F125" i="13"/>
  <c r="I124" i="13"/>
  <c r="H124" i="13"/>
  <c r="G124" i="13"/>
  <c r="F124" i="13"/>
  <c r="I123" i="13"/>
  <c r="H123" i="13"/>
  <c r="G123" i="13"/>
  <c r="F123" i="13"/>
  <c r="I122" i="13"/>
  <c r="H122" i="13"/>
  <c r="G122" i="13"/>
  <c r="F122" i="13"/>
  <c r="I121" i="13"/>
  <c r="H121" i="13"/>
  <c r="G121" i="13"/>
  <c r="F121" i="13"/>
  <c r="I120" i="13"/>
  <c r="H120" i="13"/>
  <c r="G120" i="13"/>
  <c r="F120" i="13"/>
  <c r="I119" i="13"/>
  <c r="H119" i="13"/>
  <c r="G119" i="13"/>
  <c r="F119" i="13"/>
  <c r="I118" i="13"/>
  <c r="H118" i="13"/>
  <c r="G118" i="13"/>
  <c r="F118" i="13"/>
  <c r="I117" i="13"/>
  <c r="H117" i="13"/>
  <c r="G117" i="13"/>
  <c r="F117" i="13"/>
  <c r="I116" i="13"/>
  <c r="H116" i="13"/>
  <c r="G116" i="13"/>
  <c r="F116" i="13"/>
  <c r="I115" i="13"/>
  <c r="H115" i="13"/>
  <c r="G115" i="13"/>
  <c r="F115" i="13"/>
  <c r="I114" i="13"/>
  <c r="H114" i="13"/>
  <c r="G114" i="13"/>
  <c r="F114" i="13"/>
  <c r="I113" i="13"/>
  <c r="H113" i="13"/>
  <c r="G113" i="13"/>
  <c r="F113" i="13"/>
  <c r="I112" i="13"/>
  <c r="H112" i="13"/>
  <c r="G112" i="13"/>
  <c r="F112" i="13"/>
  <c r="I111" i="13"/>
  <c r="H111" i="13"/>
  <c r="G111" i="13"/>
  <c r="F111" i="13"/>
  <c r="I110" i="13"/>
  <c r="H110" i="13"/>
  <c r="G110" i="13"/>
  <c r="F110" i="13"/>
  <c r="I109" i="13"/>
  <c r="H109" i="13"/>
  <c r="G109" i="13"/>
  <c r="F109" i="13"/>
  <c r="I108" i="13"/>
  <c r="H108" i="13"/>
  <c r="G108" i="13"/>
  <c r="F108" i="13"/>
  <c r="I107" i="13"/>
  <c r="H107" i="13"/>
  <c r="G107" i="13"/>
  <c r="F107" i="13"/>
  <c r="I106" i="13"/>
  <c r="H106" i="13"/>
  <c r="G106" i="13"/>
  <c r="F106" i="13"/>
  <c r="I105" i="13"/>
  <c r="H105" i="13"/>
  <c r="G105" i="13"/>
  <c r="F105" i="13"/>
  <c r="I104" i="13"/>
  <c r="H104" i="13"/>
  <c r="G104" i="13"/>
  <c r="F104" i="13"/>
  <c r="I103" i="13"/>
  <c r="H103" i="13"/>
  <c r="G103" i="13"/>
  <c r="F103" i="13"/>
  <c r="I102" i="13"/>
  <c r="H102" i="13"/>
  <c r="G102" i="13"/>
  <c r="F102" i="13"/>
  <c r="I101" i="13"/>
  <c r="H101" i="13"/>
  <c r="G101" i="13"/>
  <c r="F101" i="13"/>
  <c r="I100" i="13"/>
  <c r="H100" i="13"/>
  <c r="G100" i="13"/>
  <c r="F100" i="13"/>
  <c r="I99" i="13"/>
  <c r="H99" i="13"/>
  <c r="G99" i="13"/>
  <c r="F99" i="13"/>
  <c r="I98" i="13"/>
  <c r="H98" i="13"/>
  <c r="G98" i="13"/>
  <c r="F98" i="13"/>
  <c r="I97" i="13"/>
  <c r="H97" i="13"/>
  <c r="G97" i="13"/>
  <c r="F97" i="13"/>
  <c r="I96" i="13"/>
  <c r="H96" i="13"/>
  <c r="G96" i="13"/>
  <c r="F96" i="13"/>
  <c r="I95" i="13"/>
  <c r="H95" i="13"/>
  <c r="G95" i="13"/>
  <c r="F95" i="13"/>
  <c r="I94" i="13"/>
  <c r="H94" i="13"/>
  <c r="G94" i="13"/>
  <c r="F94" i="13"/>
  <c r="I93" i="13"/>
  <c r="H93" i="13"/>
  <c r="G93" i="13"/>
  <c r="F93" i="13"/>
  <c r="I92" i="13"/>
  <c r="H92" i="13"/>
  <c r="G92" i="13"/>
  <c r="F92" i="13"/>
  <c r="I91" i="13"/>
  <c r="H91" i="13"/>
  <c r="G91" i="13"/>
  <c r="F91" i="13"/>
  <c r="I90" i="13"/>
  <c r="H90" i="13"/>
  <c r="G90" i="13"/>
  <c r="F90" i="13"/>
  <c r="I89" i="13"/>
  <c r="H89" i="13"/>
  <c r="G89" i="13"/>
  <c r="F89" i="13"/>
  <c r="I88" i="13"/>
  <c r="H88" i="13"/>
  <c r="G88" i="13"/>
  <c r="F88" i="13"/>
  <c r="I87" i="13"/>
  <c r="H87" i="13"/>
  <c r="G87" i="13"/>
  <c r="F87" i="13"/>
  <c r="I86" i="13"/>
  <c r="H86" i="13"/>
  <c r="G86" i="13"/>
  <c r="F86" i="13"/>
  <c r="I85" i="13"/>
  <c r="H85" i="13"/>
  <c r="G85" i="13"/>
  <c r="F85" i="13"/>
  <c r="I84" i="13"/>
  <c r="H84" i="13"/>
  <c r="G84" i="13"/>
  <c r="F84" i="13"/>
  <c r="I83" i="13"/>
  <c r="H83" i="13"/>
  <c r="G83" i="13"/>
  <c r="F83" i="13"/>
  <c r="I82" i="13"/>
  <c r="H82" i="13"/>
  <c r="G82" i="13"/>
  <c r="F82" i="13"/>
  <c r="I81" i="13"/>
  <c r="H81" i="13"/>
  <c r="G81" i="13"/>
  <c r="F81" i="13"/>
  <c r="I80" i="13"/>
  <c r="H80" i="13"/>
  <c r="G80" i="13"/>
  <c r="F80" i="13"/>
  <c r="I79" i="13"/>
  <c r="H79" i="13"/>
  <c r="G79" i="13"/>
  <c r="F79" i="13"/>
  <c r="I78" i="13"/>
  <c r="H78" i="13"/>
  <c r="G78" i="13"/>
  <c r="F78" i="13"/>
  <c r="I77" i="13"/>
  <c r="H77" i="13"/>
  <c r="G77" i="13"/>
  <c r="F77" i="13"/>
  <c r="I76" i="13"/>
  <c r="H76" i="13"/>
  <c r="G76" i="13"/>
  <c r="F76" i="13"/>
  <c r="I75" i="13"/>
  <c r="H75" i="13"/>
  <c r="G75" i="13"/>
  <c r="F75" i="13"/>
  <c r="I74" i="13"/>
  <c r="H74" i="13"/>
  <c r="G74" i="13"/>
  <c r="F74" i="13"/>
  <c r="I73" i="13"/>
  <c r="H73" i="13"/>
  <c r="G73" i="13"/>
  <c r="F73" i="13"/>
  <c r="I72" i="13"/>
  <c r="H72" i="13"/>
  <c r="G72" i="13"/>
  <c r="F72" i="13"/>
  <c r="I71" i="13"/>
  <c r="H71" i="13"/>
  <c r="G71" i="13"/>
  <c r="F71" i="13"/>
  <c r="I70" i="13"/>
  <c r="H70" i="13"/>
  <c r="G70" i="13"/>
  <c r="F70" i="13"/>
  <c r="I69" i="13"/>
  <c r="H69" i="13"/>
  <c r="G69" i="13"/>
  <c r="F69" i="13"/>
  <c r="I68" i="13"/>
  <c r="H68" i="13"/>
  <c r="G68" i="13"/>
  <c r="F68" i="13"/>
  <c r="I67" i="13"/>
  <c r="H67" i="13"/>
  <c r="G67" i="13"/>
  <c r="F67" i="13"/>
  <c r="I66" i="13"/>
  <c r="H66" i="13"/>
  <c r="G66" i="13"/>
  <c r="F66" i="13"/>
  <c r="I65" i="13"/>
  <c r="H65" i="13"/>
  <c r="G65" i="13"/>
  <c r="F65" i="13"/>
  <c r="I64" i="13"/>
  <c r="H64" i="13"/>
  <c r="G64" i="13"/>
  <c r="F64" i="13"/>
  <c r="I63" i="13"/>
  <c r="H63" i="13"/>
  <c r="G63" i="13"/>
  <c r="F63" i="13"/>
  <c r="I62" i="13"/>
  <c r="H62" i="13"/>
  <c r="G62" i="13"/>
  <c r="F62" i="13"/>
  <c r="I61" i="13"/>
  <c r="H61" i="13"/>
  <c r="G61" i="13"/>
  <c r="F61" i="13"/>
  <c r="I60" i="13"/>
  <c r="H60" i="13"/>
  <c r="G60" i="13"/>
  <c r="F60" i="13"/>
  <c r="I59" i="13"/>
  <c r="H59" i="13"/>
  <c r="G59" i="13"/>
  <c r="F59" i="13"/>
  <c r="I58" i="13"/>
  <c r="H58" i="13"/>
  <c r="G58" i="13"/>
  <c r="F58" i="13"/>
  <c r="I57" i="13"/>
  <c r="H57" i="13"/>
  <c r="G57" i="13"/>
  <c r="F57" i="13"/>
  <c r="I56" i="13"/>
  <c r="H56" i="13"/>
  <c r="G56" i="13"/>
  <c r="F56" i="13"/>
  <c r="I55" i="13"/>
  <c r="H55" i="13"/>
  <c r="G55" i="13"/>
  <c r="F55" i="13"/>
  <c r="I54" i="13"/>
  <c r="H54" i="13"/>
  <c r="G54" i="13"/>
  <c r="F54" i="13"/>
  <c r="I53" i="13"/>
  <c r="H53" i="13"/>
  <c r="G53" i="13"/>
  <c r="F53" i="13"/>
  <c r="I52" i="13"/>
  <c r="H52" i="13"/>
  <c r="G52" i="13"/>
  <c r="F52" i="13"/>
  <c r="I51" i="13"/>
  <c r="H51" i="13"/>
  <c r="G51" i="13"/>
  <c r="F51" i="13"/>
  <c r="I50" i="13"/>
  <c r="H50" i="13"/>
  <c r="G50" i="13"/>
  <c r="F50" i="13"/>
  <c r="I49" i="13"/>
  <c r="H49" i="13"/>
  <c r="G49" i="13"/>
  <c r="F49" i="13"/>
  <c r="I48" i="13"/>
  <c r="H48" i="13"/>
  <c r="G48" i="13"/>
  <c r="F48" i="13"/>
  <c r="I47" i="13"/>
  <c r="H47" i="13"/>
  <c r="G47" i="13"/>
  <c r="F47" i="13"/>
  <c r="I46" i="13"/>
  <c r="H46" i="13"/>
  <c r="G46" i="13"/>
  <c r="F46" i="13"/>
  <c r="I45" i="13"/>
  <c r="H45" i="13"/>
  <c r="G45" i="13"/>
  <c r="F45" i="13"/>
  <c r="I44" i="13"/>
  <c r="H44" i="13"/>
  <c r="G44" i="13"/>
  <c r="F44" i="13"/>
  <c r="I43" i="13"/>
  <c r="H43" i="13"/>
  <c r="G43" i="13"/>
  <c r="F43" i="13"/>
  <c r="I42" i="13"/>
  <c r="H42" i="13"/>
  <c r="G42" i="13"/>
  <c r="F42" i="13"/>
  <c r="I41" i="13"/>
  <c r="H41" i="13"/>
  <c r="G41" i="13"/>
  <c r="F41" i="13"/>
  <c r="I40" i="13"/>
  <c r="H40" i="13"/>
  <c r="G40" i="13"/>
  <c r="F40" i="13"/>
  <c r="I39" i="13"/>
  <c r="H39" i="13"/>
  <c r="G39" i="13"/>
  <c r="F39" i="13"/>
  <c r="I38" i="13"/>
  <c r="H38" i="13"/>
  <c r="G38" i="13"/>
  <c r="F38" i="13"/>
  <c r="I37" i="13"/>
  <c r="H37" i="13"/>
  <c r="G37" i="13"/>
  <c r="F37" i="13"/>
  <c r="I36" i="13"/>
  <c r="H36" i="13"/>
  <c r="G36" i="13"/>
  <c r="F36" i="13"/>
  <c r="I35" i="13"/>
  <c r="H35" i="13"/>
  <c r="G35" i="13"/>
  <c r="F35" i="13"/>
  <c r="I34" i="13"/>
  <c r="H34" i="13"/>
  <c r="G34" i="13"/>
  <c r="F34" i="13"/>
  <c r="I33" i="13"/>
  <c r="H33" i="13"/>
  <c r="G33" i="13"/>
  <c r="F33" i="13"/>
  <c r="I32" i="13"/>
  <c r="H32" i="13"/>
  <c r="G32" i="13"/>
  <c r="F32" i="13"/>
  <c r="I31" i="13"/>
  <c r="H31" i="13"/>
  <c r="G31" i="13"/>
  <c r="F31" i="13"/>
  <c r="I30" i="13"/>
  <c r="H30" i="13"/>
  <c r="G30" i="13"/>
  <c r="F30" i="13"/>
  <c r="I29" i="13"/>
  <c r="H29" i="13"/>
  <c r="G29" i="13"/>
  <c r="F29" i="13"/>
  <c r="I28" i="13"/>
  <c r="H28" i="13"/>
  <c r="G28" i="13"/>
  <c r="F28" i="13"/>
  <c r="I27" i="13"/>
  <c r="H27" i="13"/>
  <c r="G27" i="13"/>
  <c r="F27" i="13"/>
  <c r="I26" i="13"/>
  <c r="H26" i="13"/>
  <c r="G26" i="13"/>
  <c r="F26" i="13"/>
  <c r="I25" i="13"/>
  <c r="H25" i="13"/>
  <c r="G25" i="13"/>
  <c r="F25" i="13"/>
  <c r="I24" i="13"/>
  <c r="H24" i="13"/>
  <c r="G24" i="13"/>
  <c r="F24" i="13"/>
  <c r="I23" i="13"/>
  <c r="H23" i="13"/>
  <c r="G23" i="13"/>
  <c r="F23" i="13"/>
  <c r="I22" i="13"/>
  <c r="H22" i="13"/>
  <c r="G22" i="13"/>
  <c r="F22" i="13"/>
  <c r="I21" i="13"/>
  <c r="H21" i="13"/>
  <c r="G21" i="13"/>
  <c r="F21" i="13"/>
  <c r="I20" i="13"/>
  <c r="H20" i="13"/>
  <c r="G20" i="13"/>
  <c r="F20" i="13"/>
  <c r="I19" i="13"/>
  <c r="H19" i="13"/>
  <c r="G19" i="13"/>
  <c r="F19" i="13"/>
  <c r="I18" i="13"/>
  <c r="H18" i="13"/>
  <c r="G18" i="13"/>
  <c r="F18" i="13"/>
  <c r="I17" i="13"/>
  <c r="H17" i="13"/>
  <c r="G17" i="13"/>
  <c r="F17" i="13"/>
  <c r="I16" i="13"/>
  <c r="H16" i="13"/>
  <c r="G16" i="13"/>
  <c r="F16" i="13"/>
  <c r="I15" i="13"/>
  <c r="H15" i="13"/>
  <c r="G15" i="13"/>
  <c r="F15" i="13"/>
  <c r="I14" i="13"/>
  <c r="H14" i="13"/>
  <c r="G14" i="13"/>
  <c r="F14" i="13"/>
  <c r="I13" i="13"/>
  <c r="H13" i="13"/>
  <c r="G13" i="13"/>
  <c r="F13" i="13"/>
  <c r="I12" i="13"/>
  <c r="H12" i="13"/>
  <c r="G12" i="13"/>
  <c r="F12" i="13"/>
  <c r="I11" i="13"/>
  <c r="H11" i="13"/>
  <c r="G11" i="13"/>
  <c r="F11" i="13"/>
  <c r="I10" i="13"/>
  <c r="H10" i="13"/>
  <c r="G10" i="13"/>
  <c r="F10" i="13"/>
  <c r="G51" i="12" l="1"/>
  <c r="C59" i="12"/>
  <c r="C143" i="12"/>
  <c r="C129" i="12"/>
  <c r="P121" i="12"/>
  <c r="C52" i="12"/>
  <c r="C87" i="12"/>
  <c r="J126" i="12"/>
  <c r="C115" i="12"/>
  <c r="P127" i="12"/>
  <c r="P77" i="12"/>
  <c r="J123" i="12"/>
  <c r="G100" i="12"/>
  <c r="K100" i="12" s="1"/>
  <c r="C94" i="12"/>
  <c r="P76" i="12"/>
  <c r="G52" i="12"/>
  <c r="K52" i="12" s="1"/>
  <c r="C136" i="12"/>
  <c r="J125" i="12"/>
  <c r="H54" i="12"/>
  <c r="G53" i="12"/>
  <c r="K53" i="12" s="1"/>
  <c r="C130" i="12"/>
  <c r="C101" i="12"/>
  <c r="C108" i="12"/>
  <c r="J78" i="12"/>
  <c r="G101" i="12"/>
  <c r="K101" i="12" s="1"/>
  <c r="C117" i="12"/>
  <c r="P122" i="12"/>
  <c r="C137" i="12"/>
  <c r="C102" i="12"/>
  <c r="F103" i="12"/>
  <c r="C123" i="12"/>
  <c r="C131" i="12"/>
  <c r="C144" i="12"/>
  <c r="H102" i="12"/>
  <c r="J124" i="12"/>
  <c r="C122" i="12"/>
  <c r="F54" i="12"/>
  <c r="F55" i="12" s="1"/>
  <c r="C53" i="12"/>
  <c r="P74" i="12"/>
  <c r="J72" i="12"/>
  <c r="C80" i="12"/>
  <c r="J73" i="12"/>
  <c r="C88" i="12"/>
  <c r="K51" i="12"/>
  <c r="C74" i="12"/>
  <c r="C66" i="12"/>
  <c r="F98" i="12"/>
  <c r="C97" i="12"/>
  <c r="C96" i="12"/>
  <c r="C95" i="12"/>
  <c r="F90" i="12"/>
  <c r="C89" i="12"/>
  <c r="F81" i="12"/>
  <c r="C75" i="12"/>
  <c r="F76" i="12"/>
  <c r="C73" i="12"/>
  <c r="F67" i="12"/>
  <c r="C60" i="12"/>
  <c r="F61" i="12"/>
  <c r="J75" i="12"/>
  <c r="D48" i="12"/>
  <c r="C48" i="12" s="1"/>
  <c r="C41" i="12"/>
  <c r="C34" i="12"/>
  <c r="C27" i="12"/>
  <c r="C20" i="12"/>
  <c r="C13" i="12"/>
  <c r="C6" i="12"/>
  <c r="J48" i="12"/>
  <c r="K48" i="12" s="1"/>
  <c r="J41" i="12"/>
  <c r="K41" i="12" s="1"/>
  <c r="J20" i="12"/>
  <c r="K20" i="12" s="1"/>
  <c r="J6" i="12"/>
  <c r="K6" i="12" s="1"/>
  <c r="S6" i="12"/>
  <c r="Q6" i="12"/>
  <c r="P6" i="12" s="1"/>
  <c r="S13" i="12"/>
  <c r="J13" i="12" s="1"/>
  <c r="K13" i="12" s="1"/>
  <c r="Q13" i="12"/>
  <c r="P13" i="12" s="1"/>
  <c r="S20" i="12"/>
  <c r="Q20" i="12"/>
  <c r="P20" i="12" s="1"/>
  <c r="S27" i="12"/>
  <c r="Q27" i="12"/>
  <c r="J27" i="12" s="1"/>
  <c r="K27" i="12" s="1"/>
  <c r="S34" i="12"/>
  <c r="Q34" i="12"/>
  <c r="P34" i="12" s="1"/>
  <c r="J34" i="12" s="1"/>
  <c r="K34" i="12" s="1"/>
  <c r="S48" i="12"/>
  <c r="Q48" i="12"/>
  <c r="P48" i="12" s="1"/>
  <c r="S41" i="12"/>
  <c r="Q41" i="12"/>
  <c r="P41" i="12" s="1"/>
  <c r="C54" i="12" l="1"/>
  <c r="C116" i="12"/>
  <c r="C55" i="12"/>
  <c r="F56" i="12"/>
  <c r="F57" i="12" s="1"/>
  <c r="C57" i="12" s="1"/>
  <c r="H55" i="12"/>
  <c r="G54" i="12"/>
  <c r="K54" i="12" s="1"/>
  <c r="C109" i="12"/>
  <c r="C124" i="12"/>
  <c r="C118" i="12"/>
  <c r="C145" i="12"/>
  <c r="C103" i="12"/>
  <c r="F104" i="12"/>
  <c r="H103" i="12"/>
  <c r="G102" i="12"/>
  <c r="K102" i="12" s="1"/>
  <c r="C132" i="12"/>
  <c r="C138" i="12"/>
  <c r="C56" i="12"/>
  <c r="P27" i="12"/>
  <c r="F99" i="12"/>
  <c r="C99" i="12" s="1"/>
  <c r="C98" i="12"/>
  <c r="F91" i="12"/>
  <c r="C90" i="12"/>
  <c r="F82" i="12"/>
  <c r="C81" i="12"/>
  <c r="F77" i="12"/>
  <c r="C76" i="12"/>
  <c r="F68" i="12"/>
  <c r="C67" i="12"/>
  <c r="F62" i="12"/>
  <c r="C61" i="12"/>
  <c r="J50" i="12"/>
  <c r="K50" i="12" s="1"/>
  <c r="J49" i="12"/>
  <c r="K49" i="12" s="1"/>
  <c r="J47" i="12"/>
  <c r="K47" i="12" s="1"/>
  <c r="J46" i="12"/>
  <c r="K46" i="12" s="1"/>
  <c r="J45" i="12"/>
  <c r="K45" i="12" s="1"/>
  <c r="J44" i="12"/>
  <c r="K44" i="12" s="1"/>
  <c r="J43" i="12"/>
  <c r="K43" i="12" s="1"/>
  <c r="J42" i="12"/>
  <c r="K42" i="12" s="1"/>
  <c r="J40" i="12"/>
  <c r="K40" i="12" s="1"/>
  <c r="J39" i="12"/>
  <c r="K39" i="12" s="1"/>
  <c r="J38" i="12"/>
  <c r="K38" i="12" s="1"/>
  <c r="J37" i="12"/>
  <c r="K37" i="12" s="1"/>
  <c r="P46" i="12"/>
  <c r="P45" i="12"/>
  <c r="P44" i="12"/>
  <c r="P39" i="12"/>
  <c r="P38" i="12"/>
  <c r="P37" i="12"/>
  <c r="Q32" i="12"/>
  <c r="P32" i="12" s="1"/>
  <c r="J32" i="12" s="1"/>
  <c r="K32" i="12" s="1"/>
  <c r="Q31" i="12"/>
  <c r="P31" i="12" s="1"/>
  <c r="J31" i="12" s="1"/>
  <c r="K31" i="12" s="1"/>
  <c r="Q30" i="12"/>
  <c r="P30" i="12" s="1"/>
  <c r="J30" i="12" s="1"/>
  <c r="K30" i="12" s="1"/>
  <c r="Q18" i="12"/>
  <c r="P18" i="12" s="1"/>
  <c r="Q17" i="12"/>
  <c r="P17" i="12" s="1"/>
  <c r="Q16" i="12"/>
  <c r="P16" i="12" s="1"/>
  <c r="Q15" i="12"/>
  <c r="P15" i="12" s="1"/>
  <c r="Q14" i="12"/>
  <c r="P14" i="12" s="1"/>
  <c r="Q12" i="12"/>
  <c r="P12" i="12" s="1"/>
  <c r="Q11" i="12"/>
  <c r="P11" i="12" s="1"/>
  <c r="Q10" i="12"/>
  <c r="P10" i="12" s="1"/>
  <c r="Q9" i="12"/>
  <c r="P9" i="12" s="1"/>
  <c r="Q8" i="12"/>
  <c r="P8" i="12" s="1"/>
  <c r="Q7" i="12"/>
  <c r="P7" i="12" s="1"/>
  <c r="Q5" i="12"/>
  <c r="P5" i="12" s="1"/>
  <c r="Q4" i="12"/>
  <c r="P4" i="12" s="1"/>
  <c r="Q3" i="12"/>
  <c r="P3" i="12" s="1"/>
  <c r="Q2" i="12"/>
  <c r="P2" i="12" s="1"/>
  <c r="Q25" i="12"/>
  <c r="P25" i="12" s="1"/>
  <c r="Q24" i="12"/>
  <c r="P24" i="12" s="1"/>
  <c r="Q23" i="12"/>
  <c r="P23" i="12" s="1"/>
  <c r="Q26" i="12"/>
  <c r="J26" i="12" s="1"/>
  <c r="K26" i="12" s="1"/>
  <c r="J22" i="12"/>
  <c r="K22" i="12" s="1"/>
  <c r="J21" i="12"/>
  <c r="K21" i="12" s="1"/>
  <c r="J19" i="12"/>
  <c r="K19" i="12" s="1"/>
  <c r="J18" i="12"/>
  <c r="K18" i="12" s="1"/>
  <c r="J17" i="12"/>
  <c r="K17" i="12" s="1"/>
  <c r="J16" i="12"/>
  <c r="K16" i="12" s="1"/>
  <c r="S11" i="12"/>
  <c r="J11" i="12" s="1"/>
  <c r="K11" i="12" s="1"/>
  <c r="S10" i="12"/>
  <c r="J10" i="12" s="1"/>
  <c r="K10" i="12" s="1"/>
  <c r="S9" i="12"/>
  <c r="J9" i="12" s="1"/>
  <c r="K9" i="12" s="1"/>
  <c r="J8" i="12"/>
  <c r="K8" i="12" s="1"/>
  <c r="J7" i="12"/>
  <c r="K7" i="12" s="1"/>
  <c r="J5" i="12"/>
  <c r="K5" i="12" s="1"/>
  <c r="J4" i="12"/>
  <c r="K4" i="12" s="1"/>
  <c r="J3" i="12"/>
  <c r="K3" i="12" s="1"/>
  <c r="J2" i="12"/>
  <c r="K2" i="12" s="1"/>
  <c r="S50" i="12"/>
  <c r="Q50" i="12"/>
  <c r="P50" i="12" s="1"/>
  <c r="D50" i="12"/>
  <c r="C50" i="12" s="1"/>
  <c r="S49" i="12"/>
  <c r="Q49" i="12"/>
  <c r="P49" i="12" s="1"/>
  <c r="D49" i="12"/>
  <c r="C49" i="12" s="1"/>
  <c r="S47" i="12"/>
  <c r="Q47" i="12"/>
  <c r="P47" i="12" s="1"/>
  <c r="D47" i="12"/>
  <c r="C47" i="12" s="1"/>
  <c r="D46" i="12"/>
  <c r="C46" i="12" s="1"/>
  <c r="D45" i="12"/>
  <c r="C45" i="12" s="1"/>
  <c r="D44" i="12"/>
  <c r="C44" i="12" s="1"/>
  <c r="S43" i="12"/>
  <c r="Q43" i="12"/>
  <c r="P43" i="12" s="1"/>
  <c r="D43" i="12"/>
  <c r="C43" i="12" s="1"/>
  <c r="S42" i="12"/>
  <c r="Q42" i="12"/>
  <c r="P42" i="12" s="1"/>
  <c r="D42" i="12"/>
  <c r="C42" i="12" s="1"/>
  <c r="S40" i="12"/>
  <c r="Q40" i="12"/>
  <c r="P40" i="12" s="1"/>
  <c r="D40" i="12"/>
  <c r="C40" i="12" s="1"/>
  <c r="D39" i="12"/>
  <c r="C39" i="12" s="1"/>
  <c r="D38" i="12"/>
  <c r="C38" i="12" s="1"/>
  <c r="D37" i="12"/>
  <c r="C37" i="12" s="1"/>
  <c r="S36" i="12"/>
  <c r="Q36" i="12"/>
  <c r="P36" i="12" s="1"/>
  <c r="J36" i="12" s="1"/>
  <c r="K36" i="12" s="1"/>
  <c r="D36" i="12"/>
  <c r="C36" i="12" s="1"/>
  <c r="S35" i="12"/>
  <c r="Q35" i="12"/>
  <c r="P35" i="12" s="1"/>
  <c r="J35" i="12" s="1"/>
  <c r="K35" i="12" s="1"/>
  <c r="D35" i="12"/>
  <c r="C35" i="12" s="1"/>
  <c r="S33" i="12"/>
  <c r="Q33" i="12"/>
  <c r="P33" i="12" s="1"/>
  <c r="J33" i="12" s="1"/>
  <c r="K33" i="12" s="1"/>
  <c r="D33" i="12"/>
  <c r="C33" i="12" s="1"/>
  <c r="D32" i="12"/>
  <c r="C32" i="12" s="1"/>
  <c r="D31" i="12"/>
  <c r="C31" i="12" s="1"/>
  <c r="D30" i="12"/>
  <c r="C30" i="12" s="1"/>
  <c r="S29" i="12"/>
  <c r="Q29" i="12"/>
  <c r="P29" i="12" s="1"/>
  <c r="D29" i="12"/>
  <c r="C29" i="12" s="1"/>
  <c r="S28" i="12"/>
  <c r="Q28" i="12"/>
  <c r="P28" i="12" s="1"/>
  <c r="D28" i="12"/>
  <c r="C28" i="12" s="1"/>
  <c r="S26" i="12"/>
  <c r="D26" i="12"/>
  <c r="C26" i="12" s="1"/>
  <c r="D25" i="12"/>
  <c r="C25" i="12" s="1"/>
  <c r="D24" i="12"/>
  <c r="C24" i="12" s="1"/>
  <c r="D23" i="12"/>
  <c r="C23" i="12" s="1"/>
  <c r="S22" i="12"/>
  <c r="Q22" i="12"/>
  <c r="P22" i="12" s="1"/>
  <c r="D22" i="12"/>
  <c r="C22" i="12" s="1"/>
  <c r="S21" i="12"/>
  <c r="Q21" i="12"/>
  <c r="P21" i="12" s="1"/>
  <c r="D21" i="12"/>
  <c r="C21" i="12" s="1"/>
  <c r="S19" i="12"/>
  <c r="Q19" i="12"/>
  <c r="P19" i="12" s="1"/>
  <c r="D19" i="12"/>
  <c r="C19" i="12" s="1"/>
  <c r="D18" i="12"/>
  <c r="C18" i="12" s="1"/>
  <c r="D17" i="12"/>
  <c r="C17" i="12" s="1"/>
  <c r="D16" i="12"/>
  <c r="C16" i="12" s="1"/>
  <c r="S15" i="12"/>
  <c r="J15" i="12" s="1"/>
  <c r="K15" i="12" s="1"/>
  <c r="D15" i="12"/>
  <c r="C15" i="12" s="1"/>
  <c r="S14" i="12"/>
  <c r="J14" i="12" s="1"/>
  <c r="K14" i="12" s="1"/>
  <c r="D14" i="12"/>
  <c r="C14" i="12" s="1"/>
  <c r="S12" i="12"/>
  <c r="J12" i="12" s="1"/>
  <c r="K12" i="12" s="1"/>
  <c r="D12" i="12"/>
  <c r="C12" i="12" s="1"/>
  <c r="D11" i="12"/>
  <c r="C11" i="12" s="1"/>
  <c r="D10" i="12"/>
  <c r="C10" i="12" s="1"/>
  <c r="D9" i="12"/>
  <c r="C9" i="12" s="1"/>
  <c r="S8" i="12"/>
  <c r="D8" i="12"/>
  <c r="C8" i="12" s="1"/>
  <c r="S7" i="12"/>
  <c r="D7" i="12"/>
  <c r="C7" i="12" s="1"/>
  <c r="S5" i="12"/>
  <c r="D5" i="12"/>
  <c r="C5" i="12" s="1"/>
  <c r="D4" i="12"/>
  <c r="C4" i="12" s="1"/>
  <c r="D3" i="12"/>
  <c r="C3" i="12" s="1"/>
  <c r="D2" i="12"/>
  <c r="C2" i="12" s="1"/>
  <c r="P51" i="11"/>
  <c r="N51" i="11"/>
  <c r="H51" i="11"/>
  <c r="D51" i="11"/>
  <c r="C51" i="11" s="1"/>
  <c r="P50" i="11"/>
  <c r="N50" i="11"/>
  <c r="H50" i="11"/>
  <c r="D50" i="11"/>
  <c r="C50" i="11" s="1"/>
  <c r="P49" i="11"/>
  <c r="N49" i="11"/>
  <c r="H49" i="11"/>
  <c r="D49" i="11"/>
  <c r="C49" i="11" s="1"/>
  <c r="H48" i="11"/>
  <c r="D48" i="11"/>
  <c r="C48" i="11" s="1"/>
  <c r="H47" i="11"/>
  <c r="D47" i="11"/>
  <c r="C47" i="11" s="1"/>
  <c r="H46" i="11"/>
  <c r="D46" i="11"/>
  <c r="C46" i="11" s="1"/>
  <c r="P45" i="11"/>
  <c r="N45" i="11"/>
  <c r="K45" i="11"/>
  <c r="H45" i="11"/>
  <c r="D45" i="11"/>
  <c r="C45" i="11" s="1"/>
  <c r="P44" i="11"/>
  <c r="N44" i="11"/>
  <c r="K44" i="11"/>
  <c r="D44" i="11"/>
  <c r="C44" i="11" s="1"/>
  <c r="P43" i="11"/>
  <c r="N43" i="11"/>
  <c r="K43" i="11"/>
  <c r="H43" i="11"/>
  <c r="D43" i="11"/>
  <c r="C43" i="11" s="1"/>
  <c r="P42" i="11"/>
  <c r="N42" i="11"/>
  <c r="K42" i="11"/>
  <c r="D42" i="11"/>
  <c r="C42" i="11" s="1"/>
  <c r="P41" i="11"/>
  <c r="N41" i="11"/>
  <c r="K41" i="11"/>
  <c r="H41" i="11"/>
  <c r="D41" i="11"/>
  <c r="C41" i="11" s="1"/>
  <c r="P40" i="11"/>
  <c r="N40" i="11"/>
  <c r="K40" i="11"/>
  <c r="H40" i="11" s="1"/>
  <c r="D40" i="11"/>
  <c r="C40" i="11" s="1"/>
  <c r="H30" i="11"/>
  <c r="M28" i="11"/>
  <c r="H28" i="11" s="1"/>
  <c r="H24" i="11"/>
  <c r="D30" i="11"/>
  <c r="C30" i="11" s="1"/>
  <c r="D24" i="11"/>
  <c r="C24" i="11" s="1"/>
  <c r="H25" i="11"/>
  <c r="H27" i="11"/>
  <c r="H26" i="11"/>
  <c r="D39" i="11"/>
  <c r="C39" i="11" s="1"/>
  <c r="D38" i="11"/>
  <c r="C38" i="11" s="1"/>
  <c r="D28" i="11"/>
  <c r="C28" i="11" s="1"/>
  <c r="D27" i="11"/>
  <c r="C27" i="11" s="1"/>
  <c r="D26" i="11"/>
  <c r="C26" i="11" s="1"/>
  <c r="P12" i="11"/>
  <c r="N12" i="11"/>
  <c r="D25" i="11"/>
  <c r="C25" i="11" s="1"/>
  <c r="H2" i="11"/>
  <c r="G35" i="11"/>
  <c r="G34" i="11" s="1"/>
  <c r="H37" i="11"/>
  <c r="H33" i="11"/>
  <c r="P37" i="11"/>
  <c r="P36" i="11"/>
  <c r="P35" i="11"/>
  <c r="P34" i="11"/>
  <c r="P33" i="11"/>
  <c r="P32" i="11"/>
  <c r="P31" i="11"/>
  <c r="P22" i="11"/>
  <c r="P20" i="11"/>
  <c r="P13" i="11"/>
  <c r="P10" i="11"/>
  <c r="P8" i="11"/>
  <c r="N37" i="11"/>
  <c r="N36" i="11"/>
  <c r="N35" i="11"/>
  <c r="N34" i="11"/>
  <c r="N33" i="11"/>
  <c r="N32" i="11"/>
  <c r="N31" i="11"/>
  <c r="N22" i="11"/>
  <c r="N20" i="11"/>
  <c r="N13" i="11"/>
  <c r="N10" i="11"/>
  <c r="N8" i="11"/>
  <c r="K37" i="11"/>
  <c r="K36" i="11"/>
  <c r="K35" i="11"/>
  <c r="K34" i="11"/>
  <c r="K33" i="11"/>
  <c r="K32" i="11"/>
  <c r="H32" i="11" s="1"/>
  <c r="D36" i="11"/>
  <c r="C36" i="11" s="1"/>
  <c r="D33" i="11"/>
  <c r="C33" i="11" s="1"/>
  <c r="D35" i="11"/>
  <c r="C35" i="11" s="1"/>
  <c r="D37" i="11"/>
  <c r="C37" i="11" s="1"/>
  <c r="D34" i="11"/>
  <c r="C34" i="11" s="1"/>
  <c r="D32" i="11"/>
  <c r="C32" i="11" s="1"/>
  <c r="E18" i="7"/>
  <c r="D18" i="7"/>
  <c r="E17" i="7"/>
  <c r="D17" i="7"/>
  <c r="E19" i="7"/>
  <c r="D19" i="7"/>
  <c r="CJ15" i="10"/>
  <c r="CK15" i="10" s="1"/>
  <c r="CL15" i="10" s="1"/>
  <c r="CM15" i="10" s="1"/>
  <c r="CN15" i="10" s="1"/>
  <c r="CO15" i="10" s="1"/>
  <c r="CP15" i="10" s="1"/>
  <c r="CQ15" i="10" s="1"/>
  <c r="CR15" i="10" s="1"/>
  <c r="CS15" i="10" s="1"/>
  <c r="CT15" i="10" s="1"/>
  <c r="CU15" i="10" s="1"/>
  <c r="CV15" i="10" s="1"/>
  <c r="CW15" i="10" s="1"/>
  <c r="CX15" i="10" s="1"/>
  <c r="CY15" i="10" s="1"/>
  <c r="CI15" i="10"/>
  <c r="CI14" i="10"/>
  <c r="CJ14" i="10" s="1"/>
  <c r="CK14" i="10" s="1"/>
  <c r="CL14" i="10" s="1"/>
  <c r="CM14" i="10" s="1"/>
  <c r="CN14" i="10" s="1"/>
  <c r="CO14" i="10" s="1"/>
  <c r="CP14" i="10" s="1"/>
  <c r="CQ14" i="10" s="1"/>
  <c r="CR14" i="10" s="1"/>
  <c r="CS14" i="10" s="1"/>
  <c r="CT14" i="10" s="1"/>
  <c r="CU14" i="10" s="1"/>
  <c r="CV14" i="10" s="1"/>
  <c r="CW14" i="10" s="1"/>
  <c r="CX14" i="10" s="1"/>
  <c r="CY14" i="10" s="1"/>
  <c r="CJ13" i="10"/>
  <c r="CK13" i="10" s="1"/>
  <c r="CL13" i="10" s="1"/>
  <c r="CM13" i="10" s="1"/>
  <c r="CN13" i="10" s="1"/>
  <c r="CO13" i="10" s="1"/>
  <c r="CP13" i="10" s="1"/>
  <c r="CQ13" i="10" s="1"/>
  <c r="CR13" i="10" s="1"/>
  <c r="CS13" i="10" s="1"/>
  <c r="CT13" i="10" s="1"/>
  <c r="CU13" i="10" s="1"/>
  <c r="CV13" i="10" s="1"/>
  <c r="CW13" i="10" s="1"/>
  <c r="CX13" i="10" s="1"/>
  <c r="CY13" i="10" s="1"/>
  <c r="CI13" i="10"/>
  <c r="CI12" i="10"/>
  <c r="CJ12" i="10" s="1"/>
  <c r="CK12" i="10" s="1"/>
  <c r="CL12" i="10" s="1"/>
  <c r="CM12" i="10" s="1"/>
  <c r="CN12" i="10" s="1"/>
  <c r="CO12" i="10" s="1"/>
  <c r="CP12" i="10" s="1"/>
  <c r="CQ12" i="10" s="1"/>
  <c r="CR12" i="10" s="1"/>
  <c r="CS12" i="10" s="1"/>
  <c r="CT12" i="10" s="1"/>
  <c r="CU12" i="10" s="1"/>
  <c r="CV12" i="10" s="1"/>
  <c r="CW12" i="10" s="1"/>
  <c r="CX12" i="10" s="1"/>
  <c r="CY12" i="10" s="1"/>
  <c r="CJ11" i="10"/>
  <c r="CK11" i="10" s="1"/>
  <c r="CL11" i="10" s="1"/>
  <c r="CM11" i="10" s="1"/>
  <c r="CN11" i="10" s="1"/>
  <c r="CO11" i="10" s="1"/>
  <c r="CP11" i="10" s="1"/>
  <c r="CQ11" i="10" s="1"/>
  <c r="CR11" i="10" s="1"/>
  <c r="CS11" i="10" s="1"/>
  <c r="CT11" i="10" s="1"/>
  <c r="CU11" i="10" s="1"/>
  <c r="CV11" i="10" s="1"/>
  <c r="CW11" i="10" s="1"/>
  <c r="CX11" i="10" s="1"/>
  <c r="CY11" i="10" s="1"/>
  <c r="CI11" i="10"/>
  <c r="CK10" i="10"/>
  <c r="CL10" i="10" s="1"/>
  <c r="CM10" i="10" s="1"/>
  <c r="CN10" i="10" s="1"/>
  <c r="CO10" i="10" s="1"/>
  <c r="CP10" i="10" s="1"/>
  <c r="CQ10" i="10" s="1"/>
  <c r="CR10" i="10" s="1"/>
  <c r="CS10" i="10" s="1"/>
  <c r="CT10" i="10" s="1"/>
  <c r="CU10" i="10" s="1"/>
  <c r="CV10" i="10" s="1"/>
  <c r="CW10" i="10" s="1"/>
  <c r="CX10" i="10" s="1"/>
  <c r="CY10" i="10" s="1"/>
  <c r="CJ10" i="10"/>
  <c r="CI10" i="10"/>
  <c r="CL9" i="10"/>
  <c r="CM9" i="10" s="1"/>
  <c r="CN9" i="10" s="1"/>
  <c r="CO9" i="10" s="1"/>
  <c r="CP9" i="10" s="1"/>
  <c r="CQ9" i="10" s="1"/>
  <c r="CR9" i="10" s="1"/>
  <c r="CS9" i="10" s="1"/>
  <c r="CT9" i="10" s="1"/>
  <c r="CU9" i="10" s="1"/>
  <c r="CV9" i="10" s="1"/>
  <c r="CW9" i="10" s="1"/>
  <c r="CX9" i="10" s="1"/>
  <c r="CY9" i="10" s="1"/>
  <c r="CK9" i="10"/>
  <c r="CJ9" i="10"/>
  <c r="CI9" i="10"/>
  <c r="CI8" i="10"/>
  <c r="CJ8" i="10" s="1"/>
  <c r="CK8" i="10" s="1"/>
  <c r="CL8" i="10" s="1"/>
  <c r="CM8" i="10" s="1"/>
  <c r="CN8" i="10" s="1"/>
  <c r="CO8" i="10" s="1"/>
  <c r="CP8" i="10" s="1"/>
  <c r="CQ8" i="10" s="1"/>
  <c r="CR8" i="10" s="1"/>
  <c r="CS8" i="10" s="1"/>
  <c r="CT8" i="10" s="1"/>
  <c r="CU8" i="10" s="1"/>
  <c r="CV8" i="10" s="1"/>
  <c r="CW8" i="10" s="1"/>
  <c r="CX8" i="10" s="1"/>
  <c r="CY8" i="10" s="1"/>
  <c r="CJ7" i="10"/>
  <c r="CK7" i="10" s="1"/>
  <c r="CL7" i="10" s="1"/>
  <c r="CM7" i="10" s="1"/>
  <c r="CN7" i="10" s="1"/>
  <c r="CO7" i="10" s="1"/>
  <c r="CP7" i="10" s="1"/>
  <c r="CQ7" i="10" s="1"/>
  <c r="CR7" i="10" s="1"/>
  <c r="CS7" i="10" s="1"/>
  <c r="CT7" i="10" s="1"/>
  <c r="CU7" i="10" s="1"/>
  <c r="CV7" i="10" s="1"/>
  <c r="CW7" i="10" s="1"/>
  <c r="CX7" i="10" s="1"/>
  <c r="CY7" i="10" s="1"/>
  <c r="CI7" i="10"/>
  <c r="CI6" i="10"/>
  <c r="CJ6" i="10" s="1"/>
  <c r="CK6" i="10" s="1"/>
  <c r="CL6" i="10" s="1"/>
  <c r="CM6" i="10" s="1"/>
  <c r="CN6" i="10" s="1"/>
  <c r="CO6" i="10" s="1"/>
  <c r="CP6" i="10" s="1"/>
  <c r="CQ6" i="10" s="1"/>
  <c r="CR6" i="10" s="1"/>
  <c r="CS6" i="10" s="1"/>
  <c r="CT6" i="10" s="1"/>
  <c r="CU6" i="10" s="1"/>
  <c r="CV6" i="10" s="1"/>
  <c r="CW6" i="10" s="1"/>
  <c r="CX6" i="10" s="1"/>
  <c r="CY6" i="10" s="1"/>
  <c r="CJ5" i="10"/>
  <c r="CK5" i="10" s="1"/>
  <c r="CL5" i="10" s="1"/>
  <c r="CM5" i="10" s="1"/>
  <c r="CN5" i="10" s="1"/>
  <c r="CO5" i="10" s="1"/>
  <c r="CP5" i="10" s="1"/>
  <c r="CQ5" i="10" s="1"/>
  <c r="CR5" i="10" s="1"/>
  <c r="CS5" i="10" s="1"/>
  <c r="CT5" i="10" s="1"/>
  <c r="CU5" i="10" s="1"/>
  <c r="CV5" i="10" s="1"/>
  <c r="CW5" i="10" s="1"/>
  <c r="CX5" i="10" s="1"/>
  <c r="CY5" i="10" s="1"/>
  <c r="CI5" i="10"/>
  <c r="CK4" i="10"/>
  <c r="CL4" i="10" s="1"/>
  <c r="CM4" i="10" s="1"/>
  <c r="CN4" i="10" s="1"/>
  <c r="CO4" i="10" s="1"/>
  <c r="CP4" i="10" s="1"/>
  <c r="CQ4" i="10" s="1"/>
  <c r="CR4" i="10" s="1"/>
  <c r="CS4" i="10" s="1"/>
  <c r="CT4" i="10" s="1"/>
  <c r="CU4" i="10" s="1"/>
  <c r="CV4" i="10" s="1"/>
  <c r="CW4" i="10" s="1"/>
  <c r="CX4" i="10" s="1"/>
  <c r="CY4" i="10" s="1"/>
  <c r="CJ4" i="10"/>
  <c r="CI4" i="10"/>
  <c r="CY1" i="10"/>
  <c r="CX1" i="10"/>
  <c r="CW1" i="10"/>
  <c r="CV1" i="10"/>
  <c r="CU1" i="10"/>
  <c r="CT1" i="10"/>
  <c r="CS1" i="10"/>
  <c r="CR1" i="10"/>
  <c r="CQ1" i="10"/>
  <c r="CP1" i="10"/>
  <c r="CO1" i="10"/>
  <c r="CN1" i="10"/>
  <c r="CM1" i="10"/>
  <c r="CL1" i="10"/>
  <c r="CK1" i="10"/>
  <c r="CJ1" i="10"/>
  <c r="CI1" i="10"/>
  <c r="H31" i="11"/>
  <c r="H29" i="11"/>
  <c r="H23" i="11"/>
  <c r="H22" i="11"/>
  <c r="H20" i="11"/>
  <c r="H19" i="11"/>
  <c r="H18" i="11"/>
  <c r="H17" i="11"/>
  <c r="H16" i="11"/>
  <c r="H15" i="11"/>
  <c r="H14" i="11"/>
  <c r="D31" i="11"/>
  <c r="C31" i="11" s="1"/>
  <c r="D29" i="11"/>
  <c r="C29" i="11" s="1"/>
  <c r="D23" i="11"/>
  <c r="C23" i="11" s="1"/>
  <c r="D22" i="11"/>
  <c r="C22" i="11" s="1"/>
  <c r="Q21" i="11"/>
  <c r="O21" i="11"/>
  <c r="L21" i="11"/>
  <c r="H21" i="11" s="1"/>
  <c r="J21" i="11"/>
  <c r="D21" i="11"/>
  <c r="C21" i="11" s="1"/>
  <c r="D20" i="11"/>
  <c r="C20" i="11" s="1"/>
  <c r="D19" i="11"/>
  <c r="C19" i="11" s="1"/>
  <c r="D18" i="11"/>
  <c r="C18" i="11" s="1"/>
  <c r="D17" i="11"/>
  <c r="C17" i="11" s="1"/>
  <c r="D16" i="11"/>
  <c r="C16" i="11" s="1"/>
  <c r="D15" i="11"/>
  <c r="C15" i="11" s="1"/>
  <c r="D14" i="11"/>
  <c r="C14" i="11" s="1"/>
  <c r="H13" i="11"/>
  <c r="D13" i="11"/>
  <c r="C13" i="11" s="1"/>
  <c r="H12" i="11"/>
  <c r="D12" i="11"/>
  <c r="C12" i="11" s="1"/>
  <c r="H11" i="11"/>
  <c r="D11" i="11"/>
  <c r="C11" i="11" s="1"/>
  <c r="H10" i="11"/>
  <c r="D10" i="11"/>
  <c r="C10" i="11" s="1"/>
  <c r="Q9" i="11"/>
  <c r="H9" i="11" s="1"/>
  <c r="O9" i="11"/>
  <c r="L9" i="11"/>
  <c r="J9" i="11"/>
  <c r="D9" i="11"/>
  <c r="C9" i="11" s="1"/>
  <c r="H8" i="11"/>
  <c r="D8" i="11"/>
  <c r="C8" i="11" s="1"/>
  <c r="H7" i="11"/>
  <c r="D7" i="11"/>
  <c r="C7" i="11" s="1"/>
  <c r="H6" i="11"/>
  <c r="D6" i="11"/>
  <c r="C6" i="11" s="1"/>
  <c r="H5" i="11"/>
  <c r="D5" i="11"/>
  <c r="C5" i="11" s="1"/>
  <c r="H4" i="11"/>
  <c r="D4" i="11"/>
  <c r="C4" i="11" s="1"/>
  <c r="H3" i="11"/>
  <c r="D3" i="11"/>
  <c r="C3" i="11" s="1"/>
  <c r="D2" i="11"/>
  <c r="C2" i="11" s="1"/>
  <c r="IE7" i="10"/>
  <c r="IE8" i="10" s="1"/>
  <c r="ID7" i="10"/>
  <c r="ID8" i="10" s="1"/>
  <c r="IC7" i="10"/>
  <c r="IC8" i="10" s="1"/>
  <c r="IB7" i="10"/>
  <c r="IB8" i="10" s="1"/>
  <c r="IA7" i="10"/>
  <c r="IA8" i="10" s="1"/>
  <c r="HZ7" i="10"/>
  <c r="HZ8" i="10" s="1"/>
  <c r="HY7" i="10"/>
  <c r="HY8" i="10" s="1"/>
  <c r="HX7" i="10"/>
  <c r="HX8" i="10" s="1"/>
  <c r="HW7" i="10"/>
  <c r="HW8" i="10" s="1"/>
  <c r="HV7" i="10"/>
  <c r="HV8" i="10" s="1"/>
  <c r="HU7" i="10"/>
  <c r="HU8" i="10" s="1"/>
  <c r="HT7" i="10"/>
  <c r="HT8" i="10" s="1"/>
  <c r="HS7" i="10"/>
  <c r="HS8" i="10" s="1"/>
  <c r="HR7" i="10"/>
  <c r="HR8" i="10" s="1"/>
  <c r="HQ7" i="10"/>
  <c r="HQ8" i="10" s="1"/>
  <c r="HP7" i="10"/>
  <c r="HP8" i="10" s="1"/>
  <c r="HN7" i="10"/>
  <c r="HN8" i="10" s="1"/>
  <c r="HM7" i="10"/>
  <c r="HM8" i="10" s="1"/>
  <c r="HL7" i="10"/>
  <c r="HL8" i="10" s="1"/>
  <c r="HK7" i="10"/>
  <c r="HK8" i="10" s="1"/>
  <c r="HJ7" i="10"/>
  <c r="HJ8" i="10" s="1"/>
  <c r="HI7" i="10"/>
  <c r="HI8" i="10" s="1"/>
  <c r="HH7" i="10"/>
  <c r="HH8" i="10" s="1"/>
  <c r="HG7" i="10"/>
  <c r="HG8" i="10" s="1"/>
  <c r="HF7" i="10"/>
  <c r="HF8" i="10" s="1"/>
  <c r="HE7" i="10"/>
  <c r="HE8" i="10" s="1"/>
  <c r="HD7" i="10"/>
  <c r="HD8" i="10" s="1"/>
  <c r="HC7" i="10"/>
  <c r="HC8" i="10" s="1"/>
  <c r="HB7" i="10"/>
  <c r="HB8" i="10" s="1"/>
  <c r="HA7" i="10"/>
  <c r="HA8" i="10" s="1"/>
  <c r="GZ7" i="10"/>
  <c r="GZ8" i="10" s="1"/>
  <c r="GY7" i="10"/>
  <c r="GY8" i="10" s="1"/>
  <c r="GW7" i="10"/>
  <c r="GW8" i="10" s="1"/>
  <c r="GV7" i="10"/>
  <c r="GV8" i="10" s="1"/>
  <c r="GU7" i="10"/>
  <c r="GU8" i="10" s="1"/>
  <c r="GT7" i="10"/>
  <c r="GT8" i="10" s="1"/>
  <c r="GS7" i="10"/>
  <c r="GS8" i="10" s="1"/>
  <c r="GR7" i="10"/>
  <c r="GR8" i="10" s="1"/>
  <c r="GQ7" i="10"/>
  <c r="GQ8" i="10" s="1"/>
  <c r="GP7" i="10"/>
  <c r="GP8" i="10" s="1"/>
  <c r="GO7" i="10"/>
  <c r="GO8" i="10" s="1"/>
  <c r="GN7" i="10"/>
  <c r="GN8" i="10" s="1"/>
  <c r="GM7" i="10"/>
  <c r="GM8" i="10" s="1"/>
  <c r="GL7" i="10"/>
  <c r="GL8" i="10" s="1"/>
  <c r="GK7" i="10"/>
  <c r="GK8" i="10" s="1"/>
  <c r="GJ7" i="10"/>
  <c r="GJ8" i="10" s="1"/>
  <c r="GI7" i="10"/>
  <c r="GI8" i="10" s="1"/>
  <c r="GH7" i="10"/>
  <c r="GH8" i="10" s="1"/>
  <c r="GF7" i="10"/>
  <c r="GF8" i="10" s="1"/>
  <c r="GE7" i="10"/>
  <c r="GE8" i="10" s="1"/>
  <c r="GD7" i="10"/>
  <c r="GD8" i="10" s="1"/>
  <c r="GC7" i="10"/>
  <c r="GC8" i="10" s="1"/>
  <c r="GB7" i="10"/>
  <c r="GB8" i="10" s="1"/>
  <c r="GA7" i="10"/>
  <c r="GA8" i="10" s="1"/>
  <c r="FZ7" i="10"/>
  <c r="FZ8" i="10" s="1"/>
  <c r="FY7" i="10"/>
  <c r="FY8" i="10" s="1"/>
  <c r="FX7" i="10"/>
  <c r="FX8" i="10" s="1"/>
  <c r="FW7" i="10"/>
  <c r="FW8" i="10" s="1"/>
  <c r="FV7" i="10"/>
  <c r="FV8" i="10" s="1"/>
  <c r="FU7" i="10"/>
  <c r="FU8" i="10" s="1"/>
  <c r="FT7" i="10"/>
  <c r="FT8" i="10" s="1"/>
  <c r="FS7" i="10"/>
  <c r="FS8" i="10" s="1"/>
  <c r="FR7" i="10"/>
  <c r="FR8" i="10" s="1"/>
  <c r="FQ7" i="10"/>
  <c r="FQ8" i="10" s="1"/>
  <c r="FO7" i="10"/>
  <c r="FO8" i="10" s="1"/>
  <c r="FN7" i="10"/>
  <c r="FN8" i="10" s="1"/>
  <c r="FM7" i="10"/>
  <c r="FM8" i="10" s="1"/>
  <c r="FL7" i="10"/>
  <c r="FL8" i="10" s="1"/>
  <c r="FK7" i="10"/>
  <c r="FK8" i="10" s="1"/>
  <c r="FJ7" i="10"/>
  <c r="FJ8" i="10" s="1"/>
  <c r="FI7" i="10"/>
  <c r="FI8" i="10" s="1"/>
  <c r="FH7" i="10"/>
  <c r="FH8" i="10" s="1"/>
  <c r="FG7" i="10"/>
  <c r="FG8" i="10" s="1"/>
  <c r="FF7" i="10"/>
  <c r="FF8" i="10" s="1"/>
  <c r="FE7" i="10"/>
  <c r="FE8" i="10" s="1"/>
  <c r="FD7" i="10"/>
  <c r="FD8" i="10" s="1"/>
  <c r="FC7" i="10"/>
  <c r="FC8" i="10" s="1"/>
  <c r="FB7" i="10"/>
  <c r="FB8" i="10" s="1"/>
  <c r="FA7" i="10"/>
  <c r="FA8" i="10" s="1"/>
  <c r="EZ7" i="10"/>
  <c r="EZ8" i="10" s="1"/>
  <c r="EX7" i="10"/>
  <c r="EX8" i="10" s="1"/>
  <c r="EW7" i="10"/>
  <c r="EW8" i="10" s="1"/>
  <c r="EV7" i="10"/>
  <c r="EV8" i="10" s="1"/>
  <c r="EU7" i="10"/>
  <c r="EU8" i="10" s="1"/>
  <c r="ET7" i="10"/>
  <c r="ET8" i="10" s="1"/>
  <c r="ES7" i="10"/>
  <c r="ES8" i="10" s="1"/>
  <c r="ER7" i="10"/>
  <c r="ER8" i="10" s="1"/>
  <c r="EQ7" i="10"/>
  <c r="EQ8" i="10" s="1"/>
  <c r="EP7" i="10"/>
  <c r="EP8" i="10" s="1"/>
  <c r="EO7" i="10"/>
  <c r="EO8" i="10" s="1"/>
  <c r="EN7" i="10"/>
  <c r="EN8" i="10" s="1"/>
  <c r="EM7" i="10"/>
  <c r="EM8" i="10" s="1"/>
  <c r="EL7" i="10"/>
  <c r="EL8" i="10" s="1"/>
  <c r="EK7" i="10"/>
  <c r="EK8" i="10" s="1"/>
  <c r="EJ7" i="10"/>
  <c r="EJ8" i="10" s="1"/>
  <c r="EI7" i="10"/>
  <c r="EI8" i="10" s="1"/>
  <c r="EG7" i="10"/>
  <c r="EG8" i="10" s="1"/>
  <c r="EF7" i="10"/>
  <c r="EF8" i="10" s="1"/>
  <c r="EE7" i="10"/>
  <c r="EE8" i="10" s="1"/>
  <c r="ED7" i="10"/>
  <c r="ED8" i="10" s="1"/>
  <c r="EC7" i="10"/>
  <c r="EC8" i="10" s="1"/>
  <c r="EB7" i="10"/>
  <c r="EB8" i="10" s="1"/>
  <c r="EA7" i="10"/>
  <c r="EA8" i="10" s="1"/>
  <c r="DZ7" i="10"/>
  <c r="DZ8" i="10" s="1"/>
  <c r="DY7" i="10"/>
  <c r="DY8" i="10" s="1"/>
  <c r="DX7" i="10"/>
  <c r="DX8" i="10" s="1"/>
  <c r="DW7" i="10"/>
  <c r="DW8" i="10" s="1"/>
  <c r="DV7" i="10"/>
  <c r="DV8" i="10" s="1"/>
  <c r="DU7" i="10"/>
  <c r="DU8" i="10" s="1"/>
  <c r="DT7" i="10"/>
  <c r="DT8" i="10" s="1"/>
  <c r="DS7" i="10"/>
  <c r="DS8" i="10" s="1"/>
  <c r="DR7" i="10"/>
  <c r="DR8" i="10" s="1"/>
  <c r="DP7" i="10"/>
  <c r="DP8" i="10" s="1"/>
  <c r="DO7" i="10"/>
  <c r="DO8" i="10" s="1"/>
  <c r="DN7" i="10"/>
  <c r="DN8" i="10" s="1"/>
  <c r="DM7" i="10"/>
  <c r="DM8" i="10" s="1"/>
  <c r="DL7" i="10"/>
  <c r="DL8" i="10" s="1"/>
  <c r="DK7" i="10"/>
  <c r="DK8" i="10" s="1"/>
  <c r="DJ7" i="10"/>
  <c r="DJ8" i="10" s="1"/>
  <c r="DI7" i="10"/>
  <c r="DI8" i="10" s="1"/>
  <c r="DH7" i="10"/>
  <c r="DH8" i="10" s="1"/>
  <c r="DG7" i="10"/>
  <c r="DG8" i="10" s="1"/>
  <c r="DF7" i="10"/>
  <c r="DF8" i="10" s="1"/>
  <c r="DE7" i="10"/>
  <c r="DE8" i="10" s="1"/>
  <c r="DD7" i="10"/>
  <c r="DD8" i="10" s="1"/>
  <c r="DC7" i="10"/>
  <c r="DC8" i="10" s="1"/>
  <c r="DB7" i="10"/>
  <c r="DB8" i="10" s="1"/>
  <c r="DA7" i="10"/>
  <c r="DA8" i="10" s="1"/>
  <c r="CH7" i="10"/>
  <c r="CH8" i="10" s="1"/>
  <c r="CG7" i="10"/>
  <c r="CG8" i="10" s="1"/>
  <c r="CF7" i="10"/>
  <c r="CF8" i="10" s="1"/>
  <c r="CE7" i="10"/>
  <c r="CE8" i="10" s="1"/>
  <c r="CD7" i="10"/>
  <c r="CD8" i="10" s="1"/>
  <c r="CC7" i="10"/>
  <c r="CC8" i="10" s="1"/>
  <c r="CB7" i="10"/>
  <c r="CB8" i="10" s="1"/>
  <c r="CA7" i="10"/>
  <c r="CA8" i="10" s="1"/>
  <c r="BZ7" i="10"/>
  <c r="BZ8" i="10" s="1"/>
  <c r="BY7" i="10"/>
  <c r="BY8" i="10" s="1"/>
  <c r="BX7" i="10"/>
  <c r="BX8" i="10" s="1"/>
  <c r="BW7" i="10"/>
  <c r="BW8" i="10" s="1"/>
  <c r="BV7" i="10"/>
  <c r="BV8" i="10" s="1"/>
  <c r="BU7" i="10"/>
  <c r="BU8" i="10" s="1"/>
  <c r="BT7" i="10"/>
  <c r="BT8" i="10" s="1"/>
  <c r="BS7" i="10"/>
  <c r="BS8" i="10" s="1"/>
  <c r="BQ7" i="10"/>
  <c r="BQ8" i="10" s="1"/>
  <c r="BP7" i="10"/>
  <c r="BP8" i="10" s="1"/>
  <c r="BO7" i="10"/>
  <c r="BO8" i="10" s="1"/>
  <c r="BN7" i="10"/>
  <c r="BN8" i="10" s="1"/>
  <c r="BM7" i="10"/>
  <c r="BM8" i="10" s="1"/>
  <c r="BL7" i="10"/>
  <c r="BL8" i="10" s="1"/>
  <c r="BK7" i="10"/>
  <c r="BK8" i="10" s="1"/>
  <c r="BJ7" i="10"/>
  <c r="BJ8" i="10" s="1"/>
  <c r="BI7" i="10"/>
  <c r="BI8" i="10" s="1"/>
  <c r="BH7" i="10"/>
  <c r="BH8" i="10" s="1"/>
  <c r="BG7" i="10"/>
  <c r="BG8" i="10" s="1"/>
  <c r="BF7" i="10"/>
  <c r="BF8" i="10" s="1"/>
  <c r="BE7" i="10"/>
  <c r="BE8" i="10" s="1"/>
  <c r="BD7" i="10"/>
  <c r="BD8" i="10" s="1"/>
  <c r="BC7" i="10"/>
  <c r="BC8" i="10" s="1"/>
  <c r="BB7" i="10"/>
  <c r="BB8" i="10" s="1"/>
  <c r="AZ7" i="10"/>
  <c r="AZ8" i="10" s="1"/>
  <c r="AY7" i="10"/>
  <c r="AY8" i="10" s="1"/>
  <c r="AX7" i="10"/>
  <c r="AX8" i="10" s="1"/>
  <c r="AW7" i="10"/>
  <c r="AW8" i="10" s="1"/>
  <c r="AV7" i="10"/>
  <c r="AV8" i="10" s="1"/>
  <c r="AU7" i="10"/>
  <c r="AU8" i="10" s="1"/>
  <c r="AT7" i="10"/>
  <c r="AT8" i="10" s="1"/>
  <c r="AS7" i="10"/>
  <c r="AS8" i="10" s="1"/>
  <c r="AR7" i="10"/>
  <c r="AR8" i="10" s="1"/>
  <c r="AQ7" i="10"/>
  <c r="AQ8" i="10" s="1"/>
  <c r="AP7" i="10"/>
  <c r="AP8" i="10" s="1"/>
  <c r="AO7" i="10"/>
  <c r="AO8" i="10" s="1"/>
  <c r="AN7" i="10"/>
  <c r="AN8" i="10" s="1"/>
  <c r="AM7" i="10"/>
  <c r="AM8" i="10" s="1"/>
  <c r="AL7" i="10"/>
  <c r="AL8" i="10" s="1"/>
  <c r="AK7" i="10"/>
  <c r="AK8" i="10" s="1"/>
  <c r="AI7" i="10"/>
  <c r="AI8" i="10" s="1"/>
  <c r="AH7" i="10"/>
  <c r="AH8" i="10" s="1"/>
  <c r="AG7" i="10"/>
  <c r="AG8" i="10" s="1"/>
  <c r="AF7" i="10"/>
  <c r="AF8" i="10" s="1"/>
  <c r="AE7" i="10"/>
  <c r="AE8" i="10" s="1"/>
  <c r="AD7" i="10"/>
  <c r="AD8" i="10" s="1"/>
  <c r="AC7" i="10"/>
  <c r="AC8" i="10" s="1"/>
  <c r="AB7" i="10"/>
  <c r="AB8" i="10" s="1"/>
  <c r="AA7" i="10"/>
  <c r="AA8" i="10" s="1"/>
  <c r="Z7" i="10"/>
  <c r="Z8" i="10" s="1"/>
  <c r="Y7" i="10"/>
  <c r="Y8" i="10" s="1"/>
  <c r="X7" i="10"/>
  <c r="X8" i="10" s="1"/>
  <c r="W7" i="10"/>
  <c r="W8" i="10" s="1"/>
  <c r="V7" i="10"/>
  <c r="V8" i="10" s="1"/>
  <c r="U7" i="10"/>
  <c r="U8" i="10" s="1"/>
  <c r="T7" i="10"/>
  <c r="T8" i="10" s="1"/>
  <c r="R7" i="10"/>
  <c r="R8" i="10" s="1"/>
  <c r="Q7" i="10"/>
  <c r="Q8" i="10" s="1"/>
  <c r="P7" i="10"/>
  <c r="P8" i="10" s="1"/>
  <c r="O7" i="10"/>
  <c r="O8" i="10" s="1"/>
  <c r="N7" i="10"/>
  <c r="N8" i="10" s="1"/>
  <c r="M7" i="10"/>
  <c r="M8" i="10" s="1"/>
  <c r="L7" i="10"/>
  <c r="L8" i="10" s="1"/>
  <c r="K7" i="10"/>
  <c r="K8" i="10" s="1"/>
  <c r="J7" i="10"/>
  <c r="J8" i="10" s="1"/>
  <c r="I7" i="10"/>
  <c r="I8" i="10" s="1"/>
  <c r="H7" i="10"/>
  <c r="H8" i="10" s="1"/>
  <c r="G7" i="10"/>
  <c r="G8" i="10" s="1"/>
  <c r="F7" i="10"/>
  <c r="F8" i="10" s="1"/>
  <c r="E7" i="10"/>
  <c r="E8" i="10" s="1"/>
  <c r="D7" i="10"/>
  <c r="D8" i="10" s="1"/>
  <c r="C7" i="10"/>
  <c r="C8" i="10" s="1"/>
  <c r="IE1" i="10"/>
  <c r="ID1" i="10"/>
  <c r="IC1" i="10"/>
  <c r="IB1" i="10"/>
  <c r="IA1" i="10"/>
  <c r="HZ1" i="10"/>
  <c r="HY1" i="10"/>
  <c r="HX1" i="10"/>
  <c r="HW1" i="10"/>
  <c r="HV1" i="10"/>
  <c r="HU1" i="10"/>
  <c r="HT1" i="10"/>
  <c r="HS1" i="10"/>
  <c r="HR1" i="10"/>
  <c r="HQ1" i="10"/>
  <c r="HP1" i="10"/>
  <c r="HO1" i="10"/>
  <c r="HN1" i="10"/>
  <c r="HM1" i="10"/>
  <c r="HL1" i="10"/>
  <c r="HK1" i="10"/>
  <c r="HJ1" i="10"/>
  <c r="HI1" i="10"/>
  <c r="HH1" i="10"/>
  <c r="HG1" i="10"/>
  <c r="HF1" i="10"/>
  <c r="HE1" i="10"/>
  <c r="HD1" i="10"/>
  <c r="HC1" i="10"/>
  <c r="HB1" i="10"/>
  <c r="HA1" i="10"/>
  <c r="GZ1" i="10"/>
  <c r="GY1" i="10"/>
  <c r="GX1" i="10"/>
  <c r="GW1" i="10"/>
  <c r="GV1" i="10"/>
  <c r="GU1" i="10"/>
  <c r="GT1" i="10"/>
  <c r="GS1" i="10"/>
  <c r="GR1" i="10"/>
  <c r="GQ1" i="10"/>
  <c r="GP1" i="10"/>
  <c r="GO1" i="10"/>
  <c r="GN1" i="10"/>
  <c r="GM1" i="10"/>
  <c r="GL1" i="10"/>
  <c r="GK1" i="10"/>
  <c r="GJ1" i="10"/>
  <c r="GI1" i="10"/>
  <c r="GH1" i="10"/>
  <c r="GG1" i="10"/>
  <c r="GF1" i="10"/>
  <c r="GE1" i="10"/>
  <c r="GD1" i="10"/>
  <c r="GC1" i="10"/>
  <c r="GB1" i="10"/>
  <c r="GA1" i="10"/>
  <c r="FZ1" i="10"/>
  <c r="FY1" i="10"/>
  <c r="FX1" i="10"/>
  <c r="FW1" i="10"/>
  <c r="FV1" i="10"/>
  <c r="FU1" i="10"/>
  <c r="FT1" i="10"/>
  <c r="FS1" i="10"/>
  <c r="FR1" i="10"/>
  <c r="FQ1" i="10"/>
  <c r="FP1" i="10"/>
  <c r="FO1" i="10"/>
  <c r="FN1" i="10"/>
  <c r="FM1" i="10"/>
  <c r="FL1" i="10"/>
  <c r="FK1" i="10"/>
  <c r="FJ1" i="10"/>
  <c r="FI1" i="10"/>
  <c r="FH1" i="10"/>
  <c r="FG1" i="10"/>
  <c r="FF1" i="10"/>
  <c r="FE1" i="10"/>
  <c r="FD1" i="10"/>
  <c r="FC1" i="10"/>
  <c r="FB1" i="10"/>
  <c r="FA1" i="10"/>
  <c r="EZ1" i="10"/>
  <c r="EY1" i="10"/>
  <c r="EX1" i="10"/>
  <c r="EW1" i="10"/>
  <c r="EV1" i="10"/>
  <c r="EU1" i="10"/>
  <c r="ET1" i="10"/>
  <c r="ES1" i="10"/>
  <c r="ER1" i="10"/>
  <c r="EQ1" i="10"/>
  <c r="EP1" i="10"/>
  <c r="EO1" i="10"/>
  <c r="EN1" i="10"/>
  <c r="EM1" i="10"/>
  <c r="EL1" i="10"/>
  <c r="EK1" i="10"/>
  <c r="EJ1" i="10"/>
  <c r="EI1" i="10"/>
  <c r="EH1" i="10"/>
  <c r="EG1" i="10"/>
  <c r="EF1" i="10"/>
  <c r="EE1" i="10"/>
  <c r="ED1" i="10"/>
  <c r="EC1" i="10"/>
  <c r="EB1" i="10"/>
  <c r="EA1" i="10"/>
  <c r="DZ1" i="10"/>
  <c r="DY1" i="10"/>
  <c r="DX1" i="10"/>
  <c r="DW1" i="10"/>
  <c r="DV1" i="10"/>
  <c r="DU1" i="10"/>
  <c r="DT1" i="10"/>
  <c r="DS1" i="10"/>
  <c r="DR1" i="10"/>
  <c r="DQ1" i="10"/>
  <c r="DP1" i="10"/>
  <c r="DO1" i="10"/>
  <c r="DN1" i="10"/>
  <c r="DM1" i="10"/>
  <c r="DL1" i="10"/>
  <c r="DK1" i="10"/>
  <c r="DJ1" i="10"/>
  <c r="DI1" i="10"/>
  <c r="DH1" i="10"/>
  <c r="DG1" i="10"/>
  <c r="DF1" i="10"/>
  <c r="DE1" i="10"/>
  <c r="DD1" i="10"/>
  <c r="DC1" i="10"/>
  <c r="DB1" i="10"/>
  <c r="DA1" i="10"/>
  <c r="CH1" i="10"/>
  <c r="CG1" i="10"/>
  <c r="CF1" i="10"/>
  <c r="CE1" i="10"/>
  <c r="CD1" i="10"/>
  <c r="CC1" i="10"/>
  <c r="CB1" i="10"/>
  <c r="CA1" i="10"/>
  <c r="BZ1" i="10"/>
  <c r="BY1" i="10"/>
  <c r="BX1" i="10"/>
  <c r="BW1" i="10"/>
  <c r="BV1" i="10"/>
  <c r="BU1" i="10"/>
  <c r="BT1" i="10"/>
  <c r="BS1" i="10"/>
  <c r="BQ1" i="10"/>
  <c r="BP1" i="10"/>
  <c r="BO1" i="10"/>
  <c r="BN1" i="10"/>
  <c r="BM1" i="10"/>
  <c r="BL1" i="10"/>
  <c r="BK1" i="10"/>
  <c r="BJ1" i="10"/>
  <c r="BI1" i="10"/>
  <c r="BH1" i="10"/>
  <c r="BG1" i="10"/>
  <c r="BF1" i="10"/>
  <c r="BE1" i="10"/>
  <c r="BD1" i="10"/>
  <c r="BC1" i="10"/>
  <c r="BB1" i="10"/>
  <c r="AZ1" i="10"/>
  <c r="AY1" i="10"/>
  <c r="AX1" i="10"/>
  <c r="AW1" i="10"/>
  <c r="AV1" i="10"/>
  <c r="AU1" i="10"/>
  <c r="AT1" i="10"/>
  <c r="AS1" i="10"/>
  <c r="AR1" i="10"/>
  <c r="AQ1" i="10"/>
  <c r="AP1" i="10"/>
  <c r="AO1" i="10"/>
  <c r="AN1" i="10"/>
  <c r="AM1" i="10"/>
  <c r="AL1" i="10"/>
  <c r="AK1" i="10"/>
  <c r="AI1" i="10"/>
  <c r="AH1" i="10"/>
  <c r="AG1" i="10"/>
  <c r="AF1" i="10"/>
  <c r="AE1" i="10"/>
  <c r="AD1" i="10"/>
  <c r="AC1" i="10"/>
  <c r="AB1" i="10"/>
  <c r="AA1" i="10"/>
  <c r="Z1" i="10"/>
  <c r="Y1" i="10"/>
  <c r="X1" i="10"/>
  <c r="W1" i="10"/>
  <c r="V1" i="10"/>
  <c r="U1" i="10"/>
  <c r="T1" i="10"/>
  <c r="R1" i="10"/>
  <c r="Q1" i="10"/>
  <c r="P1" i="10"/>
  <c r="O1" i="10"/>
  <c r="N1" i="10"/>
  <c r="M1" i="10"/>
  <c r="L1" i="10"/>
  <c r="K1" i="10"/>
  <c r="J1" i="10"/>
  <c r="I1" i="10"/>
  <c r="H1" i="10"/>
  <c r="G1" i="10"/>
  <c r="F1" i="10"/>
  <c r="E1" i="10"/>
  <c r="D1" i="10"/>
  <c r="C1" i="10"/>
  <c r="GX7" i="10"/>
  <c r="GX8" i="10" s="1"/>
  <c r="GG7" i="10"/>
  <c r="GG8" i="10" s="1"/>
  <c r="FP7" i="10"/>
  <c r="FP8" i="10" s="1"/>
  <c r="EY7" i="10"/>
  <c r="EY8" i="10" s="1"/>
  <c r="EH7" i="10"/>
  <c r="EH8" i="10" s="1"/>
  <c r="DQ7" i="10"/>
  <c r="DQ8" i="10" s="1"/>
  <c r="CZ1" i="10"/>
  <c r="CZ7" i="10"/>
  <c r="CZ8" i="10" s="1"/>
  <c r="BA1" i="10"/>
  <c r="BA7" i="10"/>
  <c r="BA8" i="10" s="1"/>
  <c r="BR1" i="10"/>
  <c r="AJ1" i="10"/>
  <c r="S1" i="10"/>
  <c r="B1" i="10"/>
  <c r="HO7" i="10"/>
  <c r="HO8" i="10" s="1"/>
  <c r="BR7" i="10"/>
  <c r="BR8" i="10" s="1"/>
  <c r="AJ7" i="10"/>
  <c r="AJ8" i="10" s="1"/>
  <c r="S7" i="10"/>
  <c r="S8" i="10" s="1"/>
  <c r="B7" i="10"/>
  <c r="B8" i="10" s="1"/>
  <c r="IE1" i="6"/>
  <c r="ID1" i="6"/>
  <c r="IC1" i="6"/>
  <c r="IB1" i="6"/>
  <c r="IA1" i="6"/>
  <c r="HZ1" i="6"/>
  <c r="HY1" i="6"/>
  <c r="HX1" i="6"/>
  <c r="HW1" i="6"/>
  <c r="HV1" i="6"/>
  <c r="HU1" i="6"/>
  <c r="HT1" i="6"/>
  <c r="HS1" i="6"/>
  <c r="HR1" i="6"/>
  <c r="HQ1" i="6"/>
  <c r="HP1" i="6"/>
  <c r="HO1" i="6"/>
  <c r="HN1" i="6"/>
  <c r="HM1" i="6"/>
  <c r="HL1" i="6"/>
  <c r="HK1" i="6"/>
  <c r="HJ1" i="6"/>
  <c r="HI1" i="6"/>
  <c r="HH1" i="6"/>
  <c r="HG1" i="6"/>
  <c r="HF1" i="6"/>
  <c r="HE1" i="6"/>
  <c r="HD1" i="6"/>
  <c r="HC1" i="6"/>
  <c r="HB1" i="6"/>
  <c r="HA1" i="6"/>
  <c r="GZ1" i="6"/>
  <c r="GY1" i="6"/>
  <c r="GX1" i="6"/>
  <c r="GW1" i="6"/>
  <c r="GV1" i="6"/>
  <c r="GU1" i="6"/>
  <c r="GT1" i="6"/>
  <c r="GS1" i="6"/>
  <c r="GR1" i="6"/>
  <c r="GQ1" i="6"/>
  <c r="GP1" i="6"/>
  <c r="GO1" i="6"/>
  <c r="GN1" i="6"/>
  <c r="GM1" i="6"/>
  <c r="GL1" i="6"/>
  <c r="GK1" i="6"/>
  <c r="GJ1" i="6"/>
  <c r="GI1" i="6"/>
  <c r="GH1" i="6"/>
  <c r="GG1" i="6"/>
  <c r="GF1" i="6"/>
  <c r="GE1" i="6"/>
  <c r="GD1" i="6"/>
  <c r="GC1" i="6"/>
  <c r="GB1" i="6"/>
  <c r="GA1" i="6"/>
  <c r="FZ1" i="6"/>
  <c r="FY1" i="6"/>
  <c r="FX1" i="6"/>
  <c r="FW1" i="6"/>
  <c r="FV1" i="6"/>
  <c r="FU1" i="6"/>
  <c r="FT1" i="6"/>
  <c r="FS1" i="6"/>
  <c r="FR1" i="6"/>
  <c r="FQ1" i="6"/>
  <c r="FP1" i="6"/>
  <c r="FO1" i="6"/>
  <c r="FN1" i="6"/>
  <c r="FM1" i="6"/>
  <c r="FL1" i="6"/>
  <c r="FK1" i="6"/>
  <c r="FJ1" i="6"/>
  <c r="FI1" i="6"/>
  <c r="FH1" i="6"/>
  <c r="FG1" i="6"/>
  <c r="FF1" i="6"/>
  <c r="FE1" i="6"/>
  <c r="FD1" i="6"/>
  <c r="FC1" i="6"/>
  <c r="FB1" i="6"/>
  <c r="FA1" i="6"/>
  <c r="EZ1" i="6"/>
  <c r="EY1" i="6"/>
  <c r="EX1" i="6"/>
  <c r="EW1" i="6"/>
  <c r="EV1" i="6"/>
  <c r="EU1" i="6"/>
  <c r="ET1" i="6"/>
  <c r="ES1" i="6"/>
  <c r="ER1" i="6"/>
  <c r="EQ1" i="6"/>
  <c r="EP1" i="6"/>
  <c r="EO1" i="6"/>
  <c r="EN1" i="6"/>
  <c r="EM1" i="6"/>
  <c r="EL1" i="6"/>
  <c r="EK1" i="6"/>
  <c r="EJ1" i="6"/>
  <c r="EI1" i="6"/>
  <c r="EH1" i="6"/>
  <c r="EG1" i="6"/>
  <c r="EF1" i="6"/>
  <c r="EE1" i="6"/>
  <c r="ED1" i="6"/>
  <c r="EC1" i="6"/>
  <c r="EB1" i="6"/>
  <c r="EA1" i="6"/>
  <c r="DZ1" i="6"/>
  <c r="DY1" i="6"/>
  <c r="DX1" i="6"/>
  <c r="DW1" i="6"/>
  <c r="DV1" i="6"/>
  <c r="DU1" i="6"/>
  <c r="DT1" i="6"/>
  <c r="DS1" i="6"/>
  <c r="DR1" i="6"/>
  <c r="DQ1" i="6"/>
  <c r="DP1" i="6"/>
  <c r="DO1" i="6"/>
  <c r="DN1" i="6"/>
  <c r="DM1" i="6"/>
  <c r="DL1" i="6"/>
  <c r="DK1" i="6"/>
  <c r="DJ1" i="6"/>
  <c r="DI1" i="6"/>
  <c r="DH1" i="6"/>
  <c r="DG1" i="6"/>
  <c r="DF1" i="6"/>
  <c r="DE1" i="6"/>
  <c r="DD1" i="6"/>
  <c r="DC1" i="6"/>
  <c r="DB1" i="6"/>
  <c r="DA1" i="6"/>
  <c r="CZ1" i="6"/>
  <c r="CY1" i="6"/>
  <c r="CX1" i="6"/>
  <c r="CW1" i="6"/>
  <c r="CV1" i="6"/>
  <c r="CU1" i="6"/>
  <c r="CT1" i="6"/>
  <c r="CS1" i="6"/>
  <c r="CR1" i="6"/>
  <c r="CQ1" i="6"/>
  <c r="CP1" i="6"/>
  <c r="CO1" i="6"/>
  <c r="CN1" i="6"/>
  <c r="CM1" i="6"/>
  <c r="CL1" i="6"/>
  <c r="CK1" i="6"/>
  <c r="CJ1" i="6"/>
  <c r="CI1" i="6"/>
  <c r="CH1" i="6"/>
  <c r="CG1" i="6"/>
  <c r="CF1" i="6"/>
  <c r="CE1" i="6"/>
  <c r="CD1" i="6"/>
  <c r="CC1" i="6"/>
  <c r="CB1" i="6"/>
  <c r="CA1" i="6"/>
  <c r="BZ1" i="6"/>
  <c r="BY1" i="6"/>
  <c r="BX1" i="6"/>
  <c r="BW1" i="6"/>
  <c r="BV1" i="6"/>
  <c r="BU1" i="6"/>
  <c r="BT1" i="6"/>
  <c r="BS1" i="6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C1" i="6"/>
  <c r="B1" i="6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H56" i="12" l="1"/>
  <c r="G55" i="12"/>
  <c r="K55" i="12" s="1"/>
  <c r="C139" i="12"/>
  <c r="C146" i="12"/>
  <c r="C134" i="12"/>
  <c r="C133" i="12"/>
  <c r="C119" i="12"/>
  <c r="C120" i="12"/>
  <c r="H104" i="12"/>
  <c r="G103" i="12"/>
  <c r="K103" i="12" s="1"/>
  <c r="C125" i="12"/>
  <c r="C104" i="12"/>
  <c r="F105" i="12"/>
  <c r="C110" i="12"/>
  <c r="F92" i="12"/>
  <c r="C92" i="12" s="1"/>
  <c r="C91" i="12"/>
  <c r="F83" i="12"/>
  <c r="C82" i="12"/>
  <c r="F78" i="12"/>
  <c r="C78" i="12" s="1"/>
  <c r="C77" i="12"/>
  <c r="F69" i="12"/>
  <c r="C68" i="12"/>
  <c r="F63" i="12"/>
  <c r="C62" i="12"/>
  <c r="J24" i="12"/>
  <c r="K24" i="12" s="1"/>
  <c r="P26" i="12"/>
  <c r="J23" i="12"/>
  <c r="K23" i="12" s="1"/>
  <c r="J25" i="12"/>
  <c r="K25" i="12" s="1"/>
  <c r="J28" i="12"/>
  <c r="K28" i="12" s="1"/>
  <c r="J29" i="12"/>
  <c r="K29" i="12" s="1"/>
  <c r="G44" i="11"/>
  <c r="H44" i="11" s="1"/>
  <c r="G42" i="11"/>
  <c r="H42" i="11" s="1"/>
  <c r="H34" i="11"/>
  <c r="G36" i="11"/>
  <c r="H36" i="11" s="1"/>
  <c r="H35" i="11"/>
  <c r="H57" i="12" l="1"/>
  <c r="G56" i="12"/>
  <c r="K56" i="12" s="1"/>
  <c r="C147" i="12"/>
  <c r="C148" i="12"/>
  <c r="C111" i="12"/>
  <c r="C126" i="12"/>
  <c r="C127" i="12"/>
  <c r="C140" i="12"/>
  <c r="C141" i="12"/>
  <c r="F106" i="12"/>
  <c r="C106" i="12" s="1"/>
  <c r="C105" i="12"/>
  <c r="H105" i="12"/>
  <c r="G104" i="12"/>
  <c r="K104" i="12" s="1"/>
  <c r="F84" i="12"/>
  <c r="C83" i="12"/>
  <c r="F70" i="12"/>
  <c r="C69" i="12"/>
  <c r="F64" i="12"/>
  <c r="C64" i="12" s="1"/>
  <c r="C63" i="12"/>
  <c r="H58" i="12" l="1"/>
  <c r="G57" i="12"/>
  <c r="K57" i="12" s="1"/>
  <c r="H106" i="12"/>
  <c r="G105" i="12"/>
  <c r="K105" i="12" s="1"/>
  <c r="C112" i="12"/>
  <c r="C113" i="12"/>
  <c r="F85" i="12"/>
  <c r="C85" i="12" s="1"/>
  <c r="C84" i="12"/>
  <c r="F71" i="12"/>
  <c r="C71" i="12" s="1"/>
  <c r="C70" i="12"/>
  <c r="H59" i="12" l="1"/>
  <c r="G58" i="12"/>
  <c r="K58" i="12" s="1"/>
  <c r="G106" i="12"/>
  <c r="K106" i="12" s="1"/>
  <c r="H107" i="12"/>
  <c r="H60" i="12" l="1"/>
  <c r="G59" i="12"/>
  <c r="K59" i="12" s="1"/>
  <c r="G107" i="12"/>
  <c r="K107" i="12" s="1"/>
  <c r="H108" i="12"/>
  <c r="H61" i="12" l="1"/>
  <c r="G60" i="12"/>
  <c r="K60" i="12" s="1"/>
  <c r="H109" i="12"/>
  <c r="G108" i="12"/>
  <c r="K108" i="12" s="1"/>
  <c r="H62" i="12" l="1"/>
  <c r="G61" i="12"/>
  <c r="K61" i="12" s="1"/>
  <c r="H110" i="12"/>
  <c r="G109" i="12"/>
  <c r="K109" i="12" s="1"/>
  <c r="H63" i="12" l="1"/>
  <c r="G62" i="12"/>
  <c r="K62" i="12" s="1"/>
  <c r="H111" i="12"/>
  <c r="G110" i="12"/>
  <c r="K110" i="12" s="1"/>
  <c r="H64" i="12" l="1"/>
  <c r="G63" i="12"/>
  <c r="K63" i="12" s="1"/>
  <c r="G111" i="12"/>
  <c r="K111" i="12" s="1"/>
  <c r="H112" i="12"/>
  <c r="H65" i="12" l="1"/>
  <c r="G64" i="12"/>
  <c r="K64" i="12" s="1"/>
  <c r="G112" i="12"/>
  <c r="K112" i="12" s="1"/>
  <c r="H113" i="12"/>
  <c r="H66" i="12" l="1"/>
  <c r="G65" i="12"/>
  <c r="K65" i="12" s="1"/>
  <c r="H114" i="12"/>
  <c r="G113" i="12"/>
  <c r="K113" i="12" s="1"/>
  <c r="H67" i="12" l="1"/>
  <c r="G66" i="12"/>
  <c r="K66" i="12" s="1"/>
  <c r="H115" i="12"/>
  <c r="G114" i="12"/>
  <c r="K114" i="12" s="1"/>
  <c r="H68" i="12" l="1"/>
  <c r="G67" i="12"/>
  <c r="K67" i="12" s="1"/>
  <c r="H116" i="12"/>
  <c r="G115" i="12"/>
  <c r="K115" i="12" s="1"/>
  <c r="H69" i="12" l="1"/>
  <c r="G68" i="12"/>
  <c r="K68" i="12" s="1"/>
  <c r="H117" i="12"/>
  <c r="G116" i="12"/>
  <c r="K116" i="12" s="1"/>
  <c r="H70" i="12" l="1"/>
  <c r="G69" i="12"/>
  <c r="K69" i="12" s="1"/>
  <c r="G117" i="12"/>
  <c r="K117" i="12" s="1"/>
  <c r="H118" i="12"/>
  <c r="H71" i="12" l="1"/>
  <c r="G70" i="12"/>
  <c r="K70" i="12" s="1"/>
  <c r="G118" i="12"/>
  <c r="K118" i="12" s="1"/>
  <c r="H119" i="12"/>
  <c r="H72" i="12" l="1"/>
  <c r="G71" i="12"/>
  <c r="K71" i="12" s="1"/>
  <c r="H120" i="12"/>
  <c r="G119" i="12"/>
  <c r="K119" i="12" s="1"/>
  <c r="H73" i="12" l="1"/>
  <c r="G72" i="12"/>
  <c r="K72" i="12" s="1"/>
  <c r="H121" i="12"/>
  <c r="G120" i="12"/>
  <c r="K120" i="12" s="1"/>
  <c r="H74" i="12" l="1"/>
  <c r="G73" i="12"/>
  <c r="K73" i="12" s="1"/>
  <c r="H122" i="12"/>
  <c r="G121" i="12"/>
  <c r="K121" i="12" s="1"/>
  <c r="H75" i="12" l="1"/>
  <c r="G74" i="12"/>
  <c r="K74" i="12" s="1"/>
  <c r="H123" i="12"/>
  <c r="G122" i="12"/>
  <c r="K122" i="12" s="1"/>
  <c r="H76" i="12" l="1"/>
  <c r="G75" i="12"/>
  <c r="K75" i="12" s="1"/>
  <c r="G123" i="12"/>
  <c r="K123" i="12" s="1"/>
  <c r="H124" i="12"/>
  <c r="H77" i="12" l="1"/>
  <c r="G76" i="12"/>
  <c r="K76" i="12" s="1"/>
  <c r="G124" i="12"/>
  <c r="K124" i="12" s="1"/>
  <c r="H125" i="12"/>
  <c r="H78" i="12" l="1"/>
  <c r="G77" i="12"/>
  <c r="K77" i="12" s="1"/>
  <c r="H126" i="12"/>
  <c r="G125" i="12"/>
  <c r="K125" i="12" s="1"/>
  <c r="H79" i="12" l="1"/>
  <c r="G78" i="12"/>
  <c r="K78" i="12" s="1"/>
  <c r="H127" i="12"/>
  <c r="G126" i="12"/>
  <c r="K126" i="12" s="1"/>
  <c r="H80" i="12" l="1"/>
  <c r="G79" i="12"/>
  <c r="K79" i="12" s="1"/>
  <c r="H128" i="12"/>
  <c r="G127" i="12"/>
  <c r="K127" i="12" s="1"/>
  <c r="H81" i="12" l="1"/>
  <c r="G80" i="12"/>
  <c r="K80" i="12" s="1"/>
  <c r="H129" i="12"/>
  <c r="G128" i="12"/>
  <c r="K128" i="12" s="1"/>
  <c r="H82" i="12" l="1"/>
  <c r="G81" i="12"/>
  <c r="K81" i="12" s="1"/>
  <c r="G129" i="12"/>
  <c r="K129" i="12" s="1"/>
  <c r="H130" i="12"/>
  <c r="H83" i="12" l="1"/>
  <c r="G82" i="12"/>
  <c r="K82" i="12" s="1"/>
  <c r="G130" i="12"/>
  <c r="K130" i="12" s="1"/>
  <c r="H131" i="12"/>
  <c r="H84" i="12" l="1"/>
  <c r="G83" i="12"/>
  <c r="K83" i="12" s="1"/>
  <c r="G131" i="12"/>
  <c r="K131" i="12" s="1"/>
  <c r="H132" i="12"/>
  <c r="H85" i="12" l="1"/>
  <c r="G84" i="12"/>
  <c r="K84" i="12" s="1"/>
  <c r="H133" i="12"/>
  <c r="G132" i="12"/>
  <c r="K132" i="12" s="1"/>
  <c r="H86" i="12" l="1"/>
  <c r="G85" i="12"/>
  <c r="K85" i="12" s="1"/>
  <c r="H134" i="12"/>
  <c r="G133" i="12"/>
  <c r="K133" i="12" s="1"/>
  <c r="H87" i="12" l="1"/>
  <c r="G86" i="12"/>
  <c r="K86" i="12" s="1"/>
  <c r="H135" i="12"/>
  <c r="G134" i="12"/>
  <c r="K134" i="12" s="1"/>
  <c r="H88" i="12" l="1"/>
  <c r="G87" i="12"/>
  <c r="K87" i="12" s="1"/>
  <c r="H136" i="12"/>
  <c r="G135" i="12"/>
  <c r="K135" i="12" s="1"/>
  <c r="H89" i="12" l="1"/>
  <c r="G88" i="12"/>
  <c r="K88" i="12" s="1"/>
  <c r="H137" i="12"/>
  <c r="G136" i="12"/>
  <c r="K136" i="12" s="1"/>
  <c r="H90" i="12" l="1"/>
  <c r="G90" i="12" s="1"/>
  <c r="K90" i="12" s="1"/>
  <c r="G89" i="12"/>
  <c r="K89" i="12" s="1"/>
  <c r="H138" i="12"/>
  <c r="G137" i="12"/>
  <c r="K137" i="12" s="1"/>
  <c r="H91" i="12" l="1"/>
  <c r="G138" i="12"/>
  <c r="K138" i="12" s="1"/>
  <c r="H139" i="12"/>
  <c r="H92" i="12" l="1"/>
  <c r="G91" i="12"/>
  <c r="K91" i="12" s="1"/>
  <c r="G139" i="12"/>
  <c r="K139" i="12" s="1"/>
  <c r="H140" i="12"/>
  <c r="H93" i="12" l="1"/>
  <c r="G92" i="12"/>
  <c r="K92" i="12" s="1"/>
  <c r="H141" i="12"/>
  <c r="G140" i="12"/>
  <c r="K140" i="12" s="1"/>
  <c r="H94" i="12" l="1"/>
  <c r="G93" i="12"/>
  <c r="K93" i="12" s="1"/>
  <c r="H142" i="12"/>
  <c r="G141" i="12"/>
  <c r="K141" i="12" s="1"/>
  <c r="H95" i="12" l="1"/>
  <c r="G94" i="12"/>
  <c r="K94" i="12" s="1"/>
  <c r="H143" i="12"/>
  <c r="G142" i="12"/>
  <c r="K142" i="12" s="1"/>
  <c r="H96" i="12" l="1"/>
  <c r="G95" i="12"/>
  <c r="K95" i="12" s="1"/>
  <c r="H144" i="12"/>
  <c r="G143" i="12"/>
  <c r="K143" i="12" s="1"/>
  <c r="H97" i="12" l="1"/>
  <c r="G96" i="12"/>
  <c r="K96" i="12" s="1"/>
  <c r="H145" i="12"/>
  <c r="G144" i="12"/>
  <c r="K144" i="12" s="1"/>
  <c r="H98" i="12" l="1"/>
  <c r="G97" i="12"/>
  <c r="K97" i="12" s="1"/>
  <c r="H146" i="12"/>
  <c r="G145" i="12"/>
  <c r="K145" i="12" s="1"/>
  <c r="H99" i="12" l="1"/>
  <c r="G99" i="12" s="1"/>
  <c r="K99" i="12" s="1"/>
  <c r="G98" i="12"/>
  <c r="K98" i="12" s="1"/>
  <c r="G146" i="12"/>
  <c r="K146" i="12" s="1"/>
  <c r="H147" i="12"/>
  <c r="H148" i="12" l="1"/>
  <c r="G148" i="12" s="1"/>
  <c r="K148" i="12" s="1"/>
  <c r="G147" i="12"/>
  <c r="K147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Autore</author>
  </authors>
  <commentList>
    <comment ref="C4" authorId="0" shapeId="0" xr:uid="{FBDA6D50-4D35-429B-923E-348B28E7A9F7}">
      <text>
        <r>
          <rPr>
            <b/>
            <sz val="9"/>
            <color indexed="81"/>
            <rFont val="Tahoma"/>
            <family val="2"/>
          </rPr>
          <t>=DSGRID("BBJPY3M, BBJPY12, BBUSD12, ICEIB12, EIBOR3M"," ","-20Y","","W","RowHeader=true;ColHeader=true;DispSeriesDescription=false;YearlyTSFormat=false;QuarterlyTSFormat=false","")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<sst xmlns="http://schemas.openxmlformats.org/spreadsheetml/2006/main" count="21825" uniqueCount="554">
  <si>
    <t>SHIFT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</si>
  <si>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</si>
  <si>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</si>
  <si>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</si>
  <si>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</si>
  <si>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</si>
  <si>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</si>
  <si>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</si>
  <si>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</si>
  <si>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</si>
  <si>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</si>
  <si>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15Y</t>
  </si>
  <si>
    <t>20Y</t>
  </si>
  <si>
    <t>25Y</t>
  </si>
  <si>
    <t>30Y</t>
  </si>
  <si>
    <t>1M</t>
  </si>
  <si>
    <t>EUSB0A01</t>
  </si>
  <si>
    <t>2M</t>
  </si>
  <si>
    <t>EUSB0B01</t>
  </si>
  <si>
    <t>3M</t>
  </si>
  <si>
    <t>EUSB0C01</t>
  </si>
  <si>
    <t>6M</t>
  </si>
  <si>
    <t>EUSB0F01</t>
  </si>
  <si>
    <t>9M</t>
  </si>
  <si>
    <t>EUSB0I01</t>
  </si>
  <si>
    <t>EUSB0101</t>
  </si>
  <si>
    <t>18M</t>
  </si>
  <si>
    <t>EUSB1F01</t>
  </si>
  <si>
    <t>EUSB0201</t>
  </si>
  <si>
    <t>EUSB0301</t>
  </si>
  <si>
    <t>EUSB0401</t>
  </si>
  <si>
    <t>EUSB0501</t>
  </si>
  <si>
    <t>EUSB0701</t>
  </si>
  <si>
    <t>EUSB1001</t>
  </si>
  <si>
    <t>EUSB1501</t>
  </si>
  <si>
    <t>EUSB2001</t>
  </si>
  <si>
    <t>EUSB2501</t>
  </si>
  <si>
    <t>EUSB3001</t>
  </si>
  <si>
    <t>DATE</t>
  </si>
  <si>
    <t>EURIBOR 3M</t>
  </si>
  <si>
    <t>EURIBOR12M</t>
  </si>
  <si>
    <t>USD LIBOR 12M</t>
  </si>
  <si>
    <t>USD LIBOR 3M</t>
  </si>
  <si>
    <t>Curncy</t>
  </si>
  <si>
    <t>Start Date</t>
  </si>
  <si>
    <t>End Date</t>
  </si>
  <si>
    <t>EUSB0A01 Curncy</t>
  </si>
  <si>
    <t>EUSB0B01 Curncy</t>
  </si>
  <si>
    <t>EUSB0C01 Curncy</t>
  </si>
  <si>
    <t>EUSB0F01 Curncy</t>
  </si>
  <si>
    <t>EUSB0I01 Curncy</t>
  </si>
  <si>
    <t>EUSB0101 Curncy</t>
  </si>
  <si>
    <t>EUSB1F01 Curncy</t>
  </si>
  <si>
    <t>EUSB0201 Curncy</t>
  </si>
  <si>
    <t>EUSB0301 Curncy</t>
  </si>
  <si>
    <t>EUSB0401 Curncy</t>
  </si>
  <si>
    <t>EUSB0501 Curncy</t>
  </si>
  <si>
    <t>EUSB0701 Curncy</t>
  </si>
  <si>
    <t>EUSB1001 Curncy</t>
  </si>
  <si>
    <t>EUSB1501 Curncy</t>
  </si>
  <si>
    <t>EUSB2001 Curncy</t>
  </si>
  <si>
    <t>EUSB2501 Curncy</t>
  </si>
  <si>
    <t>EUSB3001 Curncy</t>
  </si>
  <si>
    <t>EUSB0A02 Curncy</t>
  </si>
  <si>
    <t>EUSB0B02 Curncy</t>
  </si>
  <si>
    <t>EUSB0C02 Curncy</t>
  </si>
  <si>
    <t>EUSB0F02 Curncy</t>
  </si>
  <si>
    <t>EUSB0I02 Curncy</t>
  </si>
  <si>
    <t>EUSB0102 Curncy</t>
  </si>
  <si>
    <t>EUSB1F02 Curncy</t>
  </si>
  <si>
    <t>EUSB0202 Curncy</t>
  </si>
  <si>
    <t>EUSB0302 Curncy</t>
  </si>
  <si>
    <t>EUSB0402 Curncy</t>
  </si>
  <si>
    <t>EUSB0502 Curncy</t>
  </si>
  <si>
    <t>EUSB0702 Curncy</t>
  </si>
  <si>
    <t>EUSB1002 Curncy</t>
  </si>
  <si>
    <t>EUSB1502 Curncy</t>
  </si>
  <si>
    <t>EUSB2002 Curncy</t>
  </si>
  <si>
    <t>EUSB2502 Curncy</t>
  </si>
  <si>
    <t>EUSB3002 Curncy</t>
  </si>
  <si>
    <t>EUSB0A03 Curncy</t>
  </si>
  <si>
    <t>EUSB0B03 Curncy</t>
  </si>
  <si>
    <t>EUSB0C03 Curncy</t>
  </si>
  <si>
    <t>EUSB0F03 Curncy</t>
  </si>
  <si>
    <t>EUSB0I03 Curncy</t>
  </si>
  <si>
    <t>EUSB0103 Curncy</t>
  </si>
  <si>
    <t>EUSB1F03 Curncy</t>
  </si>
  <si>
    <t>EUSB0203 Curncy</t>
  </si>
  <si>
    <t>EUSB0303 Curncy</t>
  </si>
  <si>
    <t>EUSB0403 Curncy</t>
  </si>
  <si>
    <t>EUSB0503 Curncy</t>
  </si>
  <si>
    <t>EUSB0703 Curncy</t>
  </si>
  <si>
    <t>EUSB1003 Curncy</t>
  </si>
  <si>
    <t>EUSB1503 Curncy</t>
  </si>
  <si>
    <t>EUSB2003 Curncy</t>
  </si>
  <si>
    <t>EUSB2503 Curncy</t>
  </si>
  <si>
    <t>EUSB3003 Curncy</t>
  </si>
  <si>
    <t>EUSB0A04 Curncy</t>
  </si>
  <si>
    <t>EUSB0B04 Curncy</t>
  </si>
  <si>
    <t>EUSB0C04 Curncy</t>
  </si>
  <si>
    <t>EUSB0F04 Curncy</t>
  </si>
  <si>
    <t>EUSB0I04 Curncy</t>
  </si>
  <si>
    <t>EUSB0104 Curncy</t>
  </si>
  <si>
    <t>EUSB1F04 Curncy</t>
  </si>
  <si>
    <t>EUSB0204 Curncy</t>
  </si>
  <si>
    <t>EUSB0304 Curncy</t>
  </si>
  <si>
    <t>EUSB0404 Curncy</t>
  </si>
  <si>
    <t>EUSB0504 Curncy</t>
  </si>
  <si>
    <t>EUSB0704 Curncy</t>
  </si>
  <si>
    <t>EUSB1004 Curncy</t>
  </si>
  <si>
    <t>EUSB1504 Curncy</t>
  </si>
  <si>
    <t>EUSB2004 Curncy</t>
  </si>
  <si>
    <t>EUSB2504 Curncy</t>
  </si>
  <si>
    <t>EUSB3004 Curncy</t>
  </si>
  <si>
    <t>EUSB0A05 Curncy</t>
  </si>
  <si>
    <t>EUSB0B05 Curncy</t>
  </si>
  <si>
    <t>EUSB0C05 Curncy</t>
  </si>
  <si>
    <t>EUSB0F05 Curncy</t>
  </si>
  <si>
    <t>EUSB0I05 Curncy</t>
  </si>
  <si>
    <t>EUSB0105 Curncy</t>
  </si>
  <si>
    <t>EUSB1F05 Curncy</t>
  </si>
  <si>
    <t>EUSB0205 Curncy</t>
  </si>
  <si>
    <t>EUSB0305 Curncy</t>
  </si>
  <si>
    <t>EUSB0405 Curncy</t>
  </si>
  <si>
    <t>EUSB0505 Curncy</t>
  </si>
  <si>
    <t>EUSB0705 Curncy</t>
  </si>
  <si>
    <t>EUSB1005 Curncy</t>
  </si>
  <si>
    <t>EUSB1505 Curncy</t>
  </si>
  <si>
    <t>EUSB2005 Curncy</t>
  </si>
  <si>
    <t>EUSB2505 Curncy</t>
  </si>
  <si>
    <t>EUSB3005 Curncy</t>
  </si>
  <si>
    <t>EUSB0A06 Curncy</t>
  </si>
  <si>
    <t>EUSB0B06 Curncy</t>
  </si>
  <si>
    <t>EUSB0C06 Curncy</t>
  </si>
  <si>
    <t>EUSB0F06 Curncy</t>
  </si>
  <si>
    <t>EUSB0I06 Curncy</t>
  </si>
  <si>
    <t>EUSB0106 Curncy</t>
  </si>
  <si>
    <t>EUSB1F06 Curncy</t>
  </si>
  <si>
    <t>EUSB0206 Curncy</t>
  </si>
  <si>
    <t>EUSB0306 Curncy</t>
  </si>
  <si>
    <t>EUSB0406 Curncy</t>
  </si>
  <si>
    <t>EUSB0506 Curncy</t>
  </si>
  <si>
    <t>EUSB0706 Curncy</t>
  </si>
  <si>
    <t>EUSB1006 Curncy</t>
  </si>
  <si>
    <t>EUSB1506 Curncy</t>
  </si>
  <si>
    <t>EUSB2006 Curncy</t>
  </si>
  <si>
    <t>EUSB2506 Curncy</t>
  </si>
  <si>
    <t>EUSB3006 Curncy</t>
  </si>
  <si>
    <t>EUSB0A07 Curncy</t>
  </si>
  <si>
    <t>EUSB0B07 Curncy</t>
  </si>
  <si>
    <t>EUSB0C07 Curncy</t>
  </si>
  <si>
    <t>EUSB0F07 Curncy</t>
  </si>
  <si>
    <t>EUSB0I07 Curncy</t>
  </si>
  <si>
    <t>EUSB0107 Curncy</t>
  </si>
  <si>
    <t>EUSB1F07 Curncy</t>
  </si>
  <si>
    <t>EUSB0207 Curncy</t>
  </si>
  <si>
    <t>EUSB0307 Curncy</t>
  </si>
  <si>
    <t>EUSB0407 Curncy</t>
  </si>
  <si>
    <t>EUSB0507 Curncy</t>
  </si>
  <si>
    <t>EUSB0707 Curncy</t>
  </si>
  <si>
    <t>EUSB1007 Curncy</t>
  </si>
  <si>
    <t>EUSB1507 Curncy</t>
  </si>
  <si>
    <t>EUSB2007 Curncy</t>
  </si>
  <si>
    <t>EUSB2507 Curncy</t>
  </si>
  <si>
    <t>EUSB3007 Curncy</t>
  </si>
  <si>
    <t>EUSB0A08 Curncy</t>
  </si>
  <si>
    <t>EUSB0B08 Curncy</t>
  </si>
  <si>
    <t>EUSB0C08 Curncy</t>
  </si>
  <si>
    <t>EUSB0F08 Curncy</t>
  </si>
  <si>
    <t>EUSB0I08 Curncy</t>
  </si>
  <si>
    <t>EUSB0108 Curncy</t>
  </si>
  <si>
    <t>EUSB1F08 Curncy</t>
  </si>
  <si>
    <t>EUSB0208 Curncy</t>
  </si>
  <si>
    <t>EUSB0308 Curncy</t>
  </si>
  <si>
    <t>EUSB0408 Curncy</t>
  </si>
  <si>
    <t>EUSB0508 Curncy</t>
  </si>
  <si>
    <t>EUSB0708 Curncy</t>
  </si>
  <si>
    <t>EUSB1008 Curncy</t>
  </si>
  <si>
    <t>EUSB1508 Curncy</t>
  </si>
  <si>
    <t>EUSB2008 Curncy</t>
  </si>
  <si>
    <t>EUSB2508 Curncy</t>
  </si>
  <si>
    <t>EUSB3008 Curncy</t>
  </si>
  <si>
    <t>EUSB0A09 Curncy</t>
  </si>
  <si>
    <t>EUSB0B09 Curncy</t>
  </si>
  <si>
    <t>EUSB0C09 Curncy</t>
  </si>
  <si>
    <t>EUSB0F09 Curncy</t>
  </si>
  <si>
    <t>EUSB0I09 Curncy</t>
  </si>
  <si>
    <t>EUSB0109 Curncy</t>
  </si>
  <si>
    <t>EUSB1F09 Curncy</t>
  </si>
  <si>
    <t>EUSB0209 Curncy</t>
  </si>
  <si>
    <t>EUSB0309 Curncy</t>
  </si>
  <si>
    <t>EUSB0409 Curncy</t>
  </si>
  <si>
    <t>EUSB0509 Curncy</t>
  </si>
  <si>
    <t>EUSB0709 Curncy</t>
  </si>
  <si>
    <t>EUSB1009 Curncy</t>
  </si>
  <si>
    <t>EUSB1509 Curncy</t>
  </si>
  <si>
    <t>EUSB2009 Curncy</t>
  </si>
  <si>
    <t>EUSB2509 Curncy</t>
  </si>
  <si>
    <t>EUSB3009 Curncy</t>
  </si>
  <si>
    <t>EUSB0A10 Curncy</t>
  </si>
  <si>
    <t>EUSB0B10 Curncy</t>
  </si>
  <si>
    <t>EUSB0C10 Curncy</t>
  </si>
  <si>
    <t>EUSB0F10 Curncy</t>
  </si>
  <si>
    <t>EUSB0I10 Curncy</t>
  </si>
  <si>
    <t>EUSB0110 Curncy</t>
  </si>
  <si>
    <t>EUSB1F10 Curncy</t>
  </si>
  <si>
    <t>EUSB0210 Curncy</t>
  </si>
  <si>
    <t>EUSB0310 Curncy</t>
  </si>
  <si>
    <t>EUSB0410 Curncy</t>
  </si>
  <si>
    <t>EUSB0510 Curncy</t>
  </si>
  <si>
    <t>EUSB0710 Curncy</t>
  </si>
  <si>
    <t>EUSB1010 Curncy</t>
  </si>
  <si>
    <t>EUSB1510 Curncy</t>
  </si>
  <si>
    <t>EUSB2010 Curncy</t>
  </si>
  <si>
    <t>EUSB2510 Curncy</t>
  </si>
  <si>
    <t>EUSB3010 Curncy</t>
  </si>
  <si>
    <t>EUSB0A15 Curncy</t>
  </si>
  <si>
    <t>EUSB0B15 Curncy</t>
  </si>
  <si>
    <t>EUSB0C15 Curncy</t>
  </si>
  <si>
    <t>EUSB0F15 Curncy</t>
  </si>
  <si>
    <t>EUSB0I15 Curncy</t>
  </si>
  <si>
    <t>EUSB0115 Curncy</t>
  </si>
  <si>
    <t>EUSB1F15 Curncy</t>
  </si>
  <si>
    <t>EUSB0215 Curncy</t>
  </si>
  <si>
    <t>EUSB0315 Curncy</t>
  </si>
  <si>
    <t>EUSB0415 Curncy</t>
  </si>
  <si>
    <t>EUSB0515 Curncy</t>
  </si>
  <si>
    <t>EUSB0715 Curncy</t>
  </si>
  <si>
    <t>EUSB1015 Curncy</t>
  </si>
  <si>
    <t>EUSB1515 Curncy</t>
  </si>
  <si>
    <t>EUSB2015 Curncy</t>
  </si>
  <si>
    <t>EUSB2515 Curncy</t>
  </si>
  <si>
    <t>EUSB3015 Curncy</t>
  </si>
  <si>
    <t>EUSB0A20 Curncy</t>
  </si>
  <si>
    <t>EUSB0B20 Curncy</t>
  </si>
  <si>
    <t>EUSB0C20 Curncy</t>
  </si>
  <si>
    <t>EUSB0F20 Curncy</t>
  </si>
  <si>
    <t>EUSB0I20 Curncy</t>
  </si>
  <si>
    <t>EUSB0120 Curncy</t>
  </si>
  <si>
    <t>EUSB1F20 Curncy</t>
  </si>
  <si>
    <t>EUSB0220 Curncy</t>
  </si>
  <si>
    <t>EUSB0320 Curncy</t>
  </si>
  <si>
    <t>EUSB0420 Curncy</t>
  </si>
  <si>
    <t>EUSB0520 Curncy</t>
  </si>
  <si>
    <t>EUSB0720 Curncy</t>
  </si>
  <si>
    <t>EUSB1020 Curncy</t>
  </si>
  <si>
    <t>EUSB1520 Curncy</t>
  </si>
  <si>
    <t>EUSB2020 Curncy</t>
  </si>
  <si>
    <t>EUSB2520 Curncy</t>
  </si>
  <si>
    <t>EUSB3020 Curncy</t>
  </si>
  <si>
    <t>EUSB0A25 Curncy</t>
  </si>
  <si>
    <t>EUSB0B25 Curncy</t>
  </si>
  <si>
    <t>EUSB0C25 Curncy</t>
  </si>
  <si>
    <t>EUSB0F25 Curncy</t>
  </si>
  <si>
    <t>EUSB0I25 Curncy</t>
  </si>
  <si>
    <t>EUSB0125 Curncy</t>
  </si>
  <si>
    <t>EUSB1F25 Curncy</t>
  </si>
  <si>
    <t>EUSB0225 Curncy</t>
  </si>
  <si>
    <t>EUSB0325 Curncy</t>
  </si>
  <si>
    <t>EUSB0425 Curncy</t>
  </si>
  <si>
    <t>EUSB0525 Curncy</t>
  </si>
  <si>
    <t>EUSB0725 Curncy</t>
  </si>
  <si>
    <t>EUSB1025 Curncy</t>
  </si>
  <si>
    <t>EUSB1525 Curncy</t>
  </si>
  <si>
    <t>EUSB2025 Curncy</t>
  </si>
  <si>
    <t>EUSB2525 Curncy</t>
  </si>
  <si>
    <t>EUSB3025 Curncy</t>
  </si>
  <si>
    <t>EUSB0A30 Curncy</t>
  </si>
  <si>
    <t>EUSB0B30 Curncy</t>
  </si>
  <si>
    <t>EUSB0C30 Curncy</t>
  </si>
  <si>
    <t>EUSB0F30 Curncy</t>
  </si>
  <si>
    <t>EUSB0I30 Curncy</t>
  </si>
  <si>
    <t>EUSB0130 Curncy</t>
  </si>
  <si>
    <t>EUSB1F30 Curncy</t>
  </si>
  <si>
    <t>EUSB0230 Curncy</t>
  </si>
  <si>
    <t>EUSB0330 Curncy</t>
  </si>
  <si>
    <t>EUSB0430 Curncy</t>
  </si>
  <si>
    <t>EUSB0530 Curncy</t>
  </si>
  <si>
    <t>EUSB0730 Curncy</t>
  </si>
  <si>
    <t>EUSB1030 Curncy</t>
  </si>
  <si>
    <t>EUSB1530 Curncy</t>
  </si>
  <si>
    <t>EUSB2030 Curncy</t>
  </si>
  <si>
    <t>EUSB2530 Curncy</t>
  </si>
  <si>
    <t>EUSB3030 Curncy</t>
  </si>
  <si>
    <t>Dates</t>
  </si>
  <si>
    <t>PX_LAST</t>
  </si>
  <si>
    <t>DATES</t>
  </si>
  <si>
    <t>EXPIRY</t>
  </si>
  <si>
    <t>MDL_NAME</t>
  </si>
  <si>
    <t>PRM_NAME</t>
  </si>
  <si>
    <t>X0</t>
  </si>
  <si>
    <t>MIN</t>
  </si>
  <si>
    <t>MAX</t>
  </si>
  <si>
    <t>kappa</t>
  </si>
  <si>
    <t>theta</t>
  </si>
  <si>
    <t>sigma</t>
  </si>
  <si>
    <t>r0</t>
  </si>
  <si>
    <t>VSCK</t>
  </si>
  <si>
    <t>G2++</t>
  </si>
  <si>
    <t>G1++</t>
  </si>
  <si>
    <t>LMM</t>
  </si>
  <si>
    <t>PTF_LABEL</t>
  </si>
  <si>
    <t>MATURITY</t>
  </si>
  <si>
    <t>WEIGHT</t>
  </si>
  <si>
    <t>CIR1++</t>
  </si>
  <si>
    <t>a</t>
  </si>
  <si>
    <t>b</t>
  </si>
  <si>
    <t>c</t>
  </si>
  <si>
    <t>d</t>
  </si>
  <si>
    <t>beta</t>
  </si>
  <si>
    <t>rho</t>
  </si>
  <si>
    <t>ATTENTION</t>
  </si>
  <si>
    <t>EUS</t>
  </si>
  <si>
    <t>LABEL_TO_SAVE</t>
  </si>
  <si>
    <t>LEVEL_RATE</t>
  </si>
  <si>
    <t>K</t>
  </si>
  <si>
    <t>SPREAD TO ADD</t>
  </si>
  <si>
    <t>L</t>
  </si>
  <si>
    <t>STRING_DATE</t>
  </si>
  <si>
    <t>TO_DO</t>
  </si>
  <si>
    <t>False</t>
  </si>
  <si>
    <t>FATTO</t>
  </si>
  <si>
    <t>N. PTF</t>
  </si>
  <si>
    <t>PROFILO</t>
  </si>
  <si>
    <t>PTF</t>
  </si>
  <si>
    <t>CALIB</t>
  </si>
  <si>
    <t>SETUP_CALIB</t>
  </si>
  <si>
    <t>alfa1</t>
  </si>
  <si>
    <t>sigma1</t>
  </si>
  <si>
    <t>alfa2</t>
  </si>
  <si>
    <t>sigma2</t>
  </si>
  <si>
    <t>LABEL_TYPE</t>
  </si>
  <si>
    <t>MATURITY_FOCUS</t>
  </si>
  <si>
    <t>7.5Y</t>
  </si>
  <si>
    <t>12.5Y</t>
  </si>
  <si>
    <t>MKT_FOCUS</t>
  </si>
  <si>
    <t>20YL20220331_pp001_01</t>
  </si>
  <si>
    <t>TYPE</t>
  </si>
  <si>
    <t>10YL20131231_pp001_002</t>
  </si>
  <si>
    <t>10YL20131231_pp001_003</t>
  </si>
  <si>
    <t>10YL20131231_pp001_005</t>
  </si>
  <si>
    <t>10YL20131231_pp001_007</t>
  </si>
  <si>
    <t>10YL20131231_pp001_01</t>
  </si>
  <si>
    <t>10YL20151231_pp001_002</t>
  </si>
  <si>
    <t>10YL20151231_pp001_003</t>
  </si>
  <si>
    <t>10YL20151231_pp001_005</t>
  </si>
  <si>
    <t>10YL20151231_pp001_007</t>
  </si>
  <si>
    <t>10YL20151231_pp001_01</t>
  </si>
  <si>
    <t>10YL20171231_pp001_002</t>
  </si>
  <si>
    <t>10YL20171231_pp001_003</t>
  </si>
  <si>
    <t>10YL20171231_pp001_005</t>
  </si>
  <si>
    <t>10YL20171231_pp001_007</t>
  </si>
  <si>
    <t>10YL20171231_pp001_01</t>
  </si>
  <si>
    <t>15YL20131231_pp001_002</t>
  </si>
  <si>
    <t>15YL20131231_pp001_003</t>
  </si>
  <si>
    <t>15YL20131231_pp001_005</t>
  </si>
  <si>
    <t>15YL20131231_pp001_007</t>
  </si>
  <si>
    <t>15YL20131231_pp001_01</t>
  </si>
  <si>
    <t>15YL20151231_pp001_002</t>
  </si>
  <si>
    <t>15YL20151231_pp001_003</t>
  </si>
  <si>
    <t>15YL20151231_pp001_005</t>
  </si>
  <si>
    <t>15YL20151231_pp001_007</t>
  </si>
  <si>
    <t>15YL20151231_pp001_01</t>
  </si>
  <si>
    <t>15YL20171231_pp001_002</t>
  </si>
  <si>
    <t>15YL20171231_pp001_003</t>
  </si>
  <si>
    <t>15YL20171231_pp001_005</t>
  </si>
  <si>
    <t>15YL20171231_pp001_007</t>
  </si>
  <si>
    <t>15YL20171231_pp001_01</t>
  </si>
  <si>
    <t>15YL20191231_pp001_002</t>
  </si>
  <si>
    <t>15YL20191231_pp001_003</t>
  </si>
  <si>
    <t>15YL20191231_pp001_005</t>
  </si>
  <si>
    <t>15YL20191231_pp001_007</t>
  </si>
  <si>
    <t>15YL20191231_pp001_01</t>
  </si>
  <si>
    <t>15YL20200731_pp001_002</t>
  </si>
  <si>
    <t>15YL20200731_pp001_003</t>
  </si>
  <si>
    <t>15YL20200731_pp001_005</t>
  </si>
  <si>
    <t>15YL20200731_pp001_007</t>
  </si>
  <si>
    <t>15YL20200731_pp001_01</t>
  </si>
  <si>
    <t>15YL20220331_pp001_002</t>
  </si>
  <si>
    <t>15YL20220331_pp001_003</t>
  </si>
  <si>
    <t>15YL20220331_pp001_005</t>
  </si>
  <si>
    <t>15YL20220331_pp001_007</t>
  </si>
  <si>
    <t>15YL20220331_pp001_01</t>
  </si>
  <si>
    <t>20YL20131231_pp001_002</t>
  </si>
  <si>
    <t>20YL20131231_pp001_003</t>
  </si>
  <si>
    <t>20YL20131231_pp001_005</t>
  </si>
  <si>
    <t>20YL20131231_pp001_007</t>
  </si>
  <si>
    <t>20YL20131231_pp001_01</t>
  </si>
  <si>
    <t>20YL20151231_pp001_002</t>
  </si>
  <si>
    <t>20YL20151231_pp001_003</t>
  </si>
  <si>
    <t>20YL20151231_pp001_005</t>
  </si>
  <si>
    <t>20YL20151231_pp001_007</t>
  </si>
  <si>
    <t>20YL20151231_pp001_01</t>
  </si>
  <si>
    <t>20YL20171231_pp001_002</t>
  </si>
  <si>
    <t>20YL20171231_pp001_003</t>
  </si>
  <si>
    <t>20YL20171231_pp001_005</t>
  </si>
  <si>
    <t>20YL20171231_pp001_007</t>
  </si>
  <si>
    <t>20YL20171231_pp001_01</t>
  </si>
  <si>
    <t>20YL20191231_pp001_002</t>
  </si>
  <si>
    <t>20YL20191231_pp001_003</t>
  </si>
  <si>
    <t>20YL20191231_pp001_005</t>
  </si>
  <si>
    <t>20YL20191231_pp001_007</t>
  </si>
  <si>
    <t>20YL20191231_pp001_01</t>
  </si>
  <si>
    <t>20YL20200731_pp001_002</t>
  </si>
  <si>
    <t>20YL20200731_pp001_003</t>
  </si>
  <si>
    <t>20YL20200731_pp001_005</t>
  </si>
  <si>
    <t>20YL20200731_pp001_007</t>
  </si>
  <si>
    <t>20YL20200731_pp001_01</t>
  </si>
  <si>
    <t>20YL20220331_pp001_002</t>
  </si>
  <si>
    <t>20YL20220331_pp001_003</t>
  </si>
  <si>
    <t>20YL20220331_pp001_005</t>
  </si>
  <si>
    <t>20YL20220331_pp001_007</t>
  </si>
  <si>
    <t>30YL20131231_pp001_002</t>
  </si>
  <si>
    <t>30YL20131231_pp001_003</t>
  </si>
  <si>
    <t>30YL20131231_pp001_005</t>
  </si>
  <si>
    <t>30YL20131231_pp001_007</t>
  </si>
  <si>
    <t>30YL20131231_pp001_01</t>
  </si>
  <si>
    <t>30YL20151231_pp001_002</t>
  </si>
  <si>
    <t>30YL20151231_pp001_003</t>
  </si>
  <si>
    <t>30YL20151231_pp001_005</t>
  </si>
  <si>
    <t>30YL20151231_pp001_007</t>
  </si>
  <si>
    <t>30YL20151231_pp001_01</t>
  </si>
  <si>
    <t>30YL20171231_pp001_002</t>
  </si>
  <si>
    <t>30YL20171231_pp001_003</t>
  </si>
  <si>
    <t>30YL20171231_pp001_005</t>
  </si>
  <si>
    <t>30YL20171231_pp001_007</t>
  </si>
  <si>
    <t>30YL20171231_pp001_01</t>
  </si>
  <si>
    <t>NEW</t>
  </si>
  <si>
    <t>30YL20220331_pp001_01</t>
  </si>
  <si>
    <t>30YL20220331_pp001_007</t>
  </si>
  <si>
    <t>30YL20220331_pp001_005</t>
  </si>
  <si>
    <t>30YL20220331_pp001_003</t>
  </si>
  <si>
    <t>30YL20220331_pp001_002</t>
  </si>
  <si>
    <t>30YL20200731_pp001_01</t>
  </si>
  <si>
    <t>30YL20200731_pp001_007</t>
  </si>
  <si>
    <t>30YL20200731_pp001_005</t>
  </si>
  <si>
    <t>30YL20200731_pp001_003</t>
  </si>
  <si>
    <t>30YL20200731_pp001_002</t>
  </si>
  <si>
    <t>30YL20191231_pp001_01</t>
  </si>
  <si>
    <t>30YL20191231_pp001_007</t>
  </si>
  <si>
    <t>30YL20191231_pp001_005</t>
  </si>
  <si>
    <t>30YL20191231_pp001_003</t>
  </si>
  <si>
    <t>30YL20191231_pp001_002</t>
  </si>
  <si>
    <t>10YL20220331_pp001_01</t>
  </si>
  <si>
    <t>10YL20220331_pp001_007</t>
  </si>
  <si>
    <t>10YL20220331_pp001_005</t>
  </si>
  <si>
    <t>10YL20220331_pp001_003</t>
  </si>
  <si>
    <t>10YL20220331_pp001_002</t>
  </si>
  <si>
    <t>10YL20200731_pp001_01</t>
  </si>
  <si>
    <t>10YL20200731_pp001_007</t>
  </si>
  <si>
    <t>10YL20200731_pp001_005</t>
  </si>
  <si>
    <t>10YL20200731_pp001_003</t>
  </si>
  <si>
    <t>10YL20200731_pp001_002</t>
  </si>
  <si>
    <t>10YL20191231_pp001_01</t>
  </si>
  <si>
    <t>10YL20191231_pp001_007</t>
  </si>
  <si>
    <t>10YL20191231_pp001_005</t>
  </si>
  <si>
    <t>10YL20191231_pp001_003</t>
  </si>
  <si>
    <t>10YL20191231_pp001_002</t>
  </si>
  <si>
    <t>10YL20211231_pp001_002</t>
  </si>
  <si>
    <t>10YL20211231_pp001_003</t>
  </si>
  <si>
    <t>10YL20211231_pp001_005</t>
  </si>
  <si>
    <t>10YL20211231_pp001_007</t>
  </si>
  <si>
    <t>10YL20211231_pp001_01</t>
  </si>
  <si>
    <t>12YL20211231_pp001_002</t>
  </si>
  <si>
    <t>12YL20211231_pp001_003</t>
  </si>
  <si>
    <t>12YL20211231_pp001_005</t>
  </si>
  <si>
    <t>12YL20211231_pp001_007</t>
  </si>
  <si>
    <t>12YL20211231_pp001_01</t>
  </si>
  <si>
    <t>15YL20211231_pp001_002</t>
  </si>
  <si>
    <t>15YL20211231_pp001_003</t>
  </si>
  <si>
    <t>15YL20211231_pp001_005</t>
  </si>
  <si>
    <t>15YL20211231_pp001_007</t>
  </si>
  <si>
    <t>15YL20211231_pp001_01</t>
  </si>
  <si>
    <t>20YL20211231_pp001_002</t>
  </si>
  <si>
    <t>20YL20211231_pp001_003</t>
  </si>
  <si>
    <t>20YL20211231_pp001_005</t>
  </si>
  <si>
    <t>20YL20211231_pp001_007</t>
  </si>
  <si>
    <t>20YL20211231_pp001_01</t>
  </si>
  <si>
    <t>25YL20211231_pp001_002</t>
  </si>
  <si>
    <t>25YL20211231_pp001_003</t>
  </si>
  <si>
    <t>25YL20211231_pp001_005</t>
  </si>
  <si>
    <t>25YL20211231_pp001_007</t>
  </si>
  <si>
    <t>25YL20211231_pp001_01</t>
  </si>
  <si>
    <t>30YL20211231_pp001_002</t>
  </si>
  <si>
    <t>30YL20211231_pp001_003</t>
  </si>
  <si>
    <t>30YL20211231_pp001_005</t>
  </si>
  <si>
    <t>30YL20211231_pp001_007</t>
  </si>
  <si>
    <t>30YL20211231_pp001_01</t>
  </si>
  <si>
    <t>5YL20211231_pp001_002</t>
  </si>
  <si>
    <t>5YL20211231_pp001_003</t>
  </si>
  <si>
    <t>5YL20211231_pp001_005</t>
  </si>
  <si>
    <t>5YL20211231_pp001_007</t>
  </si>
  <si>
    <t>5YL20211231_pp001_01</t>
  </si>
  <si>
    <t>OLD</t>
  </si>
  <si>
    <t>LAST</t>
  </si>
  <si>
    <t>RISK-FREE-RATE</t>
  </si>
  <si>
    <t>exp_to_calib</t>
  </si>
  <si>
    <t>mat_to_calib</t>
  </si>
  <si>
    <t>12YL20200731_pp001_002</t>
  </si>
  <si>
    <t>12YL20200731_pp001_003</t>
  </si>
  <si>
    <t>12YL20200731_pp001_005</t>
  </si>
  <si>
    <t>12YL20200731_pp001_007</t>
  </si>
  <si>
    <t>12YL20200731_pp001_01</t>
  </si>
  <si>
    <t>25YL20200731_pp001_002</t>
  </si>
  <si>
    <t>25YL20200731_pp001_003</t>
  </si>
  <si>
    <t>25YL20200731_pp001_005</t>
  </si>
  <si>
    <t>25YL20200731_pp001_007</t>
  </si>
  <si>
    <t>25YL20200731_pp001_01</t>
  </si>
  <si>
    <t>5YL20200731_pp001_002</t>
  </si>
  <si>
    <t>5YL20200731_pp001_003</t>
  </si>
  <si>
    <t>5YL20200731_pp001_005</t>
  </si>
  <si>
    <t>5YL20200731_pp001_007</t>
  </si>
  <si>
    <t>5YL20200731_pp001_01</t>
  </si>
  <si>
    <t>MAT</t>
  </si>
  <si>
    <t>YY_DATE</t>
  </si>
  <si>
    <t>PP</t>
  </si>
  <si>
    <t>YEAR</t>
  </si>
  <si>
    <t>12YL20191231_pp001_002</t>
  </si>
  <si>
    <t>12YL20191231_pp001_003</t>
  </si>
  <si>
    <t>12YL20191231_pp001_005</t>
  </si>
  <si>
    <t>12YL20191231_pp001_007</t>
  </si>
  <si>
    <t>12YL20191231_pp001_01</t>
  </si>
  <si>
    <t>12YL20220331_pp001_002</t>
  </si>
  <si>
    <t>12YL20220331_pp001_003</t>
  </si>
  <si>
    <t>12YL20220331_pp001_005</t>
  </si>
  <si>
    <t>12YL20220331_pp001_007</t>
  </si>
  <si>
    <t>12YL20220331_pp001_01</t>
  </si>
  <si>
    <t>25YL20191231_pp001_002</t>
  </si>
  <si>
    <t>25YL20191231_pp001_003</t>
  </si>
  <si>
    <t>25YL20191231_pp001_005</t>
  </si>
  <si>
    <t>25YL20191231_pp001_007</t>
  </si>
  <si>
    <t>25YL20191231_pp001_01</t>
  </si>
  <si>
    <t>25YL20220331_pp001_002</t>
  </si>
  <si>
    <t>25YL20220331_pp001_003</t>
  </si>
  <si>
    <t>25YL20220331_pp001_005</t>
  </si>
  <si>
    <t>25YL20220331_pp001_007</t>
  </si>
  <si>
    <t>25YL20220331_pp001_01</t>
  </si>
  <si>
    <t>5YL20191231_pp001_002</t>
  </si>
  <si>
    <t>5YL20191231_pp001_003</t>
  </si>
  <si>
    <t>5YL20191231_pp001_005</t>
  </si>
  <si>
    <t>5YL20191231_pp001_007</t>
  </si>
  <si>
    <t>5YL20191231_pp001_01</t>
  </si>
  <si>
    <t>5YL20220331_pp001_002</t>
  </si>
  <si>
    <t>5YL20220331_pp001_003</t>
  </si>
  <si>
    <t>5YL20220331_pp001_005</t>
  </si>
  <si>
    <t>5YL20220331_pp001_007</t>
  </si>
  <si>
    <t>5YL20220331_pp001_01</t>
  </si>
  <si>
    <t>M</t>
  </si>
  <si>
    <t>MULTIPLIER</t>
  </si>
  <si>
    <t>COST</t>
  </si>
  <si>
    <t>NEW-K</t>
  </si>
  <si>
    <t>H</t>
  </si>
  <si>
    <t>True</t>
  </si>
  <si>
    <t>ATM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</si>
</sst>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yyyy\-mm\-dd;@"/>
    <numFmt numFmtId="167" formatCode="0.000000"/>
  </numFmts>
  <fonts count="15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9"/>
      <color indexed="81"/>
      <name val="Tahoma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"/>
      <name val="Arial"/>
      <family val="2"/>
    </font>
    <font>
      <sz val="8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rgb="FFC5E0B3"/>
      </patternFill>
    </fill>
    <fill>
      <patternFill patternType="solid">
        <fgColor theme="9" tint="0.79998168889431442"/>
        <bgColor rgb="FFFFFF00"/>
      </patternFill>
    </fill>
    <fill>
      <patternFill patternType="solid">
        <fgColor theme="9" tint="0.79998168889431442"/>
        <bgColor rgb="FFEA9999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6"/>
    <xf numFmtId="0" fontId="1" fillId="0" borderId="6"/>
  </cellStyleXfs>
  <cellXfs count="172">
    <xf numFmtId="0" fontId="0" fillId="0" borderId="0" xfId="0" applyFont="1" applyAlignment="1"/>
    <xf numFmtId="0" fontId="6" fillId="0" borderId="0" xfId="0" applyFont="1" applyAlignment="1"/>
    <xf numFmtId="0" fontId="7" fillId="0" borderId="0" xfId="0" applyFont="1"/>
    <xf numFmtId="0" fontId="6" fillId="0" borderId="0" xfId="0" applyFont="1"/>
    <xf numFmtId="0" fontId="6" fillId="2" borderId="1" xfId="0" applyFont="1" applyFill="1" applyBorder="1"/>
    <xf numFmtId="0" fontId="6" fillId="2" borderId="3" xfId="0" applyFont="1" applyFill="1" applyBorder="1"/>
    <xf numFmtId="0" fontId="6" fillId="2" borderId="2" xfId="0" applyFont="1" applyFill="1" applyBorder="1"/>
    <xf numFmtId="0" fontId="6" fillId="0" borderId="3" xfId="0" applyFont="1" applyBorder="1"/>
    <xf numFmtId="0" fontId="6" fillId="0" borderId="4" xfId="0" applyFont="1" applyBorder="1"/>
    <xf numFmtId="0" fontId="6" fillId="2" borderId="9" xfId="0" applyFont="1" applyFill="1" applyBorder="1"/>
    <xf numFmtId="0" fontId="6" fillId="2" borderId="6" xfId="0" applyFont="1" applyFill="1" applyBorder="1"/>
    <xf numFmtId="0" fontId="6" fillId="0" borderId="7" xfId="0" applyFont="1" applyBorder="1"/>
    <xf numFmtId="0" fontId="6" fillId="0" borderId="6" xfId="0" applyFont="1" applyFill="1" applyBorder="1"/>
    <xf numFmtId="0" fontId="6" fillId="0" borderId="0" xfId="0" applyFont="1" applyFill="1"/>
    <xf numFmtId="0" fontId="6" fillId="0" borderId="7" xfId="0" applyFont="1" applyFill="1" applyBorder="1"/>
    <xf numFmtId="0" fontId="6" fillId="3" borderId="5" xfId="0" applyFont="1" applyFill="1" applyBorder="1"/>
    <xf numFmtId="0" fontId="6" fillId="3" borderId="6" xfId="0" applyFont="1" applyFill="1" applyBorder="1"/>
    <xf numFmtId="0" fontId="6" fillId="0" borderId="8" xfId="0" applyFont="1" applyFill="1" applyBorder="1"/>
    <xf numFmtId="0" fontId="6" fillId="4" borderId="0" xfId="0" applyFont="1" applyFill="1" applyAlignment="1"/>
    <xf numFmtId="0" fontId="6" fillId="5" borderId="0" xfId="0" applyFont="1" applyFill="1"/>
    <xf numFmtId="0" fontId="6" fillId="4" borderId="9" xfId="0" applyFont="1" applyFill="1" applyBorder="1" applyAlignment="1"/>
    <xf numFmtId="0" fontId="6" fillId="4" borderId="10" xfId="0" applyFont="1" applyFill="1" applyBorder="1" applyAlignment="1"/>
    <xf numFmtId="0" fontId="6" fillId="4" borderId="11" xfId="0" applyFont="1" applyFill="1" applyBorder="1" applyAlignment="1"/>
    <xf numFmtId="0" fontId="6" fillId="5" borderId="11" xfId="0" applyFont="1" applyFill="1" applyBorder="1"/>
    <xf numFmtId="0" fontId="6" fillId="0" borderId="11" xfId="0" applyFont="1" applyFill="1" applyBorder="1"/>
    <xf numFmtId="0" fontId="6" fillId="0" borderId="12" xfId="0" applyFont="1" applyFill="1" applyBorder="1"/>
    <xf numFmtId="0" fontId="6" fillId="0" borderId="13" xfId="0" applyFont="1" applyFill="1" applyBorder="1"/>
    <xf numFmtId="0" fontId="0" fillId="0" borderId="0" xfId="0"/>
    <xf numFmtId="14" fontId="0" fillId="0" borderId="0" xfId="0" applyNumberFormat="1"/>
    <xf numFmtId="0" fontId="8" fillId="0" borderId="0" xfId="0" applyFont="1"/>
    <xf numFmtId="0" fontId="5" fillId="0" borderId="0" xfId="0" applyFont="1" applyAlignment="1"/>
    <xf numFmtId="0" fontId="4" fillId="0" borderId="6" xfId="1"/>
    <xf numFmtId="14" fontId="4" fillId="0" borderId="6" xfId="1" applyNumberFormat="1"/>
    <xf numFmtId="14" fontId="0" fillId="0" borderId="0" xfId="0" applyNumberFormat="1" applyFont="1" applyAlignment="1"/>
    <xf numFmtId="14" fontId="0" fillId="6" borderId="0" xfId="0" applyNumberFormat="1" applyFont="1" applyFill="1" applyAlignment="1"/>
    <xf numFmtId="0" fontId="3" fillId="0" borderId="6" xfId="1" applyFont="1"/>
    <xf numFmtId="14" fontId="3" fillId="0" borderId="6" xfId="1" applyNumberFormat="1" applyFont="1"/>
    <xf numFmtId="0" fontId="8" fillId="0" borderId="0" xfId="0" applyFont="1" applyAlignment="1"/>
    <xf numFmtId="0" fontId="8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4" fontId="0" fillId="7" borderId="0" xfId="0" applyNumberFormat="1" applyFont="1" applyFill="1" applyAlignment="1"/>
    <xf numFmtId="2" fontId="0" fillId="0" borderId="6" xfId="0" applyNumberFormat="1" applyBorder="1" applyAlignment="1">
      <alignment horizontal="center"/>
    </xf>
    <xf numFmtId="0" fontId="0" fillId="0" borderId="6" xfId="0" applyFont="1" applyBorder="1" applyAlignment="1"/>
    <xf numFmtId="14" fontId="0" fillId="0" borderId="6" xfId="0" applyNumberFormat="1" applyBorder="1" applyAlignment="1">
      <alignment horizontal="center"/>
    </xf>
    <xf numFmtId="0" fontId="0" fillId="0" borderId="6" xfId="0" applyBorder="1"/>
    <xf numFmtId="0" fontId="4" fillId="6" borderId="6" xfId="1" applyFill="1"/>
    <xf numFmtId="0" fontId="3" fillId="6" borderId="6" xfId="1" applyFont="1" applyFill="1"/>
    <xf numFmtId="14" fontId="0" fillId="8" borderId="0" xfId="0" applyNumberFormat="1" applyFont="1" applyFill="1" applyAlignment="1"/>
    <xf numFmtId="0" fontId="0" fillId="8" borderId="0" xfId="0" applyFont="1" applyFill="1" applyAlignment="1">
      <alignment horizontal="center"/>
    </xf>
    <xf numFmtId="0" fontId="2" fillId="0" borderId="6" xfId="1" applyFont="1"/>
    <xf numFmtId="14" fontId="2" fillId="0" borderId="6" xfId="1" applyNumberFormat="1" applyFont="1"/>
    <xf numFmtId="0" fontId="8" fillId="0" borderId="6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6" xfId="1" applyFont="1" applyAlignment="1">
      <alignment horizontal="center"/>
    </xf>
    <xf numFmtId="0" fontId="8" fillId="8" borderId="0" xfId="0" applyFont="1" applyFill="1" applyAlignment="1">
      <alignment horizontal="center"/>
    </xf>
    <xf numFmtId="14" fontId="8" fillId="0" borderId="0" xfId="0" applyNumberFormat="1" applyFont="1" applyAlignment="1"/>
    <xf numFmtId="0" fontId="1" fillId="0" borderId="6" xfId="2"/>
    <xf numFmtId="14" fontId="1" fillId="0" borderId="6" xfId="2" applyNumberFormat="1"/>
    <xf numFmtId="14" fontId="0" fillId="9" borderId="0" xfId="0" applyNumberFormat="1" applyFont="1" applyFill="1" applyAlignment="1"/>
    <xf numFmtId="0" fontId="0" fillId="9" borderId="0" xfId="0" applyFont="1" applyFill="1" applyAlignment="1"/>
    <xf numFmtId="0" fontId="0" fillId="9" borderId="0" xfId="0" applyFont="1" applyFill="1" applyAlignment="1">
      <alignment horizontal="center"/>
    </xf>
    <xf numFmtId="0" fontId="0" fillId="10" borderId="0" xfId="0" applyFont="1" applyFill="1" applyAlignment="1">
      <alignment horizontal="center"/>
    </xf>
    <xf numFmtId="0" fontId="12" fillId="0" borderId="0" xfId="0" applyFont="1" applyAlignment="1"/>
    <xf numFmtId="0" fontId="12" fillId="0" borderId="0" xfId="0" applyFont="1" applyAlignment="1">
      <alignment horizontal="center"/>
    </xf>
    <xf numFmtId="14" fontId="0" fillId="0" borderId="0" xfId="0" applyNumberFormat="1" applyFont="1" applyFill="1" applyAlignment="1"/>
    <xf numFmtId="0" fontId="0" fillId="0" borderId="0" xfId="0" applyFont="1" applyFill="1" applyAlignment="1">
      <alignment horizontal="center"/>
    </xf>
    <xf numFmtId="164" fontId="0" fillId="8" borderId="0" xfId="0" applyNumberFormat="1" applyFont="1" applyFill="1" applyAlignment="1">
      <alignment horizontal="center"/>
    </xf>
    <xf numFmtId="164" fontId="0" fillId="8" borderId="16" xfId="0" applyNumberFormat="1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8" borderId="17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164" fontId="0" fillId="8" borderId="6" xfId="0" applyNumberFormat="1" applyFont="1" applyFill="1" applyBorder="1" applyAlignment="1">
      <alignment horizontal="center"/>
    </xf>
    <xf numFmtId="0" fontId="0" fillId="8" borderId="19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19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9" borderId="19" xfId="0" applyFont="1" applyFill="1" applyBorder="1" applyAlignment="1">
      <alignment horizontal="center"/>
    </xf>
    <xf numFmtId="164" fontId="0" fillId="8" borderId="14" xfId="0" applyNumberFormat="1" applyFont="1" applyFill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166" fontId="0" fillId="8" borderId="16" xfId="0" applyNumberFormat="1" applyFont="1" applyFill="1" applyBorder="1" applyAlignment="1">
      <alignment horizontal="center"/>
    </xf>
    <xf numFmtId="0" fontId="0" fillId="0" borderId="18" xfId="0" applyFont="1" applyBorder="1" applyAlignment="1">
      <alignment horizontal="center"/>
    </xf>
    <xf numFmtId="166" fontId="0" fillId="8" borderId="6" xfId="0" applyNumberFormat="1" applyFont="1" applyFill="1" applyBorder="1" applyAlignment="1">
      <alignment horizontal="center"/>
    </xf>
    <xf numFmtId="166" fontId="0" fillId="0" borderId="6" xfId="0" applyNumberFormat="1" applyFont="1" applyFill="1" applyBorder="1" applyAlignment="1">
      <alignment horizontal="center"/>
    </xf>
    <xf numFmtId="166" fontId="0" fillId="9" borderId="6" xfId="0" applyNumberFormat="1" applyFont="1" applyFill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166" fontId="0" fillId="9" borderId="14" xfId="0" applyNumberFormat="1" applyFont="1" applyFill="1" applyBorder="1" applyAlignment="1">
      <alignment horizontal="center"/>
    </xf>
    <xf numFmtId="0" fontId="0" fillId="9" borderId="14" xfId="0" applyFont="1" applyFill="1" applyBorder="1" applyAlignment="1">
      <alignment horizontal="center"/>
    </xf>
    <xf numFmtId="0" fontId="0" fillId="9" borderId="21" xfId="0" applyFont="1" applyFill="1" applyBorder="1" applyAlignment="1">
      <alignment horizontal="center"/>
    </xf>
    <xf numFmtId="165" fontId="0" fillId="0" borderId="6" xfId="0" applyNumberFormat="1" applyFont="1" applyBorder="1" applyAlignment="1">
      <alignment horizontal="center"/>
    </xf>
    <xf numFmtId="165" fontId="0" fillId="0" borderId="16" xfId="0" applyNumberFormat="1" applyFont="1" applyFill="1" applyBorder="1" applyAlignment="1">
      <alignment horizontal="center"/>
    </xf>
    <xf numFmtId="165" fontId="0" fillId="0" borderId="6" xfId="0" applyNumberFormat="1" applyFont="1" applyFill="1" applyBorder="1" applyAlignment="1">
      <alignment horizontal="center"/>
    </xf>
    <xf numFmtId="165" fontId="0" fillId="0" borderId="14" xfId="0" applyNumberFormat="1" applyFont="1" applyFill="1" applyBorder="1" applyAlignment="1">
      <alignment horizontal="center"/>
    </xf>
    <xf numFmtId="0" fontId="8" fillId="0" borderId="15" xfId="0" applyFont="1" applyFill="1" applyBorder="1" applyAlignment="1"/>
    <xf numFmtId="0" fontId="8" fillId="0" borderId="18" xfId="0" applyFont="1" applyFill="1" applyBorder="1" applyAlignment="1"/>
    <xf numFmtId="0" fontId="8" fillId="0" borderId="20" xfId="0" applyFont="1" applyFill="1" applyBorder="1" applyAlignment="1"/>
    <xf numFmtId="0" fontId="8" fillId="0" borderId="6" xfId="0" applyFont="1" applyBorder="1" applyAlignment="1"/>
    <xf numFmtId="2" fontId="8" fillId="0" borderId="6" xfId="0" applyNumberFormat="1" applyFont="1" applyBorder="1" applyAlignment="1">
      <alignment horizontal="center"/>
    </xf>
    <xf numFmtId="0" fontId="8" fillId="0" borderId="22" xfId="0" applyFont="1" applyBorder="1" applyAlignment="1"/>
    <xf numFmtId="0" fontId="8" fillId="0" borderId="23" xfId="0" applyFont="1" applyBorder="1" applyAlignment="1"/>
    <xf numFmtId="0" fontId="8" fillId="0" borderId="24" xfId="0" applyFont="1" applyBorder="1" applyAlignment="1"/>
    <xf numFmtId="0" fontId="8" fillId="0" borderId="17" xfId="0" applyFont="1" applyBorder="1" applyAlignment="1"/>
    <xf numFmtId="0" fontId="8" fillId="0" borderId="15" xfId="0" applyFont="1" applyBorder="1" applyAlignment="1"/>
    <xf numFmtId="0" fontId="8" fillId="0" borderId="16" xfId="0" applyFont="1" applyBorder="1" applyAlignment="1"/>
    <xf numFmtId="0" fontId="13" fillId="0" borderId="0" xfId="0" applyFont="1" applyAlignment="1">
      <alignment horizontal="center"/>
    </xf>
    <xf numFmtId="0" fontId="0" fillId="11" borderId="6" xfId="0" applyFill="1" applyBorder="1"/>
    <xf numFmtId="0" fontId="8" fillId="0" borderId="25" xfId="0" applyFont="1" applyBorder="1" applyAlignment="1"/>
    <xf numFmtId="0" fontId="0" fillId="0" borderId="25" xfId="0" applyBorder="1"/>
    <xf numFmtId="0" fontId="0" fillId="0" borderId="25" xfId="0" applyFont="1" applyBorder="1" applyAlignment="1"/>
    <xf numFmtId="0" fontId="0" fillId="0" borderId="26" xfId="0" applyFont="1" applyBorder="1" applyAlignment="1"/>
    <xf numFmtId="0" fontId="8" fillId="11" borderId="6" xfId="0" applyFont="1" applyFill="1" applyBorder="1" applyAlignment="1"/>
    <xf numFmtId="0" fontId="0" fillId="11" borderId="6" xfId="0" applyFont="1" applyFill="1" applyBorder="1" applyAlignment="1"/>
    <xf numFmtId="0" fontId="0" fillId="11" borderId="27" xfId="0" applyFont="1" applyFill="1" applyBorder="1" applyAlignment="1"/>
    <xf numFmtId="0" fontId="0" fillId="0" borderId="27" xfId="0" applyFont="1" applyBorder="1" applyAlignment="1"/>
    <xf numFmtId="0" fontId="8" fillId="11" borderId="28" xfId="0" applyFont="1" applyFill="1" applyBorder="1" applyAlignment="1"/>
    <xf numFmtId="0" fontId="0" fillId="0" borderId="28" xfId="0" applyBorder="1"/>
    <xf numFmtId="0" fontId="0" fillId="0" borderId="28" xfId="0" applyFont="1" applyBorder="1" applyAlignment="1"/>
    <xf numFmtId="0" fontId="0" fillId="0" borderId="29" xfId="0" applyFont="1" applyBorder="1" applyAlignment="1"/>
    <xf numFmtId="0" fontId="8" fillId="0" borderId="28" xfId="0" applyFont="1" applyBorder="1" applyAlignment="1"/>
    <xf numFmtId="0" fontId="0" fillId="11" borderId="28" xfId="0" applyFill="1" applyBorder="1"/>
    <xf numFmtId="0" fontId="0" fillId="11" borderId="28" xfId="0" applyFont="1" applyFill="1" applyBorder="1" applyAlignment="1"/>
    <xf numFmtId="0" fontId="0" fillId="11" borderId="29" xfId="0" applyFont="1" applyFill="1" applyBorder="1" applyAlignment="1"/>
    <xf numFmtId="0" fontId="0" fillId="6" borderId="6" xfId="0" applyFont="1" applyFill="1" applyBorder="1" applyAlignment="1">
      <alignment horizontal="center"/>
    </xf>
    <xf numFmtId="0" fontId="0" fillId="6" borderId="14" xfId="0" applyFont="1" applyFill="1" applyBorder="1" applyAlignment="1">
      <alignment horizontal="center"/>
    </xf>
    <xf numFmtId="0" fontId="8" fillId="6" borderId="6" xfId="0" applyFont="1" applyFill="1" applyBorder="1" applyAlignment="1">
      <alignment horizontal="center"/>
    </xf>
    <xf numFmtId="0" fontId="8" fillId="6" borderId="14" xfId="0" applyFont="1" applyFill="1" applyBorder="1" applyAlignment="1">
      <alignment horizontal="center"/>
    </xf>
    <xf numFmtId="164" fontId="0" fillId="12" borderId="14" xfId="0" applyNumberFormat="1" applyFont="1" applyFill="1" applyBorder="1" applyAlignment="1">
      <alignment horizontal="center"/>
    </xf>
    <xf numFmtId="165" fontId="0" fillId="6" borderId="6" xfId="0" applyNumberFormat="1" applyFont="1" applyFill="1" applyBorder="1" applyAlignment="1">
      <alignment horizontal="center"/>
    </xf>
    <xf numFmtId="0" fontId="8" fillId="0" borderId="6" xfId="0" applyFont="1" applyFill="1" applyBorder="1" applyAlignment="1"/>
    <xf numFmtId="0" fontId="7" fillId="0" borderId="30" xfId="0" applyFont="1" applyBorder="1" applyAlignment="1">
      <alignment horizontal="center" vertical="top"/>
    </xf>
    <xf numFmtId="0" fontId="8" fillId="6" borderId="18" xfId="0" applyFont="1" applyFill="1" applyBorder="1" applyAlignment="1"/>
    <xf numFmtId="0" fontId="0" fillId="6" borderId="18" xfId="0" applyFont="1" applyFill="1" applyBorder="1" applyAlignment="1">
      <alignment horizontal="center"/>
    </xf>
    <xf numFmtId="0" fontId="8" fillId="13" borderId="18" xfId="0" applyFont="1" applyFill="1" applyBorder="1" applyAlignment="1"/>
    <xf numFmtId="0" fontId="0" fillId="13" borderId="18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8" fillId="13" borderId="6" xfId="0" applyFont="1" applyFill="1" applyBorder="1" applyAlignment="1">
      <alignment horizontal="center"/>
    </xf>
    <xf numFmtId="165" fontId="0" fillId="13" borderId="6" xfId="0" applyNumberFormat="1" applyFont="1" applyFill="1" applyBorder="1" applyAlignment="1">
      <alignment horizontal="center"/>
    </xf>
    <xf numFmtId="166" fontId="0" fillId="13" borderId="6" xfId="0" applyNumberFormat="1" applyFont="1" applyFill="1" applyBorder="1" applyAlignment="1">
      <alignment horizontal="center"/>
    </xf>
    <xf numFmtId="164" fontId="0" fillId="13" borderId="6" xfId="0" applyNumberFormat="1" applyFont="1" applyFill="1" applyBorder="1" applyAlignment="1">
      <alignment horizontal="center"/>
    </xf>
    <xf numFmtId="0" fontId="0" fillId="13" borderId="19" xfId="0" applyFont="1" applyFill="1" applyBorder="1" applyAlignment="1">
      <alignment horizontal="center"/>
    </xf>
    <xf numFmtId="0" fontId="0" fillId="13" borderId="6" xfId="0" applyFont="1" applyFill="1" applyBorder="1" applyAlignment="1"/>
    <xf numFmtId="14" fontId="0" fillId="13" borderId="6" xfId="0" applyNumberFormat="1" applyFill="1" applyBorder="1" applyAlignment="1">
      <alignment horizontal="center"/>
    </xf>
    <xf numFmtId="2" fontId="0" fillId="13" borderId="6" xfId="0" applyNumberFormat="1" applyFill="1" applyBorder="1" applyAlignment="1">
      <alignment horizontal="center"/>
    </xf>
    <xf numFmtId="0" fontId="0" fillId="13" borderId="0" xfId="0" applyFont="1" applyFill="1" applyAlignment="1"/>
    <xf numFmtId="0" fontId="8" fillId="5" borderId="18" xfId="0" applyFont="1" applyFill="1" applyBorder="1" applyAlignment="1"/>
    <xf numFmtId="0" fontId="8" fillId="5" borderId="15" xfId="0" applyFont="1" applyFill="1" applyBorder="1" applyAlignment="1"/>
    <xf numFmtId="0" fontId="0" fillId="5" borderId="15" xfId="0" applyFont="1" applyFill="1" applyBorder="1" applyAlignment="1">
      <alignment horizontal="center"/>
    </xf>
    <xf numFmtId="0" fontId="0" fillId="5" borderId="16" xfId="0" applyFont="1" applyFill="1" applyBorder="1" applyAlignment="1">
      <alignment horizontal="center"/>
    </xf>
    <xf numFmtId="0" fontId="8" fillId="5" borderId="16" xfId="0" applyFont="1" applyFill="1" applyBorder="1" applyAlignment="1">
      <alignment horizontal="center"/>
    </xf>
    <xf numFmtId="165" fontId="0" fillId="5" borderId="16" xfId="0" applyNumberFormat="1" applyFont="1" applyFill="1" applyBorder="1" applyAlignment="1">
      <alignment horizontal="center"/>
    </xf>
    <xf numFmtId="0" fontId="0" fillId="5" borderId="18" xfId="0" applyFont="1" applyFill="1" applyBorder="1" applyAlignment="1">
      <alignment horizontal="center"/>
    </xf>
    <xf numFmtId="0" fontId="0" fillId="5" borderId="6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165" fontId="0" fillId="5" borderId="6" xfId="0" applyNumberFormat="1" applyFont="1" applyFill="1" applyBorder="1" applyAlignment="1">
      <alignment horizontal="center"/>
    </xf>
    <xf numFmtId="0" fontId="8" fillId="5" borderId="20" xfId="0" applyFont="1" applyFill="1" applyBorder="1" applyAlignment="1"/>
    <xf numFmtId="0" fontId="0" fillId="5" borderId="20" xfId="0" applyFont="1" applyFill="1" applyBorder="1" applyAlignment="1">
      <alignment horizontal="center"/>
    </xf>
    <xf numFmtId="0" fontId="0" fillId="5" borderId="14" xfId="0" applyFont="1" applyFill="1" applyBorder="1" applyAlignment="1">
      <alignment horizontal="center"/>
    </xf>
    <xf numFmtId="0" fontId="8" fillId="5" borderId="14" xfId="0" applyFont="1" applyFill="1" applyBorder="1" applyAlignment="1">
      <alignment horizontal="center"/>
    </xf>
    <xf numFmtId="165" fontId="0" fillId="5" borderId="14" xfId="0" applyNumberFormat="1" applyFont="1" applyFill="1" applyBorder="1" applyAlignment="1">
      <alignment horizontal="center"/>
    </xf>
    <xf numFmtId="0" fontId="0" fillId="6" borderId="0" xfId="0" applyFill="1"/>
    <xf numFmtId="0" fontId="7" fillId="0" borderId="18" xfId="0" applyFont="1" applyFill="1" applyBorder="1" applyAlignment="1">
      <alignment horizontal="center" vertical="top"/>
    </xf>
    <xf numFmtId="164" fontId="0" fillId="0" borderId="28" xfId="0" applyNumberFormat="1" applyFont="1" applyBorder="1" applyAlignment="1"/>
    <xf numFmtId="167" fontId="8" fillId="5" borderId="16" xfId="0" applyNumberFormat="1" applyFont="1" applyFill="1" applyBorder="1" applyAlignment="1">
      <alignment horizontal="center"/>
    </xf>
    <xf numFmtId="167" fontId="8" fillId="5" borderId="6" xfId="0" applyNumberFormat="1" applyFont="1" applyFill="1" applyBorder="1" applyAlignment="1">
      <alignment horizontal="center"/>
    </xf>
    <xf numFmtId="167" fontId="8" fillId="5" borderId="14" xfId="0" applyNumberFormat="1" applyFont="1" applyFill="1" applyBorder="1" applyAlignment="1">
      <alignment horizontal="center"/>
    </xf>
    <xf numFmtId="164" fontId="8" fillId="5" borderId="16" xfId="0" applyNumberFormat="1" applyFont="1" applyFill="1" applyBorder="1" applyAlignment="1">
      <alignment horizontal="center"/>
    </xf>
    <xf numFmtId="164" fontId="8" fillId="5" borderId="6" xfId="0" applyNumberFormat="1" applyFont="1" applyFill="1" applyBorder="1" applyAlignment="1">
      <alignment horizontal="center"/>
    </xf>
    <xf numFmtId="164" fontId="8" fillId="5" borderId="14" xfId="0" applyNumberFormat="1" applyFont="1" applyFill="1" applyBorder="1" applyAlignment="1">
      <alignment horizontal="center"/>
    </xf>
  </cellXfs>
  <cellStyles count="3">
    <cellStyle name="Normale" xfId="0" builtinId="0"/>
    <cellStyle name="Normale 2" xfId="1" xr:uid="{5FC0C8D2-1141-41BE-9D52-C9686B61A2CD}"/>
    <cellStyle name="Normale 3" xfId="2" xr:uid="{C8B2B1EE-8440-44A5-B12E-44EBA1388E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'TS-tassi'!$C$5:$C$1049</c:f>
              <c:numCache>
                <c:formatCode>m/d/yyyy</c:formatCode>
                <c:ptCount val="1045"/>
                <c:pt idx="0">
                  <c:v>36938</c:v>
                </c:pt>
                <c:pt idx="1">
                  <c:v>36945</c:v>
                </c:pt>
                <c:pt idx="2">
                  <c:v>36952</c:v>
                </c:pt>
                <c:pt idx="3">
                  <c:v>36959</c:v>
                </c:pt>
                <c:pt idx="4">
                  <c:v>36966</c:v>
                </c:pt>
                <c:pt idx="5">
                  <c:v>36973</c:v>
                </c:pt>
                <c:pt idx="6">
                  <c:v>36980</c:v>
                </c:pt>
                <c:pt idx="7">
                  <c:v>36987</c:v>
                </c:pt>
                <c:pt idx="8">
                  <c:v>36994</c:v>
                </c:pt>
                <c:pt idx="9">
                  <c:v>37001</c:v>
                </c:pt>
                <c:pt idx="10">
                  <c:v>37008</c:v>
                </c:pt>
                <c:pt idx="11">
                  <c:v>37015</c:v>
                </c:pt>
                <c:pt idx="12">
                  <c:v>37022</c:v>
                </c:pt>
                <c:pt idx="13">
                  <c:v>37029</c:v>
                </c:pt>
                <c:pt idx="14">
                  <c:v>37036</c:v>
                </c:pt>
                <c:pt idx="15">
                  <c:v>37043</c:v>
                </c:pt>
                <c:pt idx="16">
                  <c:v>37050</c:v>
                </c:pt>
                <c:pt idx="17">
                  <c:v>37057</c:v>
                </c:pt>
                <c:pt idx="18">
                  <c:v>37064</c:v>
                </c:pt>
                <c:pt idx="19">
                  <c:v>37071</c:v>
                </c:pt>
                <c:pt idx="20">
                  <c:v>37078</c:v>
                </c:pt>
                <c:pt idx="21">
                  <c:v>37085</c:v>
                </c:pt>
                <c:pt idx="22">
                  <c:v>37092</c:v>
                </c:pt>
                <c:pt idx="23">
                  <c:v>37099</c:v>
                </c:pt>
                <c:pt idx="24">
                  <c:v>37106</c:v>
                </c:pt>
                <c:pt idx="25">
                  <c:v>37113</c:v>
                </c:pt>
                <c:pt idx="26">
                  <c:v>37120</c:v>
                </c:pt>
                <c:pt idx="27">
                  <c:v>37127</c:v>
                </c:pt>
                <c:pt idx="28">
                  <c:v>37134</c:v>
                </c:pt>
                <c:pt idx="29">
                  <c:v>37141</c:v>
                </c:pt>
                <c:pt idx="30">
                  <c:v>37148</c:v>
                </c:pt>
                <c:pt idx="31">
                  <c:v>37155</c:v>
                </c:pt>
                <c:pt idx="32">
                  <c:v>37162</c:v>
                </c:pt>
                <c:pt idx="33">
                  <c:v>37169</c:v>
                </c:pt>
                <c:pt idx="34">
                  <c:v>37176</c:v>
                </c:pt>
                <c:pt idx="35">
                  <c:v>37183</c:v>
                </c:pt>
                <c:pt idx="36">
                  <c:v>37190</c:v>
                </c:pt>
                <c:pt idx="37">
                  <c:v>37197</c:v>
                </c:pt>
                <c:pt idx="38">
                  <c:v>37204</c:v>
                </c:pt>
                <c:pt idx="39">
                  <c:v>37211</c:v>
                </c:pt>
                <c:pt idx="40">
                  <c:v>37218</c:v>
                </c:pt>
                <c:pt idx="41">
                  <c:v>37225</c:v>
                </c:pt>
                <c:pt idx="42">
                  <c:v>37232</c:v>
                </c:pt>
                <c:pt idx="43">
                  <c:v>37239</c:v>
                </c:pt>
                <c:pt idx="44">
                  <c:v>37246</c:v>
                </c:pt>
                <c:pt idx="45">
                  <c:v>37253</c:v>
                </c:pt>
                <c:pt idx="46">
                  <c:v>37260</c:v>
                </c:pt>
                <c:pt idx="47">
                  <c:v>37267</c:v>
                </c:pt>
                <c:pt idx="48">
                  <c:v>37274</c:v>
                </c:pt>
                <c:pt idx="49">
                  <c:v>37281</c:v>
                </c:pt>
                <c:pt idx="50">
                  <c:v>37288</c:v>
                </c:pt>
                <c:pt idx="51">
                  <c:v>37295</c:v>
                </c:pt>
                <c:pt idx="52">
                  <c:v>37302</c:v>
                </c:pt>
                <c:pt idx="53">
                  <c:v>37309</c:v>
                </c:pt>
                <c:pt idx="54">
                  <c:v>37316</c:v>
                </c:pt>
                <c:pt idx="55">
                  <c:v>37323</c:v>
                </c:pt>
                <c:pt idx="56">
                  <c:v>37330</c:v>
                </c:pt>
                <c:pt idx="57">
                  <c:v>37337</c:v>
                </c:pt>
                <c:pt idx="58">
                  <c:v>37344</c:v>
                </c:pt>
                <c:pt idx="59">
                  <c:v>37351</c:v>
                </c:pt>
                <c:pt idx="60">
                  <c:v>37358</c:v>
                </c:pt>
                <c:pt idx="61">
                  <c:v>37365</c:v>
                </c:pt>
                <c:pt idx="62">
                  <c:v>37372</c:v>
                </c:pt>
                <c:pt idx="63">
                  <c:v>37379</c:v>
                </c:pt>
                <c:pt idx="64">
                  <c:v>37386</c:v>
                </c:pt>
                <c:pt idx="65">
                  <c:v>37393</c:v>
                </c:pt>
                <c:pt idx="66">
                  <c:v>37400</c:v>
                </c:pt>
                <c:pt idx="67">
                  <c:v>37407</c:v>
                </c:pt>
                <c:pt idx="68">
                  <c:v>37414</c:v>
                </c:pt>
                <c:pt idx="69">
                  <c:v>37421</c:v>
                </c:pt>
                <c:pt idx="70">
                  <c:v>37428</c:v>
                </c:pt>
                <c:pt idx="71">
                  <c:v>37435</c:v>
                </c:pt>
                <c:pt idx="72">
                  <c:v>37442</c:v>
                </c:pt>
                <c:pt idx="73">
                  <c:v>37449</c:v>
                </c:pt>
                <c:pt idx="74">
                  <c:v>37456</c:v>
                </c:pt>
                <c:pt idx="75">
                  <c:v>37463</c:v>
                </c:pt>
                <c:pt idx="76">
                  <c:v>37470</c:v>
                </c:pt>
                <c:pt idx="77">
                  <c:v>37477</c:v>
                </c:pt>
                <c:pt idx="78">
                  <c:v>37484</c:v>
                </c:pt>
                <c:pt idx="79">
                  <c:v>37491</c:v>
                </c:pt>
                <c:pt idx="80">
                  <c:v>37498</c:v>
                </c:pt>
                <c:pt idx="81">
                  <c:v>37505</c:v>
                </c:pt>
                <c:pt idx="82">
                  <c:v>37512</c:v>
                </c:pt>
                <c:pt idx="83">
                  <c:v>37519</c:v>
                </c:pt>
                <c:pt idx="84">
                  <c:v>37526</c:v>
                </c:pt>
                <c:pt idx="85">
                  <c:v>37533</c:v>
                </c:pt>
                <c:pt idx="86">
                  <c:v>37540</c:v>
                </c:pt>
                <c:pt idx="87">
                  <c:v>37547</c:v>
                </c:pt>
                <c:pt idx="88">
                  <c:v>37554</c:v>
                </c:pt>
                <c:pt idx="89">
                  <c:v>37561</c:v>
                </c:pt>
                <c:pt idx="90">
                  <c:v>37568</c:v>
                </c:pt>
                <c:pt idx="91">
                  <c:v>37575</c:v>
                </c:pt>
                <c:pt idx="92">
                  <c:v>37582</c:v>
                </c:pt>
                <c:pt idx="93">
                  <c:v>37589</c:v>
                </c:pt>
                <c:pt idx="94">
                  <c:v>37596</c:v>
                </c:pt>
                <c:pt idx="95">
                  <c:v>37603</c:v>
                </c:pt>
                <c:pt idx="96">
                  <c:v>37610</c:v>
                </c:pt>
                <c:pt idx="97">
                  <c:v>37617</c:v>
                </c:pt>
                <c:pt idx="98">
                  <c:v>37624</c:v>
                </c:pt>
                <c:pt idx="99">
                  <c:v>37631</c:v>
                </c:pt>
                <c:pt idx="100">
                  <c:v>37638</c:v>
                </c:pt>
                <c:pt idx="101">
                  <c:v>37645</c:v>
                </c:pt>
                <c:pt idx="102">
                  <c:v>37652</c:v>
                </c:pt>
                <c:pt idx="103">
                  <c:v>37659</c:v>
                </c:pt>
                <c:pt idx="104">
                  <c:v>37666</c:v>
                </c:pt>
                <c:pt idx="105">
                  <c:v>37673</c:v>
                </c:pt>
                <c:pt idx="106">
                  <c:v>37680</c:v>
                </c:pt>
                <c:pt idx="107">
                  <c:v>37687</c:v>
                </c:pt>
                <c:pt idx="108">
                  <c:v>37694</c:v>
                </c:pt>
                <c:pt idx="109">
                  <c:v>37701</c:v>
                </c:pt>
                <c:pt idx="110">
                  <c:v>37708</c:v>
                </c:pt>
                <c:pt idx="111">
                  <c:v>37715</c:v>
                </c:pt>
                <c:pt idx="112">
                  <c:v>37722</c:v>
                </c:pt>
                <c:pt idx="113">
                  <c:v>37729</c:v>
                </c:pt>
                <c:pt idx="114">
                  <c:v>37736</c:v>
                </c:pt>
                <c:pt idx="115">
                  <c:v>37743</c:v>
                </c:pt>
                <c:pt idx="116">
                  <c:v>37750</c:v>
                </c:pt>
                <c:pt idx="117">
                  <c:v>37757</c:v>
                </c:pt>
                <c:pt idx="118">
                  <c:v>37764</c:v>
                </c:pt>
                <c:pt idx="119">
                  <c:v>37771</c:v>
                </c:pt>
                <c:pt idx="120">
                  <c:v>37778</c:v>
                </c:pt>
                <c:pt idx="121">
                  <c:v>37785</c:v>
                </c:pt>
                <c:pt idx="122">
                  <c:v>37792</c:v>
                </c:pt>
                <c:pt idx="123">
                  <c:v>37799</c:v>
                </c:pt>
                <c:pt idx="124">
                  <c:v>37806</c:v>
                </c:pt>
                <c:pt idx="125">
                  <c:v>37813</c:v>
                </c:pt>
                <c:pt idx="126">
                  <c:v>37820</c:v>
                </c:pt>
                <c:pt idx="127">
                  <c:v>37827</c:v>
                </c:pt>
                <c:pt idx="128">
                  <c:v>37834</c:v>
                </c:pt>
                <c:pt idx="129">
                  <c:v>37841</c:v>
                </c:pt>
                <c:pt idx="130">
                  <c:v>37848</c:v>
                </c:pt>
                <c:pt idx="131">
                  <c:v>37855</c:v>
                </c:pt>
                <c:pt idx="132">
                  <c:v>37862</c:v>
                </c:pt>
                <c:pt idx="133">
                  <c:v>37869</c:v>
                </c:pt>
                <c:pt idx="134">
                  <c:v>37876</c:v>
                </c:pt>
                <c:pt idx="135">
                  <c:v>37883</c:v>
                </c:pt>
                <c:pt idx="136">
                  <c:v>37890</c:v>
                </c:pt>
                <c:pt idx="137">
                  <c:v>37897</c:v>
                </c:pt>
                <c:pt idx="138">
                  <c:v>37904</c:v>
                </c:pt>
                <c:pt idx="139">
                  <c:v>37911</c:v>
                </c:pt>
                <c:pt idx="140">
                  <c:v>37918</c:v>
                </c:pt>
                <c:pt idx="141">
                  <c:v>37925</c:v>
                </c:pt>
                <c:pt idx="142">
                  <c:v>37932</c:v>
                </c:pt>
                <c:pt idx="143">
                  <c:v>37939</c:v>
                </c:pt>
                <c:pt idx="144">
                  <c:v>37946</c:v>
                </c:pt>
                <c:pt idx="145">
                  <c:v>37953</c:v>
                </c:pt>
                <c:pt idx="146">
                  <c:v>37960</c:v>
                </c:pt>
                <c:pt idx="147">
                  <c:v>37967</c:v>
                </c:pt>
                <c:pt idx="148">
                  <c:v>37974</c:v>
                </c:pt>
                <c:pt idx="149">
                  <c:v>37981</c:v>
                </c:pt>
                <c:pt idx="150">
                  <c:v>37988</c:v>
                </c:pt>
                <c:pt idx="151">
                  <c:v>37995</c:v>
                </c:pt>
                <c:pt idx="152">
                  <c:v>38002</c:v>
                </c:pt>
                <c:pt idx="153">
                  <c:v>38009</c:v>
                </c:pt>
                <c:pt idx="154">
                  <c:v>38016</c:v>
                </c:pt>
                <c:pt idx="155">
                  <c:v>38023</c:v>
                </c:pt>
                <c:pt idx="156">
                  <c:v>38030</c:v>
                </c:pt>
                <c:pt idx="157">
                  <c:v>38037</c:v>
                </c:pt>
                <c:pt idx="158">
                  <c:v>38044</c:v>
                </c:pt>
                <c:pt idx="159">
                  <c:v>38051</c:v>
                </c:pt>
                <c:pt idx="160">
                  <c:v>38058</c:v>
                </c:pt>
                <c:pt idx="161">
                  <c:v>38065</c:v>
                </c:pt>
                <c:pt idx="162">
                  <c:v>38072</c:v>
                </c:pt>
                <c:pt idx="163">
                  <c:v>38079</c:v>
                </c:pt>
                <c:pt idx="164">
                  <c:v>38086</c:v>
                </c:pt>
                <c:pt idx="165">
                  <c:v>38093</c:v>
                </c:pt>
                <c:pt idx="166">
                  <c:v>38100</c:v>
                </c:pt>
                <c:pt idx="167">
                  <c:v>38107</c:v>
                </c:pt>
                <c:pt idx="168">
                  <c:v>38114</c:v>
                </c:pt>
                <c:pt idx="169">
                  <c:v>38121</c:v>
                </c:pt>
                <c:pt idx="170">
                  <c:v>38128</c:v>
                </c:pt>
                <c:pt idx="171">
                  <c:v>38135</c:v>
                </c:pt>
                <c:pt idx="172">
                  <c:v>38142</c:v>
                </c:pt>
                <c:pt idx="173">
                  <c:v>38149</c:v>
                </c:pt>
                <c:pt idx="174">
                  <c:v>38156</c:v>
                </c:pt>
                <c:pt idx="175">
                  <c:v>38163</c:v>
                </c:pt>
                <c:pt idx="176">
                  <c:v>38170</c:v>
                </c:pt>
                <c:pt idx="177">
                  <c:v>38177</c:v>
                </c:pt>
                <c:pt idx="178">
                  <c:v>38184</c:v>
                </c:pt>
                <c:pt idx="179">
                  <c:v>38191</c:v>
                </c:pt>
                <c:pt idx="180">
                  <c:v>38198</c:v>
                </c:pt>
                <c:pt idx="181">
                  <c:v>38205</c:v>
                </c:pt>
                <c:pt idx="182">
                  <c:v>38212</c:v>
                </c:pt>
                <c:pt idx="183">
                  <c:v>38219</c:v>
                </c:pt>
                <c:pt idx="184">
                  <c:v>38226</c:v>
                </c:pt>
                <c:pt idx="185">
                  <c:v>38233</c:v>
                </c:pt>
                <c:pt idx="186">
                  <c:v>38240</c:v>
                </c:pt>
                <c:pt idx="187">
                  <c:v>38247</c:v>
                </c:pt>
                <c:pt idx="188">
                  <c:v>38254</c:v>
                </c:pt>
                <c:pt idx="189">
                  <c:v>38261</c:v>
                </c:pt>
                <c:pt idx="190">
                  <c:v>38268</c:v>
                </c:pt>
                <c:pt idx="191">
                  <c:v>38275</c:v>
                </c:pt>
                <c:pt idx="192">
                  <c:v>38282</c:v>
                </c:pt>
                <c:pt idx="193">
                  <c:v>38289</c:v>
                </c:pt>
                <c:pt idx="194">
                  <c:v>38296</c:v>
                </c:pt>
                <c:pt idx="195">
                  <c:v>38303</c:v>
                </c:pt>
                <c:pt idx="196">
                  <c:v>38310</c:v>
                </c:pt>
                <c:pt idx="197">
                  <c:v>38317</c:v>
                </c:pt>
                <c:pt idx="198">
                  <c:v>38324</c:v>
                </c:pt>
                <c:pt idx="199">
                  <c:v>38331</c:v>
                </c:pt>
                <c:pt idx="200">
                  <c:v>38338</c:v>
                </c:pt>
                <c:pt idx="201">
                  <c:v>38345</c:v>
                </c:pt>
                <c:pt idx="202">
                  <c:v>38352</c:v>
                </c:pt>
                <c:pt idx="203">
                  <c:v>38359</c:v>
                </c:pt>
                <c:pt idx="204">
                  <c:v>38366</c:v>
                </c:pt>
                <c:pt idx="205">
                  <c:v>38373</c:v>
                </c:pt>
                <c:pt idx="206">
                  <c:v>38380</c:v>
                </c:pt>
                <c:pt idx="207">
                  <c:v>38387</c:v>
                </c:pt>
                <c:pt idx="208">
                  <c:v>38394</c:v>
                </c:pt>
                <c:pt idx="209">
                  <c:v>38401</c:v>
                </c:pt>
                <c:pt idx="210">
                  <c:v>38408</c:v>
                </c:pt>
                <c:pt idx="211">
                  <c:v>38415</c:v>
                </c:pt>
                <c:pt idx="212">
                  <c:v>38422</c:v>
                </c:pt>
                <c:pt idx="213">
                  <c:v>38429</c:v>
                </c:pt>
                <c:pt idx="214">
                  <c:v>38436</c:v>
                </c:pt>
                <c:pt idx="215">
                  <c:v>38443</c:v>
                </c:pt>
                <c:pt idx="216">
                  <c:v>38450</c:v>
                </c:pt>
                <c:pt idx="217">
                  <c:v>38457</c:v>
                </c:pt>
                <c:pt idx="218">
                  <c:v>38464</c:v>
                </c:pt>
                <c:pt idx="219">
                  <c:v>38471</c:v>
                </c:pt>
                <c:pt idx="220">
                  <c:v>38478</c:v>
                </c:pt>
                <c:pt idx="221">
                  <c:v>38485</c:v>
                </c:pt>
                <c:pt idx="222">
                  <c:v>38492</c:v>
                </c:pt>
                <c:pt idx="223">
                  <c:v>38499</c:v>
                </c:pt>
                <c:pt idx="224">
                  <c:v>38506</c:v>
                </c:pt>
                <c:pt idx="225">
                  <c:v>38513</c:v>
                </c:pt>
                <c:pt idx="226">
                  <c:v>38520</c:v>
                </c:pt>
                <c:pt idx="227">
                  <c:v>38527</c:v>
                </c:pt>
                <c:pt idx="228">
                  <c:v>38534</c:v>
                </c:pt>
                <c:pt idx="229">
                  <c:v>38541</c:v>
                </c:pt>
                <c:pt idx="230">
                  <c:v>38548</c:v>
                </c:pt>
                <c:pt idx="231">
                  <c:v>38555</c:v>
                </c:pt>
                <c:pt idx="232">
                  <c:v>38562</c:v>
                </c:pt>
                <c:pt idx="233">
                  <c:v>38569</c:v>
                </c:pt>
                <c:pt idx="234">
                  <c:v>38576</c:v>
                </c:pt>
                <c:pt idx="235">
                  <c:v>38583</c:v>
                </c:pt>
                <c:pt idx="236">
                  <c:v>38590</c:v>
                </c:pt>
                <c:pt idx="237">
                  <c:v>38597</c:v>
                </c:pt>
                <c:pt idx="238">
                  <c:v>38604</c:v>
                </c:pt>
                <c:pt idx="239">
                  <c:v>38611</c:v>
                </c:pt>
                <c:pt idx="240">
                  <c:v>38618</c:v>
                </c:pt>
                <c:pt idx="241">
                  <c:v>38625</c:v>
                </c:pt>
                <c:pt idx="242">
                  <c:v>38632</c:v>
                </c:pt>
                <c:pt idx="243">
                  <c:v>38639</c:v>
                </c:pt>
                <c:pt idx="244">
                  <c:v>38646</c:v>
                </c:pt>
                <c:pt idx="245">
                  <c:v>38653</c:v>
                </c:pt>
                <c:pt idx="246">
                  <c:v>38660</c:v>
                </c:pt>
                <c:pt idx="247">
                  <c:v>38667</c:v>
                </c:pt>
                <c:pt idx="248">
                  <c:v>38674</c:v>
                </c:pt>
                <c:pt idx="249">
                  <c:v>38681</c:v>
                </c:pt>
                <c:pt idx="250">
                  <c:v>38688</c:v>
                </c:pt>
                <c:pt idx="251">
                  <c:v>38695</c:v>
                </c:pt>
                <c:pt idx="252">
                  <c:v>38702</c:v>
                </c:pt>
                <c:pt idx="253">
                  <c:v>38709</c:v>
                </c:pt>
                <c:pt idx="254">
                  <c:v>38716</c:v>
                </c:pt>
                <c:pt idx="255">
                  <c:v>38723</c:v>
                </c:pt>
                <c:pt idx="256">
                  <c:v>38730</c:v>
                </c:pt>
                <c:pt idx="257">
                  <c:v>38737</c:v>
                </c:pt>
                <c:pt idx="258">
                  <c:v>38744</c:v>
                </c:pt>
                <c:pt idx="259">
                  <c:v>38751</c:v>
                </c:pt>
                <c:pt idx="260">
                  <c:v>38758</c:v>
                </c:pt>
                <c:pt idx="261">
                  <c:v>38765</c:v>
                </c:pt>
                <c:pt idx="262">
                  <c:v>38772</c:v>
                </c:pt>
                <c:pt idx="263">
                  <c:v>38779</c:v>
                </c:pt>
                <c:pt idx="264">
                  <c:v>38786</c:v>
                </c:pt>
                <c:pt idx="265">
                  <c:v>38793</c:v>
                </c:pt>
                <c:pt idx="266">
                  <c:v>38800</c:v>
                </c:pt>
                <c:pt idx="267">
                  <c:v>38807</c:v>
                </c:pt>
                <c:pt idx="268">
                  <c:v>38814</c:v>
                </c:pt>
                <c:pt idx="269">
                  <c:v>38821</c:v>
                </c:pt>
                <c:pt idx="270">
                  <c:v>38828</c:v>
                </c:pt>
                <c:pt idx="271">
                  <c:v>38835</c:v>
                </c:pt>
                <c:pt idx="272">
                  <c:v>38842</c:v>
                </c:pt>
                <c:pt idx="273">
                  <c:v>38849</c:v>
                </c:pt>
                <c:pt idx="274">
                  <c:v>38856</c:v>
                </c:pt>
                <c:pt idx="275">
                  <c:v>38863</c:v>
                </c:pt>
                <c:pt idx="276">
                  <c:v>38870</c:v>
                </c:pt>
                <c:pt idx="277">
                  <c:v>38877</c:v>
                </c:pt>
                <c:pt idx="278">
                  <c:v>38884</c:v>
                </c:pt>
                <c:pt idx="279">
                  <c:v>38891</c:v>
                </c:pt>
                <c:pt idx="280">
                  <c:v>38898</c:v>
                </c:pt>
                <c:pt idx="281">
                  <c:v>38905</c:v>
                </c:pt>
                <c:pt idx="282">
                  <c:v>38912</c:v>
                </c:pt>
                <c:pt idx="283">
                  <c:v>38919</c:v>
                </c:pt>
                <c:pt idx="284">
                  <c:v>38926</c:v>
                </c:pt>
                <c:pt idx="285">
                  <c:v>38933</c:v>
                </c:pt>
                <c:pt idx="286">
                  <c:v>38940</c:v>
                </c:pt>
                <c:pt idx="287">
                  <c:v>38947</c:v>
                </c:pt>
                <c:pt idx="288">
                  <c:v>38954</c:v>
                </c:pt>
                <c:pt idx="289">
                  <c:v>38961</c:v>
                </c:pt>
                <c:pt idx="290">
                  <c:v>38968</c:v>
                </c:pt>
                <c:pt idx="291">
                  <c:v>38975</c:v>
                </c:pt>
                <c:pt idx="292">
                  <c:v>38982</c:v>
                </c:pt>
                <c:pt idx="293">
                  <c:v>38989</c:v>
                </c:pt>
                <c:pt idx="294">
                  <c:v>38996</c:v>
                </c:pt>
                <c:pt idx="295">
                  <c:v>39003</c:v>
                </c:pt>
                <c:pt idx="296">
                  <c:v>39010</c:v>
                </c:pt>
                <c:pt idx="297">
                  <c:v>39017</c:v>
                </c:pt>
                <c:pt idx="298">
                  <c:v>39024</c:v>
                </c:pt>
                <c:pt idx="299">
                  <c:v>39031</c:v>
                </c:pt>
                <c:pt idx="300">
                  <c:v>39038</c:v>
                </c:pt>
                <c:pt idx="301">
                  <c:v>39045</c:v>
                </c:pt>
                <c:pt idx="302">
                  <c:v>39052</c:v>
                </c:pt>
                <c:pt idx="303">
                  <c:v>39059</c:v>
                </c:pt>
                <c:pt idx="304">
                  <c:v>39066</c:v>
                </c:pt>
                <c:pt idx="305">
                  <c:v>39073</c:v>
                </c:pt>
                <c:pt idx="306">
                  <c:v>39080</c:v>
                </c:pt>
                <c:pt idx="307">
                  <c:v>39087</c:v>
                </c:pt>
                <c:pt idx="308">
                  <c:v>39094</c:v>
                </c:pt>
                <c:pt idx="309">
                  <c:v>39101</c:v>
                </c:pt>
                <c:pt idx="310">
                  <c:v>39108</c:v>
                </c:pt>
                <c:pt idx="311">
                  <c:v>39115</c:v>
                </c:pt>
                <c:pt idx="312">
                  <c:v>39122</c:v>
                </c:pt>
                <c:pt idx="313">
                  <c:v>39129</c:v>
                </c:pt>
                <c:pt idx="314">
                  <c:v>39136</c:v>
                </c:pt>
                <c:pt idx="315">
                  <c:v>39143</c:v>
                </c:pt>
                <c:pt idx="316">
                  <c:v>39150</c:v>
                </c:pt>
                <c:pt idx="317">
                  <c:v>39157</c:v>
                </c:pt>
                <c:pt idx="318">
                  <c:v>39164</c:v>
                </c:pt>
                <c:pt idx="319">
                  <c:v>39171</c:v>
                </c:pt>
                <c:pt idx="320">
                  <c:v>39178</c:v>
                </c:pt>
                <c:pt idx="321">
                  <c:v>39185</c:v>
                </c:pt>
                <c:pt idx="322">
                  <c:v>39192</c:v>
                </c:pt>
                <c:pt idx="323">
                  <c:v>39199</c:v>
                </c:pt>
                <c:pt idx="324">
                  <c:v>39206</c:v>
                </c:pt>
                <c:pt idx="325">
                  <c:v>39213</c:v>
                </c:pt>
                <c:pt idx="326">
                  <c:v>39220</c:v>
                </c:pt>
                <c:pt idx="327">
                  <c:v>39227</c:v>
                </c:pt>
                <c:pt idx="328">
                  <c:v>39234</c:v>
                </c:pt>
                <c:pt idx="329">
                  <c:v>39241</c:v>
                </c:pt>
                <c:pt idx="330">
                  <c:v>39248</c:v>
                </c:pt>
                <c:pt idx="331">
                  <c:v>39255</c:v>
                </c:pt>
                <c:pt idx="332">
                  <c:v>39262</c:v>
                </c:pt>
                <c:pt idx="333">
                  <c:v>39269</c:v>
                </c:pt>
                <c:pt idx="334">
                  <c:v>39276</c:v>
                </c:pt>
                <c:pt idx="335">
                  <c:v>39283</c:v>
                </c:pt>
                <c:pt idx="336">
                  <c:v>39290</c:v>
                </c:pt>
                <c:pt idx="337">
                  <c:v>39297</c:v>
                </c:pt>
                <c:pt idx="338">
                  <c:v>39304</c:v>
                </c:pt>
                <c:pt idx="339">
                  <c:v>39311</c:v>
                </c:pt>
                <c:pt idx="340">
                  <c:v>39318</c:v>
                </c:pt>
                <c:pt idx="341">
                  <c:v>39325</c:v>
                </c:pt>
                <c:pt idx="342">
                  <c:v>39332</c:v>
                </c:pt>
                <c:pt idx="343">
                  <c:v>39339</c:v>
                </c:pt>
                <c:pt idx="344">
                  <c:v>39346</c:v>
                </c:pt>
                <c:pt idx="345">
                  <c:v>39353</c:v>
                </c:pt>
                <c:pt idx="346">
                  <c:v>39360</c:v>
                </c:pt>
                <c:pt idx="347">
                  <c:v>39367</c:v>
                </c:pt>
                <c:pt idx="348">
                  <c:v>39374</c:v>
                </c:pt>
                <c:pt idx="349">
                  <c:v>39381</c:v>
                </c:pt>
                <c:pt idx="350">
                  <c:v>39388</c:v>
                </c:pt>
                <c:pt idx="351">
                  <c:v>39395</c:v>
                </c:pt>
                <c:pt idx="352">
                  <c:v>39402</c:v>
                </c:pt>
                <c:pt idx="353">
                  <c:v>39409</c:v>
                </c:pt>
                <c:pt idx="354">
                  <c:v>39416</c:v>
                </c:pt>
                <c:pt idx="355">
                  <c:v>39423</c:v>
                </c:pt>
                <c:pt idx="356">
                  <c:v>39430</c:v>
                </c:pt>
                <c:pt idx="357">
                  <c:v>39437</c:v>
                </c:pt>
                <c:pt idx="358">
                  <c:v>39444</c:v>
                </c:pt>
                <c:pt idx="359">
                  <c:v>39451</c:v>
                </c:pt>
                <c:pt idx="360">
                  <c:v>39458</c:v>
                </c:pt>
                <c:pt idx="361">
                  <c:v>39465</c:v>
                </c:pt>
                <c:pt idx="362">
                  <c:v>39472</c:v>
                </c:pt>
                <c:pt idx="363">
                  <c:v>39479</c:v>
                </c:pt>
                <c:pt idx="364">
                  <c:v>39486</c:v>
                </c:pt>
                <c:pt idx="365">
                  <c:v>39493</c:v>
                </c:pt>
                <c:pt idx="366">
                  <c:v>39500</c:v>
                </c:pt>
                <c:pt idx="367">
                  <c:v>39507</c:v>
                </c:pt>
                <c:pt idx="368">
                  <c:v>39514</c:v>
                </c:pt>
                <c:pt idx="369">
                  <c:v>39521</c:v>
                </c:pt>
                <c:pt idx="370">
                  <c:v>39528</c:v>
                </c:pt>
                <c:pt idx="371">
                  <c:v>39535</c:v>
                </c:pt>
                <c:pt idx="372">
                  <c:v>39542</c:v>
                </c:pt>
                <c:pt idx="373">
                  <c:v>39549</c:v>
                </c:pt>
                <c:pt idx="374">
                  <c:v>39556</c:v>
                </c:pt>
                <c:pt idx="375">
                  <c:v>39563</c:v>
                </c:pt>
                <c:pt idx="376">
                  <c:v>39570</c:v>
                </c:pt>
                <c:pt idx="377">
                  <c:v>39577</c:v>
                </c:pt>
                <c:pt idx="378">
                  <c:v>39584</c:v>
                </c:pt>
                <c:pt idx="379">
                  <c:v>39591</c:v>
                </c:pt>
                <c:pt idx="380">
                  <c:v>39598</c:v>
                </c:pt>
                <c:pt idx="381">
                  <c:v>39605</c:v>
                </c:pt>
                <c:pt idx="382">
                  <c:v>39612</c:v>
                </c:pt>
                <c:pt idx="383">
                  <c:v>39619</c:v>
                </c:pt>
                <c:pt idx="384">
                  <c:v>39626</c:v>
                </c:pt>
                <c:pt idx="385">
                  <c:v>39633</c:v>
                </c:pt>
                <c:pt idx="386">
                  <c:v>39640</c:v>
                </c:pt>
                <c:pt idx="387">
                  <c:v>39647</c:v>
                </c:pt>
                <c:pt idx="388">
                  <c:v>39654</c:v>
                </c:pt>
                <c:pt idx="389">
                  <c:v>39661</c:v>
                </c:pt>
                <c:pt idx="390">
                  <c:v>39668</c:v>
                </c:pt>
                <c:pt idx="391">
                  <c:v>39675</c:v>
                </c:pt>
                <c:pt idx="392">
                  <c:v>39682</c:v>
                </c:pt>
                <c:pt idx="393">
                  <c:v>39689</c:v>
                </c:pt>
                <c:pt idx="394">
                  <c:v>39696</c:v>
                </c:pt>
                <c:pt idx="395">
                  <c:v>39703</c:v>
                </c:pt>
                <c:pt idx="396">
                  <c:v>39710</c:v>
                </c:pt>
                <c:pt idx="397">
                  <c:v>39717</c:v>
                </c:pt>
                <c:pt idx="398">
                  <c:v>39724</c:v>
                </c:pt>
                <c:pt idx="399">
                  <c:v>39731</c:v>
                </c:pt>
                <c:pt idx="400">
                  <c:v>39738</c:v>
                </c:pt>
                <c:pt idx="401">
                  <c:v>39745</c:v>
                </c:pt>
                <c:pt idx="402">
                  <c:v>39752</c:v>
                </c:pt>
                <c:pt idx="403">
                  <c:v>39759</c:v>
                </c:pt>
                <c:pt idx="404">
                  <c:v>39766</c:v>
                </c:pt>
                <c:pt idx="405">
                  <c:v>39773</c:v>
                </c:pt>
                <c:pt idx="406">
                  <c:v>39780</c:v>
                </c:pt>
                <c:pt idx="407">
                  <c:v>39787</c:v>
                </c:pt>
                <c:pt idx="408">
                  <c:v>39794</c:v>
                </c:pt>
                <c:pt idx="409">
                  <c:v>39801</c:v>
                </c:pt>
                <c:pt idx="410">
                  <c:v>39808</c:v>
                </c:pt>
                <c:pt idx="411">
                  <c:v>39815</c:v>
                </c:pt>
                <c:pt idx="412">
                  <c:v>39822</c:v>
                </c:pt>
                <c:pt idx="413">
                  <c:v>39829</c:v>
                </c:pt>
                <c:pt idx="414">
                  <c:v>39836</c:v>
                </c:pt>
                <c:pt idx="415">
                  <c:v>39843</c:v>
                </c:pt>
                <c:pt idx="416">
                  <c:v>39850</c:v>
                </c:pt>
                <c:pt idx="417">
                  <c:v>39857</c:v>
                </c:pt>
                <c:pt idx="418">
                  <c:v>39864</c:v>
                </c:pt>
                <c:pt idx="419">
                  <c:v>39871</c:v>
                </c:pt>
                <c:pt idx="420">
                  <c:v>39878</c:v>
                </c:pt>
                <c:pt idx="421">
                  <c:v>39885</c:v>
                </c:pt>
                <c:pt idx="422">
                  <c:v>39892</c:v>
                </c:pt>
                <c:pt idx="423">
                  <c:v>39899</c:v>
                </c:pt>
                <c:pt idx="424">
                  <c:v>39906</c:v>
                </c:pt>
                <c:pt idx="425">
                  <c:v>39913</c:v>
                </c:pt>
                <c:pt idx="426">
                  <c:v>39920</c:v>
                </c:pt>
                <c:pt idx="427">
                  <c:v>39927</c:v>
                </c:pt>
                <c:pt idx="428">
                  <c:v>39934</c:v>
                </c:pt>
                <c:pt idx="429">
                  <c:v>39941</c:v>
                </c:pt>
                <c:pt idx="430">
                  <c:v>39948</c:v>
                </c:pt>
                <c:pt idx="431">
                  <c:v>39955</c:v>
                </c:pt>
                <c:pt idx="432">
                  <c:v>39962</c:v>
                </c:pt>
                <c:pt idx="433">
                  <c:v>39969</c:v>
                </c:pt>
                <c:pt idx="434">
                  <c:v>39976</c:v>
                </c:pt>
                <c:pt idx="435">
                  <c:v>39983</c:v>
                </c:pt>
                <c:pt idx="436">
                  <c:v>39990</c:v>
                </c:pt>
                <c:pt idx="437">
                  <c:v>39997</c:v>
                </c:pt>
                <c:pt idx="438">
                  <c:v>40004</c:v>
                </c:pt>
                <c:pt idx="439">
                  <c:v>40011</c:v>
                </c:pt>
                <c:pt idx="440">
                  <c:v>40018</c:v>
                </c:pt>
                <c:pt idx="441">
                  <c:v>40025</c:v>
                </c:pt>
                <c:pt idx="442">
                  <c:v>40032</c:v>
                </c:pt>
                <c:pt idx="443">
                  <c:v>40039</c:v>
                </c:pt>
                <c:pt idx="444">
                  <c:v>40046</c:v>
                </c:pt>
                <c:pt idx="445">
                  <c:v>40053</c:v>
                </c:pt>
                <c:pt idx="446">
                  <c:v>40060</c:v>
                </c:pt>
                <c:pt idx="447">
                  <c:v>40067</c:v>
                </c:pt>
                <c:pt idx="448">
                  <c:v>40074</c:v>
                </c:pt>
                <c:pt idx="449">
                  <c:v>40081</c:v>
                </c:pt>
                <c:pt idx="450">
                  <c:v>40088</c:v>
                </c:pt>
                <c:pt idx="451">
                  <c:v>40095</c:v>
                </c:pt>
                <c:pt idx="452">
                  <c:v>40102</c:v>
                </c:pt>
                <c:pt idx="453">
                  <c:v>40109</c:v>
                </c:pt>
                <c:pt idx="454">
                  <c:v>40116</c:v>
                </c:pt>
                <c:pt idx="455">
                  <c:v>40123</c:v>
                </c:pt>
                <c:pt idx="456">
                  <c:v>40130</c:v>
                </c:pt>
                <c:pt idx="457">
                  <c:v>40137</c:v>
                </c:pt>
                <c:pt idx="458">
                  <c:v>40144</c:v>
                </c:pt>
                <c:pt idx="459">
                  <c:v>40151</c:v>
                </c:pt>
                <c:pt idx="460">
                  <c:v>40158</c:v>
                </c:pt>
                <c:pt idx="461">
                  <c:v>40165</c:v>
                </c:pt>
                <c:pt idx="462">
                  <c:v>40172</c:v>
                </c:pt>
                <c:pt idx="463">
                  <c:v>40179</c:v>
                </c:pt>
                <c:pt idx="464">
                  <c:v>40186</c:v>
                </c:pt>
                <c:pt idx="465">
                  <c:v>40193</c:v>
                </c:pt>
                <c:pt idx="466">
                  <c:v>40200</c:v>
                </c:pt>
                <c:pt idx="467">
                  <c:v>40207</c:v>
                </c:pt>
                <c:pt idx="468">
                  <c:v>40214</c:v>
                </c:pt>
                <c:pt idx="469">
                  <c:v>40221</c:v>
                </c:pt>
                <c:pt idx="470">
                  <c:v>40228</c:v>
                </c:pt>
                <c:pt idx="471">
                  <c:v>40235</c:v>
                </c:pt>
                <c:pt idx="472">
                  <c:v>40242</c:v>
                </c:pt>
                <c:pt idx="473">
                  <c:v>40249</c:v>
                </c:pt>
                <c:pt idx="474">
                  <c:v>40256</c:v>
                </c:pt>
                <c:pt idx="475">
                  <c:v>40263</c:v>
                </c:pt>
                <c:pt idx="476">
                  <c:v>40270</c:v>
                </c:pt>
                <c:pt idx="477">
                  <c:v>40277</c:v>
                </c:pt>
                <c:pt idx="478">
                  <c:v>40284</c:v>
                </c:pt>
                <c:pt idx="479">
                  <c:v>40291</c:v>
                </c:pt>
                <c:pt idx="480">
                  <c:v>40298</c:v>
                </c:pt>
                <c:pt idx="481">
                  <c:v>40305</c:v>
                </c:pt>
                <c:pt idx="482">
                  <c:v>40312</c:v>
                </c:pt>
                <c:pt idx="483">
                  <c:v>40319</c:v>
                </c:pt>
                <c:pt idx="484">
                  <c:v>40326</c:v>
                </c:pt>
                <c:pt idx="485">
                  <c:v>40333</c:v>
                </c:pt>
                <c:pt idx="486">
                  <c:v>40340</c:v>
                </c:pt>
                <c:pt idx="487">
                  <c:v>40347</c:v>
                </c:pt>
                <c:pt idx="488">
                  <c:v>40354</c:v>
                </c:pt>
                <c:pt idx="489">
                  <c:v>40361</c:v>
                </c:pt>
                <c:pt idx="490">
                  <c:v>40368</c:v>
                </c:pt>
                <c:pt idx="491">
                  <c:v>40375</c:v>
                </c:pt>
                <c:pt idx="492">
                  <c:v>40382</c:v>
                </c:pt>
                <c:pt idx="493">
                  <c:v>40389</c:v>
                </c:pt>
                <c:pt idx="494">
                  <c:v>40396</c:v>
                </c:pt>
                <c:pt idx="495">
                  <c:v>40403</c:v>
                </c:pt>
                <c:pt idx="496">
                  <c:v>40410</c:v>
                </c:pt>
                <c:pt idx="497">
                  <c:v>40417</c:v>
                </c:pt>
                <c:pt idx="498">
                  <c:v>40424</c:v>
                </c:pt>
                <c:pt idx="499">
                  <c:v>40431</c:v>
                </c:pt>
                <c:pt idx="500">
                  <c:v>40438</c:v>
                </c:pt>
                <c:pt idx="501">
                  <c:v>40445</c:v>
                </c:pt>
                <c:pt idx="502">
                  <c:v>40452</c:v>
                </c:pt>
                <c:pt idx="503">
                  <c:v>40459</c:v>
                </c:pt>
                <c:pt idx="504">
                  <c:v>40466</c:v>
                </c:pt>
                <c:pt idx="505">
                  <c:v>40473</c:v>
                </c:pt>
                <c:pt idx="506">
                  <c:v>40480</c:v>
                </c:pt>
                <c:pt idx="507">
                  <c:v>40487</c:v>
                </c:pt>
                <c:pt idx="508">
                  <c:v>40494</c:v>
                </c:pt>
                <c:pt idx="509">
                  <c:v>40501</c:v>
                </c:pt>
                <c:pt idx="510">
                  <c:v>40508</c:v>
                </c:pt>
                <c:pt idx="511">
                  <c:v>40515</c:v>
                </c:pt>
                <c:pt idx="512">
                  <c:v>40522</c:v>
                </c:pt>
                <c:pt idx="513">
                  <c:v>40529</c:v>
                </c:pt>
                <c:pt idx="514">
                  <c:v>40536</c:v>
                </c:pt>
                <c:pt idx="515">
                  <c:v>40543</c:v>
                </c:pt>
                <c:pt idx="516">
                  <c:v>40550</c:v>
                </c:pt>
                <c:pt idx="517">
                  <c:v>40557</c:v>
                </c:pt>
                <c:pt idx="518">
                  <c:v>40564</c:v>
                </c:pt>
                <c:pt idx="519">
                  <c:v>40571</c:v>
                </c:pt>
                <c:pt idx="520">
                  <c:v>40578</c:v>
                </c:pt>
                <c:pt idx="521">
                  <c:v>40585</c:v>
                </c:pt>
                <c:pt idx="522">
                  <c:v>40592</c:v>
                </c:pt>
                <c:pt idx="523">
                  <c:v>40599</c:v>
                </c:pt>
                <c:pt idx="524">
                  <c:v>40606</c:v>
                </c:pt>
                <c:pt idx="525">
                  <c:v>40613</c:v>
                </c:pt>
                <c:pt idx="526">
                  <c:v>40620</c:v>
                </c:pt>
                <c:pt idx="527">
                  <c:v>40627</c:v>
                </c:pt>
                <c:pt idx="528">
                  <c:v>40634</c:v>
                </c:pt>
                <c:pt idx="529">
                  <c:v>40641</c:v>
                </c:pt>
                <c:pt idx="530">
                  <c:v>40648</c:v>
                </c:pt>
                <c:pt idx="531">
                  <c:v>40655</c:v>
                </c:pt>
                <c:pt idx="532">
                  <c:v>40662</c:v>
                </c:pt>
                <c:pt idx="533">
                  <c:v>40669</c:v>
                </c:pt>
                <c:pt idx="534">
                  <c:v>40676</c:v>
                </c:pt>
                <c:pt idx="535">
                  <c:v>40683</c:v>
                </c:pt>
                <c:pt idx="536">
                  <c:v>40690</c:v>
                </c:pt>
                <c:pt idx="537">
                  <c:v>40697</c:v>
                </c:pt>
                <c:pt idx="538">
                  <c:v>40704</c:v>
                </c:pt>
                <c:pt idx="539">
                  <c:v>40711</c:v>
                </c:pt>
                <c:pt idx="540">
                  <c:v>40718</c:v>
                </c:pt>
                <c:pt idx="541">
                  <c:v>40725</c:v>
                </c:pt>
                <c:pt idx="542">
                  <c:v>40732</c:v>
                </c:pt>
                <c:pt idx="543">
                  <c:v>40739</c:v>
                </c:pt>
                <c:pt idx="544">
                  <c:v>40746</c:v>
                </c:pt>
                <c:pt idx="545">
                  <c:v>40753</c:v>
                </c:pt>
                <c:pt idx="546">
                  <c:v>40760</c:v>
                </c:pt>
                <c:pt idx="547">
                  <c:v>40767</c:v>
                </c:pt>
                <c:pt idx="548">
                  <c:v>40774</c:v>
                </c:pt>
                <c:pt idx="549">
                  <c:v>40781</c:v>
                </c:pt>
                <c:pt idx="550">
                  <c:v>40788</c:v>
                </c:pt>
                <c:pt idx="551">
                  <c:v>40795</c:v>
                </c:pt>
                <c:pt idx="552">
                  <c:v>40802</c:v>
                </c:pt>
                <c:pt idx="553">
                  <c:v>40809</c:v>
                </c:pt>
                <c:pt idx="554">
                  <c:v>40816</c:v>
                </c:pt>
                <c:pt idx="555">
                  <c:v>40823</c:v>
                </c:pt>
                <c:pt idx="556">
                  <c:v>40830</c:v>
                </c:pt>
                <c:pt idx="557">
                  <c:v>40837</c:v>
                </c:pt>
                <c:pt idx="558">
                  <c:v>40844</c:v>
                </c:pt>
                <c:pt idx="559">
                  <c:v>40851</c:v>
                </c:pt>
                <c:pt idx="560">
                  <c:v>40858</c:v>
                </c:pt>
                <c:pt idx="561">
                  <c:v>40865</c:v>
                </c:pt>
                <c:pt idx="562">
                  <c:v>40872</c:v>
                </c:pt>
                <c:pt idx="563">
                  <c:v>40879</c:v>
                </c:pt>
                <c:pt idx="564">
                  <c:v>40886</c:v>
                </c:pt>
                <c:pt idx="565">
                  <c:v>40893</c:v>
                </c:pt>
                <c:pt idx="566">
                  <c:v>40900</c:v>
                </c:pt>
                <c:pt idx="567">
                  <c:v>40907</c:v>
                </c:pt>
                <c:pt idx="568">
                  <c:v>40914</c:v>
                </c:pt>
                <c:pt idx="569">
                  <c:v>40921</c:v>
                </c:pt>
                <c:pt idx="570">
                  <c:v>40928</c:v>
                </c:pt>
                <c:pt idx="571">
                  <c:v>40935</c:v>
                </c:pt>
                <c:pt idx="572">
                  <c:v>40942</c:v>
                </c:pt>
                <c:pt idx="573">
                  <c:v>40949</c:v>
                </c:pt>
                <c:pt idx="574">
                  <c:v>40956</c:v>
                </c:pt>
                <c:pt idx="575">
                  <c:v>40963</c:v>
                </c:pt>
                <c:pt idx="576">
                  <c:v>40970</c:v>
                </c:pt>
                <c:pt idx="577">
                  <c:v>40977</c:v>
                </c:pt>
                <c:pt idx="578">
                  <c:v>40984</c:v>
                </c:pt>
                <c:pt idx="579">
                  <c:v>40991</c:v>
                </c:pt>
                <c:pt idx="580">
                  <c:v>40998</c:v>
                </c:pt>
                <c:pt idx="581">
                  <c:v>41005</c:v>
                </c:pt>
                <c:pt idx="582">
                  <c:v>41012</c:v>
                </c:pt>
                <c:pt idx="583">
                  <c:v>41019</c:v>
                </c:pt>
                <c:pt idx="584">
                  <c:v>41026</c:v>
                </c:pt>
                <c:pt idx="585">
                  <c:v>41033</c:v>
                </c:pt>
                <c:pt idx="586">
                  <c:v>41040</c:v>
                </c:pt>
                <c:pt idx="587">
                  <c:v>41047</c:v>
                </c:pt>
                <c:pt idx="588">
                  <c:v>41054</c:v>
                </c:pt>
                <c:pt idx="589">
                  <c:v>41061</c:v>
                </c:pt>
                <c:pt idx="590">
                  <c:v>41068</c:v>
                </c:pt>
                <c:pt idx="591">
                  <c:v>41075</c:v>
                </c:pt>
                <c:pt idx="592">
                  <c:v>41082</c:v>
                </c:pt>
                <c:pt idx="593">
                  <c:v>41089</c:v>
                </c:pt>
                <c:pt idx="594">
                  <c:v>41096</c:v>
                </c:pt>
                <c:pt idx="595">
                  <c:v>41103</c:v>
                </c:pt>
                <c:pt idx="596">
                  <c:v>41110</c:v>
                </c:pt>
                <c:pt idx="597">
                  <c:v>41117</c:v>
                </c:pt>
                <c:pt idx="598">
                  <c:v>41124</c:v>
                </c:pt>
                <c:pt idx="599">
                  <c:v>41131</c:v>
                </c:pt>
                <c:pt idx="600">
                  <c:v>41138</c:v>
                </c:pt>
                <c:pt idx="601">
                  <c:v>41145</c:v>
                </c:pt>
                <c:pt idx="602">
                  <c:v>41152</c:v>
                </c:pt>
                <c:pt idx="603">
                  <c:v>41159</c:v>
                </c:pt>
                <c:pt idx="604">
                  <c:v>41166</c:v>
                </c:pt>
                <c:pt idx="605">
                  <c:v>41173</c:v>
                </c:pt>
                <c:pt idx="606">
                  <c:v>41180</c:v>
                </c:pt>
                <c:pt idx="607">
                  <c:v>41187</c:v>
                </c:pt>
                <c:pt idx="608">
                  <c:v>41194</c:v>
                </c:pt>
                <c:pt idx="609">
                  <c:v>41201</c:v>
                </c:pt>
                <c:pt idx="610">
                  <c:v>41208</c:v>
                </c:pt>
                <c:pt idx="611">
                  <c:v>41215</c:v>
                </c:pt>
                <c:pt idx="612">
                  <c:v>41222</c:v>
                </c:pt>
                <c:pt idx="613">
                  <c:v>41229</c:v>
                </c:pt>
                <c:pt idx="614">
                  <c:v>41236</c:v>
                </c:pt>
                <c:pt idx="615">
                  <c:v>41243</c:v>
                </c:pt>
                <c:pt idx="616">
                  <c:v>41250</c:v>
                </c:pt>
                <c:pt idx="617">
                  <c:v>41257</c:v>
                </c:pt>
                <c:pt idx="618">
                  <c:v>41264</c:v>
                </c:pt>
                <c:pt idx="619">
                  <c:v>41271</c:v>
                </c:pt>
                <c:pt idx="620">
                  <c:v>41278</c:v>
                </c:pt>
                <c:pt idx="621">
                  <c:v>41285</c:v>
                </c:pt>
                <c:pt idx="622">
                  <c:v>41292</c:v>
                </c:pt>
                <c:pt idx="623">
                  <c:v>41299</c:v>
                </c:pt>
                <c:pt idx="624">
                  <c:v>41306</c:v>
                </c:pt>
                <c:pt idx="625">
                  <c:v>41313</c:v>
                </c:pt>
                <c:pt idx="626">
                  <c:v>41320</c:v>
                </c:pt>
                <c:pt idx="627">
                  <c:v>41327</c:v>
                </c:pt>
                <c:pt idx="628">
                  <c:v>41334</c:v>
                </c:pt>
                <c:pt idx="629">
                  <c:v>41341</c:v>
                </c:pt>
                <c:pt idx="630">
                  <c:v>41348</c:v>
                </c:pt>
                <c:pt idx="631">
                  <c:v>41355</c:v>
                </c:pt>
                <c:pt idx="632">
                  <c:v>41362</c:v>
                </c:pt>
                <c:pt idx="633">
                  <c:v>41369</c:v>
                </c:pt>
                <c:pt idx="634">
                  <c:v>41376</c:v>
                </c:pt>
                <c:pt idx="635">
                  <c:v>41383</c:v>
                </c:pt>
                <c:pt idx="636">
                  <c:v>41390</c:v>
                </c:pt>
                <c:pt idx="637">
                  <c:v>41397</c:v>
                </c:pt>
                <c:pt idx="638">
                  <c:v>41404</c:v>
                </c:pt>
                <c:pt idx="639">
                  <c:v>41411</c:v>
                </c:pt>
                <c:pt idx="640">
                  <c:v>41418</c:v>
                </c:pt>
                <c:pt idx="641">
                  <c:v>41425</c:v>
                </c:pt>
                <c:pt idx="642">
                  <c:v>41432</c:v>
                </c:pt>
                <c:pt idx="643">
                  <c:v>41439</c:v>
                </c:pt>
                <c:pt idx="644">
                  <c:v>41446</c:v>
                </c:pt>
                <c:pt idx="645">
                  <c:v>41453</c:v>
                </c:pt>
                <c:pt idx="646">
                  <c:v>41460</c:v>
                </c:pt>
                <c:pt idx="647">
                  <c:v>41467</c:v>
                </c:pt>
                <c:pt idx="648">
                  <c:v>41474</c:v>
                </c:pt>
                <c:pt idx="649">
                  <c:v>41481</c:v>
                </c:pt>
                <c:pt idx="650">
                  <c:v>41488</c:v>
                </c:pt>
                <c:pt idx="651">
                  <c:v>41495</c:v>
                </c:pt>
                <c:pt idx="652">
                  <c:v>41502</c:v>
                </c:pt>
                <c:pt idx="653">
                  <c:v>41509</c:v>
                </c:pt>
                <c:pt idx="654">
                  <c:v>41516</c:v>
                </c:pt>
                <c:pt idx="655">
                  <c:v>41523</c:v>
                </c:pt>
                <c:pt idx="656">
                  <c:v>41530</c:v>
                </c:pt>
                <c:pt idx="657">
                  <c:v>41537</c:v>
                </c:pt>
                <c:pt idx="658">
                  <c:v>41544</c:v>
                </c:pt>
                <c:pt idx="659">
                  <c:v>41551</c:v>
                </c:pt>
                <c:pt idx="660">
                  <c:v>41558</c:v>
                </c:pt>
                <c:pt idx="661">
                  <c:v>41565</c:v>
                </c:pt>
                <c:pt idx="662">
                  <c:v>41572</c:v>
                </c:pt>
                <c:pt idx="663">
                  <c:v>41579</c:v>
                </c:pt>
                <c:pt idx="664">
                  <c:v>41586</c:v>
                </c:pt>
                <c:pt idx="665">
                  <c:v>41593</c:v>
                </c:pt>
                <c:pt idx="666">
                  <c:v>41600</c:v>
                </c:pt>
                <c:pt idx="667">
                  <c:v>41607</c:v>
                </c:pt>
                <c:pt idx="668">
                  <c:v>41614</c:v>
                </c:pt>
                <c:pt idx="669">
                  <c:v>41621</c:v>
                </c:pt>
                <c:pt idx="670">
                  <c:v>41628</c:v>
                </c:pt>
                <c:pt idx="671">
                  <c:v>41635</c:v>
                </c:pt>
                <c:pt idx="672">
                  <c:v>41642</c:v>
                </c:pt>
                <c:pt idx="673">
                  <c:v>41649</c:v>
                </c:pt>
                <c:pt idx="674">
                  <c:v>41656</c:v>
                </c:pt>
                <c:pt idx="675">
                  <c:v>41663</c:v>
                </c:pt>
                <c:pt idx="676">
                  <c:v>41670</c:v>
                </c:pt>
                <c:pt idx="677">
                  <c:v>41677</c:v>
                </c:pt>
                <c:pt idx="678">
                  <c:v>41684</c:v>
                </c:pt>
                <c:pt idx="679">
                  <c:v>41691</c:v>
                </c:pt>
                <c:pt idx="680">
                  <c:v>41698</c:v>
                </c:pt>
                <c:pt idx="681">
                  <c:v>41705</c:v>
                </c:pt>
                <c:pt idx="682">
                  <c:v>41712</c:v>
                </c:pt>
                <c:pt idx="683">
                  <c:v>41719</c:v>
                </c:pt>
                <c:pt idx="684">
                  <c:v>41726</c:v>
                </c:pt>
                <c:pt idx="685">
                  <c:v>41733</c:v>
                </c:pt>
                <c:pt idx="686">
                  <c:v>41740</c:v>
                </c:pt>
                <c:pt idx="687">
                  <c:v>41747</c:v>
                </c:pt>
                <c:pt idx="688">
                  <c:v>41754</c:v>
                </c:pt>
                <c:pt idx="689">
                  <c:v>41761</c:v>
                </c:pt>
                <c:pt idx="690">
                  <c:v>41768</c:v>
                </c:pt>
                <c:pt idx="691">
                  <c:v>41775</c:v>
                </c:pt>
                <c:pt idx="692">
                  <c:v>41782</c:v>
                </c:pt>
                <c:pt idx="693">
                  <c:v>41789</c:v>
                </c:pt>
                <c:pt idx="694">
                  <c:v>41796</c:v>
                </c:pt>
                <c:pt idx="695">
                  <c:v>41803</c:v>
                </c:pt>
                <c:pt idx="696">
                  <c:v>41810</c:v>
                </c:pt>
                <c:pt idx="697">
                  <c:v>41817</c:v>
                </c:pt>
                <c:pt idx="698">
                  <c:v>41824</c:v>
                </c:pt>
                <c:pt idx="699">
                  <c:v>41831</c:v>
                </c:pt>
                <c:pt idx="700">
                  <c:v>41838</c:v>
                </c:pt>
                <c:pt idx="701">
                  <c:v>41845</c:v>
                </c:pt>
                <c:pt idx="702">
                  <c:v>41852</c:v>
                </c:pt>
                <c:pt idx="703">
                  <c:v>41859</c:v>
                </c:pt>
                <c:pt idx="704">
                  <c:v>41866</c:v>
                </c:pt>
                <c:pt idx="705">
                  <c:v>41873</c:v>
                </c:pt>
                <c:pt idx="706">
                  <c:v>41880</c:v>
                </c:pt>
                <c:pt idx="707">
                  <c:v>41887</c:v>
                </c:pt>
                <c:pt idx="708">
                  <c:v>41894</c:v>
                </c:pt>
                <c:pt idx="709">
                  <c:v>41901</c:v>
                </c:pt>
                <c:pt idx="710">
                  <c:v>41908</c:v>
                </c:pt>
                <c:pt idx="711">
                  <c:v>41915</c:v>
                </c:pt>
                <c:pt idx="712">
                  <c:v>41922</c:v>
                </c:pt>
                <c:pt idx="713">
                  <c:v>41929</c:v>
                </c:pt>
                <c:pt idx="714">
                  <c:v>41936</c:v>
                </c:pt>
                <c:pt idx="715">
                  <c:v>41943</c:v>
                </c:pt>
                <c:pt idx="716">
                  <c:v>41950</c:v>
                </c:pt>
                <c:pt idx="717">
                  <c:v>41957</c:v>
                </c:pt>
                <c:pt idx="718">
                  <c:v>41964</c:v>
                </c:pt>
                <c:pt idx="719">
                  <c:v>41971</c:v>
                </c:pt>
                <c:pt idx="720">
                  <c:v>41978</c:v>
                </c:pt>
                <c:pt idx="721">
                  <c:v>41985</c:v>
                </c:pt>
                <c:pt idx="722">
                  <c:v>41992</c:v>
                </c:pt>
                <c:pt idx="723">
                  <c:v>41999</c:v>
                </c:pt>
                <c:pt idx="724">
                  <c:v>42006</c:v>
                </c:pt>
                <c:pt idx="725">
                  <c:v>42013</c:v>
                </c:pt>
                <c:pt idx="726">
                  <c:v>42020</c:v>
                </c:pt>
                <c:pt idx="727">
                  <c:v>42027</c:v>
                </c:pt>
                <c:pt idx="728">
                  <c:v>42034</c:v>
                </c:pt>
                <c:pt idx="729">
                  <c:v>42041</c:v>
                </c:pt>
                <c:pt idx="730">
                  <c:v>42048</c:v>
                </c:pt>
                <c:pt idx="731">
                  <c:v>42055</c:v>
                </c:pt>
                <c:pt idx="732">
                  <c:v>42062</c:v>
                </c:pt>
                <c:pt idx="733">
                  <c:v>42069</c:v>
                </c:pt>
                <c:pt idx="734">
                  <c:v>42076</c:v>
                </c:pt>
                <c:pt idx="735">
                  <c:v>42083</c:v>
                </c:pt>
                <c:pt idx="736">
                  <c:v>42090</c:v>
                </c:pt>
                <c:pt idx="737">
                  <c:v>42097</c:v>
                </c:pt>
                <c:pt idx="738">
                  <c:v>42104</c:v>
                </c:pt>
                <c:pt idx="739">
                  <c:v>42111</c:v>
                </c:pt>
                <c:pt idx="740">
                  <c:v>42118</c:v>
                </c:pt>
                <c:pt idx="741">
                  <c:v>42125</c:v>
                </c:pt>
                <c:pt idx="742">
                  <c:v>42132</c:v>
                </c:pt>
                <c:pt idx="743">
                  <c:v>42139</c:v>
                </c:pt>
                <c:pt idx="744">
                  <c:v>42146</c:v>
                </c:pt>
                <c:pt idx="745">
                  <c:v>42153</c:v>
                </c:pt>
                <c:pt idx="746">
                  <c:v>42160</c:v>
                </c:pt>
                <c:pt idx="747">
                  <c:v>42167</c:v>
                </c:pt>
                <c:pt idx="748">
                  <c:v>42174</c:v>
                </c:pt>
                <c:pt idx="749">
                  <c:v>42181</c:v>
                </c:pt>
                <c:pt idx="750">
                  <c:v>42188</c:v>
                </c:pt>
                <c:pt idx="751">
                  <c:v>42195</c:v>
                </c:pt>
                <c:pt idx="752">
                  <c:v>42202</c:v>
                </c:pt>
                <c:pt idx="753">
                  <c:v>42209</c:v>
                </c:pt>
                <c:pt idx="754">
                  <c:v>42216</c:v>
                </c:pt>
                <c:pt idx="755">
                  <c:v>42223</c:v>
                </c:pt>
                <c:pt idx="756">
                  <c:v>42230</c:v>
                </c:pt>
                <c:pt idx="757">
                  <c:v>42237</c:v>
                </c:pt>
                <c:pt idx="758">
                  <c:v>42244</c:v>
                </c:pt>
                <c:pt idx="759">
                  <c:v>42251</c:v>
                </c:pt>
                <c:pt idx="760">
                  <c:v>42258</c:v>
                </c:pt>
                <c:pt idx="761">
                  <c:v>42265</c:v>
                </c:pt>
                <c:pt idx="762">
                  <c:v>42272</c:v>
                </c:pt>
                <c:pt idx="763">
                  <c:v>42279</c:v>
                </c:pt>
                <c:pt idx="764">
                  <c:v>42286</c:v>
                </c:pt>
                <c:pt idx="765">
                  <c:v>42293</c:v>
                </c:pt>
                <c:pt idx="766">
                  <c:v>42300</c:v>
                </c:pt>
                <c:pt idx="767">
                  <c:v>42307</c:v>
                </c:pt>
                <c:pt idx="768">
                  <c:v>42314</c:v>
                </c:pt>
                <c:pt idx="769">
                  <c:v>42321</c:v>
                </c:pt>
                <c:pt idx="770">
                  <c:v>42328</c:v>
                </c:pt>
                <c:pt idx="771">
                  <c:v>42335</c:v>
                </c:pt>
                <c:pt idx="772">
                  <c:v>42342</c:v>
                </c:pt>
                <c:pt idx="773">
                  <c:v>42349</c:v>
                </c:pt>
                <c:pt idx="774">
                  <c:v>42356</c:v>
                </c:pt>
                <c:pt idx="775">
                  <c:v>42363</c:v>
                </c:pt>
                <c:pt idx="776">
                  <c:v>42370</c:v>
                </c:pt>
                <c:pt idx="777">
                  <c:v>42377</c:v>
                </c:pt>
                <c:pt idx="778">
                  <c:v>42384</c:v>
                </c:pt>
                <c:pt idx="779">
                  <c:v>42391</c:v>
                </c:pt>
                <c:pt idx="780">
                  <c:v>42398</c:v>
                </c:pt>
                <c:pt idx="781">
                  <c:v>42405</c:v>
                </c:pt>
                <c:pt idx="782">
                  <c:v>42412</c:v>
                </c:pt>
                <c:pt idx="783">
                  <c:v>42419</c:v>
                </c:pt>
                <c:pt idx="784">
                  <c:v>42426</c:v>
                </c:pt>
                <c:pt idx="785">
                  <c:v>42433</c:v>
                </c:pt>
                <c:pt idx="786">
                  <c:v>42440</c:v>
                </c:pt>
                <c:pt idx="787">
                  <c:v>42447</c:v>
                </c:pt>
                <c:pt idx="788">
                  <c:v>42454</c:v>
                </c:pt>
                <c:pt idx="789">
                  <c:v>42461</c:v>
                </c:pt>
                <c:pt idx="790">
                  <c:v>42468</c:v>
                </c:pt>
                <c:pt idx="791">
                  <c:v>42475</c:v>
                </c:pt>
                <c:pt idx="792">
                  <c:v>42482</c:v>
                </c:pt>
                <c:pt idx="793">
                  <c:v>42489</c:v>
                </c:pt>
                <c:pt idx="794">
                  <c:v>42496</c:v>
                </c:pt>
                <c:pt idx="795">
                  <c:v>42503</c:v>
                </c:pt>
                <c:pt idx="796">
                  <c:v>42510</c:v>
                </c:pt>
                <c:pt idx="797">
                  <c:v>42517</c:v>
                </c:pt>
                <c:pt idx="798">
                  <c:v>42524</c:v>
                </c:pt>
                <c:pt idx="799">
                  <c:v>42531</c:v>
                </c:pt>
                <c:pt idx="800">
                  <c:v>42538</c:v>
                </c:pt>
                <c:pt idx="801">
                  <c:v>42545</c:v>
                </c:pt>
                <c:pt idx="802">
                  <c:v>42552</c:v>
                </c:pt>
                <c:pt idx="803">
                  <c:v>42559</c:v>
                </c:pt>
                <c:pt idx="804">
                  <c:v>42566</c:v>
                </c:pt>
                <c:pt idx="805">
                  <c:v>42573</c:v>
                </c:pt>
                <c:pt idx="806">
                  <c:v>42580</c:v>
                </c:pt>
                <c:pt idx="807">
                  <c:v>42587</c:v>
                </c:pt>
                <c:pt idx="808">
                  <c:v>42594</c:v>
                </c:pt>
                <c:pt idx="809">
                  <c:v>42601</c:v>
                </c:pt>
                <c:pt idx="810">
                  <c:v>42608</c:v>
                </c:pt>
                <c:pt idx="811">
                  <c:v>42615</c:v>
                </c:pt>
                <c:pt idx="812">
                  <c:v>42622</c:v>
                </c:pt>
                <c:pt idx="813">
                  <c:v>42629</c:v>
                </c:pt>
                <c:pt idx="814">
                  <c:v>42636</c:v>
                </c:pt>
                <c:pt idx="815">
                  <c:v>42643</c:v>
                </c:pt>
                <c:pt idx="816">
                  <c:v>42650</c:v>
                </c:pt>
                <c:pt idx="817">
                  <c:v>42657</c:v>
                </c:pt>
                <c:pt idx="818">
                  <c:v>42664</c:v>
                </c:pt>
                <c:pt idx="819">
                  <c:v>42671</c:v>
                </c:pt>
                <c:pt idx="820">
                  <c:v>42678</c:v>
                </c:pt>
                <c:pt idx="821">
                  <c:v>42685</c:v>
                </c:pt>
                <c:pt idx="822">
                  <c:v>42692</c:v>
                </c:pt>
                <c:pt idx="823">
                  <c:v>42699</c:v>
                </c:pt>
                <c:pt idx="824">
                  <c:v>42706</c:v>
                </c:pt>
                <c:pt idx="825">
                  <c:v>42713</c:v>
                </c:pt>
                <c:pt idx="826">
                  <c:v>42720</c:v>
                </c:pt>
                <c:pt idx="827">
                  <c:v>42727</c:v>
                </c:pt>
                <c:pt idx="828">
                  <c:v>42734</c:v>
                </c:pt>
                <c:pt idx="829">
                  <c:v>42741</c:v>
                </c:pt>
                <c:pt idx="830">
                  <c:v>42748</c:v>
                </c:pt>
                <c:pt idx="831">
                  <c:v>42755</c:v>
                </c:pt>
                <c:pt idx="832">
                  <c:v>42762</c:v>
                </c:pt>
                <c:pt idx="833">
                  <c:v>42769</c:v>
                </c:pt>
                <c:pt idx="834">
                  <c:v>42776</c:v>
                </c:pt>
                <c:pt idx="835">
                  <c:v>42783</c:v>
                </c:pt>
                <c:pt idx="836">
                  <c:v>42790</c:v>
                </c:pt>
                <c:pt idx="837">
                  <c:v>42797</c:v>
                </c:pt>
                <c:pt idx="838">
                  <c:v>42804</c:v>
                </c:pt>
                <c:pt idx="839">
                  <c:v>42811</c:v>
                </c:pt>
                <c:pt idx="840">
                  <c:v>42818</c:v>
                </c:pt>
                <c:pt idx="841">
                  <c:v>42825</c:v>
                </c:pt>
                <c:pt idx="842">
                  <c:v>42832</c:v>
                </c:pt>
                <c:pt idx="843">
                  <c:v>42839</c:v>
                </c:pt>
                <c:pt idx="844">
                  <c:v>42846</c:v>
                </c:pt>
                <c:pt idx="845">
                  <c:v>42853</c:v>
                </c:pt>
                <c:pt idx="846">
                  <c:v>42860</c:v>
                </c:pt>
                <c:pt idx="847">
                  <c:v>42867</c:v>
                </c:pt>
                <c:pt idx="848">
                  <c:v>42874</c:v>
                </c:pt>
                <c:pt idx="849">
                  <c:v>42881</c:v>
                </c:pt>
                <c:pt idx="850">
                  <c:v>42888</c:v>
                </c:pt>
                <c:pt idx="851">
                  <c:v>42895</c:v>
                </c:pt>
                <c:pt idx="852">
                  <c:v>42902</c:v>
                </c:pt>
                <c:pt idx="853">
                  <c:v>42909</c:v>
                </c:pt>
                <c:pt idx="854">
                  <c:v>42916</c:v>
                </c:pt>
                <c:pt idx="855">
                  <c:v>42923</c:v>
                </c:pt>
                <c:pt idx="856">
                  <c:v>42930</c:v>
                </c:pt>
                <c:pt idx="857">
                  <c:v>42937</c:v>
                </c:pt>
                <c:pt idx="858">
                  <c:v>42944</c:v>
                </c:pt>
                <c:pt idx="859">
                  <c:v>42951</c:v>
                </c:pt>
                <c:pt idx="860">
                  <c:v>42958</c:v>
                </c:pt>
                <c:pt idx="861">
                  <c:v>42965</c:v>
                </c:pt>
                <c:pt idx="862">
                  <c:v>42972</c:v>
                </c:pt>
                <c:pt idx="863">
                  <c:v>42979</c:v>
                </c:pt>
                <c:pt idx="864">
                  <c:v>42986</c:v>
                </c:pt>
                <c:pt idx="865">
                  <c:v>42993</c:v>
                </c:pt>
                <c:pt idx="866">
                  <c:v>43000</c:v>
                </c:pt>
                <c:pt idx="867">
                  <c:v>43007</c:v>
                </c:pt>
                <c:pt idx="868">
                  <c:v>43014</c:v>
                </c:pt>
                <c:pt idx="869">
                  <c:v>43021</c:v>
                </c:pt>
                <c:pt idx="870">
                  <c:v>43028</c:v>
                </c:pt>
                <c:pt idx="871">
                  <c:v>43035</c:v>
                </c:pt>
                <c:pt idx="872">
                  <c:v>43042</c:v>
                </c:pt>
                <c:pt idx="873">
                  <c:v>43049</c:v>
                </c:pt>
                <c:pt idx="874">
                  <c:v>43056</c:v>
                </c:pt>
                <c:pt idx="875">
                  <c:v>43063</c:v>
                </c:pt>
                <c:pt idx="876">
                  <c:v>43070</c:v>
                </c:pt>
                <c:pt idx="877">
                  <c:v>43077</c:v>
                </c:pt>
                <c:pt idx="878">
                  <c:v>43084</c:v>
                </c:pt>
                <c:pt idx="879">
                  <c:v>43091</c:v>
                </c:pt>
                <c:pt idx="880">
                  <c:v>43098</c:v>
                </c:pt>
                <c:pt idx="881">
                  <c:v>43105</c:v>
                </c:pt>
                <c:pt idx="882">
                  <c:v>43112</c:v>
                </c:pt>
                <c:pt idx="883">
                  <c:v>43119</c:v>
                </c:pt>
                <c:pt idx="884">
                  <c:v>43126</c:v>
                </c:pt>
                <c:pt idx="885">
                  <c:v>43133</c:v>
                </c:pt>
                <c:pt idx="886">
                  <c:v>43140</c:v>
                </c:pt>
                <c:pt idx="887">
                  <c:v>43147</c:v>
                </c:pt>
                <c:pt idx="888">
                  <c:v>43154</c:v>
                </c:pt>
                <c:pt idx="889">
                  <c:v>43161</c:v>
                </c:pt>
                <c:pt idx="890">
                  <c:v>43168</c:v>
                </c:pt>
                <c:pt idx="891">
                  <c:v>43175</c:v>
                </c:pt>
                <c:pt idx="892">
                  <c:v>43182</c:v>
                </c:pt>
                <c:pt idx="893">
                  <c:v>43189</c:v>
                </c:pt>
                <c:pt idx="894">
                  <c:v>43196</c:v>
                </c:pt>
                <c:pt idx="895">
                  <c:v>43203</c:v>
                </c:pt>
                <c:pt idx="896">
                  <c:v>43210</c:v>
                </c:pt>
                <c:pt idx="897">
                  <c:v>43217</c:v>
                </c:pt>
                <c:pt idx="898">
                  <c:v>43224</c:v>
                </c:pt>
                <c:pt idx="899">
                  <c:v>43231</c:v>
                </c:pt>
                <c:pt idx="900">
                  <c:v>43238</c:v>
                </c:pt>
                <c:pt idx="901">
                  <c:v>43245</c:v>
                </c:pt>
                <c:pt idx="902">
                  <c:v>43252</c:v>
                </c:pt>
                <c:pt idx="903">
                  <c:v>43259</c:v>
                </c:pt>
                <c:pt idx="904">
                  <c:v>43266</c:v>
                </c:pt>
                <c:pt idx="905">
                  <c:v>43273</c:v>
                </c:pt>
                <c:pt idx="906">
                  <c:v>43280</c:v>
                </c:pt>
                <c:pt idx="907">
                  <c:v>43287</c:v>
                </c:pt>
                <c:pt idx="908">
                  <c:v>43294</c:v>
                </c:pt>
                <c:pt idx="909">
                  <c:v>43301</c:v>
                </c:pt>
                <c:pt idx="910">
                  <c:v>43308</c:v>
                </c:pt>
                <c:pt idx="911">
                  <c:v>43315</c:v>
                </c:pt>
                <c:pt idx="912">
                  <c:v>43322</c:v>
                </c:pt>
                <c:pt idx="913">
                  <c:v>43329</c:v>
                </c:pt>
                <c:pt idx="914">
                  <c:v>43336</c:v>
                </c:pt>
                <c:pt idx="915">
                  <c:v>43343</c:v>
                </c:pt>
                <c:pt idx="916">
                  <c:v>43350</c:v>
                </c:pt>
                <c:pt idx="917">
                  <c:v>43357</c:v>
                </c:pt>
                <c:pt idx="918">
                  <c:v>43364</c:v>
                </c:pt>
                <c:pt idx="919">
                  <c:v>43371</c:v>
                </c:pt>
                <c:pt idx="920">
                  <c:v>43378</c:v>
                </c:pt>
                <c:pt idx="921">
                  <c:v>43385</c:v>
                </c:pt>
                <c:pt idx="922">
                  <c:v>43392</c:v>
                </c:pt>
                <c:pt idx="923">
                  <c:v>43399</c:v>
                </c:pt>
                <c:pt idx="924">
                  <c:v>43406</c:v>
                </c:pt>
                <c:pt idx="925">
                  <c:v>43413</c:v>
                </c:pt>
                <c:pt idx="926">
                  <c:v>43420</c:v>
                </c:pt>
                <c:pt idx="927">
                  <c:v>43427</c:v>
                </c:pt>
                <c:pt idx="928">
                  <c:v>43434</c:v>
                </c:pt>
                <c:pt idx="929">
                  <c:v>43441</c:v>
                </c:pt>
                <c:pt idx="930">
                  <c:v>43448</c:v>
                </c:pt>
                <c:pt idx="931">
                  <c:v>43455</c:v>
                </c:pt>
                <c:pt idx="932">
                  <c:v>43462</c:v>
                </c:pt>
                <c:pt idx="933">
                  <c:v>43469</c:v>
                </c:pt>
                <c:pt idx="934">
                  <c:v>43476</c:v>
                </c:pt>
                <c:pt idx="935">
                  <c:v>43483</c:v>
                </c:pt>
                <c:pt idx="936">
                  <c:v>43490</c:v>
                </c:pt>
                <c:pt idx="937">
                  <c:v>43497</c:v>
                </c:pt>
                <c:pt idx="938">
                  <c:v>43504</c:v>
                </c:pt>
                <c:pt idx="939">
                  <c:v>43511</c:v>
                </c:pt>
                <c:pt idx="940">
                  <c:v>43518</c:v>
                </c:pt>
                <c:pt idx="941">
                  <c:v>43525</c:v>
                </c:pt>
                <c:pt idx="942">
                  <c:v>43532</c:v>
                </c:pt>
                <c:pt idx="943">
                  <c:v>43539</c:v>
                </c:pt>
                <c:pt idx="944">
                  <c:v>43546</c:v>
                </c:pt>
                <c:pt idx="945">
                  <c:v>43553</c:v>
                </c:pt>
                <c:pt idx="946">
                  <c:v>43560</c:v>
                </c:pt>
                <c:pt idx="947">
                  <c:v>43567</c:v>
                </c:pt>
                <c:pt idx="948">
                  <c:v>43574</c:v>
                </c:pt>
                <c:pt idx="949">
                  <c:v>43581</c:v>
                </c:pt>
                <c:pt idx="950">
                  <c:v>43588</c:v>
                </c:pt>
                <c:pt idx="951">
                  <c:v>43595</c:v>
                </c:pt>
                <c:pt idx="952">
                  <c:v>43602</c:v>
                </c:pt>
                <c:pt idx="953">
                  <c:v>43609</c:v>
                </c:pt>
                <c:pt idx="954">
                  <c:v>43616</c:v>
                </c:pt>
                <c:pt idx="955">
                  <c:v>43623</c:v>
                </c:pt>
                <c:pt idx="956">
                  <c:v>43630</c:v>
                </c:pt>
                <c:pt idx="957">
                  <c:v>43637</c:v>
                </c:pt>
                <c:pt idx="958">
                  <c:v>43644</c:v>
                </c:pt>
                <c:pt idx="959">
                  <c:v>43651</c:v>
                </c:pt>
                <c:pt idx="960">
                  <c:v>43658</c:v>
                </c:pt>
                <c:pt idx="961">
                  <c:v>43665</c:v>
                </c:pt>
                <c:pt idx="962">
                  <c:v>43672</c:v>
                </c:pt>
                <c:pt idx="963">
                  <c:v>43679</c:v>
                </c:pt>
                <c:pt idx="964">
                  <c:v>43686</c:v>
                </c:pt>
                <c:pt idx="965">
                  <c:v>43693</c:v>
                </c:pt>
                <c:pt idx="966">
                  <c:v>43700</c:v>
                </c:pt>
                <c:pt idx="967">
                  <c:v>43707</c:v>
                </c:pt>
                <c:pt idx="968">
                  <c:v>43714</c:v>
                </c:pt>
                <c:pt idx="969">
                  <c:v>43721</c:v>
                </c:pt>
                <c:pt idx="970">
                  <c:v>43728</c:v>
                </c:pt>
                <c:pt idx="971">
                  <c:v>43735</c:v>
                </c:pt>
                <c:pt idx="972">
                  <c:v>43742</c:v>
                </c:pt>
                <c:pt idx="973">
                  <c:v>43749</c:v>
                </c:pt>
                <c:pt idx="974">
                  <c:v>43756</c:v>
                </c:pt>
                <c:pt idx="975">
                  <c:v>43763</c:v>
                </c:pt>
                <c:pt idx="976">
                  <c:v>43770</c:v>
                </c:pt>
                <c:pt idx="977">
                  <c:v>43777</c:v>
                </c:pt>
                <c:pt idx="978">
                  <c:v>43784</c:v>
                </c:pt>
                <c:pt idx="979">
                  <c:v>43791</c:v>
                </c:pt>
                <c:pt idx="980">
                  <c:v>43798</c:v>
                </c:pt>
                <c:pt idx="981">
                  <c:v>43805</c:v>
                </c:pt>
                <c:pt idx="982">
                  <c:v>43812</c:v>
                </c:pt>
                <c:pt idx="983">
                  <c:v>43819</c:v>
                </c:pt>
                <c:pt idx="984">
                  <c:v>43826</c:v>
                </c:pt>
                <c:pt idx="985">
                  <c:v>43833</c:v>
                </c:pt>
                <c:pt idx="986">
                  <c:v>43840</c:v>
                </c:pt>
                <c:pt idx="987">
                  <c:v>43847</c:v>
                </c:pt>
                <c:pt idx="988">
                  <c:v>43854</c:v>
                </c:pt>
                <c:pt idx="989">
                  <c:v>43861</c:v>
                </c:pt>
                <c:pt idx="990">
                  <c:v>43868</c:v>
                </c:pt>
                <c:pt idx="991">
                  <c:v>43875</c:v>
                </c:pt>
                <c:pt idx="992">
                  <c:v>43882</c:v>
                </c:pt>
                <c:pt idx="993">
                  <c:v>43889</c:v>
                </c:pt>
                <c:pt idx="994">
                  <c:v>43896</c:v>
                </c:pt>
                <c:pt idx="995">
                  <c:v>43903</c:v>
                </c:pt>
                <c:pt idx="996">
                  <c:v>43910</c:v>
                </c:pt>
                <c:pt idx="997">
                  <c:v>43917</c:v>
                </c:pt>
                <c:pt idx="998">
                  <c:v>43924</c:v>
                </c:pt>
                <c:pt idx="999">
                  <c:v>43931</c:v>
                </c:pt>
                <c:pt idx="1000">
                  <c:v>43938</c:v>
                </c:pt>
                <c:pt idx="1001">
                  <c:v>43945</c:v>
                </c:pt>
                <c:pt idx="1002">
                  <c:v>43952</c:v>
                </c:pt>
                <c:pt idx="1003">
                  <c:v>43959</c:v>
                </c:pt>
                <c:pt idx="1004">
                  <c:v>43966</c:v>
                </c:pt>
                <c:pt idx="1005">
                  <c:v>43973</c:v>
                </c:pt>
                <c:pt idx="1006">
                  <c:v>43980</c:v>
                </c:pt>
                <c:pt idx="1007">
                  <c:v>43987</c:v>
                </c:pt>
                <c:pt idx="1008">
                  <c:v>43994</c:v>
                </c:pt>
                <c:pt idx="1009">
                  <c:v>44001</c:v>
                </c:pt>
                <c:pt idx="1010">
                  <c:v>44008</c:v>
                </c:pt>
                <c:pt idx="1011">
                  <c:v>44015</c:v>
                </c:pt>
                <c:pt idx="1012">
                  <c:v>44022</c:v>
                </c:pt>
                <c:pt idx="1013">
                  <c:v>44029</c:v>
                </c:pt>
                <c:pt idx="1014">
                  <c:v>44036</c:v>
                </c:pt>
                <c:pt idx="1015">
                  <c:v>44043</c:v>
                </c:pt>
                <c:pt idx="1016">
                  <c:v>44050</c:v>
                </c:pt>
                <c:pt idx="1017">
                  <c:v>44057</c:v>
                </c:pt>
                <c:pt idx="1018">
                  <c:v>44064</c:v>
                </c:pt>
                <c:pt idx="1019">
                  <c:v>44071</c:v>
                </c:pt>
                <c:pt idx="1020">
                  <c:v>44078</c:v>
                </c:pt>
                <c:pt idx="1021">
                  <c:v>44085</c:v>
                </c:pt>
                <c:pt idx="1022">
                  <c:v>44092</c:v>
                </c:pt>
                <c:pt idx="1023">
                  <c:v>44099</c:v>
                </c:pt>
                <c:pt idx="1024">
                  <c:v>44106</c:v>
                </c:pt>
                <c:pt idx="1025">
                  <c:v>44113</c:v>
                </c:pt>
                <c:pt idx="1026">
                  <c:v>44120</c:v>
                </c:pt>
                <c:pt idx="1027">
                  <c:v>44127</c:v>
                </c:pt>
                <c:pt idx="1028">
                  <c:v>44134</c:v>
                </c:pt>
                <c:pt idx="1029">
                  <c:v>44141</c:v>
                </c:pt>
                <c:pt idx="1030">
                  <c:v>44148</c:v>
                </c:pt>
                <c:pt idx="1031">
                  <c:v>44155</c:v>
                </c:pt>
                <c:pt idx="1032">
                  <c:v>44162</c:v>
                </c:pt>
                <c:pt idx="1033">
                  <c:v>44169</c:v>
                </c:pt>
                <c:pt idx="1034">
                  <c:v>44176</c:v>
                </c:pt>
                <c:pt idx="1035">
                  <c:v>44183</c:v>
                </c:pt>
                <c:pt idx="1036">
                  <c:v>44190</c:v>
                </c:pt>
                <c:pt idx="1037">
                  <c:v>44197</c:v>
                </c:pt>
                <c:pt idx="1038">
                  <c:v>44204</c:v>
                </c:pt>
                <c:pt idx="1039">
                  <c:v>44211</c:v>
                </c:pt>
                <c:pt idx="1040">
                  <c:v>44218</c:v>
                </c:pt>
                <c:pt idx="1041">
                  <c:v>44225</c:v>
                </c:pt>
                <c:pt idx="1042">
                  <c:v>44232</c:v>
                </c:pt>
                <c:pt idx="1043">
                  <c:v>44239</c:v>
                </c:pt>
                <c:pt idx="1044">
                  <c:v>44246</c:v>
                </c:pt>
              </c:numCache>
            </c:numRef>
          </c:cat>
          <c:val>
            <c:numRef>
              <c:f>'TS-tassi'!$D$5:$D$1049</c:f>
              <c:numCache>
                <c:formatCode>General</c:formatCode>
                <c:ptCount val="1045"/>
                <c:pt idx="0">
                  <c:v>4.7519999999999998</c:v>
                </c:pt>
                <c:pt idx="1">
                  <c:v>4.8070000000000004</c:v>
                </c:pt>
                <c:pt idx="2">
                  <c:v>4.7610000000000001</c:v>
                </c:pt>
                <c:pt idx="3">
                  <c:v>4.782</c:v>
                </c:pt>
                <c:pt idx="4">
                  <c:v>4.7690000000000001</c:v>
                </c:pt>
                <c:pt idx="5">
                  <c:v>4.5739999999999998</c:v>
                </c:pt>
                <c:pt idx="6">
                  <c:v>4.5609999999999999</c:v>
                </c:pt>
                <c:pt idx="7">
                  <c:v>4.5739999999999998</c:v>
                </c:pt>
                <c:pt idx="8">
                  <c:v>4.742</c:v>
                </c:pt>
                <c:pt idx="9">
                  <c:v>4.7649999999999997</c:v>
                </c:pt>
                <c:pt idx="10">
                  <c:v>4.7699999999999996</c:v>
                </c:pt>
                <c:pt idx="11">
                  <c:v>4.8140000000000001</c:v>
                </c:pt>
                <c:pt idx="12">
                  <c:v>4.5629999999999997</c:v>
                </c:pt>
                <c:pt idx="13">
                  <c:v>4.5570000000000004</c:v>
                </c:pt>
                <c:pt idx="14">
                  <c:v>4.5640000000000001</c:v>
                </c:pt>
                <c:pt idx="15">
                  <c:v>4.5129999999999999</c:v>
                </c:pt>
                <c:pt idx="16">
                  <c:v>4.4509999999999996</c:v>
                </c:pt>
                <c:pt idx="17">
                  <c:v>4.4649999999999999</c:v>
                </c:pt>
                <c:pt idx="18">
                  <c:v>4.4329999999999998</c:v>
                </c:pt>
                <c:pt idx="19">
                  <c:v>4.4409999999999998</c:v>
                </c:pt>
                <c:pt idx="20">
                  <c:v>4.4710000000000001</c:v>
                </c:pt>
                <c:pt idx="21">
                  <c:v>4.484</c:v>
                </c:pt>
                <c:pt idx="22">
                  <c:v>4.4749999999999996</c:v>
                </c:pt>
                <c:pt idx="23">
                  <c:v>4.4569999999999999</c:v>
                </c:pt>
                <c:pt idx="24">
                  <c:v>4.4329999999999998</c:v>
                </c:pt>
                <c:pt idx="25">
                  <c:v>4.3819999999999997</c:v>
                </c:pt>
                <c:pt idx="26">
                  <c:v>4.3449999999999998</c:v>
                </c:pt>
                <c:pt idx="27">
                  <c:v>4.3109999999999999</c:v>
                </c:pt>
                <c:pt idx="28">
                  <c:v>4.2530000000000001</c:v>
                </c:pt>
                <c:pt idx="29">
                  <c:v>4.2640000000000002</c:v>
                </c:pt>
                <c:pt idx="30">
                  <c:v>4.16</c:v>
                </c:pt>
                <c:pt idx="31">
                  <c:v>3.69</c:v>
                </c:pt>
                <c:pt idx="32">
                  <c:v>3.6560000000000001</c:v>
                </c:pt>
                <c:pt idx="33">
                  <c:v>3.5579999999999998</c:v>
                </c:pt>
                <c:pt idx="34">
                  <c:v>3.6560000000000001</c:v>
                </c:pt>
                <c:pt idx="35">
                  <c:v>3.6070000000000002</c:v>
                </c:pt>
                <c:pt idx="36">
                  <c:v>3.5790000000000002</c:v>
                </c:pt>
                <c:pt idx="37">
                  <c:v>3.4990000000000001</c:v>
                </c:pt>
                <c:pt idx="38">
                  <c:v>3.3420000000000001</c:v>
                </c:pt>
                <c:pt idx="39">
                  <c:v>3.383</c:v>
                </c:pt>
                <c:pt idx="40">
                  <c:v>3.375</c:v>
                </c:pt>
                <c:pt idx="41">
                  <c:v>3.36</c:v>
                </c:pt>
                <c:pt idx="42">
                  <c:v>3.37</c:v>
                </c:pt>
                <c:pt idx="43">
                  <c:v>3.3460000000000001</c:v>
                </c:pt>
                <c:pt idx="44">
                  <c:v>3.339</c:v>
                </c:pt>
                <c:pt idx="45">
                  <c:v>3.294</c:v>
                </c:pt>
                <c:pt idx="46">
                  <c:v>3.2919999999999998</c:v>
                </c:pt>
                <c:pt idx="47">
                  <c:v>3.3450000000000002</c:v>
                </c:pt>
                <c:pt idx="48">
                  <c:v>3.3450000000000002</c:v>
                </c:pt>
                <c:pt idx="49">
                  <c:v>3.3780000000000001</c:v>
                </c:pt>
                <c:pt idx="50">
                  <c:v>3.375</c:v>
                </c:pt>
                <c:pt idx="51">
                  <c:v>3.3530000000000002</c:v>
                </c:pt>
                <c:pt idx="52">
                  <c:v>3.3540000000000001</c:v>
                </c:pt>
                <c:pt idx="53">
                  <c:v>3.355</c:v>
                </c:pt>
                <c:pt idx="54">
                  <c:v>3.367</c:v>
                </c:pt>
                <c:pt idx="55">
                  <c:v>3.3740000000000001</c:v>
                </c:pt>
                <c:pt idx="56">
                  <c:v>3.3809999999999998</c:v>
                </c:pt>
                <c:pt idx="57">
                  <c:v>3.4009999999999998</c:v>
                </c:pt>
                <c:pt idx="58">
                  <c:v>3.448</c:v>
                </c:pt>
                <c:pt idx="59">
                  <c:v>3.43</c:v>
                </c:pt>
                <c:pt idx="60">
                  <c:v>3.411</c:v>
                </c:pt>
                <c:pt idx="61">
                  <c:v>3.3879999999999999</c:v>
                </c:pt>
                <c:pt idx="62">
                  <c:v>3.3919999999999999</c:v>
                </c:pt>
                <c:pt idx="63">
                  <c:v>3.4169999999999998</c:v>
                </c:pt>
                <c:pt idx="64">
                  <c:v>3.427</c:v>
                </c:pt>
                <c:pt idx="65">
                  <c:v>3.5259999999999998</c:v>
                </c:pt>
                <c:pt idx="66">
                  <c:v>3.4830000000000001</c:v>
                </c:pt>
                <c:pt idx="67">
                  <c:v>3.4849999999999999</c:v>
                </c:pt>
                <c:pt idx="68">
                  <c:v>3.4660000000000002</c:v>
                </c:pt>
                <c:pt idx="69">
                  <c:v>3.468</c:v>
                </c:pt>
                <c:pt idx="70">
                  <c:v>3.4670000000000001</c:v>
                </c:pt>
                <c:pt idx="71">
                  <c:v>3.4409999999999998</c:v>
                </c:pt>
                <c:pt idx="72">
                  <c:v>3.4390000000000001</c:v>
                </c:pt>
                <c:pt idx="73">
                  <c:v>3.4129999999999998</c:v>
                </c:pt>
                <c:pt idx="74">
                  <c:v>3.403</c:v>
                </c:pt>
                <c:pt idx="75">
                  <c:v>3.3809999999999998</c:v>
                </c:pt>
                <c:pt idx="76">
                  <c:v>3.3610000000000002</c:v>
                </c:pt>
                <c:pt idx="77">
                  <c:v>3.3420000000000001</c:v>
                </c:pt>
                <c:pt idx="78">
                  <c:v>3.351</c:v>
                </c:pt>
                <c:pt idx="79">
                  <c:v>3.3679999999999999</c:v>
                </c:pt>
                <c:pt idx="80">
                  <c:v>3.3580000000000001</c:v>
                </c:pt>
                <c:pt idx="81">
                  <c:v>3.306</c:v>
                </c:pt>
                <c:pt idx="82">
                  <c:v>3.3119999999999998</c:v>
                </c:pt>
                <c:pt idx="83">
                  <c:v>3.3</c:v>
                </c:pt>
                <c:pt idx="84">
                  <c:v>3.2970000000000002</c:v>
                </c:pt>
                <c:pt idx="85">
                  <c:v>3.254</c:v>
                </c:pt>
                <c:pt idx="86">
                  <c:v>3.2589999999999999</c:v>
                </c:pt>
                <c:pt idx="87">
                  <c:v>3.2919999999999998</c:v>
                </c:pt>
                <c:pt idx="88">
                  <c:v>3.2530000000000001</c:v>
                </c:pt>
                <c:pt idx="89">
                  <c:v>3.2360000000000002</c:v>
                </c:pt>
                <c:pt idx="90">
                  <c:v>3.2090000000000001</c:v>
                </c:pt>
                <c:pt idx="91">
                  <c:v>3.1240000000000001</c:v>
                </c:pt>
                <c:pt idx="92">
                  <c:v>3.0430000000000001</c:v>
                </c:pt>
                <c:pt idx="93">
                  <c:v>3.0470000000000002</c:v>
                </c:pt>
                <c:pt idx="94">
                  <c:v>2.9159999999999999</c:v>
                </c:pt>
                <c:pt idx="95">
                  <c:v>2.9390000000000001</c:v>
                </c:pt>
                <c:pt idx="96">
                  <c:v>2.9430000000000001</c:v>
                </c:pt>
                <c:pt idx="97">
                  <c:v>2.93</c:v>
                </c:pt>
                <c:pt idx="98">
                  <c:v>2.863</c:v>
                </c:pt>
                <c:pt idx="99">
                  <c:v>2.8359999999999999</c:v>
                </c:pt>
                <c:pt idx="100">
                  <c:v>2.83</c:v>
                </c:pt>
                <c:pt idx="101">
                  <c:v>2.819</c:v>
                </c:pt>
                <c:pt idx="102">
                  <c:v>2.8069999999999999</c:v>
                </c:pt>
                <c:pt idx="103">
                  <c:v>2.7629999999999999</c:v>
                </c:pt>
                <c:pt idx="104">
                  <c:v>2.6869999999999998</c:v>
                </c:pt>
                <c:pt idx="105">
                  <c:v>2.6789999999999998</c:v>
                </c:pt>
                <c:pt idx="106">
                  <c:v>2.5329999999999999</c:v>
                </c:pt>
                <c:pt idx="107">
                  <c:v>2.528</c:v>
                </c:pt>
                <c:pt idx="108">
                  <c:v>2.5670000000000002</c:v>
                </c:pt>
                <c:pt idx="109">
                  <c:v>2.5369999999999999</c:v>
                </c:pt>
                <c:pt idx="110">
                  <c:v>2.5289999999999999</c:v>
                </c:pt>
                <c:pt idx="111">
                  <c:v>2.5169999999999999</c:v>
                </c:pt>
                <c:pt idx="112">
                  <c:v>2.5219999999999998</c:v>
                </c:pt>
                <c:pt idx="113">
                  <c:v>2.556</c:v>
                </c:pt>
                <c:pt idx="114">
                  <c:v>2.5430000000000001</c:v>
                </c:pt>
                <c:pt idx="115">
                  <c:v>2.504</c:v>
                </c:pt>
                <c:pt idx="116">
                  <c:v>2.4729999999999999</c:v>
                </c:pt>
                <c:pt idx="117">
                  <c:v>2.4079999999999999</c:v>
                </c:pt>
                <c:pt idx="118">
                  <c:v>2.3450000000000002</c:v>
                </c:pt>
                <c:pt idx="119">
                  <c:v>2.2719999999999998</c:v>
                </c:pt>
                <c:pt idx="120">
                  <c:v>2.1469999999999998</c:v>
                </c:pt>
                <c:pt idx="121">
                  <c:v>2.125</c:v>
                </c:pt>
                <c:pt idx="122">
                  <c:v>2.1419999999999999</c:v>
                </c:pt>
                <c:pt idx="123">
                  <c:v>2.1480000000000001</c:v>
                </c:pt>
                <c:pt idx="124">
                  <c:v>2.14</c:v>
                </c:pt>
                <c:pt idx="125">
                  <c:v>2.129</c:v>
                </c:pt>
                <c:pt idx="126">
                  <c:v>2.1280000000000001</c:v>
                </c:pt>
                <c:pt idx="127">
                  <c:v>2.12</c:v>
                </c:pt>
                <c:pt idx="128">
                  <c:v>2.129</c:v>
                </c:pt>
                <c:pt idx="129">
                  <c:v>2.1349999999999998</c:v>
                </c:pt>
                <c:pt idx="130">
                  <c:v>2.1379999999999999</c:v>
                </c:pt>
                <c:pt idx="131">
                  <c:v>2.1469999999999998</c:v>
                </c:pt>
                <c:pt idx="132">
                  <c:v>2.1520000000000001</c:v>
                </c:pt>
                <c:pt idx="133">
                  <c:v>2.1579999999999999</c:v>
                </c:pt>
                <c:pt idx="134">
                  <c:v>2.1520000000000001</c:v>
                </c:pt>
                <c:pt idx="135">
                  <c:v>2.149</c:v>
                </c:pt>
                <c:pt idx="136">
                  <c:v>2.1320000000000001</c:v>
                </c:pt>
                <c:pt idx="137">
                  <c:v>2.1269999999999998</c:v>
                </c:pt>
                <c:pt idx="138">
                  <c:v>2.1349999999999998</c:v>
                </c:pt>
                <c:pt idx="139">
                  <c:v>2.1520000000000001</c:v>
                </c:pt>
                <c:pt idx="140">
                  <c:v>2.1509999999999998</c:v>
                </c:pt>
                <c:pt idx="141">
                  <c:v>2.161</c:v>
                </c:pt>
                <c:pt idx="142">
                  <c:v>2.169</c:v>
                </c:pt>
                <c:pt idx="143">
                  <c:v>2.161</c:v>
                </c:pt>
                <c:pt idx="144">
                  <c:v>2.1469999999999998</c:v>
                </c:pt>
                <c:pt idx="145">
                  <c:v>2.1539999999999999</c:v>
                </c:pt>
                <c:pt idx="146">
                  <c:v>2.1539999999999999</c:v>
                </c:pt>
                <c:pt idx="147">
                  <c:v>2.1480000000000001</c:v>
                </c:pt>
                <c:pt idx="148">
                  <c:v>2.1419999999999999</c:v>
                </c:pt>
                <c:pt idx="149">
                  <c:v>2.1419999999999999</c:v>
                </c:pt>
                <c:pt idx="150">
                  <c:v>2.12</c:v>
                </c:pt>
                <c:pt idx="151">
                  <c:v>2.1019999999999999</c:v>
                </c:pt>
                <c:pt idx="152">
                  <c:v>2.0760000000000001</c:v>
                </c:pt>
                <c:pt idx="153">
                  <c:v>2.073</c:v>
                </c:pt>
                <c:pt idx="154">
                  <c:v>2.093</c:v>
                </c:pt>
                <c:pt idx="155">
                  <c:v>2.08</c:v>
                </c:pt>
                <c:pt idx="156">
                  <c:v>2.0670000000000002</c:v>
                </c:pt>
                <c:pt idx="157">
                  <c:v>2.0609999999999999</c:v>
                </c:pt>
                <c:pt idx="158">
                  <c:v>2.052</c:v>
                </c:pt>
                <c:pt idx="159">
                  <c:v>2.0609999999999999</c:v>
                </c:pt>
                <c:pt idx="160">
                  <c:v>2.0529999999999999</c:v>
                </c:pt>
                <c:pt idx="161">
                  <c:v>2.0339999999999998</c:v>
                </c:pt>
                <c:pt idx="162">
                  <c:v>1.9670000000000001</c:v>
                </c:pt>
                <c:pt idx="163">
                  <c:v>2.0249999999999999</c:v>
                </c:pt>
                <c:pt idx="164">
                  <c:v>2.036</c:v>
                </c:pt>
                <c:pt idx="165">
                  <c:v>2.0529999999999999</c:v>
                </c:pt>
                <c:pt idx="166">
                  <c:v>2.056</c:v>
                </c:pt>
                <c:pt idx="167">
                  <c:v>2.073</c:v>
                </c:pt>
                <c:pt idx="168">
                  <c:v>2.081</c:v>
                </c:pt>
                <c:pt idx="169">
                  <c:v>2.0939999999999999</c:v>
                </c:pt>
                <c:pt idx="170">
                  <c:v>2.09</c:v>
                </c:pt>
                <c:pt idx="171">
                  <c:v>2.0870000000000002</c:v>
                </c:pt>
                <c:pt idx="172">
                  <c:v>2.101</c:v>
                </c:pt>
                <c:pt idx="173">
                  <c:v>2.1120000000000001</c:v>
                </c:pt>
                <c:pt idx="174">
                  <c:v>2.1230000000000002</c:v>
                </c:pt>
                <c:pt idx="175">
                  <c:v>2.1219999999999999</c:v>
                </c:pt>
                <c:pt idx="176">
                  <c:v>2.1160000000000001</c:v>
                </c:pt>
                <c:pt idx="177">
                  <c:v>2.1139999999999999</c:v>
                </c:pt>
                <c:pt idx="178">
                  <c:v>2.1150000000000002</c:v>
                </c:pt>
                <c:pt idx="179">
                  <c:v>2.12</c:v>
                </c:pt>
                <c:pt idx="180">
                  <c:v>2.1160000000000001</c:v>
                </c:pt>
                <c:pt idx="181">
                  <c:v>2.1150000000000002</c:v>
                </c:pt>
                <c:pt idx="182">
                  <c:v>2.1120000000000001</c:v>
                </c:pt>
                <c:pt idx="183">
                  <c:v>2.1139999999999999</c:v>
                </c:pt>
                <c:pt idx="184">
                  <c:v>2.1150000000000002</c:v>
                </c:pt>
                <c:pt idx="185">
                  <c:v>2.1139999999999999</c:v>
                </c:pt>
                <c:pt idx="186">
                  <c:v>2.1160000000000001</c:v>
                </c:pt>
                <c:pt idx="187">
                  <c:v>2.1160000000000001</c:v>
                </c:pt>
                <c:pt idx="188">
                  <c:v>2.1160000000000001</c:v>
                </c:pt>
                <c:pt idx="189">
                  <c:v>2.1480000000000001</c:v>
                </c:pt>
                <c:pt idx="190">
                  <c:v>2.149</c:v>
                </c:pt>
                <c:pt idx="191">
                  <c:v>2.1459999999999999</c:v>
                </c:pt>
                <c:pt idx="192">
                  <c:v>2.145</c:v>
                </c:pt>
                <c:pt idx="193">
                  <c:v>2.153</c:v>
                </c:pt>
                <c:pt idx="194">
                  <c:v>2.161</c:v>
                </c:pt>
                <c:pt idx="195">
                  <c:v>2.1720000000000002</c:v>
                </c:pt>
                <c:pt idx="196">
                  <c:v>2.1760000000000002</c:v>
                </c:pt>
                <c:pt idx="197">
                  <c:v>2.177</c:v>
                </c:pt>
                <c:pt idx="198">
                  <c:v>2.1739999999999999</c:v>
                </c:pt>
                <c:pt idx="199">
                  <c:v>2.173</c:v>
                </c:pt>
                <c:pt idx="200">
                  <c:v>2.1749999999999998</c:v>
                </c:pt>
                <c:pt idx="201">
                  <c:v>2.1779999999999999</c:v>
                </c:pt>
                <c:pt idx="202">
                  <c:v>2.1549999999999998</c:v>
                </c:pt>
                <c:pt idx="203">
                  <c:v>2.1459999999999999</c:v>
                </c:pt>
                <c:pt idx="204">
                  <c:v>2.1440000000000001</c:v>
                </c:pt>
                <c:pt idx="205">
                  <c:v>2.1429999999999998</c:v>
                </c:pt>
                <c:pt idx="206">
                  <c:v>2.1440000000000001</c:v>
                </c:pt>
                <c:pt idx="207">
                  <c:v>2.1419999999999999</c:v>
                </c:pt>
                <c:pt idx="208">
                  <c:v>2.14</c:v>
                </c:pt>
                <c:pt idx="209">
                  <c:v>2.1349999999999998</c:v>
                </c:pt>
                <c:pt idx="210">
                  <c:v>2.1360000000000001</c:v>
                </c:pt>
                <c:pt idx="211">
                  <c:v>2.1339999999999999</c:v>
                </c:pt>
                <c:pt idx="212">
                  <c:v>2.1349999999999998</c:v>
                </c:pt>
                <c:pt idx="213">
                  <c:v>2.1349999999999998</c:v>
                </c:pt>
                <c:pt idx="214">
                  <c:v>2.1429999999999998</c:v>
                </c:pt>
                <c:pt idx="215">
                  <c:v>2.1469999999999998</c:v>
                </c:pt>
                <c:pt idx="216">
                  <c:v>2.1440000000000001</c:v>
                </c:pt>
                <c:pt idx="217">
                  <c:v>2.1360000000000001</c:v>
                </c:pt>
                <c:pt idx="218">
                  <c:v>2.133</c:v>
                </c:pt>
                <c:pt idx="219">
                  <c:v>2.1259999999999999</c:v>
                </c:pt>
                <c:pt idx="220">
                  <c:v>2.125</c:v>
                </c:pt>
                <c:pt idx="221">
                  <c:v>2.125</c:v>
                </c:pt>
                <c:pt idx="222">
                  <c:v>2.1259999999999999</c:v>
                </c:pt>
                <c:pt idx="223">
                  <c:v>2.125</c:v>
                </c:pt>
                <c:pt idx="224">
                  <c:v>2.1150000000000002</c:v>
                </c:pt>
                <c:pt idx="225">
                  <c:v>2.1139999999999999</c:v>
                </c:pt>
                <c:pt idx="226">
                  <c:v>2.1160000000000001</c:v>
                </c:pt>
                <c:pt idx="227">
                  <c:v>2.1040000000000001</c:v>
                </c:pt>
                <c:pt idx="228">
                  <c:v>2.1070000000000002</c:v>
                </c:pt>
                <c:pt idx="229">
                  <c:v>2.1139999999999999</c:v>
                </c:pt>
                <c:pt idx="230">
                  <c:v>2.1219999999999999</c:v>
                </c:pt>
                <c:pt idx="231">
                  <c:v>2.1240000000000001</c:v>
                </c:pt>
                <c:pt idx="232">
                  <c:v>2.125</c:v>
                </c:pt>
                <c:pt idx="233">
                  <c:v>2.1320000000000001</c:v>
                </c:pt>
                <c:pt idx="234">
                  <c:v>2.1339999999999999</c:v>
                </c:pt>
                <c:pt idx="235">
                  <c:v>2.1320000000000001</c:v>
                </c:pt>
                <c:pt idx="236">
                  <c:v>2.1320000000000001</c:v>
                </c:pt>
                <c:pt idx="237">
                  <c:v>2.13</c:v>
                </c:pt>
                <c:pt idx="238">
                  <c:v>2.1339999999999999</c:v>
                </c:pt>
                <c:pt idx="239">
                  <c:v>2.1360000000000001</c:v>
                </c:pt>
                <c:pt idx="240">
                  <c:v>2.1360000000000001</c:v>
                </c:pt>
                <c:pt idx="241">
                  <c:v>2.1760000000000002</c:v>
                </c:pt>
                <c:pt idx="242">
                  <c:v>2.1920000000000002</c:v>
                </c:pt>
                <c:pt idx="243">
                  <c:v>2.1850000000000001</c:v>
                </c:pt>
                <c:pt idx="244">
                  <c:v>2.1859999999999999</c:v>
                </c:pt>
                <c:pt idx="245">
                  <c:v>2.254</c:v>
                </c:pt>
                <c:pt idx="246">
                  <c:v>2.2650000000000001</c:v>
                </c:pt>
                <c:pt idx="247">
                  <c:v>2.3210000000000002</c:v>
                </c:pt>
                <c:pt idx="248">
                  <c:v>2.3530000000000002</c:v>
                </c:pt>
                <c:pt idx="249">
                  <c:v>2.4500000000000002</c:v>
                </c:pt>
                <c:pt idx="250">
                  <c:v>2.452</c:v>
                </c:pt>
                <c:pt idx="251">
                  <c:v>2.4540000000000002</c:v>
                </c:pt>
                <c:pt idx="252">
                  <c:v>2.4809999999999999</c:v>
                </c:pt>
                <c:pt idx="253">
                  <c:v>2.4950000000000001</c:v>
                </c:pt>
                <c:pt idx="254">
                  <c:v>2.488</c:v>
                </c:pt>
                <c:pt idx="255">
                  <c:v>2.4910000000000001</c:v>
                </c:pt>
                <c:pt idx="256">
                  <c:v>2.5070000000000001</c:v>
                </c:pt>
                <c:pt idx="257">
                  <c:v>2.52</c:v>
                </c:pt>
                <c:pt idx="258">
                  <c:v>2.536</c:v>
                </c:pt>
                <c:pt idx="259">
                  <c:v>2.57</c:v>
                </c:pt>
                <c:pt idx="260">
                  <c:v>2.5920000000000001</c:v>
                </c:pt>
                <c:pt idx="261">
                  <c:v>2.6080000000000001</c:v>
                </c:pt>
                <c:pt idx="262">
                  <c:v>2.6440000000000001</c:v>
                </c:pt>
                <c:pt idx="263">
                  <c:v>2.6840000000000002</c:v>
                </c:pt>
                <c:pt idx="264">
                  <c:v>2.698</c:v>
                </c:pt>
                <c:pt idx="265">
                  <c:v>2.7050000000000001</c:v>
                </c:pt>
                <c:pt idx="266">
                  <c:v>2.7410000000000001</c:v>
                </c:pt>
                <c:pt idx="267">
                  <c:v>2.8159999999999998</c:v>
                </c:pt>
                <c:pt idx="268">
                  <c:v>2.7639999999999998</c:v>
                </c:pt>
                <c:pt idx="269">
                  <c:v>2.7650000000000001</c:v>
                </c:pt>
                <c:pt idx="270">
                  <c:v>2.7789999999999999</c:v>
                </c:pt>
                <c:pt idx="271">
                  <c:v>2.8519999999999999</c:v>
                </c:pt>
                <c:pt idx="272">
                  <c:v>2.859</c:v>
                </c:pt>
                <c:pt idx="273">
                  <c:v>2.8849999999999998</c:v>
                </c:pt>
                <c:pt idx="274">
                  <c:v>2.8959999999999999</c:v>
                </c:pt>
                <c:pt idx="275">
                  <c:v>2.9129999999999998</c:v>
                </c:pt>
                <c:pt idx="276">
                  <c:v>2.95</c:v>
                </c:pt>
                <c:pt idx="277">
                  <c:v>2.9529999999999998</c:v>
                </c:pt>
                <c:pt idx="278">
                  <c:v>2.9660000000000002</c:v>
                </c:pt>
                <c:pt idx="279">
                  <c:v>2.9969999999999999</c:v>
                </c:pt>
                <c:pt idx="280">
                  <c:v>3.056</c:v>
                </c:pt>
                <c:pt idx="281">
                  <c:v>3.0750000000000002</c:v>
                </c:pt>
                <c:pt idx="282">
                  <c:v>3.0920000000000001</c:v>
                </c:pt>
                <c:pt idx="283">
                  <c:v>3.1240000000000001</c:v>
                </c:pt>
                <c:pt idx="284">
                  <c:v>3.149</c:v>
                </c:pt>
                <c:pt idx="285">
                  <c:v>3.2010000000000001</c:v>
                </c:pt>
                <c:pt idx="286">
                  <c:v>3.2170000000000001</c:v>
                </c:pt>
                <c:pt idx="287">
                  <c:v>3.2360000000000002</c:v>
                </c:pt>
                <c:pt idx="288">
                  <c:v>3.2549999999999999</c:v>
                </c:pt>
                <c:pt idx="289">
                  <c:v>3.2669999999999999</c:v>
                </c:pt>
                <c:pt idx="290">
                  <c:v>3.3010000000000002</c:v>
                </c:pt>
                <c:pt idx="291">
                  <c:v>3.335</c:v>
                </c:pt>
                <c:pt idx="292">
                  <c:v>3.3759999999999999</c:v>
                </c:pt>
                <c:pt idx="293">
                  <c:v>3.4169999999999998</c:v>
                </c:pt>
                <c:pt idx="294">
                  <c:v>3.464</c:v>
                </c:pt>
                <c:pt idx="295">
                  <c:v>3.4990000000000001</c:v>
                </c:pt>
                <c:pt idx="296">
                  <c:v>3.5209999999999999</c:v>
                </c:pt>
                <c:pt idx="297">
                  <c:v>3.5539999999999998</c:v>
                </c:pt>
                <c:pt idx="298">
                  <c:v>3.5659999999999998</c:v>
                </c:pt>
                <c:pt idx="299">
                  <c:v>3.585</c:v>
                </c:pt>
                <c:pt idx="300">
                  <c:v>3.6040000000000001</c:v>
                </c:pt>
                <c:pt idx="301">
                  <c:v>3.6240000000000001</c:v>
                </c:pt>
                <c:pt idx="302">
                  <c:v>3.6379999999999999</c:v>
                </c:pt>
                <c:pt idx="303">
                  <c:v>3.669</c:v>
                </c:pt>
                <c:pt idx="304">
                  <c:v>3.6859999999999999</c:v>
                </c:pt>
                <c:pt idx="305">
                  <c:v>3.7160000000000002</c:v>
                </c:pt>
                <c:pt idx="306">
                  <c:v>3.7250000000000001</c:v>
                </c:pt>
                <c:pt idx="307">
                  <c:v>3.7349999999999999</c:v>
                </c:pt>
                <c:pt idx="308">
                  <c:v>3.7450000000000001</c:v>
                </c:pt>
                <c:pt idx="309">
                  <c:v>3.754</c:v>
                </c:pt>
                <c:pt idx="310">
                  <c:v>3.7719999999999998</c:v>
                </c:pt>
                <c:pt idx="311">
                  <c:v>3.7879999999999998</c:v>
                </c:pt>
                <c:pt idx="312">
                  <c:v>3.806</c:v>
                </c:pt>
                <c:pt idx="313">
                  <c:v>3.8260000000000001</c:v>
                </c:pt>
                <c:pt idx="314">
                  <c:v>3.8460000000000001</c:v>
                </c:pt>
                <c:pt idx="315">
                  <c:v>3.859</c:v>
                </c:pt>
                <c:pt idx="316">
                  <c:v>3.8849999999999998</c:v>
                </c:pt>
                <c:pt idx="317">
                  <c:v>3.8959999999999999</c:v>
                </c:pt>
                <c:pt idx="318">
                  <c:v>3.9039999999999999</c:v>
                </c:pt>
                <c:pt idx="319">
                  <c:v>3.9239999999999999</c:v>
                </c:pt>
                <c:pt idx="320">
                  <c:v>3.9460000000000002</c:v>
                </c:pt>
                <c:pt idx="321">
                  <c:v>3.97</c:v>
                </c:pt>
                <c:pt idx="322">
                  <c:v>3.988</c:v>
                </c:pt>
                <c:pt idx="323">
                  <c:v>4.0129999999999999</c:v>
                </c:pt>
                <c:pt idx="324">
                  <c:v>4.0359999999999996</c:v>
                </c:pt>
                <c:pt idx="325">
                  <c:v>4.0609999999999999</c:v>
                </c:pt>
                <c:pt idx="326">
                  <c:v>4.077</c:v>
                </c:pt>
                <c:pt idx="327">
                  <c:v>4.0979999999999999</c:v>
                </c:pt>
                <c:pt idx="328">
                  <c:v>4.1239999999999997</c:v>
                </c:pt>
                <c:pt idx="329">
                  <c:v>4.1379999999999999</c:v>
                </c:pt>
                <c:pt idx="330">
                  <c:v>4.1479999999999997</c:v>
                </c:pt>
                <c:pt idx="331">
                  <c:v>4.16</c:v>
                </c:pt>
                <c:pt idx="332">
                  <c:v>4.1749999999999998</c:v>
                </c:pt>
                <c:pt idx="333">
                  <c:v>4.1959999999999997</c:v>
                </c:pt>
                <c:pt idx="334">
                  <c:v>4.2140000000000004</c:v>
                </c:pt>
                <c:pt idx="335">
                  <c:v>4.2279999999999998</c:v>
                </c:pt>
                <c:pt idx="336">
                  <c:v>4.2460000000000004</c:v>
                </c:pt>
                <c:pt idx="337">
                  <c:v>4.2960000000000003</c:v>
                </c:pt>
                <c:pt idx="338">
                  <c:v>4.4509999999999996</c:v>
                </c:pt>
                <c:pt idx="339">
                  <c:v>4.6449999999999996</c:v>
                </c:pt>
                <c:pt idx="340">
                  <c:v>4.7210000000000001</c:v>
                </c:pt>
                <c:pt idx="341">
                  <c:v>4.7350000000000003</c:v>
                </c:pt>
                <c:pt idx="342">
                  <c:v>4.7519999999999998</c:v>
                </c:pt>
                <c:pt idx="343">
                  <c:v>4.7240000000000002</c:v>
                </c:pt>
                <c:pt idx="344">
                  <c:v>4.7229999999999999</c:v>
                </c:pt>
                <c:pt idx="345">
                  <c:v>4.7919999999999998</c:v>
                </c:pt>
                <c:pt idx="346">
                  <c:v>4.7750000000000004</c:v>
                </c:pt>
                <c:pt idx="347">
                  <c:v>4.6909999999999998</c:v>
                </c:pt>
                <c:pt idx="348">
                  <c:v>4.6369999999999996</c:v>
                </c:pt>
                <c:pt idx="349">
                  <c:v>4.6050000000000004</c:v>
                </c:pt>
                <c:pt idx="350">
                  <c:v>4.5910000000000002</c:v>
                </c:pt>
                <c:pt idx="351">
                  <c:v>4.5789999999999997</c:v>
                </c:pt>
                <c:pt idx="352">
                  <c:v>4.5839999999999996</c:v>
                </c:pt>
                <c:pt idx="353">
                  <c:v>4.6970000000000001</c:v>
                </c:pt>
                <c:pt idx="354">
                  <c:v>4.8099999999999996</c:v>
                </c:pt>
                <c:pt idx="355">
                  <c:v>4.891</c:v>
                </c:pt>
                <c:pt idx="356">
                  <c:v>4.9409999999999998</c:v>
                </c:pt>
                <c:pt idx="357">
                  <c:v>4.774</c:v>
                </c:pt>
                <c:pt idx="358">
                  <c:v>4.6900000000000004</c:v>
                </c:pt>
                <c:pt idx="359">
                  <c:v>4.63</c:v>
                </c:pt>
                <c:pt idx="360">
                  <c:v>4.5759999999999996</c:v>
                </c:pt>
                <c:pt idx="361">
                  <c:v>4.4109999999999996</c:v>
                </c:pt>
                <c:pt idx="362">
                  <c:v>4.383</c:v>
                </c:pt>
                <c:pt idx="363">
                  <c:v>4.367</c:v>
                </c:pt>
                <c:pt idx="364">
                  <c:v>4.3310000000000004</c:v>
                </c:pt>
                <c:pt idx="365">
                  <c:v>4.3550000000000004</c:v>
                </c:pt>
                <c:pt idx="366">
                  <c:v>4.3739999999999997</c:v>
                </c:pt>
                <c:pt idx="367">
                  <c:v>4.3840000000000003</c:v>
                </c:pt>
                <c:pt idx="368">
                  <c:v>4.4969999999999999</c:v>
                </c:pt>
                <c:pt idx="369">
                  <c:v>4.617</c:v>
                </c:pt>
                <c:pt idx="370">
                  <c:v>4.6740000000000004</c:v>
                </c:pt>
                <c:pt idx="371">
                  <c:v>4.7309999999999999</c:v>
                </c:pt>
                <c:pt idx="372">
                  <c:v>4.7409999999999997</c:v>
                </c:pt>
                <c:pt idx="373">
                  <c:v>4.7469999999999999</c:v>
                </c:pt>
                <c:pt idx="374">
                  <c:v>4.7939999999999996</c:v>
                </c:pt>
                <c:pt idx="375">
                  <c:v>4.8470000000000004</c:v>
                </c:pt>
                <c:pt idx="376">
                  <c:v>4.8550000000000004</c:v>
                </c:pt>
                <c:pt idx="377">
                  <c:v>4.8550000000000004</c:v>
                </c:pt>
                <c:pt idx="378">
                  <c:v>4.859</c:v>
                </c:pt>
                <c:pt idx="379">
                  <c:v>4.8570000000000002</c:v>
                </c:pt>
                <c:pt idx="380">
                  <c:v>4.8639999999999999</c:v>
                </c:pt>
                <c:pt idx="381">
                  <c:v>4.9669999999999996</c:v>
                </c:pt>
                <c:pt idx="382">
                  <c:v>4.9610000000000003</c:v>
                </c:pt>
                <c:pt idx="383">
                  <c:v>4.9589999999999996</c:v>
                </c:pt>
                <c:pt idx="384">
                  <c:v>4.9470000000000001</c:v>
                </c:pt>
                <c:pt idx="385">
                  <c:v>4.9589999999999996</c:v>
                </c:pt>
                <c:pt idx="386">
                  <c:v>4.9630000000000001</c:v>
                </c:pt>
                <c:pt idx="387">
                  <c:v>4.9569999999999999</c:v>
                </c:pt>
                <c:pt idx="388">
                  <c:v>4.9619999999999997</c:v>
                </c:pt>
                <c:pt idx="389">
                  <c:v>4.968</c:v>
                </c:pt>
                <c:pt idx="390">
                  <c:v>4.9660000000000002</c:v>
                </c:pt>
                <c:pt idx="391">
                  <c:v>4.9660000000000002</c:v>
                </c:pt>
                <c:pt idx="392">
                  <c:v>4.9640000000000004</c:v>
                </c:pt>
                <c:pt idx="393">
                  <c:v>4.9630000000000001</c:v>
                </c:pt>
                <c:pt idx="394">
                  <c:v>4.96</c:v>
                </c:pt>
                <c:pt idx="395">
                  <c:v>4.9580000000000002</c:v>
                </c:pt>
                <c:pt idx="396">
                  <c:v>5.0049999999999999</c:v>
                </c:pt>
                <c:pt idx="397">
                  <c:v>5.1420000000000003</c:v>
                </c:pt>
                <c:pt idx="398">
                  <c:v>5.3390000000000004</c:v>
                </c:pt>
                <c:pt idx="399">
                  <c:v>5.3810000000000002</c:v>
                </c:pt>
                <c:pt idx="400">
                  <c:v>5.0449999999999999</c:v>
                </c:pt>
                <c:pt idx="401">
                  <c:v>4.9180000000000001</c:v>
                </c:pt>
                <c:pt idx="402">
                  <c:v>4.76</c:v>
                </c:pt>
                <c:pt idx="403">
                  <c:v>4.4740000000000002</c:v>
                </c:pt>
                <c:pt idx="404">
                  <c:v>4.2229999999999999</c:v>
                </c:pt>
                <c:pt idx="405">
                  <c:v>4.0209999999999999</c:v>
                </c:pt>
                <c:pt idx="406">
                  <c:v>3.8530000000000002</c:v>
                </c:pt>
                <c:pt idx="407">
                  <c:v>3.5630000000000002</c:v>
                </c:pt>
                <c:pt idx="408">
                  <c:v>3.282</c:v>
                </c:pt>
                <c:pt idx="409">
                  <c:v>3.0819999999999999</c:v>
                </c:pt>
                <c:pt idx="410">
                  <c:v>2.9910000000000001</c:v>
                </c:pt>
                <c:pt idx="411">
                  <c:v>2.859</c:v>
                </c:pt>
                <c:pt idx="412">
                  <c:v>2.6920000000000002</c:v>
                </c:pt>
                <c:pt idx="413">
                  <c:v>2.4529999999999998</c:v>
                </c:pt>
                <c:pt idx="414">
                  <c:v>2.1989999999999998</c:v>
                </c:pt>
                <c:pt idx="415">
                  <c:v>2.0859999999999999</c:v>
                </c:pt>
                <c:pt idx="416">
                  <c:v>2.0219999999999998</c:v>
                </c:pt>
                <c:pt idx="417">
                  <c:v>1.9430000000000001</c:v>
                </c:pt>
                <c:pt idx="418">
                  <c:v>1.875</c:v>
                </c:pt>
                <c:pt idx="419">
                  <c:v>1.825</c:v>
                </c:pt>
                <c:pt idx="420">
                  <c:v>1.726</c:v>
                </c:pt>
                <c:pt idx="421">
                  <c:v>1.64</c:v>
                </c:pt>
                <c:pt idx="422">
                  <c:v>1.5740000000000001</c:v>
                </c:pt>
                <c:pt idx="423">
                  <c:v>1.5309999999999999</c:v>
                </c:pt>
                <c:pt idx="424">
                  <c:v>1.4790000000000001</c:v>
                </c:pt>
                <c:pt idx="425">
                  <c:v>1.4350000000000001</c:v>
                </c:pt>
                <c:pt idx="426">
                  <c:v>1.405</c:v>
                </c:pt>
                <c:pt idx="427">
                  <c:v>1.4</c:v>
                </c:pt>
                <c:pt idx="428">
                  <c:v>1.365</c:v>
                </c:pt>
                <c:pt idx="429">
                  <c:v>1.3129999999999999</c:v>
                </c:pt>
                <c:pt idx="430">
                  <c:v>1.25</c:v>
                </c:pt>
                <c:pt idx="431">
                  <c:v>1.2589999999999999</c:v>
                </c:pt>
                <c:pt idx="432">
                  <c:v>1.2689999999999999</c:v>
                </c:pt>
                <c:pt idx="433">
                  <c:v>1.268</c:v>
                </c:pt>
                <c:pt idx="434">
                  <c:v>1.268</c:v>
                </c:pt>
                <c:pt idx="435">
                  <c:v>1.224</c:v>
                </c:pt>
                <c:pt idx="436">
                  <c:v>1.1200000000000001</c:v>
                </c:pt>
                <c:pt idx="437">
                  <c:v>1.0589999999999999</c:v>
                </c:pt>
                <c:pt idx="438">
                  <c:v>1.0069999999999999</c:v>
                </c:pt>
                <c:pt idx="439">
                  <c:v>0.95399999999999996</c:v>
                </c:pt>
                <c:pt idx="440">
                  <c:v>0.92100000000000004</c:v>
                </c:pt>
                <c:pt idx="441">
                  <c:v>0.89300000000000002</c:v>
                </c:pt>
                <c:pt idx="442">
                  <c:v>0.88100000000000001</c:v>
                </c:pt>
                <c:pt idx="443">
                  <c:v>0.86899999999999999</c:v>
                </c:pt>
                <c:pt idx="444">
                  <c:v>0.84899999999999998</c:v>
                </c:pt>
                <c:pt idx="445">
                  <c:v>0.82499999999999996</c:v>
                </c:pt>
                <c:pt idx="446">
                  <c:v>0.80300000000000005</c:v>
                </c:pt>
                <c:pt idx="447">
                  <c:v>0.77300000000000002</c:v>
                </c:pt>
                <c:pt idx="448">
                  <c:v>0.76200000000000001</c:v>
                </c:pt>
                <c:pt idx="449">
                  <c:v>0.74099999999999999</c:v>
                </c:pt>
                <c:pt idx="450">
                  <c:v>0.752</c:v>
                </c:pt>
                <c:pt idx="451">
                  <c:v>0.74299999999999999</c:v>
                </c:pt>
                <c:pt idx="452">
                  <c:v>0.73899999999999999</c:v>
                </c:pt>
                <c:pt idx="453">
                  <c:v>0.73</c:v>
                </c:pt>
                <c:pt idx="454">
                  <c:v>0.72</c:v>
                </c:pt>
                <c:pt idx="455">
                  <c:v>0.71599999999999997</c:v>
                </c:pt>
                <c:pt idx="456">
                  <c:v>0.71399999999999997</c:v>
                </c:pt>
                <c:pt idx="457">
                  <c:v>0.71399999999999997</c:v>
                </c:pt>
                <c:pt idx="458">
                  <c:v>0.71799999999999997</c:v>
                </c:pt>
                <c:pt idx="459">
                  <c:v>0.71799999999999997</c:v>
                </c:pt>
                <c:pt idx="460">
                  <c:v>0.71399999999999997</c:v>
                </c:pt>
                <c:pt idx="461">
                  <c:v>0.71</c:v>
                </c:pt>
                <c:pt idx="462">
                  <c:v>0.70699999999999996</c:v>
                </c:pt>
                <c:pt idx="463">
                  <c:v>0.7</c:v>
                </c:pt>
                <c:pt idx="464">
                  <c:v>0.69099999999999995</c:v>
                </c:pt>
                <c:pt idx="465">
                  <c:v>0.68</c:v>
                </c:pt>
                <c:pt idx="466">
                  <c:v>0.67</c:v>
                </c:pt>
                <c:pt idx="467">
                  <c:v>0.66500000000000004</c:v>
                </c:pt>
                <c:pt idx="468">
                  <c:v>0.66300000000000003</c:v>
                </c:pt>
                <c:pt idx="469">
                  <c:v>0.66300000000000003</c:v>
                </c:pt>
                <c:pt idx="470">
                  <c:v>0.66100000000000003</c:v>
                </c:pt>
                <c:pt idx="471">
                  <c:v>0.65600000000000003</c:v>
                </c:pt>
                <c:pt idx="472">
                  <c:v>0.65300000000000002</c:v>
                </c:pt>
                <c:pt idx="473">
                  <c:v>0.64900000000000002</c:v>
                </c:pt>
                <c:pt idx="474">
                  <c:v>0.64200000000000002</c:v>
                </c:pt>
                <c:pt idx="475">
                  <c:v>0.63600000000000001</c:v>
                </c:pt>
                <c:pt idx="476">
                  <c:v>0.63500000000000001</c:v>
                </c:pt>
                <c:pt idx="477">
                  <c:v>0.64100000000000001</c:v>
                </c:pt>
                <c:pt idx="478">
                  <c:v>0.64400000000000002</c:v>
                </c:pt>
                <c:pt idx="479">
                  <c:v>0.64500000000000002</c:v>
                </c:pt>
                <c:pt idx="480">
                  <c:v>0.66300000000000003</c:v>
                </c:pt>
                <c:pt idx="481">
                  <c:v>0.68200000000000005</c:v>
                </c:pt>
                <c:pt idx="482">
                  <c:v>0.68400000000000005</c:v>
                </c:pt>
                <c:pt idx="483">
                  <c:v>0.69499999999999995</c:v>
                </c:pt>
                <c:pt idx="484">
                  <c:v>0.69899999999999995</c:v>
                </c:pt>
                <c:pt idx="485">
                  <c:v>0.70699999999999996</c:v>
                </c:pt>
                <c:pt idx="486">
                  <c:v>0.71899999999999997</c:v>
                </c:pt>
                <c:pt idx="487">
                  <c:v>0.73199999999999998</c:v>
                </c:pt>
                <c:pt idx="488">
                  <c:v>0.748</c:v>
                </c:pt>
                <c:pt idx="489">
                  <c:v>0.79</c:v>
                </c:pt>
                <c:pt idx="490">
                  <c:v>0.82199999999999995</c:v>
                </c:pt>
                <c:pt idx="491">
                  <c:v>0.86099999999999999</c:v>
                </c:pt>
                <c:pt idx="492">
                  <c:v>0.88500000000000001</c:v>
                </c:pt>
                <c:pt idx="493">
                  <c:v>0.89600000000000002</c:v>
                </c:pt>
                <c:pt idx="494">
                  <c:v>0.90500000000000003</c:v>
                </c:pt>
                <c:pt idx="495">
                  <c:v>0.89800000000000002</c:v>
                </c:pt>
                <c:pt idx="496">
                  <c:v>0.89</c:v>
                </c:pt>
                <c:pt idx="497">
                  <c:v>0.88800000000000001</c:v>
                </c:pt>
                <c:pt idx="498">
                  <c:v>0.88300000000000001</c:v>
                </c:pt>
                <c:pt idx="499">
                  <c:v>0.878</c:v>
                </c:pt>
                <c:pt idx="500">
                  <c:v>0.879</c:v>
                </c:pt>
                <c:pt idx="501">
                  <c:v>0.879</c:v>
                </c:pt>
                <c:pt idx="502">
                  <c:v>0.94199999999999995</c:v>
                </c:pt>
                <c:pt idx="503">
                  <c:v>0.97199999999999998</c:v>
                </c:pt>
                <c:pt idx="504">
                  <c:v>0.99299999999999999</c:v>
                </c:pt>
                <c:pt idx="505">
                  <c:v>1.0289999999999999</c:v>
                </c:pt>
                <c:pt idx="506">
                  <c:v>1.0449999999999999</c:v>
                </c:pt>
                <c:pt idx="507">
                  <c:v>1.05</c:v>
                </c:pt>
                <c:pt idx="508">
                  <c:v>1.0489999999999999</c:v>
                </c:pt>
                <c:pt idx="509">
                  <c:v>1.04</c:v>
                </c:pt>
                <c:pt idx="510">
                  <c:v>1.028</c:v>
                </c:pt>
                <c:pt idx="511">
                  <c:v>1.0269999999999999</c:v>
                </c:pt>
                <c:pt idx="512">
                  <c:v>1.028</c:v>
                </c:pt>
                <c:pt idx="513">
                  <c:v>1.0229999999999999</c:v>
                </c:pt>
                <c:pt idx="514">
                  <c:v>1.014</c:v>
                </c:pt>
                <c:pt idx="515">
                  <c:v>1.006</c:v>
                </c:pt>
                <c:pt idx="516">
                  <c:v>0.997</c:v>
                </c:pt>
                <c:pt idx="517">
                  <c:v>1.006</c:v>
                </c:pt>
                <c:pt idx="518">
                  <c:v>1.0249999999999999</c:v>
                </c:pt>
                <c:pt idx="519">
                  <c:v>1.0629999999999999</c:v>
                </c:pt>
                <c:pt idx="520">
                  <c:v>1.0880000000000001</c:v>
                </c:pt>
                <c:pt idx="521">
                  <c:v>1.093</c:v>
                </c:pt>
                <c:pt idx="522">
                  <c:v>1.0780000000000001</c:v>
                </c:pt>
                <c:pt idx="523">
                  <c:v>1.0920000000000001</c:v>
                </c:pt>
                <c:pt idx="524">
                  <c:v>1.1619999999999999</c:v>
                </c:pt>
                <c:pt idx="525">
                  <c:v>1.173</c:v>
                </c:pt>
                <c:pt idx="526">
                  <c:v>1.1719999999999999</c:v>
                </c:pt>
                <c:pt idx="527">
                  <c:v>1.2030000000000001</c:v>
                </c:pt>
                <c:pt idx="528">
                  <c:v>1.2490000000000001</c:v>
                </c:pt>
                <c:pt idx="529">
                  <c:v>1.294</c:v>
                </c:pt>
                <c:pt idx="530">
                  <c:v>1.3320000000000001</c:v>
                </c:pt>
                <c:pt idx="531">
                  <c:v>1.3560000000000001</c:v>
                </c:pt>
                <c:pt idx="532">
                  <c:v>1.385</c:v>
                </c:pt>
                <c:pt idx="533">
                  <c:v>1.419</c:v>
                </c:pt>
                <c:pt idx="534">
                  <c:v>1.425</c:v>
                </c:pt>
                <c:pt idx="535">
                  <c:v>1.4350000000000001</c:v>
                </c:pt>
                <c:pt idx="536">
                  <c:v>1.43</c:v>
                </c:pt>
                <c:pt idx="537">
                  <c:v>1.4359999999999999</c:v>
                </c:pt>
                <c:pt idx="538">
                  <c:v>1.4690000000000001</c:v>
                </c:pt>
                <c:pt idx="539">
                  <c:v>1.502</c:v>
                </c:pt>
                <c:pt idx="540">
                  <c:v>1.528</c:v>
                </c:pt>
                <c:pt idx="541">
                  <c:v>1.556</c:v>
                </c:pt>
                <c:pt idx="542">
                  <c:v>1.593</c:v>
                </c:pt>
                <c:pt idx="543">
                  <c:v>1.6080000000000001</c:v>
                </c:pt>
                <c:pt idx="544">
                  <c:v>1.611</c:v>
                </c:pt>
                <c:pt idx="545">
                  <c:v>1.609</c:v>
                </c:pt>
                <c:pt idx="546">
                  <c:v>1.5640000000000001</c:v>
                </c:pt>
                <c:pt idx="547">
                  <c:v>1.5349999999999999</c:v>
                </c:pt>
                <c:pt idx="548">
                  <c:v>1.5329999999999999</c:v>
                </c:pt>
                <c:pt idx="549">
                  <c:v>1.54</c:v>
                </c:pt>
                <c:pt idx="550">
                  <c:v>1.5409999999999999</c:v>
                </c:pt>
                <c:pt idx="551">
                  <c:v>1.53</c:v>
                </c:pt>
                <c:pt idx="552">
                  <c:v>1.5349999999999999</c:v>
                </c:pt>
                <c:pt idx="553">
                  <c:v>1.5369999999999999</c:v>
                </c:pt>
                <c:pt idx="554">
                  <c:v>1.554</c:v>
                </c:pt>
                <c:pt idx="555">
                  <c:v>1.5660000000000001</c:v>
                </c:pt>
                <c:pt idx="556">
                  <c:v>1.5740000000000001</c:v>
                </c:pt>
                <c:pt idx="557">
                  <c:v>1.585</c:v>
                </c:pt>
                <c:pt idx="558">
                  <c:v>1.5920000000000001</c:v>
                </c:pt>
                <c:pt idx="559">
                  <c:v>1.488</c:v>
                </c:pt>
                <c:pt idx="560">
                  <c:v>1.462</c:v>
                </c:pt>
                <c:pt idx="561">
                  <c:v>1.4650000000000001</c:v>
                </c:pt>
                <c:pt idx="562">
                  <c:v>1.4750000000000001</c:v>
                </c:pt>
                <c:pt idx="563">
                  <c:v>1.4690000000000001</c:v>
                </c:pt>
                <c:pt idx="564">
                  <c:v>1.4370000000000001</c:v>
                </c:pt>
                <c:pt idx="565">
                  <c:v>1.417</c:v>
                </c:pt>
                <c:pt idx="566">
                  <c:v>1.4039999999999999</c:v>
                </c:pt>
                <c:pt idx="567">
                  <c:v>1.3560000000000001</c:v>
                </c:pt>
                <c:pt idx="568">
                  <c:v>1.288</c:v>
                </c:pt>
                <c:pt idx="569">
                  <c:v>1.2310000000000001</c:v>
                </c:pt>
                <c:pt idx="570">
                  <c:v>1.1819999999999999</c:v>
                </c:pt>
                <c:pt idx="571">
                  <c:v>1.1379999999999999</c:v>
                </c:pt>
                <c:pt idx="572">
                  <c:v>1.1020000000000001</c:v>
                </c:pt>
                <c:pt idx="573">
                  <c:v>1.0629999999999999</c:v>
                </c:pt>
                <c:pt idx="574">
                  <c:v>1.036</c:v>
                </c:pt>
                <c:pt idx="575">
                  <c:v>1.006</c:v>
                </c:pt>
                <c:pt idx="576">
                  <c:v>0.94799999999999995</c:v>
                </c:pt>
                <c:pt idx="577">
                  <c:v>0.89400000000000002</c:v>
                </c:pt>
                <c:pt idx="578">
                  <c:v>0.85299999999999998</c:v>
                </c:pt>
                <c:pt idx="579">
                  <c:v>0.80800000000000005</c:v>
                </c:pt>
                <c:pt idx="580">
                  <c:v>0.77700000000000002</c:v>
                </c:pt>
                <c:pt idx="581">
                  <c:v>0.76600000000000001</c:v>
                </c:pt>
                <c:pt idx="582">
                  <c:v>0.753</c:v>
                </c:pt>
                <c:pt idx="583">
                  <c:v>0.73399999999999999</c:v>
                </c:pt>
                <c:pt idx="584">
                  <c:v>0.71499999999999997</c:v>
                </c:pt>
                <c:pt idx="585">
                  <c:v>0.69699999999999995</c:v>
                </c:pt>
                <c:pt idx="586">
                  <c:v>0.69</c:v>
                </c:pt>
                <c:pt idx="587">
                  <c:v>0.68400000000000005</c:v>
                </c:pt>
                <c:pt idx="588">
                  <c:v>0.67500000000000004</c:v>
                </c:pt>
                <c:pt idx="589">
                  <c:v>0.66500000000000004</c:v>
                </c:pt>
                <c:pt idx="590">
                  <c:v>0.66300000000000003</c:v>
                </c:pt>
                <c:pt idx="591">
                  <c:v>0.66200000000000003</c:v>
                </c:pt>
                <c:pt idx="592">
                  <c:v>0.65400000000000003</c:v>
                </c:pt>
                <c:pt idx="593">
                  <c:v>0.65300000000000002</c:v>
                </c:pt>
                <c:pt idx="594">
                  <c:v>0.54900000000000004</c:v>
                </c:pt>
                <c:pt idx="595">
                  <c:v>0.48599999999999999</c:v>
                </c:pt>
                <c:pt idx="596">
                  <c:v>0.45100000000000001</c:v>
                </c:pt>
                <c:pt idx="597">
                  <c:v>0.41499999999999998</c:v>
                </c:pt>
                <c:pt idx="598">
                  <c:v>0.375</c:v>
                </c:pt>
                <c:pt idx="599">
                  <c:v>0.35299999999999998</c:v>
                </c:pt>
                <c:pt idx="600">
                  <c:v>0.33400000000000002</c:v>
                </c:pt>
                <c:pt idx="601">
                  <c:v>0.29499999999999998</c:v>
                </c:pt>
                <c:pt idx="602">
                  <c:v>0.27800000000000002</c:v>
                </c:pt>
                <c:pt idx="603">
                  <c:v>0.26500000000000001</c:v>
                </c:pt>
                <c:pt idx="604">
                  <c:v>0.25</c:v>
                </c:pt>
                <c:pt idx="605">
                  <c:v>0.22800000000000001</c:v>
                </c:pt>
                <c:pt idx="606">
                  <c:v>0.22</c:v>
                </c:pt>
                <c:pt idx="607">
                  <c:v>0.215</c:v>
                </c:pt>
                <c:pt idx="608">
                  <c:v>0.21</c:v>
                </c:pt>
                <c:pt idx="609">
                  <c:v>0.20399999999999999</c:v>
                </c:pt>
                <c:pt idx="610">
                  <c:v>0.19900000000000001</c:v>
                </c:pt>
                <c:pt idx="611">
                  <c:v>0.19700000000000001</c:v>
                </c:pt>
                <c:pt idx="612">
                  <c:v>0.193</c:v>
                </c:pt>
                <c:pt idx="613">
                  <c:v>0.191</c:v>
                </c:pt>
                <c:pt idx="614">
                  <c:v>0.19</c:v>
                </c:pt>
                <c:pt idx="615">
                  <c:v>0.191</c:v>
                </c:pt>
                <c:pt idx="616">
                  <c:v>0.187</c:v>
                </c:pt>
                <c:pt idx="617">
                  <c:v>0.184</c:v>
                </c:pt>
                <c:pt idx="618">
                  <c:v>0.184</c:v>
                </c:pt>
                <c:pt idx="619">
                  <c:v>0.186</c:v>
                </c:pt>
                <c:pt idx="620">
                  <c:v>0.191</c:v>
                </c:pt>
                <c:pt idx="621">
                  <c:v>0.19500000000000001</c:v>
                </c:pt>
                <c:pt idx="622">
                  <c:v>0.20899999999999999</c:v>
                </c:pt>
                <c:pt idx="623">
                  <c:v>0.214</c:v>
                </c:pt>
                <c:pt idx="624">
                  <c:v>0.23400000000000001</c:v>
                </c:pt>
                <c:pt idx="625">
                  <c:v>0.22700000000000001</c:v>
                </c:pt>
                <c:pt idx="626">
                  <c:v>0.22500000000000001</c:v>
                </c:pt>
                <c:pt idx="627">
                  <c:v>0.218</c:v>
                </c:pt>
                <c:pt idx="628">
                  <c:v>0.20599999999999999</c:v>
                </c:pt>
                <c:pt idx="629">
                  <c:v>0.20100000000000001</c:v>
                </c:pt>
                <c:pt idx="630">
                  <c:v>0.20399999999999999</c:v>
                </c:pt>
                <c:pt idx="631">
                  <c:v>0.215</c:v>
                </c:pt>
                <c:pt idx="632">
                  <c:v>0.21099999999999999</c:v>
                </c:pt>
                <c:pt idx="633">
                  <c:v>0.21</c:v>
                </c:pt>
                <c:pt idx="634">
                  <c:v>0.21</c:v>
                </c:pt>
                <c:pt idx="635">
                  <c:v>0.20799999999999999</c:v>
                </c:pt>
                <c:pt idx="636">
                  <c:v>0.20699999999999999</c:v>
                </c:pt>
                <c:pt idx="637">
                  <c:v>0.20100000000000001</c:v>
                </c:pt>
                <c:pt idx="638">
                  <c:v>0.20300000000000001</c:v>
                </c:pt>
                <c:pt idx="639">
                  <c:v>0.2</c:v>
                </c:pt>
                <c:pt idx="640">
                  <c:v>0.2</c:v>
                </c:pt>
                <c:pt idx="641">
                  <c:v>0.2</c:v>
                </c:pt>
                <c:pt idx="642">
                  <c:v>0.20300000000000001</c:v>
                </c:pt>
                <c:pt idx="643">
                  <c:v>0.20899999999999999</c:v>
                </c:pt>
                <c:pt idx="644">
                  <c:v>0.216</c:v>
                </c:pt>
                <c:pt idx="645">
                  <c:v>0.218</c:v>
                </c:pt>
                <c:pt idx="646">
                  <c:v>0.217</c:v>
                </c:pt>
                <c:pt idx="647">
                  <c:v>0.22</c:v>
                </c:pt>
                <c:pt idx="648">
                  <c:v>0.22</c:v>
                </c:pt>
                <c:pt idx="649">
                  <c:v>0.22600000000000001</c:v>
                </c:pt>
                <c:pt idx="650">
                  <c:v>0.22800000000000001</c:v>
                </c:pt>
                <c:pt idx="651">
                  <c:v>0.22700000000000001</c:v>
                </c:pt>
                <c:pt idx="652">
                  <c:v>0.22600000000000001</c:v>
                </c:pt>
                <c:pt idx="653">
                  <c:v>0.22500000000000001</c:v>
                </c:pt>
                <c:pt idx="654">
                  <c:v>0.224</c:v>
                </c:pt>
                <c:pt idx="655">
                  <c:v>0.22500000000000001</c:v>
                </c:pt>
                <c:pt idx="656">
                  <c:v>0.223</c:v>
                </c:pt>
                <c:pt idx="657">
                  <c:v>0.221</c:v>
                </c:pt>
                <c:pt idx="658">
                  <c:v>0.224</c:v>
                </c:pt>
                <c:pt idx="659">
                  <c:v>0.22500000000000001</c:v>
                </c:pt>
                <c:pt idx="660">
                  <c:v>0.22700000000000001</c:v>
                </c:pt>
                <c:pt idx="661">
                  <c:v>0.224</c:v>
                </c:pt>
                <c:pt idx="662">
                  <c:v>0.22800000000000001</c:v>
                </c:pt>
                <c:pt idx="663">
                  <c:v>0.22600000000000001</c:v>
                </c:pt>
                <c:pt idx="664">
                  <c:v>0.217</c:v>
                </c:pt>
                <c:pt idx="665">
                  <c:v>0.218</c:v>
                </c:pt>
                <c:pt idx="666">
                  <c:v>0.223</c:v>
                </c:pt>
                <c:pt idx="667">
                  <c:v>0.23400000000000001</c:v>
                </c:pt>
                <c:pt idx="668">
                  <c:v>0.248</c:v>
                </c:pt>
                <c:pt idx="669">
                  <c:v>0.28199999999999997</c:v>
                </c:pt>
                <c:pt idx="670">
                  <c:v>0.29199999999999998</c:v>
                </c:pt>
                <c:pt idx="671">
                  <c:v>0.29299999999999998</c:v>
                </c:pt>
                <c:pt idx="672">
                  <c:v>0.28000000000000003</c:v>
                </c:pt>
                <c:pt idx="673">
                  <c:v>0.28199999999999997</c:v>
                </c:pt>
                <c:pt idx="674">
                  <c:v>0.30199999999999999</c:v>
                </c:pt>
                <c:pt idx="675">
                  <c:v>0.3</c:v>
                </c:pt>
                <c:pt idx="676">
                  <c:v>0.29599999999999999</c:v>
                </c:pt>
                <c:pt idx="677">
                  <c:v>0.29099999999999998</c:v>
                </c:pt>
                <c:pt idx="678">
                  <c:v>0.28699999999999998</c:v>
                </c:pt>
                <c:pt idx="679">
                  <c:v>0.28699999999999998</c:v>
                </c:pt>
                <c:pt idx="680">
                  <c:v>0.28599999999999998</c:v>
                </c:pt>
                <c:pt idx="681">
                  <c:v>0.29899999999999999</c:v>
                </c:pt>
                <c:pt idx="682">
                  <c:v>0.30299999999999999</c:v>
                </c:pt>
                <c:pt idx="683">
                  <c:v>0.315</c:v>
                </c:pt>
                <c:pt idx="684">
                  <c:v>0.31</c:v>
                </c:pt>
                <c:pt idx="685">
                  <c:v>0.32500000000000001</c:v>
                </c:pt>
                <c:pt idx="686">
                  <c:v>0.32800000000000001</c:v>
                </c:pt>
                <c:pt idx="687">
                  <c:v>0.32800000000000001</c:v>
                </c:pt>
                <c:pt idx="688">
                  <c:v>0.34399999999999997</c:v>
                </c:pt>
                <c:pt idx="689">
                  <c:v>0.33600000000000002</c:v>
                </c:pt>
                <c:pt idx="690">
                  <c:v>0.33600000000000002</c:v>
                </c:pt>
                <c:pt idx="691">
                  <c:v>0.318</c:v>
                </c:pt>
                <c:pt idx="692">
                  <c:v>0.317</c:v>
                </c:pt>
                <c:pt idx="693">
                  <c:v>0.311</c:v>
                </c:pt>
                <c:pt idx="694">
                  <c:v>0.26700000000000002</c:v>
                </c:pt>
                <c:pt idx="695">
                  <c:v>0.23400000000000001</c:v>
                </c:pt>
                <c:pt idx="696">
                  <c:v>0.21199999999999999</c:v>
                </c:pt>
                <c:pt idx="697">
                  <c:v>0.20699999999999999</c:v>
                </c:pt>
                <c:pt idx="698">
                  <c:v>0.20399999999999999</c:v>
                </c:pt>
                <c:pt idx="699">
                  <c:v>0.20300000000000001</c:v>
                </c:pt>
                <c:pt idx="700">
                  <c:v>0.20200000000000001</c:v>
                </c:pt>
                <c:pt idx="701">
                  <c:v>0.20899999999999999</c:v>
                </c:pt>
                <c:pt idx="702">
                  <c:v>0.20799999999999999</c:v>
                </c:pt>
                <c:pt idx="703">
                  <c:v>0.20300000000000001</c:v>
                </c:pt>
                <c:pt idx="704">
                  <c:v>0.19700000000000001</c:v>
                </c:pt>
                <c:pt idx="705">
                  <c:v>0.183</c:v>
                </c:pt>
                <c:pt idx="706">
                  <c:v>0.16300000000000001</c:v>
                </c:pt>
                <c:pt idx="707">
                  <c:v>0.104</c:v>
                </c:pt>
                <c:pt idx="708">
                  <c:v>8.2000000000000003E-2</c:v>
                </c:pt>
                <c:pt idx="709">
                  <c:v>8.3000000000000004E-2</c:v>
                </c:pt>
                <c:pt idx="710">
                  <c:v>8.2000000000000003E-2</c:v>
                </c:pt>
                <c:pt idx="711">
                  <c:v>8.1000000000000003E-2</c:v>
                </c:pt>
                <c:pt idx="712">
                  <c:v>7.9000000000000001E-2</c:v>
                </c:pt>
                <c:pt idx="713">
                  <c:v>8.1000000000000003E-2</c:v>
                </c:pt>
                <c:pt idx="714">
                  <c:v>8.5000000000000006E-2</c:v>
                </c:pt>
                <c:pt idx="715">
                  <c:v>8.5999999999999993E-2</c:v>
                </c:pt>
                <c:pt idx="716">
                  <c:v>0.08</c:v>
                </c:pt>
                <c:pt idx="717">
                  <c:v>7.9000000000000001E-2</c:v>
                </c:pt>
                <c:pt idx="718">
                  <c:v>8.1000000000000003E-2</c:v>
                </c:pt>
                <c:pt idx="719">
                  <c:v>8.2000000000000003E-2</c:v>
                </c:pt>
                <c:pt idx="720">
                  <c:v>8.2000000000000003E-2</c:v>
                </c:pt>
                <c:pt idx="721">
                  <c:v>8.2000000000000003E-2</c:v>
                </c:pt>
                <c:pt idx="722">
                  <c:v>8.1000000000000003E-2</c:v>
                </c:pt>
                <c:pt idx="723">
                  <c:v>0.08</c:v>
                </c:pt>
                <c:pt idx="724">
                  <c:v>7.5999999999999998E-2</c:v>
                </c:pt>
                <c:pt idx="725">
                  <c:v>7.0000000000000007E-2</c:v>
                </c:pt>
                <c:pt idx="726">
                  <c:v>0.06</c:v>
                </c:pt>
                <c:pt idx="727">
                  <c:v>5.2999999999999999E-2</c:v>
                </c:pt>
                <c:pt idx="728">
                  <c:v>5.3999999999999999E-2</c:v>
                </c:pt>
                <c:pt idx="729">
                  <c:v>5.2999999999999999E-2</c:v>
                </c:pt>
                <c:pt idx="730">
                  <c:v>4.8000000000000001E-2</c:v>
                </c:pt>
                <c:pt idx="731">
                  <c:v>4.8000000000000001E-2</c:v>
                </c:pt>
                <c:pt idx="732">
                  <c:v>3.9E-2</c:v>
                </c:pt>
                <c:pt idx="733">
                  <c:v>3.5999999999999997E-2</c:v>
                </c:pt>
                <c:pt idx="734">
                  <c:v>2.5000000000000001E-2</c:v>
                </c:pt>
                <c:pt idx="735">
                  <c:v>2.1000000000000001E-2</c:v>
                </c:pt>
                <c:pt idx="736">
                  <c:v>2.1000000000000001E-2</c:v>
                </c:pt>
                <c:pt idx="737">
                  <c:v>1.7999999999999999E-2</c:v>
                </c:pt>
                <c:pt idx="738">
                  <c:v>1.2E-2</c:v>
                </c:pt>
                <c:pt idx="739">
                  <c:v>1E-3</c:v>
                </c:pt>
                <c:pt idx="740">
                  <c:v>-1E-3</c:v>
                </c:pt>
                <c:pt idx="741">
                  <c:v>-5.0000000000000001E-3</c:v>
                </c:pt>
                <c:pt idx="742">
                  <c:v>-8.9999999999999993E-3</c:v>
                </c:pt>
                <c:pt idx="743">
                  <c:v>-0.01</c:v>
                </c:pt>
                <c:pt idx="744">
                  <c:v>-1.2E-2</c:v>
                </c:pt>
                <c:pt idx="745">
                  <c:v>-1.2E-2</c:v>
                </c:pt>
                <c:pt idx="746">
                  <c:v>-1.2999999999999999E-2</c:v>
                </c:pt>
                <c:pt idx="747">
                  <c:v>-1.4E-2</c:v>
                </c:pt>
                <c:pt idx="748">
                  <c:v>-1.4E-2</c:v>
                </c:pt>
                <c:pt idx="749">
                  <c:v>-1.4999999999999999E-2</c:v>
                </c:pt>
                <c:pt idx="750">
                  <c:v>-1.4999999999999999E-2</c:v>
                </c:pt>
                <c:pt idx="751">
                  <c:v>-1.7999999999999999E-2</c:v>
                </c:pt>
                <c:pt idx="752">
                  <c:v>-1.9E-2</c:v>
                </c:pt>
                <c:pt idx="753">
                  <c:v>-1.9E-2</c:v>
                </c:pt>
                <c:pt idx="754">
                  <c:v>-2.3E-2</c:v>
                </c:pt>
                <c:pt idx="755">
                  <c:v>-2.4E-2</c:v>
                </c:pt>
                <c:pt idx="756">
                  <c:v>-2.5000000000000001E-2</c:v>
                </c:pt>
                <c:pt idx="757">
                  <c:v>-3.1E-2</c:v>
                </c:pt>
                <c:pt idx="758">
                  <c:v>-3.3000000000000002E-2</c:v>
                </c:pt>
                <c:pt idx="759">
                  <c:v>-3.4000000000000002E-2</c:v>
                </c:pt>
                <c:pt idx="760">
                  <c:v>-3.7999999999999999E-2</c:v>
                </c:pt>
                <c:pt idx="761">
                  <c:v>-3.6999999999999998E-2</c:v>
                </c:pt>
                <c:pt idx="762">
                  <c:v>-4.1000000000000002E-2</c:v>
                </c:pt>
                <c:pt idx="763">
                  <c:v>-4.3999999999999997E-2</c:v>
                </c:pt>
                <c:pt idx="764">
                  <c:v>-4.9000000000000002E-2</c:v>
                </c:pt>
                <c:pt idx="765">
                  <c:v>-5.0999999999999997E-2</c:v>
                </c:pt>
                <c:pt idx="766">
                  <c:v>-6.0999999999999999E-2</c:v>
                </c:pt>
                <c:pt idx="767">
                  <c:v>-6.8000000000000005E-2</c:v>
                </c:pt>
                <c:pt idx="768">
                  <c:v>-7.2999999999999995E-2</c:v>
                </c:pt>
                <c:pt idx="769">
                  <c:v>-8.3000000000000004E-2</c:v>
                </c:pt>
                <c:pt idx="770">
                  <c:v>-9.5000000000000001E-2</c:v>
                </c:pt>
                <c:pt idx="771">
                  <c:v>-0.113</c:v>
                </c:pt>
                <c:pt idx="772">
                  <c:v>-0.113</c:v>
                </c:pt>
                <c:pt idx="773">
                  <c:v>-0.128</c:v>
                </c:pt>
                <c:pt idx="774">
                  <c:v>-0.13100000000000001</c:v>
                </c:pt>
                <c:pt idx="775">
                  <c:v>-0.13100000000000001</c:v>
                </c:pt>
                <c:pt idx="776">
                  <c:v>-0.13100000000000001</c:v>
                </c:pt>
                <c:pt idx="777">
                  <c:v>-0.14299999999999999</c:v>
                </c:pt>
                <c:pt idx="778">
                  <c:v>-0.14199999999999999</c:v>
                </c:pt>
                <c:pt idx="779">
                  <c:v>-0.152</c:v>
                </c:pt>
                <c:pt idx="780">
                  <c:v>-0.16200000000000001</c:v>
                </c:pt>
                <c:pt idx="781">
                  <c:v>-0.16700000000000001</c:v>
                </c:pt>
                <c:pt idx="782">
                  <c:v>-0.183</c:v>
                </c:pt>
                <c:pt idx="783">
                  <c:v>-0.19800000000000001</c:v>
                </c:pt>
                <c:pt idx="784">
                  <c:v>-0.20200000000000001</c:v>
                </c:pt>
                <c:pt idx="785">
                  <c:v>-0.215</c:v>
                </c:pt>
                <c:pt idx="786">
                  <c:v>-0.22500000000000001</c:v>
                </c:pt>
                <c:pt idx="787">
                  <c:v>-0.23499999999999999</c:v>
                </c:pt>
                <c:pt idx="788">
                  <c:v>-0.24199999999999999</c:v>
                </c:pt>
                <c:pt idx="789">
                  <c:v>-0.245</c:v>
                </c:pt>
                <c:pt idx="790">
                  <c:v>-0.248</c:v>
                </c:pt>
                <c:pt idx="791">
                  <c:v>-0.249</c:v>
                </c:pt>
                <c:pt idx="792">
                  <c:v>-0.249</c:v>
                </c:pt>
                <c:pt idx="793">
                  <c:v>-0.251</c:v>
                </c:pt>
                <c:pt idx="794">
                  <c:v>-0.25600000000000001</c:v>
                </c:pt>
                <c:pt idx="795">
                  <c:v>-0.25700000000000001</c:v>
                </c:pt>
                <c:pt idx="796">
                  <c:v>-0.25800000000000001</c:v>
                </c:pt>
                <c:pt idx="797">
                  <c:v>-0.26</c:v>
                </c:pt>
                <c:pt idx="798">
                  <c:v>-0.26100000000000001</c:v>
                </c:pt>
                <c:pt idx="799">
                  <c:v>-0.26300000000000001</c:v>
                </c:pt>
                <c:pt idx="800">
                  <c:v>-0.26500000000000001</c:v>
                </c:pt>
                <c:pt idx="801">
                  <c:v>-0.28100000000000003</c:v>
                </c:pt>
                <c:pt idx="802">
                  <c:v>-0.28999999999999998</c:v>
                </c:pt>
                <c:pt idx="803">
                  <c:v>-0.29299999999999998</c:v>
                </c:pt>
                <c:pt idx="804">
                  <c:v>-0.29299999999999998</c:v>
                </c:pt>
                <c:pt idx="805">
                  <c:v>-0.29699999999999999</c:v>
                </c:pt>
                <c:pt idx="806">
                  <c:v>-0.29699999999999999</c:v>
                </c:pt>
                <c:pt idx="807">
                  <c:v>-0.29799999999999999</c:v>
                </c:pt>
                <c:pt idx="808">
                  <c:v>-0.29899999999999999</c:v>
                </c:pt>
                <c:pt idx="809">
                  <c:v>-0.29799999999999999</c:v>
                </c:pt>
                <c:pt idx="810">
                  <c:v>-0.29799999999999999</c:v>
                </c:pt>
                <c:pt idx="811">
                  <c:v>-0.30099999999999999</c:v>
                </c:pt>
                <c:pt idx="812">
                  <c:v>-0.30099999999999999</c:v>
                </c:pt>
                <c:pt idx="813">
                  <c:v>-0.30099999999999999</c:v>
                </c:pt>
                <c:pt idx="814">
                  <c:v>-0.30199999999999999</c:v>
                </c:pt>
                <c:pt idx="815">
                  <c:v>-0.30099999999999999</c:v>
                </c:pt>
                <c:pt idx="816">
                  <c:v>-0.30399999999999999</c:v>
                </c:pt>
                <c:pt idx="817">
                  <c:v>-0.311</c:v>
                </c:pt>
                <c:pt idx="818">
                  <c:v>-0.312</c:v>
                </c:pt>
                <c:pt idx="819">
                  <c:v>-0.313</c:v>
                </c:pt>
                <c:pt idx="820">
                  <c:v>-0.312</c:v>
                </c:pt>
                <c:pt idx="821">
                  <c:v>-0.312</c:v>
                </c:pt>
                <c:pt idx="822">
                  <c:v>-0.313</c:v>
                </c:pt>
                <c:pt idx="823">
                  <c:v>-0.314</c:v>
                </c:pt>
                <c:pt idx="824">
                  <c:v>-0.313</c:v>
                </c:pt>
                <c:pt idx="825">
                  <c:v>-0.316</c:v>
                </c:pt>
                <c:pt idx="826">
                  <c:v>-0.314</c:v>
                </c:pt>
                <c:pt idx="827">
                  <c:v>-0.317</c:v>
                </c:pt>
                <c:pt idx="828">
                  <c:v>-0.31900000000000001</c:v>
                </c:pt>
                <c:pt idx="829">
                  <c:v>-0.32100000000000001</c:v>
                </c:pt>
                <c:pt idx="830">
                  <c:v>-0.32700000000000001</c:v>
                </c:pt>
                <c:pt idx="831">
                  <c:v>-0.32800000000000001</c:v>
                </c:pt>
                <c:pt idx="832">
                  <c:v>-0.32800000000000001</c:v>
                </c:pt>
                <c:pt idx="833">
                  <c:v>-0.32800000000000001</c:v>
                </c:pt>
                <c:pt idx="834">
                  <c:v>-0.32900000000000001</c:v>
                </c:pt>
                <c:pt idx="835">
                  <c:v>-0.32900000000000001</c:v>
                </c:pt>
                <c:pt idx="836">
                  <c:v>-0.32900000000000001</c:v>
                </c:pt>
                <c:pt idx="837">
                  <c:v>-0.32900000000000001</c:v>
                </c:pt>
                <c:pt idx="838">
                  <c:v>-0.32900000000000001</c:v>
                </c:pt>
                <c:pt idx="839">
                  <c:v>-0.32900000000000001</c:v>
                </c:pt>
                <c:pt idx="840">
                  <c:v>-0.33</c:v>
                </c:pt>
                <c:pt idx="841">
                  <c:v>-0.32900000000000001</c:v>
                </c:pt>
                <c:pt idx="842">
                  <c:v>-0.33</c:v>
                </c:pt>
                <c:pt idx="843">
                  <c:v>-0.33100000000000002</c:v>
                </c:pt>
                <c:pt idx="844">
                  <c:v>-0.33100000000000002</c:v>
                </c:pt>
                <c:pt idx="845">
                  <c:v>-0.32900000000000001</c:v>
                </c:pt>
                <c:pt idx="846">
                  <c:v>-0.32900000000000001</c:v>
                </c:pt>
                <c:pt idx="847">
                  <c:v>-0.32900000000000001</c:v>
                </c:pt>
                <c:pt idx="848">
                  <c:v>-0.33100000000000002</c:v>
                </c:pt>
                <c:pt idx="849">
                  <c:v>-0.32900000000000001</c:v>
                </c:pt>
                <c:pt idx="850">
                  <c:v>-0.32900000000000001</c:v>
                </c:pt>
                <c:pt idx="851">
                  <c:v>-0.33100000000000002</c:v>
                </c:pt>
                <c:pt idx="852">
                  <c:v>-0.32900000000000001</c:v>
                </c:pt>
                <c:pt idx="853">
                  <c:v>-0.33100000000000002</c:v>
                </c:pt>
                <c:pt idx="854">
                  <c:v>-0.33100000000000002</c:v>
                </c:pt>
                <c:pt idx="855">
                  <c:v>-0.33100000000000002</c:v>
                </c:pt>
                <c:pt idx="856">
                  <c:v>-0.33100000000000002</c:v>
                </c:pt>
                <c:pt idx="857">
                  <c:v>-0.33100000000000002</c:v>
                </c:pt>
                <c:pt idx="858">
                  <c:v>-0.32900000000000001</c:v>
                </c:pt>
                <c:pt idx="859">
                  <c:v>-0.32900000000000001</c:v>
                </c:pt>
                <c:pt idx="860">
                  <c:v>-0.32900000000000001</c:v>
                </c:pt>
                <c:pt idx="861">
                  <c:v>-0.32900000000000001</c:v>
                </c:pt>
                <c:pt idx="862">
                  <c:v>-0.32900000000000001</c:v>
                </c:pt>
                <c:pt idx="863">
                  <c:v>-0.32900000000000001</c:v>
                </c:pt>
                <c:pt idx="864">
                  <c:v>-0.33100000000000002</c:v>
                </c:pt>
                <c:pt idx="865">
                  <c:v>-0.32900000000000001</c:v>
                </c:pt>
                <c:pt idx="866">
                  <c:v>-0.32900000000000001</c:v>
                </c:pt>
                <c:pt idx="867">
                  <c:v>-0.32900000000000001</c:v>
                </c:pt>
                <c:pt idx="868">
                  <c:v>-0.32900000000000001</c:v>
                </c:pt>
                <c:pt idx="869">
                  <c:v>-0.32900000000000001</c:v>
                </c:pt>
                <c:pt idx="870">
                  <c:v>-0.32900000000000001</c:v>
                </c:pt>
                <c:pt idx="871">
                  <c:v>-0.33100000000000002</c:v>
                </c:pt>
                <c:pt idx="872">
                  <c:v>-0.32900000000000001</c:v>
                </c:pt>
                <c:pt idx="873">
                  <c:v>-0.32900000000000001</c:v>
                </c:pt>
                <c:pt idx="874">
                  <c:v>-0.32900000000000001</c:v>
                </c:pt>
                <c:pt idx="875">
                  <c:v>-0.32900000000000001</c:v>
                </c:pt>
                <c:pt idx="876">
                  <c:v>-0.32600000000000001</c:v>
                </c:pt>
                <c:pt idx="877">
                  <c:v>-0.32600000000000001</c:v>
                </c:pt>
                <c:pt idx="878">
                  <c:v>-0.32900000000000001</c:v>
                </c:pt>
                <c:pt idx="879">
                  <c:v>-0.32900000000000001</c:v>
                </c:pt>
                <c:pt idx="880">
                  <c:v>-0.32900000000000001</c:v>
                </c:pt>
                <c:pt idx="881">
                  <c:v>-0.32900000000000001</c:v>
                </c:pt>
                <c:pt idx="882">
                  <c:v>-0.32900000000000001</c:v>
                </c:pt>
                <c:pt idx="883">
                  <c:v>-0.32800000000000001</c:v>
                </c:pt>
                <c:pt idx="884">
                  <c:v>-0.32800000000000001</c:v>
                </c:pt>
                <c:pt idx="885">
                  <c:v>-0.32900000000000001</c:v>
                </c:pt>
                <c:pt idx="886">
                  <c:v>-0.32900000000000001</c:v>
                </c:pt>
                <c:pt idx="887">
                  <c:v>-0.32800000000000001</c:v>
                </c:pt>
                <c:pt idx="888">
                  <c:v>-0.32800000000000001</c:v>
                </c:pt>
                <c:pt idx="889">
                  <c:v>-0.32700000000000001</c:v>
                </c:pt>
                <c:pt idx="890">
                  <c:v>-0.32700000000000001</c:v>
                </c:pt>
                <c:pt idx="891">
                  <c:v>-0.32800000000000001</c:v>
                </c:pt>
                <c:pt idx="892">
                  <c:v>-0.32900000000000001</c:v>
                </c:pt>
                <c:pt idx="893">
                  <c:v>-0.32800000000000001</c:v>
                </c:pt>
                <c:pt idx="894">
                  <c:v>-0.32900000000000001</c:v>
                </c:pt>
                <c:pt idx="895">
                  <c:v>-0.32900000000000001</c:v>
                </c:pt>
                <c:pt idx="896">
                  <c:v>-0.32800000000000001</c:v>
                </c:pt>
                <c:pt idx="897">
                  <c:v>-0.32900000000000001</c:v>
                </c:pt>
                <c:pt idx="898">
                  <c:v>-0.32800000000000001</c:v>
                </c:pt>
                <c:pt idx="899">
                  <c:v>-0.32700000000000001</c:v>
                </c:pt>
                <c:pt idx="900">
                  <c:v>-0.32600000000000001</c:v>
                </c:pt>
                <c:pt idx="901">
                  <c:v>-0.32300000000000001</c:v>
                </c:pt>
                <c:pt idx="902">
                  <c:v>-0.32100000000000001</c:v>
                </c:pt>
                <c:pt idx="903">
                  <c:v>-0.32100000000000001</c:v>
                </c:pt>
                <c:pt idx="904">
                  <c:v>-0.32100000000000001</c:v>
                </c:pt>
                <c:pt idx="905">
                  <c:v>-0.32300000000000001</c:v>
                </c:pt>
                <c:pt idx="906">
                  <c:v>-0.32100000000000001</c:v>
                </c:pt>
                <c:pt idx="907">
                  <c:v>-0.32100000000000001</c:v>
                </c:pt>
                <c:pt idx="908">
                  <c:v>-0.32100000000000001</c:v>
                </c:pt>
                <c:pt idx="909">
                  <c:v>-0.32100000000000001</c:v>
                </c:pt>
                <c:pt idx="910">
                  <c:v>-0.32</c:v>
                </c:pt>
                <c:pt idx="911">
                  <c:v>-0.31900000000000001</c:v>
                </c:pt>
                <c:pt idx="912">
                  <c:v>-0.31900000000000001</c:v>
                </c:pt>
                <c:pt idx="913">
                  <c:v>-0.31900000000000001</c:v>
                </c:pt>
                <c:pt idx="914">
                  <c:v>-0.31900000000000001</c:v>
                </c:pt>
                <c:pt idx="915">
                  <c:v>-0.31900000000000001</c:v>
                </c:pt>
                <c:pt idx="916">
                  <c:v>-0.31900000000000001</c:v>
                </c:pt>
                <c:pt idx="917">
                  <c:v>-0.31900000000000001</c:v>
                </c:pt>
                <c:pt idx="918">
                  <c:v>-0.31900000000000001</c:v>
                </c:pt>
                <c:pt idx="919">
                  <c:v>-0.318</c:v>
                </c:pt>
                <c:pt idx="920">
                  <c:v>-0.318</c:v>
                </c:pt>
                <c:pt idx="921">
                  <c:v>-0.318</c:v>
                </c:pt>
                <c:pt idx="922">
                  <c:v>-0.317</c:v>
                </c:pt>
                <c:pt idx="923">
                  <c:v>-0.318</c:v>
                </c:pt>
                <c:pt idx="924">
                  <c:v>-0.318</c:v>
                </c:pt>
                <c:pt idx="925">
                  <c:v>-0.316</c:v>
                </c:pt>
                <c:pt idx="926">
                  <c:v>-0.316</c:v>
                </c:pt>
                <c:pt idx="927">
                  <c:v>-0.316</c:v>
                </c:pt>
                <c:pt idx="928">
                  <c:v>-0.316</c:v>
                </c:pt>
                <c:pt idx="929">
                  <c:v>-0.315</c:v>
                </c:pt>
                <c:pt idx="930">
                  <c:v>-0.311</c:v>
                </c:pt>
                <c:pt idx="931">
                  <c:v>-0.31</c:v>
                </c:pt>
                <c:pt idx="932">
                  <c:v>-0.31</c:v>
                </c:pt>
                <c:pt idx="933">
                  <c:v>-0.309</c:v>
                </c:pt>
                <c:pt idx="934">
                  <c:v>-0.308</c:v>
                </c:pt>
                <c:pt idx="935">
                  <c:v>-0.308</c:v>
                </c:pt>
                <c:pt idx="936">
                  <c:v>-0.307</c:v>
                </c:pt>
                <c:pt idx="937">
                  <c:v>-0.308</c:v>
                </c:pt>
                <c:pt idx="938">
                  <c:v>-0.308</c:v>
                </c:pt>
                <c:pt idx="939">
                  <c:v>-0.308</c:v>
                </c:pt>
                <c:pt idx="940">
                  <c:v>-0.31</c:v>
                </c:pt>
                <c:pt idx="941">
                  <c:v>-0.31</c:v>
                </c:pt>
                <c:pt idx="942">
                  <c:v>-0.308</c:v>
                </c:pt>
                <c:pt idx="943">
                  <c:v>-0.309</c:v>
                </c:pt>
                <c:pt idx="944">
                  <c:v>-0.309</c:v>
                </c:pt>
                <c:pt idx="945">
                  <c:v>-0.311</c:v>
                </c:pt>
                <c:pt idx="946">
                  <c:v>-0.31</c:v>
                </c:pt>
                <c:pt idx="947">
                  <c:v>-0.31</c:v>
                </c:pt>
                <c:pt idx="948">
                  <c:v>-0.311</c:v>
                </c:pt>
                <c:pt idx="949">
                  <c:v>-0.31</c:v>
                </c:pt>
                <c:pt idx="950">
                  <c:v>-0.309</c:v>
                </c:pt>
                <c:pt idx="951">
                  <c:v>-0.309</c:v>
                </c:pt>
                <c:pt idx="952">
                  <c:v>-0.313</c:v>
                </c:pt>
                <c:pt idx="953">
                  <c:v>-0.311</c:v>
                </c:pt>
                <c:pt idx="954">
                  <c:v>-0.32200000000000001</c:v>
                </c:pt>
                <c:pt idx="955">
                  <c:v>-0.31900000000000001</c:v>
                </c:pt>
                <c:pt idx="956">
                  <c:v>-0.318</c:v>
                </c:pt>
                <c:pt idx="957">
                  <c:v>-0.34399999999999997</c:v>
                </c:pt>
                <c:pt idx="958">
                  <c:v>-0.34499999999999997</c:v>
                </c:pt>
                <c:pt idx="959">
                  <c:v>-0.36</c:v>
                </c:pt>
                <c:pt idx="960">
                  <c:v>-0.36299999999999999</c:v>
                </c:pt>
                <c:pt idx="961">
                  <c:v>-0.375</c:v>
                </c:pt>
                <c:pt idx="962">
                  <c:v>-0.36799999999999999</c:v>
                </c:pt>
                <c:pt idx="963">
                  <c:v>-0.38</c:v>
                </c:pt>
                <c:pt idx="964">
                  <c:v>-0.40400000000000003</c:v>
                </c:pt>
                <c:pt idx="965">
                  <c:v>-0.42</c:v>
                </c:pt>
                <c:pt idx="966">
                  <c:v>-0.41199999999999998</c:v>
                </c:pt>
                <c:pt idx="967">
                  <c:v>-0.433</c:v>
                </c:pt>
                <c:pt idx="968">
                  <c:v>-0.437</c:v>
                </c:pt>
                <c:pt idx="969">
                  <c:v>-0.4</c:v>
                </c:pt>
                <c:pt idx="970">
                  <c:v>-0.39300000000000002</c:v>
                </c:pt>
                <c:pt idx="971">
                  <c:v>-0.41199999999999998</c:v>
                </c:pt>
                <c:pt idx="972">
                  <c:v>-0.42299999999999999</c:v>
                </c:pt>
                <c:pt idx="973">
                  <c:v>-0.41799999999999998</c:v>
                </c:pt>
                <c:pt idx="974">
                  <c:v>-0.40699999999999997</c:v>
                </c:pt>
                <c:pt idx="975">
                  <c:v>-0.41299999999999998</c:v>
                </c:pt>
                <c:pt idx="976">
                  <c:v>-0.39900000000000002</c:v>
                </c:pt>
                <c:pt idx="977">
                  <c:v>-0.39500000000000002</c:v>
                </c:pt>
                <c:pt idx="978">
                  <c:v>-0.40400000000000003</c:v>
                </c:pt>
                <c:pt idx="979">
                  <c:v>-0.40300000000000002</c:v>
                </c:pt>
                <c:pt idx="980">
                  <c:v>-0.40100000000000002</c:v>
                </c:pt>
                <c:pt idx="981">
                  <c:v>-0.39300000000000002</c:v>
                </c:pt>
                <c:pt idx="982">
                  <c:v>-0.4</c:v>
                </c:pt>
                <c:pt idx="983">
                  <c:v>-0.38800000000000001</c:v>
                </c:pt>
                <c:pt idx="984">
                  <c:v>-0.39</c:v>
                </c:pt>
                <c:pt idx="985">
                  <c:v>-0.38400000000000001</c:v>
                </c:pt>
                <c:pt idx="986">
                  <c:v>-0.39500000000000002</c:v>
                </c:pt>
                <c:pt idx="987">
                  <c:v>-0.39100000000000001</c:v>
                </c:pt>
                <c:pt idx="988">
                  <c:v>-0.38600000000000001</c:v>
                </c:pt>
                <c:pt idx="989">
                  <c:v>-0.39300000000000002</c:v>
                </c:pt>
                <c:pt idx="990">
                  <c:v>-0.4</c:v>
                </c:pt>
                <c:pt idx="991">
                  <c:v>-0.41299999999999998</c:v>
                </c:pt>
                <c:pt idx="992">
                  <c:v>-0.41499999999999998</c:v>
                </c:pt>
                <c:pt idx="993">
                  <c:v>-0.42399999999999999</c:v>
                </c:pt>
                <c:pt idx="994">
                  <c:v>-0.47299999999999998</c:v>
                </c:pt>
                <c:pt idx="995">
                  <c:v>-0.42799999999999999</c:v>
                </c:pt>
                <c:pt idx="996">
                  <c:v>-0.371</c:v>
                </c:pt>
                <c:pt idx="997">
                  <c:v>-0.35299999999999998</c:v>
                </c:pt>
                <c:pt idx="998">
                  <c:v>-0.34100000000000003</c:v>
                </c:pt>
                <c:pt idx="999">
                  <c:v>-0.22</c:v>
                </c:pt>
                <c:pt idx="1000">
                  <c:v>-0.24299999999999999</c:v>
                </c:pt>
                <c:pt idx="1001">
                  <c:v>-0.192</c:v>
                </c:pt>
                <c:pt idx="1002">
                  <c:v>-0.27300000000000002</c:v>
                </c:pt>
                <c:pt idx="1003">
                  <c:v>-0.246</c:v>
                </c:pt>
                <c:pt idx="1004">
                  <c:v>-0.26600000000000001</c:v>
                </c:pt>
                <c:pt idx="1005">
                  <c:v>-0.27900000000000003</c:v>
                </c:pt>
                <c:pt idx="1006">
                  <c:v>-0.307</c:v>
                </c:pt>
                <c:pt idx="1007">
                  <c:v>-0.35299999999999998</c:v>
                </c:pt>
                <c:pt idx="1008">
                  <c:v>-0.36599999999999999</c:v>
                </c:pt>
                <c:pt idx="1009">
                  <c:v>-0.40699999999999997</c:v>
                </c:pt>
                <c:pt idx="1010">
                  <c:v>-0.40300000000000002</c:v>
                </c:pt>
                <c:pt idx="1011">
                  <c:v>-0.435</c:v>
                </c:pt>
                <c:pt idx="1012">
                  <c:v>-0.44</c:v>
                </c:pt>
                <c:pt idx="1013">
                  <c:v>-0.443</c:v>
                </c:pt>
                <c:pt idx="1014">
                  <c:v>-0.44800000000000001</c:v>
                </c:pt>
                <c:pt idx="1015">
                  <c:v>-0.46300000000000002</c:v>
                </c:pt>
                <c:pt idx="1016">
                  <c:v>-0.47799999999999998</c:v>
                </c:pt>
                <c:pt idx="1017">
                  <c:v>-0.48199999999999998</c:v>
                </c:pt>
                <c:pt idx="1018">
                  <c:v>-0.48699999999999999</c:v>
                </c:pt>
                <c:pt idx="1019">
                  <c:v>-0.47699999999999998</c:v>
                </c:pt>
                <c:pt idx="1020">
                  <c:v>-0.48299999999999998</c:v>
                </c:pt>
                <c:pt idx="1021">
                  <c:v>-0.48399999999999999</c:v>
                </c:pt>
                <c:pt idx="1022">
                  <c:v>-0.504</c:v>
                </c:pt>
                <c:pt idx="1023">
                  <c:v>-0.498</c:v>
                </c:pt>
                <c:pt idx="1024">
                  <c:v>-0.505</c:v>
                </c:pt>
                <c:pt idx="1025">
                  <c:v>-0.50900000000000001</c:v>
                </c:pt>
                <c:pt idx="1026">
                  <c:v>-0.50900000000000001</c:v>
                </c:pt>
                <c:pt idx="1027">
                  <c:v>-0.51200000000000001</c:v>
                </c:pt>
                <c:pt idx="1028">
                  <c:v>-0.52300000000000002</c:v>
                </c:pt>
                <c:pt idx="1029">
                  <c:v>-0.51300000000000001</c:v>
                </c:pt>
                <c:pt idx="1030">
                  <c:v>-0.51400000000000001</c:v>
                </c:pt>
                <c:pt idx="1031">
                  <c:v>-0.52800000000000002</c:v>
                </c:pt>
                <c:pt idx="1032">
                  <c:v>-0.52800000000000002</c:v>
                </c:pt>
                <c:pt idx="1033">
                  <c:v>-0.53200000000000003</c:v>
                </c:pt>
                <c:pt idx="1034">
                  <c:v>-0.54300000000000004</c:v>
                </c:pt>
                <c:pt idx="1035">
                  <c:v>-0.53700000000000003</c:v>
                </c:pt>
                <c:pt idx="1036">
                  <c:v>-0.54200000000000004</c:v>
                </c:pt>
                <c:pt idx="1037">
                  <c:v>-0.54500000000000004</c:v>
                </c:pt>
                <c:pt idx="1038">
                  <c:v>-0.55000000000000004</c:v>
                </c:pt>
                <c:pt idx="1039">
                  <c:v>-0.55200000000000005</c:v>
                </c:pt>
                <c:pt idx="1040">
                  <c:v>-0.54</c:v>
                </c:pt>
                <c:pt idx="1041">
                  <c:v>-0.54800000000000004</c:v>
                </c:pt>
                <c:pt idx="1042">
                  <c:v>-0.53500000000000003</c:v>
                </c:pt>
                <c:pt idx="1043">
                  <c:v>-0.54700000000000004</c:v>
                </c:pt>
                <c:pt idx="1044">
                  <c:v>-0.54300000000000004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25-4E49-B15B-BD6658E15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6197712"/>
        <c:axId val="1396201040"/>
      </c:lineChart>
      <c:dateAx>
        <c:axId val="1396197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96201040"/>
        <c:crosses val="autoZero"/>
        <c:auto val="1"/>
        <c:lblOffset val="100"/>
        <c:baseTimeUnit val="days"/>
      </c:dateAx>
      <c:valAx>
        <c:axId val="139620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9619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481726</xdr:colOff>
      <xdr:row>1</xdr:row>
      <xdr:rowOff>178593</xdr:rowOff>
    </xdr:from>
    <xdr:to>
      <xdr:col>15</xdr:col>
      <xdr:colOff>304799</xdr:colOff>
      <xdr:row>17</xdr:row>
      <xdr:rowOff>114299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C0E16D8-61A4-4DDD-7532-32A72D734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F3724-4853-43F9-8159-6BC7B6FC8348}">
  <sheetPr>
    <tabColor theme="5"/>
  </sheetPr>
  <dimension ref="A1:K3875"/>
  <sheetViews>
    <sheetView workbookViewId="0">
      <selection activeCell="C25" sqref="C25"/>
    </sheetView>
  </sheetViews>
  <sheetFormatPr defaultRowHeight="13.8" x14ac:dyDescent="0.25"/>
  <cols>
    <col min="1" max="1" width="41.19921875" bestFit="1" customWidth="1"/>
    <col min="3" max="3" width="10.09765625" bestFit="1" customWidth="1"/>
    <col min="4" max="4" width="23.3984375" bestFit="1" customWidth="1"/>
    <col min="5" max="5" width="17.09765625" bestFit="1" customWidth="1"/>
    <col min="7" max="7" width="14.69921875" customWidth="1"/>
    <col min="9" max="9" width="23.3984375" bestFit="1" customWidth="1"/>
    <col min="11" max="11" width="10.69921875" bestFit="1" customWidth="1"/>
  </cols>
  <sheetData>
    <row r="1" spans="1:11" ht="15.75" customHeight="1" x14ac:dyDescent="0.25">
      <c r="A1" s="106" t="s">
        <v>301</v>
      </c>
      <c r="B1" s="107" t="s">
        <v>287</v>
      </c>
      <c r="C1" s="107" t="s">
        <v>302</v>
      </c>
      <c r="D1" s="105" t="s">
        <v>303</v>
      </c>
      <c r="E1" s="132" t="s">
        <v>337</v>
      </c>
      <c r="I1" s="133"/>
      <c r="J1" s="133"/>
      <c r="K1" s="133"/>
    </row>
    <row r="2" spans="1:11" ht="15.75" customHeight="1" x14ac:dyDescent="0.25">
      <c r="A2" s="27" t="s">
        <v>338</v>
      </c>
      <c r="B2" s="27" t="s">
        <v>21</v>
      </c>
      <c r="C2" s="27" t="s">
        <v>1</v>
      </c>
      <c r="D2">
        <v>1</v>
      </c>
      <c r="E2" s="37" t="s">
        <v>427</v>
      </c>
      <c r="J2" s="27"/>
      <c r="K2" s="27"/>
    </row>
    <row r="3" spans="1:11" ht="15.75" customHeight="1" x14ac:dyDescent="0.25">
      <c r="A3" s="27" t="s">
        <v>338</v>
      </c>
      <c r="B3" s="27" t="s">
        <v>1</v>
      </c>
      <c r="C3" s="27" t="s">
        <v>1</v>
      </c>
      <c r="D3">
        <v>1</v>
      </c>
      <c r="E3" s="37" t="s">
        <v>427</v>
      </c>
      <c r="J3" s="27"/>
      <c r="K3" s="27"/>
    </row>
    <row r="4" spans="1:11" ht="15.75" customHeight="1" x14ac:dyDescent="0.25">
      <c r="A4" s="27" t="s">
        <v>338</v>
      </c>
      <c r="B4" s="27" t="s">
        <v>26</v>
      </c>
      <c r="C4" s="27" t="s">
        <v>1</v>
      </c>
      <c r="D4">
        <v>1</v>
      </c>
      <c r="E4" s="37" t="s">
        <v>427</v>
      </c>
      <c r="J4" s="27"/>
      <c r="K4" s="27"/>
    </row>
    <row r="5" spans="1:11" ht="15.75" customHeight="1" x14ac:dyDescent="0.25">
      <c r="A5" s="27" t="s">
        <v>338</v>
      </c>
      <c r="B5" s="27" t="s">
        <v>2</v>
      </c>
      <c r="C5" s="27" t="s">
        <v>1</v>
      </c>
      <c r="D5">
        <v>1</v>
      </c>
      <c r="E5" s="37" t="s">
        <v>427</v>
      </c>
      <c r="J5" s="27"/>
      <c r="K5" s="27"/>
    </row>
    <row r="6" spans="1:11" ht="15.75" customHeight="1" x14ac:dyDescent="0.25">
      <c r="A6" s="27"/>
      <c r="B6" s="27"/>
      <c r="C6" s="27"/>
      <c r="E6" s="37"/>
      <c r="J6" s="27"/>
      <c r="K6" s="27"/>
    </row>
    <row r="7" spans="1:11" ht="15.75" customHeight="1" x14ac:dyDescent="0.25">
      <c r="A7" s="27"/>
      <c r="B7" s="27"/>
      <c r="C7" s="27"/>
      <c r="E7" s="37"/>
      <c r="J7" s="27"/>
      <c r="K7" s="27"/>
    </row>
    <row r="8" spans="1:11" ht="15.75" customHeight="1" x14ac:dyDescent="0.25">
      <c r="A8" s="27"/>
      <c r="B8" s="27"/>
      <c r="C8" s="27"/>
      <c r="E8" s="37"/>
      <c r="J8" s="27"/>
      <c r="K8" s="27"/>
    </row>
    <row r="9" spans="1:11" ht="15.75" customHeight="1" x14ac:dyDescent="0.25">
      <c r="A9" s="133" t="s">
        <v>301</v>
      </c>
      <c r="B9" s="133" t="s">
        <v>496</v>
      </c>
      <c r="C9" s="133" t="s">
        <v>497</v>
      </c>
      <c r="D9" s="105" t="s">
        <v>303</v>
      </c>
      <c r="E9" s="132" t="s">
        <v>337</v>
      </c>
      <c r="F9" s="164" t="s">
        <v>513</v>
      </c>
      <c r="G9" s="164" t="s">
        <v>514</v>
      </c>
      <c r="H9" s="164" t="s">
        <v>515</v>
      </c>
      <c r="I9" s="164" t="s">
        <v>516</v>
      </c>
      <c r="J9" s="27"/>
      <c r="K9" s="27"/>
    </row>
    <row r="10" spans="1:11" ht="15.75" customHeight="1" x14ac:dyDescent="0.25">
      <c r="A10" s="27" t="s">
        <v>338</v>
      </c>
      <c r="B10" s="27" t="s">
        <v>21</v>
      </c>
      <c r="C10" s="27" t="s">
        <v>1</v>
      </c>
      <c r="D10">
        <v>0</v>
      </c>
      <c r="E10" s="37" t="s">
        <v>494</v>
      </c>
      <c r="F10" t="str">
        <f>LEFT(A10,3)</f>
        <v>10Y</v>
      </c>
      <c r="G10" t="str">
        <f>LEFT(A10,12)</f>
        <v>10YL20131231</v>
      </c>
      <c r="H10" t="str">
        <f>RIGHT(A10,6)</f>
        <v>01_002</v>
      </c>
      <c r="I10" t="str">
        <f>RIGHT(G10,8)</f>
        <v>20131231</v>
      </c>
      <c r="J10" s="27"/>
      <c r="K10" s="27"/>
    </row>
    <row r="11" spans="1:11" ht="15.75" customHeight="1" x14ac:dyDescent="0.25">
      <c r="A11" s="27" t="s">
        <v>338</v>
      </c>
      <c r="B11" s="27" t="s">
        <v>1</v>
      </c>
      <c r="C11" s="27" t="s">
        <v>1</v>
      </c>
      <c r="D11">
        <v>0</v>
      </c>
      <c r="E11" s="37" t="s">
        <v>494</v>
      </c>
      <c r="F11" t="str">
        <f t="shared" ref="F11:F74" si="0">LEFT(A11,3)</f>
        <v>10Y</v>
      </c>
      <c r="G11" t="str">
        <f t="shared" ref="G11:G74" si="1">LEFT(A11,12)</f>
        <v>10YL20131231</v>
      </c>
      <c r="H11" t="str">
        <f t="shared" ref="H11:H74" si="2">RIGHT(A11,6)</f>
        <v>01_002</v>
      </c>
      <c r="I11" t="str">
        <f t="shared" ref="I11:I74" si="3">RIGHT(G11,8)</f>
        <v>20131231</v>
      </c>
      <c r="J11" s="27"/>
      <c r="K11" s="27"/>
    </row>
    <row r="12" spans="1:11" ht="15.75" customHeight="1" x14ac:dyDescent="0.25">
      <c r="A12" s="27" t="s">
        <v>338</v>
      </c>
      <c r="B12" s="27" t="s">
        <v>26</v>
      </c>
      <c r="C12" s="27" t="s">
        <v>1</v>
      </c>
      <c r="D12">
        <v>0</v>
      </c>
      <c r="E12" s="37" t="s">
        <v>494</v>
      </c>
      <c r="F12" t="str">
        <f t="shared" si="0"/>
        <v>10Y</v>
      </c>
      <c r="G12" t="str">
        <f t="shared" si="1"/>
        <v>10YL20131231</v>
      </c>
      <c r="H12" t="str">
        <f t="shared" si="2"/>
        <v>01_002</v>
      </c>
      <c r="I12" t="str">
        <f t="shared" si="3"/>
        <v>20131231</v>
      </c>
      <c r="J12" s="27"/>
      <c r="K12" s="27"/>
    </row>
    <row r="13" spans="1:11" ht="15.75" customHeight="1" x14ac:dyDescent="0.25">
      <c r="A13" s="27" t="s">
        <v>338</v>
      </c>
      <c r="B13" s="27" t="s">
        <v>2</v>
      </c>
      <c r="C13" s="27" t="s">
        <v>1</v>
      </c>
      <c r="D13">
        <v>0</v>
      </c>
      <c r="E13" s="37" t="s">
        <v>494</v>
      </c>
      <c r="F13" t="str">
        <f t="shared" si="0"/>
        <v>10Y</v>
      </c>
      <c r="G13" t="str">
        <f t="shared" si="1"/>
        <v>10YL20131231</v>
      </c>
      <c r="H13" t="str">
        <f t="shared" si="2"/>
        <v>01_002</v>
      </c>
      <c r="I13" t="str">
        <f t="shared" si="3"/>
        <v>20131231</v>
      </c>
      <c r="J13" s="27"/>
      <c r="K13" s="27"/>
    </row>
    <row r="14" spans="1:11" ht="15.75" customHeight="1" x14ac:dyDescent="0.25">
      <c r="A14" s="27" t="s">
        <v>338</v>
      </c>
      <c r="B14" s="27" t="s">
        <v>3</v>
      </c>
      <c r="C14" s="27" t="s">
        <v>1</v>
      </c>
      <c r="D14">
        <v>0</v>
      </c>
      <c r="E14" s="37" t="s">
        <v>494</v>
      </c>
      <c r="F14" t="str">
        <f t="shared" si="0"/>
        <v>10Y</v>
      </c>
      <c r="G14" t="str">
        <f t="shared" si="1"/>
        <v>10YL20131231</v>
      </c>
      <c r="H14" t="str">
        <f t="shared" si="2"/>
        <v>01_002</v>
      </c>
      <c r="I14" t="str">
        <f t="shared" si="3"/>
        <v>20131231</v>
      </c>
      <c r="J14" s="27"/>
      <c r="K14" s="27"/>
    </row>
    <row r="15" spans="1:11" ht="15.75" customHeight="1" x14ac:dyDescent="0.25">
      <c r="A15" s="27" t="s">
        <v>338</v>
      </c>
      <c r="B15" s="27" t="s">
        <v>4</v>
      </c>
      <c r="C15" s="27" t="s">
        <v>1</v>
      </c>
      <c r="D15">
        <v>0</v>
      </c>
      <c r="E15" s="37" t="s">
        <v>494</v>
      </c>
      <c r="F15" t="str">
        <f t="shared" si="0"/>
        <v>10Y</v>
      </c>
      <c r="G15" t="str">
        <f t="shared" si="1"/>
        <v>10YL20131231</v>
      </c>
      <c r="H15" t="str">
        <f t="shared" si="2"/>
        <v>01_002</v>
      </c>
      <c r="I15" t="str">
        <f t="shared" si="3"/>
        <v>20131231</v>
      </c>
      <c r="J15" s="27"/>
      <c r="K15" s="27"/>
    </row>
    <row r="16" spans="1:11" ht="15.75" customHeight="1" x14ac:dyDescent="0.25">
      <c r="A16" s="27" t="s">
        <v>338</v>
      </c>
      <c r="B16" s="27" t="s">
        <v>5</v>
      </c>
      <c r="C16" s="27" t="s">
        <v>1</v>
      </c>
      <c r="D16">
        <v>0</v>
      </c>
      <c r="E16" s="37" t="s">
        <v>494</v>
      </c>
      <c r="F16" t="str">
        <f t="shared" si="0"/>
        <v>10Y</v>
      </c>
      <c r="G16" t="str">
        <f t="shared" si="1"/>
        <v>10YL20131231</v>
      </c>
      <c r="H16" t="str">
        <f t="shared" si="2"/>
        <v>01_002</v>
      </c>
      <c r="I16" t="str">
        <f t="shared" si="3"/>
        <v>20131231</v>
      </c>
      <c r="J16" s="27"/>
      <c r="K16" s="27"/>
    </row>
    <row r="17" spans="1:11" ht="15.75" customHeight="1" x14ac:dyDescent="0.25">
      <c r="A17" s="27" t="s">
        <v>338</v>
      </c>
      <c r="B17" s="27" t="s">
        <v>7</v>
      </c>
      <c r="C17" s="27" t="s">
        <v>1</v>
      </c>
      <c r="D17">
        <v>0</v>
      </c>
      <c r="E17" s="37" t="s">
        <v>494</v>
      </c>
      <c r="F17" t="str">
        <f t="shared" si="0"/>
        <v>10Y</v>
      </c>
      <c r="G17" t="str">
        <f t="shared" si="1"/>
        <v>10YL20131231</v>
      </c>
      <c r="H17" t="str">
        <f t="shared" si="2"/>
        <v>01_002</v>
      </c>
      <c r="I17" t="str">
        <f t="shared" si="3"/>
        <v>20131231</v>
      </c>
      <c r="J17" s="27"/>
      <c r="K17" s="27"/>
    </row>
    <row r="18" spans="1:11" ht="15.75" customHeight="1" x14ac:dyDescent="0.25">
      <c r="A18" s="27" t="s">
        <v>338</v>
      </c>
      <c r="B18" s="27" t="s">
        <v>10</v>
      </c>
      <c r="C18" s="27" t="s">
        <v>1</v>
      </c>
      <c r="D18">
        <v>0</v>
      </c>
      <c r="E18" s="37" t="s">
        <v>494</v>
      </c>
      <c r="F18" t="str">
        <f t="shared" si="0"/>
        <v>10Y</v>
      </c>
      <c r="G18" t="str">
        <f t="shared" si="1"/>
        <v>10YL20131231</v>
      </c>
      <c r="H18" t="str">
        <f t="shared" si="2"/>
        <v>01_002</v>
      </c>
      <c r="I18" t="str">
        <f t="shared" si="3"/>
        <v>20131231</v>
      </c>
      <c r="J18" s="27"/>
      <c r="K18" s="27"/>
    </row>
    <row r="19" spans="1:11" ht="15.75" customHeight="1" x14ac:dyDescent="0.25">
      <c r="A19" s="27" t="s">
        <v>339</v>
      </c>
      <c r="B19" s="27" t="s">
        <v>21</v>
      </c>
      <c r="C19" s="27" t="s">
        <v>1</v>
      </c>
      <c r="D19">
        <v>0</v>
      </c>
      <c r="E19" s="37" t="s">
        <v>494</v>
      </c>
      <c r="F19" t="str">
        <f t="shared" si="0"/>
        <v>10Y</v>
      </c>
      <c r="G19" t="str">
        <f t="shared" si="1"/>
        <v>10YL20131231</v>
      </c>
      <c r="H19" t="str">
        <f t="shared" si="2"/>
        <v>01_003</v>
      </c>
      <c r="I19" t="str">
        <f t="shared" si="3"/>
        <v>20131231</v>
      </c>
      <c r="J19" s="27"/>
      <c r="K19" s="27"/>
    </row>
    <row r="20" spans="1:11" ht="15.75" customHeight="1" x14ac:dyDescent="0.25">
      <c r="A20" s="27" t="s">
        <v>339</v>
      </c>
      <c r="B20" s="27" t="s">
        <v>1</v>
      </c>
      <c r="C20" s="27" t="s">
        <v>1</v>
      </c>
      <c r="D20">
        <v>0</v>
      </c>
      <c r="E20" s="37" t="s">
        <v>494</v>
      </c>
      <c r="F20" t="str">
        <f t="shared" si="0"/>
        <v>10Y</v>
      </c>
      <c r="G20" t="str">
        <f t="shared" si="1"/>
        <v>10YL20131231</v>
      </c>
      <c r="H20" t="str">
        <f t="shared" si="2"/>
        <v>01_003</v>
      </c>
      <c r="I20" t="str">
        <f t="shared" si="3"/>
        <v>20131231</v>
      </c>
      <c r="J20" s="27"/>
      <c r="K20" s="27"/>
    </row>
    <row r="21" spans="1:11" ht="15.75" customHeight="1" x14ac:dyDescent="0.25">
      <c r="A21" s="27" t="s">
        <v>339</v>
      </c>
      <c r="B21" s="27" t="s">
        <v>26</v>
      </c>
      <c r="C21" s="27" t="s">
        <v>1</v>
      </c>
      <c r="D21">
        <v>0</v>
      </c>
      <c r="E21" s="37" t="s">
        <v>494</v>
      </c>
      <c r="F21" t="str">
        <f t="shared" si="0"/>
        <v>10Y</v>
      </c>
      <c r="G21" t="str">
        <f t="shared" si="1"/>
        <v>10YL20131231</v>
      </c>
      <c r="H21" t="str">
        <f t="shared" si="2"/>
        <v>01_003</v>
      </c>
      <c r="I21" t="str">
        <f t="shared" si="3"/>
        <v>20131231</v>
      </c>
      <c r="J21" s="27"/>
      <c r="K21" s="27"/>
    </row>
    <row r="22" spans="1:11" ht="15.75" customHeight="1" x14ac:dyDescent="0.25">
      <c r="A22" s="27" t="s">
        <v>339</v>
      </c>
      <c r="B22" s="27" t="s">
        <v>2</v>
      </c>
      <c r="C22" s="27" t="s">
        <v>1</v>
      </c>
      <c r="D22">
        <v>0</v>
      </c>
      <c r="E22" s="37" t="s">
        <v>494</v>
      </c>
      <c r="F22" t="str">
        <f t="shared" si="0"/>
        <v>10Y</v>
      </c>
      <c r="G22" t="str">
        <f t="shared" si="1"/>
        <v>10YL20131231</v>
      </c>
      <c r="H22" t="str">
        <f t="shared" si="2"/>
        <v>01_003</v>
      </c>
      <c r="I22" t="str">
        <f t="shared" si="3"/>
        <v>20131231</v>
      </c>
      <c r="J22" s="27"/>
      <c r="K22" s="27"/>
    </row>
    <row r="23" spans="1:11" ht="15.75" customHeight="1" x14ac:dyDescent="0.25">
      <c r="A23" s="27" t="s">
        <v>339</v>
      </c>
      <c r="B23" s="27" t="s">
        <v>3</v>
      </c>
      <c r="C23" s="27" t="s">
        <v>1</v>
      </c>
      <c r="D23">
        <v>0</v>
      </c>
      <c r="E23" s="37" t="s">
        <v>494</v>
      </c>
      <c r="F23" t="str">
        <f t="shared" si="0"/>
        <v>10Y</v>
      </c>
      <c r="G23" t="str">
        <f t="shared" si="1"/>
        <v>10YL20131231</v>
      </c>
      <c r="H23" t="str">
        <f t="shared" si="2"/>
        <v>01_003</v>
      </c>
      <c r="I23" t="str">
        <f t="shared" si="3"/>
        <v>20131231</v>
      </c>
      <c r="J23" s="27"/>
      <c r="K23" s="27"/>
    </row>
    <row r="24" spans="1:11" ht="15.75" customHeight="1" x14ac:dyDescent="0.25">
      <c r="A24" s="27" t="s">
        <v>339</v>
      </c>
      <c r="B24" s="27" t="s">
        <v>4</v>
      </c>
      <c r="C24" s="27" t="s">
        <v>1</v>
      </c>
      <c r="D24">
        <v>0</v>
      </c>
      <c r="E24" s="37" t="s">
        <v>494</v>
      </c>
      <c r="F24" t="str">
        <f t="shared" si="0"/>
        <v>10Y</v>
      </c>
      <c r="G24" t="str">
        <f t="shared" si="1"/>
        <v>10YL20131231</v>
      </c>
      <c r="H24" t="str">
        <f t="shared" si="2"/>
        <v>01_003</v>
      </c>
      <c r="I24" t="str">
        <f t="shared" si="3"/>
        <v>20131231</v>
      </c>
      <c r="J24" s="27"/>
      <c r="K24" s="27"/>
    </row>
    <row r="25" spans="1:11" ht="15.75" customHeight="1" x14ac:dyDescent="0.25">
      <c r="A25" s="27" t="s">
        <v>339</v>
      </c>
      <c r="B25" s="27" t="s">
        <v>5</v>
      </c>
      <c r="C25" s="27" t="s">
        <v>1</v>
      </c>
      <c r="D25">
        <v>0</v>
      </c>
      <c r="E25" s="37" t="s">
        <v>494</v>
      </c>
      <c r="F25" t="str">
        <f t="shared" si="0"/>
        <v>10Y</v>
      </c>
      <c r="G25" t="str">
        <f t="shared" si="1"/>
        <v>10YL20131231</v>
      </c>
      <c r="H25" t="str">
        <f t="shared" si="2"/>
        <v>01_003</v>
      </c>
      <c r="I25" t="str">
        <f t="shared" si="3"/>
        <v>20131231</v>
      </c>
      <c r="J25" s="27"/>
      <c r="K25" s="27"/>
    </row>
    <row r="26" spans="1:11" ht="15.75" customHeight="1" x14ac:dyDescent="0.25">
      <c r="A26" s="27" t="s">
        <v>339</v>
      </c>
      <c r="B26" s="27" t="s">
        <v>7</v>
      </c>
      <c r="C26" s="27" t="s">
        <v>1</v>
      </c>
      <c r="D26">
        <v>0</v>
      </c>
      <c r="E26" s="37" t="s">
        <v>494</v>
      </c>
      <c r="F26" t="str">
        <f t="shared" si="0"/>
        <v>10Y</v>
      </c>
      <c r="G26" t="str">
        <f t="shared" si="1"/>
        <v>10YL20131231</v>
      </c>
      <c r="H26" t="str">
        <f t="shared" si="2"/>
        <v>01_003</v>
      </c>
      <c r="I26" t="str">
        <f t="shared" si="3"/>
        <v>20131231</v>
      </c>
      <c r="J26" s="27"/>
      <c r="K26" s="27"/>
    </row>
    <row r="27" spans="1:11" ht="15.75" customHeight="1" x14ac:dyDescent="0.25">
      <c r="A27" s="27" t="s">
        <v>339</v>
      </c>
      <c r="B27" s="27" t="s">
        <v>10</v>
      </c>
      <c r="C27" s="27" t="s">
        <v>1</v>
      </c>
      <c r="D27">
        <v>0</v>
      </c>
      <c r="E27" s="37" t="s">
        <v>494</v>
      </c>
      <c r="F27" t="str">
        <f t="shared" si="0"/>
        <v>10Y</v>
      </c>
      <c r="G27" t="str">
        <f t="shared" si="1"/>
        <v>10YL20131231</v>
      </c>
      <c r="H27" t="str">
        <f t="shared" si="2"/>
        <v>01_003</v>
      </c>
      <c r="I27" t="str">
        <f t="shared" si="3"/>
        <v>20131231</v>
      </c>
      <c r="J27" s="27"/>
      <c r="K27" s="27"/>
    </row>
    <row r="28" spans="1:11" ht="15.75" customHeight="1" x14ac:dyDescent="0.25">
      <c r="A28" s="27" t="s">
        <v>340</v>
      </c>
      <c r="B28" s="27" t="s">
        <v>21</v>
      </c>
      <c r="C28" s="27" t="s">
        <v>1</v>
      </c>
      <c r="D28">
        <v>0</v>
      </c>
      <c r="E28" s="37" t="s">
        <v>494</v>
      </c>
      <c r="F28" t="str">
        <f t="shared" si="0"/>
        <v>10Y</v>
      </c>
      <c r="G28" t="str">
        <f t="shared" si="1"/>
        <v>10YL20131231</v>
      </c>
      <c r="H28" t="str">
        <f t="shared" si="2"/>
        <v>01_005</v>
      </c>
      <c r="I28" t="str">
        <f t="shared" si="3"/>
        <v>20131231</v>
      </c>
      <c r="J28" s="27"/>
      <c r="K28" s="27"/>
    </row>
    <row r="29" spans="1:11" ht="15.75" customHeight="1" x14ac:dyDescent="0.25">
      <c r="A29" s="27" t="s">
        <v>340</v>
      </c>
      <c r="B29" s="27" t="s">
        <v>1</v>
      </c>
      <c r="C29" s="27" t="s">
        <v>1</v>
      </c>
      <c r="D29">
        <v>0</v>
      </c>
      <c r="E29" s="37" t="s">
        <v>494</v>
      </c>
      <c r="F29" t="str">
        <f t="shared" si="0"/>
        <v>10Y</v>
      </c>
      <c r="G29" t="str">
        <f t="shared" si="1"/>
        <v>10YL20131231</v>
      </c>
      <c r="H29" t="str">
        <f t="shared" si="2"/>
        <v>01_005</v>
      </c>
      <c r="I29" t="str">
        <f t="shared" si="3"/>
        <v>20131231</v>
      </c>
      <c r="J29" s="27"/>
      <c r="K29" s="27"/>
    </row>
    <row r="30" spans="1:11" ht="15.75" customHeight="1" x14ac:dyDescent="0.25">
      <c r="A30" s="27" t="s">
        <v>340</v>
      </c>
      <c r="B30" s="27" t="s">
        <v>26</v>
      </c>
      <c r="C30" s="27" t="s">
        <v>1</v>
      </c>
      <c r="D30">
        <v>0</v>
      </c>
      <c r="E30" s="37" t="s">
        <v>494</v>
      </c>
      <c r="F30" t="str">
        <f t="shared" si="0"/>
        <v>10Y</v>
      </c>
      <c r="G30" t="str">
        <f t="shared" si="1"/>
        <v>10YL20131231</v>
      </c>
      <c r="H30" t="str">
        <f t="shared" si="2"/>
        <v>01_005</v>
      </c>
      <c r="I30" t="str">
        <f t="shared" si="3"/>
        <v>20131231</v>
      </c>
      <c r="J30" s="27"/>
      <c r="K30" s="27"/>
    </row>
    <row r="31" spans="1:11" ht="15.75" customHeight="1" x14ac:dyDescent="0.25">
      <c r="A31" s="27" t="s">
        <v>340</v>
      </c>
      <c r="B31" s="27" t="s">
        <v>2</v>
      </c>
      <c r="C31" s="27" t="s">
        <v>1</v>
      </c>
      <c r="D31">
        <v>0</v>
      </c>
      <c r="E31" s="37" t="s">
        <v>494</v>
      </c>
      <c r="F31" t="str">
        <f t="shared" si="0"/>
        <v>10Y</v>
      </c>
      <c r="G31" t="str">
        <f t="shared" si="1"/>
        <v>10YL20131231</v>
      </c>
      <c r="H31" t="str">
        <f t="shared" si="2"/>
        <v>01_005</v>
      </c>
      <c r="I31" t="str">
        <f t="shared" si="3"/>
        <v>20131231</v>
      </c>
      <c r="J31" s="27"/>
      <c r="K31" s="27"/>
    </row>
    <row r="32" spans="1:11" ht="15.75" customHeight="1" x14ac:dyDescent="0.25">
      <c r="A32" s="27" t="s">
        <v>340</v>
      </c>
      <c r="B32" s="27" t="s">
        <v>2</v>
      </c>
      <c r="C32" s="27" t="s">
        <v>2</v>
      </c>
      <c r="D32">
        <v>0</v>
      </c>
      <c r="E32" s="37" t="s">
        <v>494</v>
      </c>
      <c r="F32" t="str">
        <f t="shared" si="0"/>
        <v>10Y</v>
      </c>
      <c r="G32" t="str">
        <f t="shared" si="1"/>
        <v>10YL20131231</v>
      </c>
      <c r="H32" t="str">
        <f t="shared" si="2"/>
        <v>01_005</v>
      </c>
      <c r="I32" t="str">
        <f t="shared" si="3"/>
        <v>20131231</v>
      </c>
      <c r="J32" s="27"/>
      <c r="K32" s="27"/>
    </row>
    <row r="33" spans="1:11" ht="15.75" customHeight="1" x14ac:dyDescent="0.25">
      <c r="A33" s="27" t="s">
        <v>340</v>
      </c>
      <c r="B33" s="27" t="s">
        <v>3</v>
      </c>
      <c r="C33" s="27" t="s">
        <v>1</v>
      </c>
      <c r="D33">
        <v>0</v>
      </c>
      <c r="E33" s="37" t="s">
        <v>494</v>
      </c>
      <c r="F33" t="str">
        <f t="shared" si="0"/>
        <v>10Y</v>
      </c>
      <c r="G33" t="str">
        <f t="shared" si="1"/>
        <v>10YL20131231</v>
      </c>
      <c r="H33" t="str">
        <f t="shared" si="2"/>
        <v>01_005</v>
      </c>
      <c r="I33" t="str">
        <f t="shared" si="3"/>
        <v>20131231</v>
      </c>
      <c r="J33" s="27"/>
      <c r="K33" s="27"/>
    </row>
    <row r="34" spans="1:11" ht="15.75" customHeight="1" x14ac:dyDescent="0.25">
      <c r="A34" s="27" t="s">
        <v>340</v>
      </c>
      <c r="B34" s="27" t="s">
        <v>3</v>
      </c>
      <c r="C34" s="27" t="s">
        <v>2</v>
      </c>
      <c r="D34">
        <v>0</v>
      </c>
      <c r="E34" s="37" t="s">
        <v>494</v>
      </c>
      <c r="F34" t="str">
        <f t="shared" si="0"/>
        <v>10Y</v>
      </c>
      <c r="G34" t="str">
        <f t="shared" si="1"/>
        <v>10YL20131231</v>
      </c>
      <c r="H34" t="str">
        <f t="shared" si="2"/>
        <v>01_005</v>
      </c>
      <c r="I34" t="str">
        <f t="shared" si="3"/>
        <v>20131231</v>
      </c>
      <c r="J34" s="27"/>
      <c r="K34" s="27"/>
    </row>
    <row r="35" spans="1:11" ht="15.75" customHeight="1" x14ac:dyDescent="0.25">
      <c r="A35" s="27" t="s">
        <v>340</v>
      </c>
      <c r="B35" s="27" t="s">
        <v>4</v>
      </c>
      <c r="C35" s="27" t="s">
        <v>1</v>
      </c>
      <c r="D35">
        <v>0</v>
      </c>
      <c r="E35" s="37" t="s">
        <v>494</v>
      </c>
      <c r="F35" t="str">
        <f t="shared" si="0"/>
        <v>10Y</v>
      </c>
      <c r="G35" t="str">
        <f t="shared" si="1"/>
        <v>10YL20131231</v>
      </c>
      <c r="H35" t="str">
        <f t="shared" si="2"/>
        <v>01_005</v>
      </c>
      <c r="I35" t="str">
        <f t="shared" si="3"/>
        <v>20131231</v>
      </c>
      <c r="J35" s="27"/>
      <c r="K35" s="27"/>
    </row>
    <row r="36" spans="1:11" ht="15.75" customHeight="1" x14ac:dyDescent="0.25">
      <c r="A36" s="27" t="s">
        <v>340</v>
      </c>
      <c r="B36" s="27" t="s">
        <v>4</v>
      </c>
      <c r="C36" s="27" t="s">
        <v>2</v>
      </c>
      <c r="D36">
        <v>0</v>
      </c>
      <c r="E36" s="37" t="s">
        <v>494</v>
      </c>
      <c r="F36" t="str">
        <f t="shared" si="0"/>
        <v>10Y</v>
      </c>
      <c r="G36" t="str">
        <f t="shared" si="1"/>
        <v>10YL20131231</v>
      </c>
      <c r="H36" t="str">
        <f t="shared" si="2"/>
        <v>01_005</v>
      </c>
      <c r="I36" t="str">
        <f t="shared" si="3"/>
        <v>20131231</v>
      </c>
      <c r="J36" s="27"/>
      <c r="K36" s="27"/>
    </row>
    <row r="37" spans="1:11" ht="15.75" customHeight="1" x14ac:dyDescent="0.25">
      <c r="A37" s="27" t="s">
        <v>340</v>
      </c>
      <c r="B37" s="27" t="s">
        <v>5</v>
      </c>
      <c r="C37" s="27" t="s">
        <v>2</v>
      </c>
      <c r="D37">
        <v>0</v>
      </c>
      <c r="E37" s="37" t="s">
        <v>494</v>
      </c>
      <c r="F37" t="str">
        <f t="shared" si="0"/>
        <v>10Y</v>
      </c>
      <c r="G37" t="str">
        <f t="shared" si="1"/>
        <v>10YL20131231</v>
      </c>
      <c r="H37" t="str">
        <f t="shared" si="2"/>
        <v>01_005</v>
      </c>
      <c r="I37" t="str">
        <f t="shared" si="3"/>
        <v>20131231</v>
      </c>
      <c r="J37" s="27"/>
      <c r="K37" s="27"/>
    </row>
    <row r="38" spans="1:11" ht="15.75" customHeight="1" x14ac:dyDescent="0.25">
      <c r="A38" s="27" t="s">
        <v>340</v>
      </c>
      <c r="B38" s="27" t="s">
        <v>7</v>
      </c>
      <c r="C38" s="27" t="s">
        <v>1</v>
      </c>
      <c r="D38">
        <v>0</v>
      </c>
      <c r="E38" s="37" t="s">
        <v>494</v>
      </c>
      <c r="F38" t="str">
        <f t="shared" si="0"/>
        <v>10Y</v>
      </c>
      <c r="G38" t="str">
        <f t="shared" si="1"/>
        <v>10YL20131231</v>
      </c>
      <c r="H38" t="str">
        <f t="shared" si="2"/>
        <v>01_005</v>
      </c>
      <c r="I38" t="str">
        <f t="shared" si="3"/>
        <v>20131231</v>
      </c>
      <c r="J38" s="27"/>
      <c r="K38" s="27"/>
    </row>
    <row r="39" spans="1:11" ht="15.75" customHeight="1" x14ac:dyDescent="0.25">
      <c r="A39" s="27" t="s">
        <v>340</v>
      </c>
      <c r="B39" s="27" t="s">
        <v>7</v>
      </c>
      <c r="C39" s="27" t="s">
        <v>2</v>
      </c>
      <c r="D39">
        <v>0</v>
      </c>
      <c r="E39" s="37" t="s">
        <v>494</v>
      </c>
      <c r="F39" t="str">
        <f t="shared" si="0"/>
        <v>10Y</v>
      </c>
      <c r="G39" t="str">
        <f t="shared" si="1"/>
        <v>10YL20131231</v>
      </c>
      <c r="H39" t="str">
        <f t="shared" si="2"/>
        <v>01_005</v>
      </c>
      <c r="I39" t="str">
        <f t="shared" si="3"/>
        <v>20131231</v>
      </c>
      <c r="J39" s="27"/>
      <c r="K39" s="27"/>
    </row>
    <row r="40" spans="1:11" ht="15.75" customHeight="1" x14ac:dyDescent="0.25">
      <c r="A40" s="27" t="s">
        <v>340</v>
      </c>
      <c r="B40" s="27" t="s">
        <v>10</v>
      </c>
      <c r="C40" s="27" t="s">
        <v>1</v>
      </c>
      <c r="D40">
        <v>0</v>
      </c>
      <c r="E40" s="37" t="s">
        <v>494</v>
      </c>
      <c r="F40" t="str">
        <f t="shared" si="0"/>
        <v>10Y</v>
      </c>
      <c r="G40" t="str">
        <f t="shared" si="1"/>
        <v>10YL20131231</v>
      </c>
      <c r="H40" t="str">
        <f t="shared" si="2"/>
        <v>01_005</v>
      </c>
      <c r="I40" t="str">
        <f t="shared" si="3"/>
        <v>20131231</v>
      </c>
      <c r="J40" s="27"/>
      <c r="K40" s="27"/>
    </row>
    <row r="41" spans="1:11" ht="15.75" customHeight="1" x14ac:dyDescent="0.25">
      <c r="A41" s="27" t="s">
        <v>341</v>
      </c>
      <c r="B41" s="27" t="s">
        <v>21</v>
      </c>
      <c r="C41" s="27" t="s">
        <v>1</v>
      </c>
      <c r="D41">
        <v>0</v>
      </c>
      <c r="E41" s="37" t="s">
        <v>494</v>
      </c>
      <c r="F41" t="str">
        <f t="shared" si="0"/>
        <v>10Y</v>
      </c>
      <c r="G41" t="str">
        <f t="shared" si="1"/>
        <v>10YL20131231</v>
      </c>
      <c r="H41" t="str">
        <f t="shared" si="2"/>
        <v>01_007</v>
      </c>
      <c r="I41" t="str">
        <f t="shared" si="3"/>
        <v>20131231</v>
      </c>
      <c r="J41" s="27"/>
      <c r="K41" s="27"/>
    </row>
    <row r="42" spans="1:11" ht="15.75" customHeight="1" x14ac:dyDescent="0.25">
      <c r="A42" s="27" t="s">
        <v>341</v>
      </c>
      <c r="B42" s="27" t="s">
        <v>1</v>
      </c>
      <c r="C42" s="27" t="s">
        <v>1</v>
      </c>
      <c r="D42">
        <v>0</v>
      </c>
      <c r="E42" s="37" t="s">
        <v>494</v>
      </c>
      <c r="F42" t="str">
        <f t="shared" si="0"/>
        <v>10Y</v>
      </c>
      <c r="G42" t="str">
        <f t="shared" si="1"/>
        <v>10YL20131231</v>
      </c>
      <c r="H42" t="str">
        <f t="shared" si="2"/>
        <v>01_007</v>
      </c>
      <c r="I42" t="str">
        <f t="shared" si="3"/>
        <v>20131231</v>
      </c>
      <c r="J42" s="27"/>
      <c r="K42" s="27"/>
    </row>
    <row r="43" spans="1:11" ht="15.75" customHeight="1" x14ac:dyDescent="0.25">
      <c r="A43" s="27" t="s">
        <v>341</v>
      </c>
      <c r="B43" s="27" t="s">
        <v>26</v>
      </c>
      <c r="C43" s="27" t="s">
        <v>1</v>
      </c>
      <c r="D43">
        <v>0</v>
      </c>
      <c r="E43" s="37" t="s">
        <v>494</v>
      </c>
      <c r="F43" t="str">
        <f t="shared" si="0"/>
        <v>10Y</v>
      </c>
      <c r="G43" t="str">
        <f t="shared" si="1"/>
        <v>10YL20131231</v>
      </c>
      <c r="H43" t="str">
        <f t="shared" si="2"/>
        <v>01_007</v>
      </c>
      <c r="I43" t="str">
        <f t="shared" si="3"/>
        <v>20131231</v>
      </c>
      <c r="J43" s="27"/>
      <c r="K43" s="27"/>
    </row>
    <row r="44" spans="1:11" ht="15.75" customHeight="1" x14ac:dyDescent="0.25">
      <c r="A44" s="27" t="s">
        <v>341</v>
      </c>
      <c r="B44" s="27" t="s">
        <v>26</v>
      </c>
      <c r="C44" s="27" t="s">
        <v>2</v>
      </c>
      <c r="D44">
        <v>0</v>
      </c>
      <c r="E44" s="37" t="s">
        <v>494</v>
      </c>
      <c r="F44" t="str">
        <f t="shared" si="0"/>
        <v>10Y</v>
      </c>
      <c r="G44" t="str">
        <f t="shared" si="1"/>
        <v>10YL20131231</v>
      </c>
      <c r="H44" t="str">
        <f t="shared" si="2"/>
        <v>01_007</v>
      </c>
      <c r="I44" t="str">
        <f t="shared" si="3"/>
        <v>20131231</v>
      </c>
      <c r="J44" s="27"/>
      <c r="K44" s="27"/>
    </row>
    <row r="45" spans="1:11" ht="15.75" customHeight="1" x14ac:dyDescent="0.25">
      <c r="A45" s="27" t="s">
        <v>341</v>
      </c>
      <c r="B45" s="27" t="s">
        <v>2</v>
      </c>
      <c r="C45" s="27" t="s">
        <v>1</v>
      </c>
      <c r="D45">
        <v>0</v>
      </c>
      <c r="E45" s="37" t="s">
        <v>494</v>
      </c>
      <c r="F45" t="str">
        <f t="shared" si="0"/>
        <v>10Y</v>
      </c>
      <c r="G45" t="str">
        <f t="shared" si="1"/>
        <v>10YL20131231</v>
      </c>
      <c r="H45" t="str">
        <f t="shared" si="2"/>
        <v>01_007</v>
      </c>
      <c r="I45" t="str">
        <f t="shared" si="3"/>
        <v>20131231</v>
      </c>
      <c r="J45" s="27"/>
      <c r="K45" s="27"/>
    </row>
    <row r="46" spans="1:11" ht="15.75" customHeight="1" x14ac:dyDescent="0.25">
      <c r="A46" s="27" t="s">
        <v>341</v>
      </c>
      <c r="B46" s="27" t="s">
        <v>2</v>
      </c>
      <c r="C46" s="27" t="s">
        <v>2</v>
      </c>
      <c r="D46">
        <v>0</v>
      </c>
      <c r="E46" s="37" t="s">
        <v>494</v>
      </c>
      <c r="F46" t="str">
        <f t="shared" si="0"/>
        <v>10Y</v>
      </c>
      <c r="G46" t="str">
        <f t="shared" si="1"/>
        <v>10YL20131231</v>
      </c>
      <c r="H46" t="str">
        <f t="shared" si="2"/>
        <v>01_007</v>
      </c>
      <c r="I46" t="str">
        <f t="shared" si="3"/>
        <v>20131231</v>
      </c>
      <c r="J46" s="27"/>
      <c r="K46" s="27"/>
    </row>
    <row r="47" spans="1:11" ht="15.75" customHeight="1" x14ac:dyDescent="0.25">
      <c r="A47" s="27" t="s">
        <v>341</v>
      </c>
      <c r="B47" s="27" t="s">
        <v>3</v>
      </c>
      <c r="C47" s="27" t="s">
        <v>2</v>
      </c>
      <c r="D47">
        <v>0</v>
      </c>
      <c r="E47" s="37" t="s">
        <v>494</v>
      </c>
      <c r="F47" t="str">
        <f t="shared" si="0"/>
        <v>10Y</v>
      </c>
      <c r="G47" t="str">
        <f t="shared" si="1"/>
        <v>10YL20131231</v>
      </c>
      <c r="H47" t="str">
        <f t="shared" si="2"/>
        <v>01_007</v>
      </c>
      <c r="I47" t="str">
        <f t="shared" si="3"/>
        <v>20131231</v>
      </c>
      <c r="J47" s="27"/>
      <c r="K47" s="27"/>
    </row>
    <row r="48" spans="1:11" ht="15.75" customHeight="1" x14ac:dyDescent="0.25">
      <c r="A48" s="27" t="s">
        <v>341</v>
      </c>
      <c r="B48" s="27" t="s">
        <v>3</v>
      </c>
      <c r="C48" s="27" t="s">
        <v>3</v>
      </c>
      <c r="D48">
        <v>0</v>
      </c>
      <c r="E48" s="37" t="s">
        <v>494</v>
      </c>
      <c r="F48" t="str">
        <f t="shared" si="0"/>
        <v>10Y</v>
      </c>
      <c r="G48" t="str">
        <f t="shared" si="1"/>
        <v>10YL20131231</v>
      </c>
      <c r="H48" t="str">
        <f t="shared" si="2"/>
        <v>01_007</v>
      </c>
      <c r="I48" t="str">
        <f t="shared" si="3"/>
        <v>20131231</v>
      </c>
      <c r="J48" s="27"/>
      <c r="K48" s="27"/>
    </row>
    <row r="49" spans="1:11" ht="15.6" customHeight="1" x14ac:dyDescent="0.25">
      <c r="A49" s="27" t="s">
        <v>341</v>
      </c>
      <c r="B49" s="27" t="s">
        <v>4</v>
      </c>
      <c r="C49" s="27" t="s">
        <v>2</v>
      </c>
      <c r="D49">
        <v>0</v>
      </c>
      <c r="E49" s="37" t="s">
        <v>494</v>
      </c>
      <c r="F49" t="str">
        <f t="shared" si="0"/>
        <v>10Y</v>
      </c>
      <c r="G49" t="str">
        <f t="shared" si="1"/>
        <v>10YL20131231</v>
      </c>
      <c r="H49" t="str">
        <f t="shared" si="2"/>
        <v>01_007</v>
      </c>
      <c r="I49" t="str">
        <f t="shared" si="3"/>
        <v>20131231</v>
      </c>
      <c r="J49" s="27"/>
      <c r="K49" s="27"/>
    </row>
    <row r="50" spans="1:11" ht="15.75" customHeight="1" x14ac:dyDescent="0.25">
      <c r="A50" s="27" t="s">
        <v>341</v>
      </c>
      <c r="B50" s="27" t="s">
        <v>4</v>
      </c>
      <c r="C50" s="27" t="s">
        <v>3</v>
      </c>
      <c r="D50">
        <v>0</v>
      </c>
      <c r="E50" s="37" t="s">
        <v>494</v>
      </c>
      <c r="F50" t="str">
        <f t="shared" si="0"/>
        <v>10Y</v>
      </c>
      <c r="G50" t="str">
        <f t="shared" si="1"/>
        <v>10YL20131231</v>
      </c>
      <c r="H50" t="str">
        <f t="shared" si="2"/>
        <v>01_007</v>
      </c>
      <c r="I50" t="str">
        <f t="shared" si="3"/>
        <v>20131231</v>
      </c>
      <c r="J50" s="27"/>
      <c r="K50" s="27"/>
    </row>
    <row r="51" spans="1:11" ht="15.75" customHeight="1" x14ac:dyDescent="0.25">
      <c r="A51" s="27" t="s">
        <v>341</v>
      </c>
      <c r="B51" s="27" t="s">
        <v>5</v>
      </c>
      <c r="C51" s="27" t="s">
        <v>2</v>
      </c>
      <c r="D51">
        <v>0</v>
      </c>
      <c r="E51" s="37" t="s">
        <v>494</v>
      </c>
      <c r="F51" t="str">
        <f t="shared" si="0"/>
        <v>10Y</v>
      </c>
      <c r="G51" t="str">
        <f t="shared" si="1"/>
        <v>10YL20131231</v>
      </c>
      <c r="H51" t="str">
        <f t="shared" si="2"/>
        <v>01_007</v>
      </c>
      <c r="I51" t="str">
        <f t="shared" si="3"/>
        <v>20131231</v>
      </c>
      <c r="J51" s="27"/>
      <c r="K51" s="27"/>
    </row>
    <row r="52" spans="1:11" ht="15.75" customHeight="1" x14ac:dyDescent="0.25">
      <c r="A52" s="27" t="s">
        <v>341</v>
      </c>
      <c r="B52" s="27" t="s">
        <v>5</v>
      </c>
      <c r="C52" s="27" t="s">
        <v>3</v>
      </c>
      <c r="D52">
        <v>0</v>
      </c>
      <c r="E52" s="37" t="s">
        <v>494</v>
      </c>
      <c r="F52" t="str">
        <f t="shared" si="0"/>
        <v>10Y</v>
      </c>
      <c r="G52" t="str">
        <f t="shared" si="1"/>
        <v>10YL20131231</v>
      </c>
      <c r="H52" t="str">
        <f t="shared" si="2"/>
        <v>01_007</v>
      </c>
      <c r="I52" t="str">
        <f t="shared" si="3"/>
        <v>20131231</v>
      </c>
      <c r="J52" s="27"/>
      <c r="K52" s="27"/>
    </row>
    <row r="53" spans="1:11" ht="15.75" customHeight="1" x14ac:dyDescent="0.25">
      <c r="A53" s="27" t="s">
        <v>341</v>
      </c>
      <c r="B53" s="27" t="s">
        <v>7</v>
      </c>
      <c r="C53" s="27" t="s">
        <v>2</v>
      </c>
      <c r="D53">
        <v>0</v>
      </c>
      <c r="E53" s="37" t="s">
        <v>494</v>
      </c>
      <c r="F53" t="str">
        <f t="shared" si="0"/>
        <v>10Y</v>
      </c>
      <c r="G53" t="str">
        <f t="shared" si="1"/>
        <v>10YL20131231</v>
      </c>
      <c r="H53" t="str">
        <f t="shared" si="2"/>
        <v>01_007</v>
      </c>
      <c r="I53" t="str">
        <f t="shared" si="3"/>
        <v>20131231</v>
      </c>
      <c r="J53" s="27"/>
      <c r="K53" s="27"/>
    </row>
    <row r="54" spans="1:11" ht="15.75" customHeight="1" x14ac:dyDescent="0.25">
      <c r="A54" s="27" t="s">
        <v>341</v>
      </c>
      <c r="B54" s="27" t="s">
        <v>7</v>
      </c>
      <c r="C54" s="27" t="s">
        <v>3</v>
      </c>
      <c r="D54">
        <v>0</v>
      </c>
      <c r="E54" s="37" t="s">
        <v>494</v>
      </c>
      <c r="F54" t="str">
        <f t="shared" si="0"/>
        <v>10Y</v>
      </c>
      <c r="G54" t="str">
        <f t="shared" si="1"/>
        <v>10YL20131231</v>
      </c>
      <c r="H54" t="str">
        <f t="shared" si="2"/>
        <v>01_007</v>
      </c>
      <c r="I54" t="str">
        <f t="shared" si="3"/>
        <v>20131231</v>
      </c>
      <c r="J54" s="27"/>
      <c r="K54" s="27"/>
    </row>
    <row r="55" spans="1:11" ht="15.75" customHeight="1" x14ac:dyDescent="0.25">
      <c r="A55" s="27" t="s">
        <v>341</v>
      </c>
      <c r="B55" s="27" t="s">
        <v>10</v>
      </c>
      <c r="C55" s="27" t="s">
        <v>1</v>
      </c>
      <c r="D55">
        <v>0</v>
      </c>
      <c r="E55" s="37" t="s">
        <v>494</v>
      </c>
      <c r="F55" t="str">
        <f t="shared" si="0"/>
        <v>10Y</v>
      </c>
      <c r="G55" t="str">
        <f t="shared" si="1"/>
        <v>10YL20131231</v>
      </c>
      <c r="H55" t="str">
        <f t="shared" si="2"/>
        <v>01_007</v>
      </c>
      <c r="I55" t="str">
        <f t="shared" si="3"/>
        <v>20131231</v>
      </c>
      <c r="J55" s="27"/>
      <c r="K55" s="27"/>
    </row>
    <row r="56" spans="1:11" ht="15.75" customHeight="1" x14ac:dyDescent="0.25">
      <c r="A56" s="27" t="s">
        <v>342</v>
      </c>
      <c r="B56" s="27" t="s">
        <v>21</v>
      </c>
      <c r="C56" s="27" t="s">
        <v>1</v>
      </c>
      <c r="D56">
        <v>10</v>
      </c>
      <c r="E56" s="37" t="s">
        <v>494</v>
      </c>
      <c r="F56" t="str">
        <f t="shared" si="0"/>
        <v>10Y</v>
      </c>
      <c r="G56" t="str">
        <f t="shared" si="1"/>
        <v>10YL20131231</v>
      </c>
      <c r="H56" t="str">
        <f t="shared" si="2"/>
        <v>001_01</v>
      </c>
      <c r="I56" t="str">
        <f t="shared" si="3"/>
        <v>20131231</v>
      </c>
      <c r="J56" s="27"/>
      <c r="K56" s="27"/>
    </row>
    <row r="57" spans="1:11" ht="15.75" customHeight="1" x14ac:dyDescent="0.25">
      <c r="A57" s="27" t="s">
        <v>342</v>
      </c>
      <c r="B57" s="27" t="s">
        <v>1</v>
      </c>
      <c r="C57" s="27" t="s">
        <v>1</v>
      </c>
      <c r="D57">
        <v>10</v>
      </c>
      <c r="E57" s="37" t="s">
        <v>494</v>
      </c>
      <c r="F57" t="str">
        <f t="shared" si="0"/>
        <v>10Y</v>
      </c>
      <c r="G57" t="str">
        <f t="shared" si="1"/>
        <v>10YL20131231</v>
      </c>
      <c r="H57" t="str">
        <f t="shared" si="2"/>
        <v>001_01</v>
      </c>
      <c r="I57" t="str">
        <f t="shared" si="3"/>
        <v>20131231</v>
      </c>
      <c r="J57" s="27"/>
      <c r="K57" s="27"/>
    </row>
    <row r="58" spans="1:11" ht="15.75" customHeight="1" x14ac:dyDescent="0.25">
      <c r="A58" s="27" t="s">
        <v>342</v>
      </c>
      <c r="B58" s="27" t="s">
        <v>1</v>
      </c>
      <c r="C58" s="27" t="s">
        <v>2</v>
      </c>
      <c r="D58">
        <v>10</v>
      </c>
      <c r="E58" s="37" t="s">
        <v>494</v>
      </c>
      <c r="F58" t="str">
        <f t="shared" si="0"/>
        <v>10Y</v>
      </c>
      <c r="G58" t="str">
        <f t="shared" si="1"/>
        <v>10YL20131231</v>
      </c>
      <c r="H58" t="str">
        <f t="shared" si="2"/>
        <v>001_01</v>
      </c>
      <c r="I58" t="str">
        <f t="shared" si="3"/>
        <v>20131231</v>
      </c>
      <c r="J58" s="27"/>
      <c r="K58" s="27"/>
    </row>
    <row r="59" spans="1:11" ht="15.75" customHeight="1" x14ac:dyDescent="0.25">
      <c r="A59" s="27" t="s">
        <v>342</v>
      </c>
      <c r="B59" s="27" t="s">
        <v>26</v>
      </c>
      <c r="C59" s="27" t="s">
        <v>1</v>
      </c>
      <c r="D59">
        <v>10</v>
      </c>
      <c r="E59" s="37" t="s">
        <v>494</v>
      </c>
      <c r="F59" t="str">
        <f t="shared" si="0"/>
        <v>10Y</v>
      </c>
      <c r="G59" t="str">
        <f t="shared" si="1"/>
        <v>10YL20131231</v>
      </c>
      <c r="H59" t="str">
        <f t="shared" si="2"/>
        <v>001_01</v>
      </c>
      <c r="I59" t="str">
        <f t="shared" si="3"/>
        <v>20131231</v>
      </c>
      <c r="J59" s="27"/>
      <c r="K59" s="27"/>
    </row>
    <row r="60" spans="1:11" ht="15.75" customHeight="1" x14ac:dyDescent="0.25">
      <c r="A60" s="27" t="s">
        <v>342</v>
      </c>
      <c r="B60" s="27" t="s">
        <v>26</v>
      </c>
      <c r="C60" s="27" t="s">
        <v>2</v>
      </c>
      <c r="D60">
        <v>10</v>
      </c>
      <c r="E60" s="37" t="s">
        <v>494</v>
      </c>
      <c r="F60" t="str">
        <f t="shared" si="0"/>
        <v>10Y</v>
      </c>
      <c r="G60" t="str">
        <f t="shared" si="1"/>
        <v>10YL20131231</v>
      </c>
      <c r="H60" t="str">
        <f t="shared" si="2"/>
        <v>001_01</v>
      </c>
      <c r="I60" t="str">
        <f t="shared" si="3"/>
        <v>20131231</v>
      </c>
      <c r="J60" s="27"/>
      <c r="K60" s="27"/>
    </row>
    <row r="61" spans="1:11" ht="15.75" customHeight="1" x14ac:dyDescent="0.25">
      <c r="A61" s="27" t="s">
        <v>342</v>
      </c>
      <c r="B61" s="27" t="s">
        <v>26</v>
      </c>
      <c r="C61" s="27" t="s">
        <v>3</v>
      </c>
      <c r="D61">
        <v>10</v>
      </c>
      <c r="E61" s="37" t="s">
        <v>494</v>
      </c>
      <c r="F61" t="str">
        <f t="shared" si="0"/>
        <v>10Y</v>
      </c>
      <c r="G61" t="str">
        <f t="shared" si="1"/>
        <v>10YL20131231</v>
      </c>
      <c r="H61" t="str">
        <f t="shared" si="2"/>
        <v>001_01</v>
      </c>
      <c r="I61" t="str">
        <f t="shared" si="3"/>
        <v>20131231</v>
      </c>
      <c r="J61" s="27"/>
      <c r="K61" s="27"/>
    </row>
    <row r="62" spans="1:11" ht="15.75" customHeight="1" x14ac:dyDescent="0.25">
      <c r="A62" s="27" t="s">
        <v>342</v>
      </c>
      <c r="B62" s="27" t="s">
        <v>2</v>
      </c>
      <c r="C62" s="27" t="s">
        <v>2</v>
      </c>
      <c r="D62">
        <v>10</v>
      </c>
      <c r="E62" s="37" t="s">
        <v>494</v>
      </c>
      <c r="F62" t="str">
        <f t="shared" si="0"/>
        <v>10Y</v>
      </c>
      <c r="G62" t="str">
        <f t="shared" si="1"/>
        <v>10YL20131231</v>
      </c>
      <c r="H62" t="str">
        <f t="shared" si="2"/>
        <v>001_01</v>
      </c>
      <c r="I62" t="str">
        <f t="shared" si="3"/>
        <v>20131231</v>
      </c>
      <c r="J62" s="27"/>
      <c r="K62" s="27"/>
    </row>
    <row r="63" spans="1:11" ht="15.75" customHeight="1" x14ac:dyDescent="0.25">
      <c r="A63" s="27" t="s">
        <v>342</v>
      </c>
      <c r="B63" s="27" t="s">
        <v>2</v>
      </c>
      <c r="C63" s="27" t="s">
        <v>3</v>
      </c>
      <c r="D63">
        <v>10</v>
      </c>
      <c r="E63" s="37" t="s">
        <v>494</v>
      </c>
      <c r="F63" t="str">
        <f t="shared" si="0"/>
        <v>10Y</v>
      </c>
      <c r="G63" t="str">
        <f t="shared" si="1"/>
        <v>10YL20131231</v>
      </c>
      <c r="H63" t="str">
        <f t="shared" si="2"/>
        <v>001_01</v>
      </c>
      <c r="I63" t="str">
        <f t="shared" si="3"/>
        <v>20131231</v>
      </c>
      <c r="J63" s="27"/>
      <c r="K63" s="27"/>
    </row>
    <row r="64" spans="1:11" ht="15.75" customHeight="1" x14ac:dyDescent="0.25">
      <c r="A64" s="27" t="s">
        <v>342</v>
      </c>
      <c r="B64" s="27" t="s">
        <v>3</v>
      </c>
      <c r="C64" s="27" t="s">
        <v>2</v>
      </c>
      <c r="D64">
        <v>10</v>
      </c>
      <c r="E64" s="37" t="s">
        <v>494</v>
      </c>
      <c r="F64" t="str">
        <f t="shared" si="0"/>
        <v>10Y</v>
      </c>
      <c r="G64" t="str">
        <f t="shared" si="1"/>
        <v>10YL20131231</v>
      </c>
      <c r="H64" t="str">
        <f t="shared" si="2"/>
        <v>001_01</v>
      </c>
      <c r="I64" t="str">
        <f t="shared" si="3"/>
        <v>20131231</v>
      </c>
      <c r="J64" s="27"/>
      <c r="K64" s="27"/>
    </row>
    <row r="65" spans="1:11" ht="15.75" customHeight="1" x14ac:dyDescent="0.25">
      <c r="A65" s="27" t="s">
        <v>342</v>
      </c>
      <c r="B65" s="27" t="s">
        <v>3</v>
      </c>
      <c r="C65" s="27" t="s">
        <v>3</v>
      </c>
      <c r="D65">
        <v>10</v>
      </c>
      <c r="E65" s="37" t="s">
        <v>494</v>
      </c>
      <c r="F65" t="str">
        <f t="shared" si="0"/>
        <v>10Y</v>
      </c>
      <c r="G65" t="str">
        <f t="shared" si="1"/>
        <v>10YL20131231</v>
      </c>
      <c r="H65" t="str">
        <f t="shared" si="2"/>
        <v>001_01</v>
      </c>
      <c r="I65" t="str">
        <f t="shared" si="3"/>
        <v>20131231</v>
      </c>
      <c r="J65" s="27"/>
      <c r="K65" s="27"/>
    </row>
    <row r="66" spans="1:11" ht="15.75" customHeight="1" x14ac:dyDescent="0.25">
      <c r="A66" s="27" t="s">
        <v>342</v>
      </c>
      <c r="B66" s="27" t="s">
        <v>4</v>
      </c>
      <c r="C66" s="27" t="s">
        <v>3</v>
      </c>
      <c r="D66">
        <v>10</v>
      </c>
      <c r="E66" s="37" t="s">
        <v>494</v>
      </c>
      <c r="F66" t="str">
        <f t="shared" si="0"/>
        <v>10Y</v>
      </c>
      <c r="G66" t="str">
        <f t="shared" si="1"/>
        <v>10YL20131231</v>
      </c>
      <c r="H66" t="str">
        <f t="shared" si="2"/>
        <v>001_01</v>
      </c>
      <c r="I66" t="str">
        <f t="shared" si="3"/>
        <v>20131231</v>
      </c>
      <c r="J66" s="27"/>
      <c r="K66" s="27"/>
    </row>
    <row r="67" spans="1:11" ht="15.75" customHeight="1" x14ac:dyDescent="0.25">
      <c r="A67" s="27" t="s">
        <v>342</v>
      </c>
      <c r="B67" s="27" t="s">
        <v>4</v>
      </c>
      <c r="C67" s="27" t="s">
        <v>4</v>
      </c>
      <c r="D67">
        <v>10</v>
      </c>
      <c r="E67" s="37" t="s">
        <v>494</v>
      </c>
      <c r="F67" t="str">
        <f t="shared" si="0"/>
        <v>10Y</v>
      </c>
      <c r="G67" t="str">
        <f t="shared" si="1"/>
        <v>10YL20131231</v>
      </c>
      <c r="H67" t="str">
        <f t="shared" si="2"/>
        <v>001_01</v>
      </c>
      <c r="I67" t="str">
        <f t="shared" si="3"/>
        <v>20131231</v>
      </c>
      <c r="J67" s="27"/>
      <c r="K67" s="27"/>
    </row>
    <row r="68" spans="1:11" ht="15.75" customHeight="1" x14ac:dyDescent="0.25">
      <c r="A68" s="27" t="s">
        <v>342</v>
      </c>
      <c r="B68" s="27" t="s">
        <v>5</v>
      </c>
      <c r="C68" s="27" t="s">
        <v>3</v>
      </c>
      <c r="D68">
        <v>10</v>
      </c>
      <c r="E68" s="37" t="s">
        <v>494</v>
      </c>
      <c r="F68" t="str">
        <f t="shared" si="0"/>
        <v>10Y</v>
      </c>
      <c r="G68" t="str">
        <f t="shared" si="1"/>
        <v>10YL20131231</v>
      </c>
      <c r="H68" t="str">
        <f t="shared" si="2"/>
        <v>001_01</v>
      </c>
      <c r="I68" t="str">
        <f t="shared" si="3"/>
        <v>20131231</v>
      </c>
      <c r="J68" s="27"/>
      <c r="K68" s="27"/>
    </row>
    <row r="69" spans="1:11" ht="15.75" customHeight="1" x14ac:dyDescent="0.25">
      <c r="A69" s="27" t="s">
        <v>342</v>
      </c>
      <c r="B69" s="27" t="s">
        <v>5</v>
      </c>
      <c r="C69" s="27" t="s">
        <v>4</v>
      </c>
      <c r="D69">
        <v>10</v>
      </c>
      <c r="E69" s="37" t="s">
        <v>494</v>
      </c>
      <c r="F69" t="str">
        <f t="shared" si="0"/>
        <v>10Y</v>
      </c>
      <c r="G69" t="str">
        <f t="shared" si="1"/>
        <v>10YL20131231</v>
      </c>
      <c r="H69" t="str">
        <f t="shared" si="2"/>
        <v>001_01</v>
      </c>
      <c r="I69" t="str">
        <f t="shared" si="3"/>
        <v>20131231</v>
      </c>
      <c r="J69" s="27"/>
      <c r="K69" s="27"/>
    </row>
    <row r="70" spans="1:11" ht="15.75" customHeight="1" x14ac:dyDescent="0.25">
      <c r="A70" s="27" t="s">
        <v>342</v>
      </c>
      <c r="B70" s="27" t="s">
        <v>7</v>
      </c>
      <c r="C70" s="27" t="s">
        <v>2</v>
      </c>
      <c r="D70">
        <v>10</v>
      </c>
      <c r="E70" s="37" t="s">
        <v>494</v>
      </c>
      <c r="F70" t="str">
        <f t="shared" si="0"/>
        <v>10Y</v>
      </c>
      <c r="G70" t="str">
        <f t="shared" si="1"/>
        <v>10YL20131231</v>
      </c>
      <c r="H70" t="str">
        <f t="shared" si="2"/>
        <v>001_01</v>
      </c>
      <c r="I70" t="str">
        <f t="shared" si="3"/>
        <v>20131231</v>
      </c>
      <c r="J70" s="27"/>
      <c r="K70" s="27"/>
    </row>
    <row r="71" spans="1:11" ht="15.75" customHeight="1" x14ac:dyDescent="0.25">
      <c r="A71" s="27" t="s">
        <v>342</v>
      </c>
      <c r="B71" s="27" t="s">
        <v>7</v>
      </c>
      <c r="C71" s="27" t="s">
        <v>3</v>
      </c>
      <c r="D71">
        <v>10</v>
      </c>
      <c r="E71" s="37" t="s">
        <v>494</v>
      </c>
      <c r="F71" t="str">
        <f t="shared" si="0"/>
        <v>10Y</v>
      </c>
      <c r="G71" t="str">
        <f t="shared" si="1"/>
        <v>10YL20131231</v>
      </c>
      <c r="H71" t="str">
        <f t="shared" si="2"/>
        <v>001_01</v>
      </c>
      <c r="I71" t="str">
        <f t="shared" si="3"/>
        <v>20131231</v>
      </c>
      <c r="J71" s="27"/>
      <c r="K71" s="27"/>
    </row>
    <row r="72" spans="1:11" ht="15.75" customHeight="1" x14ac:dyDescent="0.25">
      <c r="A72" s="27" t="s">
        <v>342</v>
      </c>
      <c r="B72" s="27" t="s">
        <v>10</v>
      </c>
      <c r="C72" s="27" t="s">
        <v>1</v>
      </c>
      <c r="D72">
        <v>10</v>
      </c>
      <c r="E72" s="37" t="s">
        <v>494</v>
      </c>
      <c r="F72" t="str">
        <f t="shared" si="0"/>
        <v>10Y</v>
      </c>
      <c r="G72" t="str">
        <f t="shared" si="1"/>
        <v>10YL20131231</v>
      </c>
      <c r="H72" t="str">
        <f t="shared" si="2"/>
        <v>001_01</v>
      </c>
      <c r="I72" t="str">
        <f t="shared" si="3"/>
        <v>20131231</v>
      </c>
      <c r="J72" s="27"/>
      <c r="K72" s="27"/>
    </row>
    <row r="73" spans="1:11" ht="15.75" customHeight="1" x14ac:dyDescent="0.25">
      <c r="A73" s="27" t="s">
        <v>342</v>
      </c>
      <c r="B73" s="27" t="s">
        <v>10</v>
      </c>
      <c r="C73" s="27" t="s">
        <v>2</v>
      </c>
      <c r="D73">
        <v>10</v>
      </c>
      <c r="E73" s="37" t="s">
        <v>494</v>
      </c>
      <c r="F73" t="str">
        <f t="shared" si="0"/>
        <v>10Y</v>
      </c>
      <c r="G73" t="str">
        <f t="shared" si="1"/>
        <v>10YL20131231</v>
      </c>
      <c r="H73" t="str">
        <f t="shared" si="2"/>
        <v>001_01</v>
      </c>
      <c r="I73" t="str">
        <f t="shared" si="3"/>
        <v>20131231</v>
      </c>
      <c r="J73" s="27"/>
      <c r="K73" s="27"/>
    </row>
    <row r="74" spans="1:11" ht="15.75" customHeight="1" x14ac:dyDescent="0.25">
      <c r="A74" s="27" t="s">
        <v>343</v>
      </c>
      <c r="B74" s="27" t="s">
        <v>21</v>
      </c>
      <c r="C74" s="27" t="s">
        <v>1</v>
      </c>
      <c r="D74">
        <v>0</v>
      </c>
      <c r="E74" s="37" t="s">
        <v>494</v>
      </c>
      <c r="F74" t="str">
        <f t="shared" si="0"/>
        <v>10Y</v>
      </c>
      <c r="G74" t="str">
        <f t="shared" si="1"/>
        <v>10YL20151231</v>
      </c>
      <c r="H74" t="str">
        <f t="shared" si="2"/>
        <v>01_002</v>
      </c>
      <c r="I74" t="str">
        <f t="shared" si="3"/>
        <v>20151231</v>
      </c>
      <c r="J74" s="27"/>
      <c r="K74" s="27"/>
    </row>
    <row r="75" spans="1:11" ht="15.75" customHeight="1" x14ac:dyDescent="0.25">
      <c r="A75" s="27" t="s">
        <v>343</v>
      </c>
      <c r="B75" s="27" t="s">
        <v>1</v>
      </c>
      <c r="C75" s="27" t="s">
        <v>1</v>
      </c>
      <c r="D75">
        <v>0</v>
      </c>
      <c r="E75" s="37" t="s">
        <v>494</v>
      </c>
      <c r="F75" t="str">
        <f t="shared" ref="F75:F138" si="4">LEFT(A75,3)</f>
        <v>10Y</v>
      </c>
      <c r="G75" t="str">
        <f t="shared" ref="G75:G138" si="5">LEFT(A75,12)</f>
        <v>10YL20151231</v>
      </c>
      <c r="H75" t="str">
        <f t="shared" ref="H75:H138" si="6">RIGHT(A75,6)</f>
        <v>01_002</v>
      </c>
      <c r="I75" t="str">
        <f t="shared" ref="I75:I138" si="7">RIGHT(G75,8)</f>
        <v>20151231</v>
      </c>
      <c r="J75" s="27"/>
      <c r="K75" s="27"/>
    </row>
    <row r="76" spans="1:11" ht="15.75" customHeight="1" x14ac:dyDescent="0.25">
      <c r="A76" s="27" t="s">
        <v>343</v>
      </c>
      <c r="B76" s="27" t="s">
        <v>26</v>
      </c>
      <c r="C76" s="27" t="s">
        <v>1</v>
      </c>
      <c r="D76">
        <v>0</v>
      </c>
      <c r="E76" s="37" t="s">
        <v>494</v>
      </c>
      <c r="F76" t="str">
        <f t="shared" si="4"/>
        <v>10Y</v>
      </c>
      <c r="G76" t="str">
        <f t="shared" si="5"/>
        <v>10YL20151231</v>
      </c>
      <c r="H76" t="str">
        <f t="shared" si="6"/>
        <v>01_002</v>
      </c>
      <c r="I76" t="str">
        <f t="shared" si="7"/>
        <v>20151231</v>
      </c>
      <c r="J76" s="27"/>
      <c r="K76" s="27"/>
    </row>
    <row r="77" spans="1:11" ht="15.75" customHeight="1" x14ac:dyDescent="0.25">
      <c r="A77" s="27" t="s">
        <v>343</v>
      </c>
      <c r="B77" s="27" t="s">
        <v>2</v>
      </c>
      <c r="C77" s="27" t="s">
        <v>1</v>
      </c>
      <c r="D77">
        <v>0</v>
      </c>
      <c r="E77" s="37" t="s">
        <v>494</v>
      </c>
      <c r="F77" t="str">
        <f t="shared" si="4"/>
        <v>10Y</v>
      </c>
      <c r="G77" t="str">
        <f t="shared" si="5"/>
        <v>10YL20151231</v>
      </c>
      <c r="H77" t="str">
        <f t="shared" si="6"/>
        <v>01_002</v>
      </c>
      <c r="I77" t="str">
        <f t="shared" si="7"/>
        <v>20151231</v>
      </c>
      <c r="J77" s="27"/>
      <c r="K77" s="27"/>
    </row>
    <row r="78" spans="1:11" ht="15.75" customHeight="1" x14ac:dyDescent="0.25">
      <c r="A78" s="27" t="s">
        <v>343</v>
      </c>
      <c r="B78" s="27" t="s">
        <v>3</v>
      </c>
      <c r="C78" s="27" t="s">
        <v>1</v>
      </c>
      <c r="D78">
        <v>0</v>
      </c>
      <c r="E78" s="37" t="s">
        <v>494</v>
      </c>
      <c r="F78" t="str">
        <f t="shared" si="4"/>
        <v>10Y</v>
      </c>
      <c r="G78" t="str">
        <f t="shared" si="5"/>
        <v>10YL20151231</v>
      </c>
      <c r="H78" t="str">
        <f t="shared" si="6"/>
        <v>01_002</v>
      </c>
      <c r="I78" t="str">
        <f t="shared" si="7"/>
        <v>20151231</v>
      </c>
      <c r="J78" s="27"/>
      <c r="K78" s="27"/>
    </row>
    <row r="79" spans="1:11" ht="15.75" customHeight="1" x14ac:dyDescent="0.25">
      <c r="A79" s="27" t="s">
        <v>343</v>
      </c>
      <c r="B79" s="27" t="s">
        <v>4</v>
      </c>
      <c r="C79" s="27" t="s">
        <v>1</v>
      </c>
      <c r="D79">
        <v>0</v>
      </c>
      <c r="E79" s="37" t="s">
        <v>494</v>
      </c>
      <c r="F79" t="str">
        <f t="shared" si="4"/>
        <v>10Y</v>
      </c>
      <c r="G79" t="str">
        <f t="shared" si="5"/>
        <v>10YL20151231</v>
      </c>
      <c r="H79" t="str">
        <f t="shared" si="6"/>
        <v>01_002</v>
      </c>
      <c r="I79" t="str">
        <f t="shared" si="7"/>
        <v>20151231</v>
      </c>
      <c r="J79" s="27"/>
      <c r="K79" s="27"/>
    </row>
    <row r="80" spans="1:11" ht="15.75" customHeight="1" x14ac:dyDescent="0.25">
      <c r="A80" s="27" t="s">
        <v>343</v>
      </c>
      <c r="B80" s="27" t="s">
        <v>5</v>
      </c>
      <c r="C80" s="27" t="s">
        <v>1</v>
      </c>
      <c r="D80">
        <v>0</v>
      </c>
      <c r="E80" s="37" t="s">
        <v>494</v>
      </c>
      <c r="F80" t="str">
        <f t="shared" si="4"/>
        <v>10Y</v>
      </c>
      <c r="G80" t="str">
        <f t="shared" si="5"/>
        <v>10YL20151231</v>
      </c>
      <c r="H80" t="str">
        <f t="shared" si="6"/>
        <v>01_002</v>
      </c>
      <c r="I80" t="str">
        <f t="shared" si="7"/>
        <v>20151231</v>
      </c>
      <c r="J80" s="27"/>
      <c r="K80" s="27"/>
    </row>
    <row r="81" spans="1:11" ht="15.75" customHeight="1" x14ac:dyDescent="0.25">
      <c r="A81" s="27" t="s">
        <v>343</v>
      </c>
      <c r="B81" s="27" t="s">
        <v>7</v>
      </c>
      <c r="C81" s="27" t="s">
        <v>1</v>
      </c>
      <c r="D81">
        <v>0</v>
      </c>
      <c r="E81" s="37" t="s">
        <v>494</v>
      </c>
      <c r="F81" t="str">
        <f t="shared" si="4"/>
        <v>10Y</v>
      </c>
      <c r="G81" t="str">
        <f t="shared" si="5"/>
        <v>10YL20151231</v>
      </c>
      <c r="H81" t="str">
        <f t="shared" si="6"/>
        <v>01_002</v>
      </c>
      <c r="I81" t="str">
        <f t="shared" si="7"/>
        <v>20151231</v>
      </c>
      <c r="J81" s="27"/>
      <c r="K81" s="27"/>
    </row>
    <row r="82" spans="1:11" ht="15.75" customHeight="1" x14ac:dyDescent="0.25">
      <c r="A82" s="27" t="s">
        <v>343</v>
      </c>
      <c r="B82" s="27" t="s">
        <v>10</v>
      </c>
      <c r="C82" s="27" t="s">
        <v>1</v>
      </c>
      <c r="D82">
        <v>0</v>
      </c>
      <c r="E82" s="37" t="s">
        <v>494</v>
      </c>
      <c r="F82" t="str">
        <f t="shared" si="4"/>
        <v>10Y</v>
      </c>
      <c r="G82" t="str">
        <f t="shared" si="5"/>
        <v>10YL20151231</v>
      </c>
      <c r="H82" t="str">
        <f t="shared" si="6"/>
        <v>01_002</v>
      </c>
      <c r="I82" t="str">
        <f t="shared" si="7"/>
        <v>20151231</v>
      </c>
      <c r="J82" s="27"/>
      <c r="K82" s="27"/>
    </row>
    <row r="83" spans="1:11" ht="15.75" customHeight="1" x14ac:dyDescent="0.25">
      <c r="A83" s="27" t="s">
        <v>344</v>
      </c>
      <c r="B83" s="27" t="s">
        <v>21</v>
      </c>
      <c r="C83" s="27" t="s">
        <v>1</v>
      </c>
      <c r="D83">
        <v>0</v>
      </c>
      <c r="E83" s="37" t="s">
        <v>494</v>
      </c>
      <c r="F83" t="str">
        <f t="shared" si="4"/>
        <v>10Y</v>
      </c>
      <c r="G83" t="str">
        <f t="shared" si="5"/>
        <v>10YL20151231</v>
      </c>
      <c r="H83" t="str">
        <f t="shared" si="6"/>
        <v>01_003</v>
      </c>
      <c r="I83" t="str">
        <f t="shared" si="7"/>
        <v>20151231</v>
      </c>
      <c r="J83" s="27"/>
      <c r="K83" s="27"/>
    </row>
    <row r="84" spans="1:11" ht="15.75" customHeight="1" x14ac:dyDescent="0.25">
      <c r="A84" s="27" t="s">
        <v>344</v>
      </c>
      <c r="B84" s="27" t="s">
        <v>1</v>
      </c>
      <c r="C84" s="27" t="s">
        <v>1</v>
      </c>
      <c r="D84">
        <v>0</v>
      </c>
      <c r="E84" s="37" t="s">
        <v>494</v>
      </c>
      <c r="F84" t="str">
        <f t="shared" si="4"/>
        <v>10Y</v>
      </c>
      <c r="G84" t="str">
        <f t="shared" si="5"/>
        <v>10YL20151231</v>
      </c>
      <c r="H84" t="str">
        <f t="shared" si="6"/>
        <v>01_003</v>
      </c>
      <c r="I84" t="str">
        <f t="shared" si="7"/>
        <v>20151231</v>
      </c>
      <c r="J84" s="27"/>
      <c r="K84" s="27"/>
    </row>
    <row r="85" spans="1:11" ht="15.75" customHeight="1" x14ac:dyDescent="0.25">
      <c r="A85" s="27" t="s">
        <v>344</v>
      </c>
      <c r="B85" s="27" t="s">
        <v>26</v>
      </c>
      <c r="C85" s="27" t="s">
        <v>1</v>
      </c>
      <c r="D85">
        <v>0</v>
      </c>
      <c r="E85" s="37" t="s">
        <v>494</v>
      </c>
      <c r="F85" t="str">
        <f t="shared" si="4"/>
        <v>10Y</v>
      </c>
      <c r="G85" t="str">
        <f t="shared" si="5"/>
        <v>10YL20151231</v>
      </c>
      <c r="H85" t="str">
        <f t="shared" si="6"/>
        <v>01_003</v>
      </c>
      <c r="I85" t="str">
        <f t="shared" si="7"/>
        <v>20151231</v>
      </c>
      <c r="J85" s="27"/>
      <c r="K85" s="27"/>
    </row>
    <row r="86" spans="1:11" ht="15.75" customHeight="1" x14ac:dyDescent="0.25">
      <c r="A86" s="27" t="s">
        <v>344</v>
      </c>
      <c r="B86" s="27" t="s">
        <v>2</v>
      </c>
      <c r="C86" s="27" t="s">
        <v>1</v>
      </c>
      <c r="D86">
        <v>0</v>
      </c>
      <c r="E86" s="37" t="s">
        <v>494</v>
      </c>
      <c r="F86" t="str">
        <f t="shared" si="4"/>
        <v>10Y</v>
      </c>
      <c r="G86" t="str">
        <f t="shared" si="5"/>
        <v>10YL20151231</v>
      </c>
      <c r="H86" t="str">
        <f t="shared" si="6"/>
        <v>01_003</v>
      </c>
      <c r="I86" t="str">
        <f t="shared" si="7"/>
        <v>20151231</v>
      </c>
      <c r="J86" s="27"/>
      <c r="K86" s="27"/>
    </row>
    <row r="87" spans="1:11" ht="15.75" customHeight="1" x14ac:dyDescent="0.25">
      <c r="A87" s="27" t="s">
        <v>344</v>
      </c>
      <c r="B87" s="27" t="s">
        <v>3</v>
      </c>
      <c r="C87" s="27" t="s">
        <v>1</v>
      </c>
      <c r="D87">
        <v>0</v>
      </c>
      <c r="E87" s="37" t="s">
        <v>494</v>
      </c>
      <c r="F87" t="str">
        <f t="shared" si="4"/>
        <v>10Y</v>
      </c>
      <c r="G87" t="str">
        <f t="shared" si="5"/>
        <v>10YL20151231</v>
      </c>
      <c r="H87" t="str">
        <f t="shared" si="6"/>
        <v>01_003</v>
      </c>
      <c r="I87" t="str">
        <f t="shared" si="7"/>
        <v>20151231</v>
      </c>
      <c r="J87" s="27"/>
      <c r="K87" s="27"/>
    </row>
    <row r="88" spans="1:11" ht="15.75" customHeight="1" x14ac:dyDescent="0.25">
      <c r="A88" s="27" t="s">
        <v>344</v>
      </c>
      <c r="B88" s="27" t="s">
        <v>4</v>
      </c>
      <c r="C88" s="27" t="s">
        <v>1</v>
      </c>
      <c r="D88">
        <v>0</v>
      </c>
      <c r="E88" s="37" t="s">
        <v>494</v>
      </c>
      <c r="F88" t="str">
        <f t="shared" si="4"/>
        <v>10Y</v>
      </c>
      <c r="G88" t="str">
        <f t="shared" si="5"/>
        <v>10YL20151231</v>
      </c>
      <c r="H88" t="str">
        <f t="shared" si="6"/>
        <v>01_003</v>
      </c>
      <c r="I88" t="str">
        <f t="shared" si="7"/>
        <v>20151231</v>
      </c>
      <c r="J88" s="27"/>
      <c r="K88" s="27"/>
    </row>
    <row r="89" spans="1:11" ht="15.75" customHeight="1" x14ac:dyDescent="0.25">
      <c r="A89" s="27" t="s">
        <v>344</v>
      </c>
      <c r="B89" s="27" t="s">
        <v>5</v>
      </c>
      <c r="C89" s="27" t="s">
        <v>1</v>
      </c>
      <c r="D89">
        <v>0</v>
      </c>
      <c r="E89" s="37" t="s">
        <v>494</v>
      </c>
      <c r="F89" t="str">
        <f t="shared" si="4"/>
        <v>10Y</v>
      </c>
      <c r="G89" t="str">
        <f t="shared" si="5"/>
        <v>10YL20151231</v>
      </c>
      <c r="H89" t="str">
        <f t="shared" si="6"/>
        <v>01_003</v>
      </c>
      <c r="I89" t="str">
        <f t="shared" si="7"/>
        <v>20151231</v>
      </c>
      <c r="J89" s="27"/>
      <c r="K89" s="27"/>
    </row>
    <row r="90" spans="1:11" ht="15.75" customHeight="1" x14ac:dyDescent="0.25">
      <c r="A90" s="27" t="s">
        <v>344</v>
      </c>
      <c r="B90" s="27" t="s">
        <v>7</v>
      </c>
      <c r="C90" s="27" t="s">
        <v>1</v>
      </c>
      <c r="D90">
        <v>0</v>
      </c>
      <c r="E90" s="37" t="s">
        <v>494</v>
      </c>
      <c r="F90" t="str">
        <f t="shared" si="4"/>
        <v>10Y</v>
      </c>
      <c r="G90" t="str">
        <f t="shared" si="5"/>
        <v>10YL20151231</v>
      </c>
      <c r="H90" t="str">
        <f t="shared" si="6"/>
        <v>01_003</v>
      </c>
      <c r="I90" t="str">
        <f t="shared" si="7"/>
        <v>20151231</v>
      </c>
      <c r="J90" s="27"/>
      <c r="K90" s="27"/>
    </row>
    <row r="91" spans="1:11" ht="15.75" customHeight="1" x14ac:dyDescent="0.25">
      <c r="A91" s="27" t="s">
        <v>344</v>
      </c>
      <c r="B91" s="27" t="s">
        <v>10</v>
      </c>
      <c r="C91" s="27" t="s">
        <v>1</v>
      </c>
      <c r="D91">
        <v>0</v>
      </c>
      <c r="E91" s="37" t="s">
        <v>494</v>
      </c>
      <c r="F91" t="str">
        <f t="shared" si="4"/>
        <v>10Y</v>
      </c>
      <c r="G91" t="str">
        <f t="shared" si="5"/>
        <v>10YL20151231</v>
      </c>
      <c r="H91" t="str">
        <f t="shared" si="6"/>
        <v>01_003</v>
      </c>
      <c r="I91" t="str">
        <f t="shared" si="7"/>
        <v>20151231</v>
      </c>
      <c r="J91" s="27"/>
      <c r="K91" s="27"/>
    </row>
    <row r="92" spans="1:11" ht="15.75" customHeight="1" x14ac:dyDescent="0.25">
      <c r="A92" s="27" t="s">
        <v>345</v>
      </c>
      <c r="B92" s="27" t="s">
        <v>21</v>
      </c>
      <c r="C92" s="27" t="s">
        <v>1</v>
      </c>
      <c r="D92">
        <v>0</v>
      </c>
      <c r="E92" s="37" t="s">
        <v>494</v>
      </c>
      <c r="F92" t="str">
        <f t="shared" si="4"/>
        <v>10Y</v>
      </c>
      <c r="G92" t="str">
        <f t="shared" si="5"/>
        <v>10YL20151231</v>
      </c>
      <c r="H92" t="str">
        <f t="shared" si="6"/>
        <v>01_005</v>
      </c>
      <c r="I92" t="str">
        <f t="shared" si="7"/>
        <v>20151231</v>
      </c>
      <c r="J92" s="27"/>
      <c r="K92" s="27"/>
    </row>
    <row r="93" spans="1:11" ht="15.75" customHeight="1" x14ac:dyDescent="0.25">
      <c r="A93" s="27" t="s">
        <v>345</v>
      </c>
      <c r="B93" s="27" t="s">
        <v>1</v>
      </c>
      <c r="C93" s="27" t="s">
        <v>1</v>
      </c>
      <c r="D93">
        <v>0</v>
      </c>
      <c r="E93" s="37" t="s">
        <v>494</v>
      </c>
      <c r="F93" t="str">
        <f t="shared" si="4"/>
        <v>10Y</v>
      </c>
      <c r="G93" t="str">
        <f t="shared" si="5"/>
        <v>10YL20151231</v>
      </c>
      <c r="H93" t="str">
        <f t="shared" si="6"/>
        <v>01_005</v>
      </c>
      <c r="I93" t="str">
        <f t="shared" si="7"/>
        <v>20151231</v>
      </c>
      <c r="J93" s="27"/>
      <c r="K93" s="27"/>
    </row>
    <row r="94" spans="1:11" ht="15.75" customHeight="1" x14ac:dyDescent="0.25">
      <c r="A94" s="27" t="s">
        <v>345</v>
      </c>
      <c r="B94" s="27" t="s">
        <v>26</v>
      </c>
      <c r="C94" s="27" t="s">
        <v>1</v>
      </c>
      <c r="D94">
        <v>0</v>
      </c>
      <c r="E94" s="37" t="s">
        <v>494</v>
      </c>
      <c r="F94" t="str">
        <f t="shared" si="4"/>
        <v>10Y</v>
      </c>
      <c r="G94" t="str">
        <f t="shared" si="5"/>
        <v>10YL20151231</v>
      </c>
      <c r="H94" t="str">
        <f t="shared" si="6"/>
        <v>01_005</v>
      </c>
      <c r="I94" t="str">
        <f t="shared" si="7"/>
        <v>20151231</v>
      </c>
      <c r="J94" s="27"/>
      <c r="K94" s="27"/>
    </row>
    <row r="95" spans="1:11" ht="15.75" customHeight="1" x14ac:dyDescent="0.25">
      <c r="A95" s="27" t="s">
        <v>345</v>
      </c>
      <c r="B95" s="27" t="s">
        <v>2</v>
      </c>
      <c r="C95" s="27" t="s">
        <v>1</v>
      </c>
      <c r="D95">
        <v>0</v>
      </c>
      <c r="E95" s="37" t="s">
        <v>494</v>
      </c>
      <c r="F95" t="str">
        <f t="shared" si="4"/>
        <v>10Y</v>
      </c>
      <c r="G95" t="str">
        <f t="shared" si="5"/>
        <v>10YL20151231</v>
      </c>
      <c r="H95" t="str">
        <f t="shared" si="6"/>
        <v>01_005</v>
      </c>
      <c r="I95" t="str">
        <f t="shared" si="7"/>
        <v>20151231</v>
      </c>
      <c r="J95" s="27"/>
      <c r="K95" s="27"/>
    </row>
    <row r="96" spans="1:11" ht="15.75" customHeight="1" x14ac:dyDescent="0.25">
      <c r="A96" s="27" t="s">
        <v>345</v>
      </c>
      <c r="B96" s="27" t="s">
        <v>2</v>
      </c>
      <c r="C96" s="27" t="s">
        <v>2</v>
      </c>
      <c r="D96">
        <v>0</v>
      </c>
      <c r="E96" s="37" t="s">
        <v>494</v>
      </c>
      <c r="F96" t="str">
        <f t="shared" si="4"/>
        <v>10Y</v>
      </c>
      <c r="G96" t="str">
        <f t="shared" si="5"/>
        <v>10YL20151231</v>
      </c>
      <c r="H96" t="str">
        <f t="shared" si="6"/>
        <v>01_005</v>
      </c>
      <c r="I96" t="str">
        <f t="shared" si="7"/>
        <v>20151231</v>
      </c>
      <c r="J96" s="27"/>
      <c r="K96" s="27"/>
    </row>
    <row r="97" spans="1:11" ht="15.75" customHeight="1" x14ac:dyDescent="0.25">
      <c r="A97" s="27" t="s">
        <v>345</v>
      </c>
      <c r="B97" s="27" t="s">
        <v>3</v>
      </c>
      <c r="C97" s="27" t="s">
        <v>1</v>
      </c>
      <c r="D97">
        <v>0</v>
      </c>
      <c r="E97" s="37" t="s">
        <v>494</v>
      </c>
      <c r="F97" t="str">
        <f t="shared" si="4"/>
        <v>10Y</v>
      </c>
      <c r="G97" t="str">
        <f t="shared" si="5"/>
        <v>10YL20151231</v>
      </c>
      <c r="H97" t="str">
        <f t="shared" si="6"/>
        <v>01_005</v>
      </c>
      <c r="I97" t="str">
        <f t="shared" si="7"/>
        <v>20151231</v>
      </c>
      <c r="J97" s="27"/>
      <c r="K97" s="27"/>
    </row>
    <row r="98" spans="1:11" ht="15.75" customHeight="1" x14ac:dyDescent="0.25">
      <c r="A98" s="27" t="s">
        <v>345</v>
      </c>
      <c r="B98" s="27" t="s">
        <v>3</v>
      </c>
      <c r="C98" s="27" t="s">
        <v>2</v>
      </c>
      <c r="D98">
        <v>0</v>
      </c>
      <c r="E98" s="37" t="s">
        <v>494</v>
      </c>
      <c r="F98" t="str">
        <f t="shared" si="4"/>
        <v>10Y</v>
      </c>
      <c r="G98" t="str">
        <f t="shared" si="5"/>
        <v>10YL20151231</v>
      </c>
      <c r="H98" t="str">
        <f t="shared" si="6"/>
        <v>01_005</v>
      </c>
      <c r="I98" t="str">
        <f t="shared" si="7"/>
        <v>20151231</v>
      </c>
      <c r="J98" s="27"/>
      <c r="K98" s="27"/>
    </row>
    <row r="99" spans="1:11" ht="15.75" customHeight="1" x14ac:dyDescent="0.25">
      <c r="A99" s="27" t="s">
        <v>345</v>
      </c>
      <c r="B99" s="27" t="s">
        <v>4</v>
      </c>
      <c r="C99" s="27" t="s">
        <v>1</v>
      </c>
      <c r="D99">
        <v>0</v>
      </c>
      <c r="E99" s="37" t="s">
        <v>494</v>
      </c>
      <c r="F99" t="str">
        <f t="shared" si="4"/>
        <v>10Y</v>
      </c>
      <c r="G99" t="str">
        <f t="shared" si="5"/>
        <v>10YL20151231</v>
      </c>
      <c r="H99" t="str">
        <f t="shared" si="6"/>
        <v>01_005</v>
      </c>
      <c r="I99" t="str">
        <f t="shared" si="7"/>
        <v>20151231</v>
      </c>
      <c r="J99" s="27"/>
      <c r="K99" s="27"/>
    </row>
    <row r="100" spans="1:11" ht="15.75" customHeight="1" x14ac:dyDescent="0.25">
      <c r="A100" s="27" t="s">
        <v>345</v>
      </c>
      <c r="B100" s="27" t="s">
        <v>4</v>
      </c>
      <c r="C100" s="27" t="s">
        <v>2</v>
      </c>
      <c r="D100">
        <v>0</v>
      </c>
      <c r="E100" s="37" t="s">
        <v>494</v>
      </c>
      <c r="F100" t="str">
        <f t="shared" si="4"/>
        <v>10Y</v>
      </c>
      <c r="G100" t="str">
        <f t="shared" si="5"/>
        <v>10YL20151231</v>
      </c>
      <c r="H100" t="str">
        <f t="shared" si="6"/>
        <v>01_005</v>
      </c>
      <c r="I100" t="str">
        <f t="shared" si="7"/>
        <v>20151231</v>
      </c>
      <c r="J100" s="27"/>
      <c r="K100" s="27"/>
    </row>
    <row r="101" spans="1:11" ht="15.75" customHeight="1" x14ac:dyDescent="0.25">
      <c r="A101" s="27" t="s">
        <v>345</v>
      </c>
      <c r="B101" s="27" t="s">
        <v>5</v>
      </c>
      <c r="C101" s="27" t="s">
        <v>2</v>
      </c>
      <c r="D101">
        <v>0</v>
      </c>
      <c r="E101" s="37" t="s">
        <v>494</v>
      </c>
      <c r="F101" t="str">
        <f t="shared" si="4"/>
        <v>10Y</v>
      </c>
      <c r="G101" t="str">
        <f t="shared" si="5"/>
        <v>10YL20151231</v>
      </c>
      <c r="H101" t="str">
        <f t="shared" si="6"/>
        <v>01_005</v>
      </c>
      <c r="I101" t="str">
        <f t="shared" si="7"/>
        <v>20151231</v>
      </c>
      <c r="J101" s="27"/>
      <c r="K101" s="27"/>
    </row>
    <row r="102" spans="1:11" ht="15.75" customHeight="1" x14ac:dyDescent="0.25">
      <c r="A102" s="27" t="s">
        <v>345</v>
      </c>
      <c r="B102" s="27" t="s">
        <v>7</v>
      </c>
      <c r="C102" s="27" t="s">
        <v>1</v>
      </c>
      <c r="D102">
        <v>0</v>
      </c>
      <c r="E102" s="37" t="s">
        <v>494</v>
      </c>
      <c r="F102" t="str">
        <f t="shared" si="4"/>
        <v>10Y</v>
      </c>
      <c r="G102" t="str">
        <f t="shared" si="5"/>
        <v>10YL20151231</v>
      </c>
      <c r="H102" t="str">
        <f t="shared" si="6"/>
        <v>01_005</v>
      </c>
      <c r="I102" t="str">
        <f t="shared" si="7"/>
        <v>20151231</v>
      </c>
      <c r="J102" s="27"/>
      <c r="K102" s="27"/>
    </row>
    <row r="103" spans="1:11" ht="15.75" customHeight="1" x14ac:dyDescent="0.25">
      <c r="A103" s="27" t="s">
        <v>345</v>
      </c>
      <c r="B103" s="27" t="s">
        <v>7</v>
      </c>
      <c r="C103" s="27" t="s">
        <v>2</v>
      </c>
      <c r="D103">
        <v>0</v>
      </c>
      <c r="E103" s="37" t="s">
        <v>494</v>
      </c>
      <c r="F103" t="str">
        <f t="shared" si="4"/>
        <v>10Y</v>
      </c>
      <c r="G103" t="str">
        <f t="shared" si="5"/>
        <v>10YL20151231</v>
      </c>
      <c r="H103" t="str">
        <f t="shared" si="6"/>
        <v>01_005</v>
      </c>
      <c r="I103" t="str">
        <f t="shared" si="7"/>
        <v>20151231</v>
      </c>
      <c r="J103" s="27"/>
      <c r="K103" s="27"/>
    </row>
    <row r="104" spans="1:11" ht="15.75" customHeight="1" x14ac:dyDescent="0.25">
      <c r="A104" s="27" t="s">
        <v>345</v>
      </c>
      <c r="B104" s="27" t="s">
        <v>10</v>
      </c>
      <c r="C104" s="27" t="s">
        <v>1</v>
      </c>
      <c r="D104">
        <v>0</v>
      </c>
      <c r="E104" s="37" t="s">
        <v>494</v>
      </c>
      <c r="F104" t="str">
        <f t="shared" si="4"/>
        <v>10Y</v>
      </c>
      <c r="G104" t="str">
        <f t="shared" si="5"/>
        <v>10YL20151231</v>
      </c>
      <c r="H104" t="str">
        <f t="shared" si="6"/>
        <v>01_005</v>
      </c>
      <c r="I104" t="str">
        <f t="shared" si="7"/>
        <v>20151231</v>
      </c>
      <c r="J104" s="27"/>
      <c r="K104" s="27"/>
    </row>
    <row r="105" spans="1:11" ht="15.75" customHeight="1" x14ac:dyDescent="0.25">
      <c r="A105" s="27" t="s">
        <v>346</v>
      </c>
      <c r="B105" s="27" t="s">
        <v>21</v>
      </c>
      <c r="C105" s="27" t="s">
        <v>1</v>
      </c>
      <c r="D105">
        <v>0</v>
      </c>
      <c r="E105" s="37" t="s">
        <v>494</v>
      </c>
      <c r="F105" t="str">
        <f t="shared" si="4"/>
        <v>10Y</v>
      </c>
      <c r="G105" t="str">
        <f t="shared" si="5"/>
        <v>10YL20151231</v>
      </c>
      <c r="H105" t="str">
        <f t="shared" si="6"/>
        <v>01_007</v>
      </c>
      <c r="I105" t="str">
        <f t="shared" si="7"/>
        <v>20151231</v>
      </c>
      <c r="J105" s="27"/>
      <c r="K105" s="27"/>
    </row>
    <row r="106" spans="1:11" ht="15.75" customHeight="1" x14ac:dyDescent="0.25">
      <c r="A106" s="27" t="s">
        <v>346</v>
      </c>
      <c r="B106" s="27" t="s">
        <v>1</v>
      </c>
      <c r="C106" s="27" t="s">
        <v>1</v>
      </c>
      <c r="D106">
        <v>0</v>
      </c>
      <c r="E106" s="37" t="s">
        <v>494</v>
      </c>
      <c r="F106" t="str">
        <f t="shared" si="4"/>
        <v>10Y</v>
      </c>
      <c r="G106" t="str">
        <f t="shared" si="5"/>
        <v>10YL20151231</v>
      </c>
      <c r="H106" t="str">
        <f t="shared" si="6"/>
        <v>01_007</v>
      </c>
      <c r="I106" t="str">
        <f t="shared" si="7"/>
        <v>20151231</v>
      </c>
      <c r="J106" s="27"/>
      <c r="K106" s="27"/>
    </row>
    <row r="107" spans="1:11" ht="15.75" customHeight="1" x14ac:dyDescent="0.25">
      <c r="A107" s="27" t="s">
        <v>346</v>
      </c>
      <c r="B107" s="27" t="s">
        <v>26</v>
      </c>
      <c r="C107" s="27" t="s">
        <v>1</v>
      </c>
      <c r="D107">
        <v>0</v>
      </c>
      <c r="E107" s="37" t="s">
        <v>494</v>
      </c>
      <c r="F107" t="str">
        <f t="shared" si="4"/>
        <v>10Y</v>
      </c>
      <c r="G107" t="str">
        <f t="shared" si="5"/>
        <v>10YL20151231</v>
      </c>
      <c r="H107" t="str">
        <f t="shared" si="6"/>
        <v>01_007</v>
      </c>
      <c r="I107" t="str">
        <f t="shared" si="7"/>
        <v>20151231</v>
      </c>
      <c r="J107" s="27"/>
      <c r="K107" s="27"/>
    </row>
    <row r="108" spans="1:11" ht="15.75" customHeight="1" x14ac:dyDescent="0.25">
      <c r="A108" s="27" t="s">
        <v>346</v>
      </c>
      <c r="B108" s="27" t="s">
        <v>26</v>
      </c>
      <c r="C108" s="27" t="s">
        <v>2</v>
      </c>
      <c r="D108">
        <v>0</v>
      </c>
      <c r="E108" s="37" t="s">
        <v>494</v>
      </c>
      <c r="F108" t="str">
        <f t="shared" si="4"/>
        <v>10Y</v>
      </c>
      <c r="G108" t="str">
        <f t="shared" si="5"/>
        <v>10YL20151231</v>
      </c>
      <c r="H108" t="str">
        <f t="shared" si="6"/>
        <v>01_007</v>
      </c>
      <c r="I108" t="str">
        <f t="shared" si="7"/>
        <v>20151231</v>
      </c>
      <c r="J108" s="27"/>
      <c r="K108" s="27"/>
    </row>
    <row r="109" spans="1:11" ht="15.75" customHeight="1" x14ac:dyDescent="0.25">
      <c r="A109" s="27" t="s">
        <v>346</v>
      </c>
      <c r="B109" s="27" t="s">
        <v>2</v>
      </c>
      <c r="C109" s="27" t="s">
        <v>1</v>
      </c>
      <c r="D109">
        <v>0</v>
      </c>
      <c r="E109" s="37" t="s">
        <v>494</v>
      </c>
      <c r="F109" t="str">
        <f t="shared" si="4"/>
        <v>10Y</v>
      </c>
      <c r="G109" t="str">
        <f t="shared" si="5"/>
        <v>10YL20151231</v>
      </c>
      <c r="H109" t="str">
        <f t="shared" si="6"/>
        <v>01_007</v>
      </c>
      <c r="I109" t="str">
        <f t="shared" si="7"/>
        <v>20151231</v>
      </c>
      <c r="J109" s="27"/>
      <c r="K109" s="27"/>
    </row>
    <row r="110" spans="1:11" ht="15.75" customHeight="1" x14ac:dyDescent="0.25">
      <c r="A110" s="27" t="s">
        <v>346</v>
      </c>
      <c r="B110" s="27" t="s">
        <v>2</v>
      </c>
      <c r="C110" s="27" t="s">
        <v>2</v>
      </c>
      <c r="D110">
        <v>0</v>
      </c>
      <c r="E110" s="37" t="s">
        <v>494</v>
      </c>
      <c r="F110" t="str">
        <f t="shared" si="4"/>
        <v>10Y</v>
      </c>
      <c r="G110" t="str">
        <f t="shared" si="5"/>
        <v>10YL20151231</v>
      </c>
      <c r="H110" t="str">
        <f t="shared" si="6"/>
        <v>01_007</v>
      </c>
      <c r="I110" t="str">
        <f t="shared" si="7"/>
        <v>20151231</v>
      </c>
      <c r="J110" s="27"/>
      <c r="K110" s="27"/>
    </row>
    <row r="111" spans="1:11" ht="15.75" customHeight="1" x14ac:dyDescent="0.25">
      <c r="A111" s="27" t="s">
        <v>346</v>
      </c>
      <c r="B111" s="27" t="s">
        <v>3</v>
      </c>
      <c r="C111" s="27" t="s">
        <v>2</v>
      </c>
      <c r="D111">
        <v>0</v>
      </c>
      <c r="E111" s="37" t="s">
        <v>494</v>
      </c>
      <c r="F111" t="str">
        <f t="shared" si="4"/>
        <v>10Y</v>
      </c>
      <c r="G111" t="str">
        <f t="shared" si="5"/>
        <v>10YL20151231</v>
      </c>
      <c r="H111" t="str">
        <f t="shared" si="6"/>
        <v>01_007</v>
      </c>
      <c r="I111" t="str">
        <f t="shared" si="7"/>
        <v>20151231</v>
      </c>
      <c r="J111" s="27"/>
      <c r="K111" s="27"/>
    </row>
    <row r="112" spans="1:11" ht="15.6" customHeight="1" x14ac:dyDescent="0.25">
      <c r="A112" s="27" t="s">
        <v>346</v>
      </c>
      <c r="B112" s="27" t="s">
        <v>3</v>
      </c>
      <c r="C112" s="27" t="s">
        <v>3</v>
      </c>
      <c r="D112">
        <v>0</v>
      </c>
      <c r="E112" s="37" t="s">
        <v>494</v>
      </c>
      <c r="F112" t="str">
        <f t="shared" si="4"/>
        <v>10Y</v>
      </c>
      <c r="G112" t="str">
        <f t="shared" si="5"/>
        <v>10YL20151231</v>
      </c>
      <c r="H112" t="str">
        <f t="shared" si="6"/>
        <v>01_007</v>
      </c>
      <c r="I112" t="str">
        <f t="shared" si="7"/>
        <v>20151231</v>
      </c>
      <c r="J112" s="27"/>
      <c r="K112" s="27"/>
    </row>
    <row r="113" spans="1:11" ht="15.75" customHeight="1" x14ac:dyDescent="0.25">
      <c r="A113" s="27" t="s">
        <v>346</v>
      </c>
      <c r="B113" s="27" t="s">
        <v>4</v>
      </c>
      <c r="C113" s="27" t="s">
        <v>2</v>
      </c>
      <c r="D113">
        <v>0</v>
      </c>
      <c r="E113" s="37" t="s">
        <v>494</v>
      </c>
      <c r="F113" t="str">
        <f t="shared" si="4"/>
        <v>10Y</v>
      </c>
      <c r="G113" t="str">
        <f t="shared" si="5"/>
        <v>10YL20151231</v>
      </c>
      <c r="H113" t="str">
        <f t="shared" si="6"/>
        <v>01_007</v>
      </c>
      <c r="I113" t="str">
        <f t="shared" si="7"/>
        <v>20151231</v>
      </c>
      <c r="J113" s="27"/>
      <c r="K113" s="27"/>
    </row>
    <row r="114" spans="1:11" ht="15.75" customHeight="1" x14ac:dyDescent="0.25">
      <c r="A114" s="27" t="s">
        <v>346</v>
      </c>
      <c r="B114" s="27" t="s">
        <v>4</v>
      </c>
      <c r="C114" s="27" t="s">
        <v>3</v>
      </c>
      <c r="D114">
        <v>0</v>
      </c>
      <c r="E114" s="37" t="s">
        <v>494</v>
      </c>
      <c r="F114" t="str">
        <f t="shared" si="4"/>
        <v>10Y</v>
      </c>
      <c r="G114" t="str">
        <f t="shared" si="5"/>
        <v>10YL20151231</v>
      </c>
      <c r="H114" t="str">
        <f t="shared" si="6"/>
        <v>01_007</v>
      </c>
      <c r="I114" t="str">
        <f t="shared" si="7"/>
        <v>20151231</v>
      </c>
      <c r="J114" s="27"/>
      <c r="K114" s="27"/>
    </row>
    <row r="115" spans="1:11" ht="15.75" customHeight="1" x14ac:dyDescent="0.25">
      <c r="A115" s="27" t="s">
        <v>346</v>
      </c>
      <c r="B115" s="27" t="s">
        <v>5</v>
      </c>
      <c r="C115" s="27" t="s">
        <v>2</v>
      </c>
      <c r="D115">
        <v>0</v>
      </c>
      <c r="E115" s="37" t="s">
        <v>494</v>
      </c>
      <c r="F115" t="str">
        <f t="shared" si="4"/>
        <v>10Y</v>
      </c>
      <c r="G115" t="str">
        <f t="shared" si="5"/>
        <v>10YL20151231</v>
      </c>
      <c r="H115" t="str">
        <f t="shared" si="6"/>
        <v>01_007</v>
      </c>
      <c r="I115" t="str">
        <f t="shared" si="7"/>
        <v>20151231</v>
      </c>
      <c r="J115" s="27"/>
      <c r="K115" s="27"/>
    </row>
    <row r="116" spans="1:11" ht="15.75" customHeight="1" x14ac:dyDescent="0.25">
      <c r="A116" s="27" t="s">
        <v>346</v>
      </c>
      <c r="B116" s="27" t="s">
        <v>5</v>
      </c>
      <c r="C116" s="27" t="s">
        <v>3</v>
      </c>
      <c r="D116">
        <v>0</v>
      </c>
      <c r="E116" s="37" t="s">
        <v>494</v>
      </c>
      <c r="F116" t="str">
        <f t="shared" si="4"/>
        <v>10Y</v>
      </c>
      <c r="G116" t="str">
        <f t="shared" si="5"/>
        <v>10YL20151231</v>
      </c>
      <c r="H116" t="str">
        <f t="shared" si="6"/>
        <v>01_007</v>
      </c>
      <c r="I116" t="str">
        <f t="shared" si="7"/>
        <v>20151231</v>
      </c>
      <c r="J116" s="27"/>
      <c r="K116" s="27"/>
    </row>
    <row r="117" spans="1:11" ht="15.75" customHeight="1" x14ac:dyDescent="0.25">
      <c r="A117" s="27" t="s">
        <v>346</v>
      </c>
      <c r="B117" s="27" t="s">
        <v>7</v>
      </c>
      <c r="C117" s="27" t="s">
        <v>1</v>
      </c>
      <c r="D117">
        <v>0</v>
      </c>
      <c r="E117" s="37" t="s">
        <v>494</v>
      </c>
      <c r="F117" t="str">
        <f t="shared" si="4"/>
        <v>10Y</v>
      </c>
      <c r="G117" t="str">
        <f t="shared" si="5"/>
        <v>10YL20151231</v>
      </c>
      <c r="H117" t="str">
        <f t="shared" si="6"/>
        <v>01_007</v>
      </c>
      <c r="I117" t="str">
        <f t="shared" si="7"/>
        <v>20151231</v>
      </c>
      <c r="J117" s="27"/>
      <c r="K117" s="27"/>
    </row>
    <row r="118" spans="1:11" ht="15.75" customHeight="1" x14ac:dyDescent="0.25">
      <c r="A118" s="27" t="s">
        <v>346</v>
      </c>
      <c r="B118" s="27" t="s">
        <v>7</v>
      </c>
      <c r="C118" s="27" t="s">
        <v>2</v>
      </c>
      <c r="D118">
        <v>0</v>
      </c>
      <c r="E118" s="37" t="s">
        <v>494</v>
      </c>
      <c r="F118" t="str">
        <f t="shared" si="4"/>
        <v>10Y</v>
      </c>
      <c r="G118" t="str">
        <f t="shared" si="5"/>
        <v>10YL20151231</v>
      </c>
      <c r="H118" t="str">
        <f t="shared" si="6"/>
        <v>01_007</v>
      </c>
      <c r="I118" t="str">
        <f t="shared" si="7"/>
        <v>20151231</v>
      </c>
      <c r="J118" s="27"/>
      <c r="K118" s="27"/>
    </row>
    <row r="119" spans="1:11" ht="15.75" customHeight="1" x14ac:dyDescent="0.25">
      <c r="A119" s="27" t="s">
        <v>346</v>
      </c>
      <c r="B119" s="27" t="s">
        <v>7</v>
      </c>
      <c r="C119" s="27" t="s">
        <v>3</v>
      </c>
      <c r="D119">
        <v>0</v>
      </c>
      <c r="E119" s="37" t="s">
        <v>494</v>
      </c>
      <c r="F119" t="str">
        <f t="shared" si="4"/>
        <v>10Y</v>
      </c>
      <c r="G119" t="str">
        <f t="shared" si="5"/>
        <v>10YL20151231</v>
      </c>
      <c r="H119" t="str">
        <f t="shared" si="6"/>
        <v>01_007</v>
      </c>
      <c r="I119" t="str">
        <f t="shared" si="7"/>
        <v>20151231</v>
      </c>
      <c r="J119" s="27"/>
      <c r="K119" s="27"/>
    </row>
    <row r="120" spans="1:11" ht="15.75" customHeight="1" x14ac:dyDescent="0.25">
      <c r="A120" s="27" t="s">
        <v>346</v>
      </c>
      <c r="B120" s="27" t="s">
        <v>10</v>
      </c>
      <c r="C120" s="27" t="s">
        <v>1</v>
      </c>
      <c r="D120">
        <v>0</v>
      </c>
      <c r="E120" s="37" t="s">
        <v>494</v>
      </c>
      <c r="F120" t="str">
        <f t="shared" si="4"/>
        <v>10Y</v>
      </c>
      <c r="G120" t="str">
        <f t="shared" si="5"/>
        <v>10YL20151231</v>
      </c>
      <c r="H120" t="str">
        <f t="shared" si="6"/>
        <v>01_007</v>
      </c>
      <c r="I120" t="str">
        <f t="shared" si="7"/>
        <v>20151231</v>
      </c>
      <c r="J120" s="27"/>
      <c r="K120" s="27"/>
    </row>
    <row r="121" spans="1:11" ht="15.75" customHeight="1" x14ac:dyDescent="0.25">
      <c r="A121" s="27" t="s">
        <v>347</v>
      </c>
      <c r="B121" s="27" t="s">
        <v>21</v>
      </c>
      <c r="C121" s="27" t="s">
        <v>1</v>
      </c>
      <c r="D121">
        <v>10</v>
      </c>
      <c r="E121" s="37" t="s">
        <v>494</v>
      </c>
      <c r="F121" t="str">
        <f t="shared" si="4"/>
        <v>10Y</v>
      </c>
      <c r="G121" t="str">
        <f t="shared" si="5"/>
        <v>10YL20151231</v>
      </c>
      <c r="H121" t="str">
        <f t="shared" si="6"/>
        <v>001_01</v>
      </c>
      <c r="I121" t="str">
        <f t="shared" si="7"/>
        <v>20151231</v>
      </c>
      <c r="J121" s="27"/>
      <c r="K121" s="27"/>
    </row>
    <row r="122" spans="1:11" ht="15.75" customHeight="1" x14ac:dyDescent="0.25">
      <c r="A122" s="27" t="s">
        <v>347</v>
      </c>
      <c r="B122" s="27" t="s">
        <v>1</v>
      </c>
      <c r="C122" s="27" t="s">
        <v>1</v>
      </c>
      <c r="D122">
        <v>10</v>
      </c>
      <c r="E122" s="37" t="s">
        <v>494</v>
      </c>
      <c r="F122" t="str">
        <f t="shared" si="4"/>
        <v>10Y</v>
      </c>
      <c r="G122" t="str">
        <f t="shared" si="5"/>
        <v>10YL20151231</v>
      </c>
      <c r="H122" t="str">
        <f t="shared" si="6"/>
        <v>001_01</v>
      </c>
      <c r="I122" t="str">
        <f t="shared" si="7"/>
        <v>20151231</v>
      </c>
      <c r="J122" s="27"/>
      <c r="K122" s="27"/>
    </row>
    <row r="123" spans="1:11" ht="15.75" customHeight="1" x14ac:dyDescent="0.25">
      <c r="A123" s="27" t="s">
        <v>347</v>
      </c>
      <c r="B123" s="27" t="s">
        <v>1</v>
      </c>
      <c r="C123" s="27" t="s">
        <v>2</v>
      </c>
      <c r="D123">
        <v>10</v>
      </c>
      <c r="E123" s="37" t="s">
        <v>494</v>
      </c>
      <c r="F123" t="str">
        <f t="shared" si="4"/>
        <v>10Y</v>
      </c>
      <c r="G123" t="str">
        <f t="shared" si="5"/>
        <v>10YL20151231</v>
      </c>
      <c r="H123" t="str">
        <f t="shared" si="6"/>
        <v>001_01</v>
      </c>
      <c r="I123" t="str">
        <f t="shared" si="7"/>
        <v>20151231</v>
      </c>
      <c r="J123" s="27"/>
      <c r="K123" s="27"/>
    </row>
    <row r="124" spans="1:11" ht="15.75" customHeight="1" x14ac:dyDescent="0.25">
      <c r="A124" s="27" t="s">
        <v>347</v>
      </c>
      <c r="B124" s="27" t="s">
        <v>26</v>
      </c>
      <c r="C124" s="27" t="s">
        <v>1</v>
      </c>
      <c r="D124">
        <v>10</v>
      </c>
      <c r="E124" s="37" t="s">
        <v>494</v>
      </c>
      <c r="F124" t="str">
        <f t="shared" si="4"/>
        <v>10Y</v>
      </c>
      <c r="G124" t="str">
        <f t="shared" si="5"/>
        <v>10YL20151231</v>
      </c>
      <c r="H124" t="str">
        <f t="shared" si="6"/>
        <v>001_01</v>
      </c>
      <c r="I124" t="str">
        <f t="shared" si="7"/>
        <v>20151231</v>
      </c>
      <c r="J124" s="27"/>
      <c r="K124" s="27"/>
    </row>
    <row r="125" spans="1:11" ht="15.75" customHeight="1" x14ac:dyDescent="0.25">
      <c r="A125" s="27" t="s">
        <v>347</v>
      </c>
      <c r="B125" s="27" t="s">
        <v>26</v>
      </c>
      <c r="C125" s="27" t="s">
        <v>2</v>
      </c>
      <c r="D125">
        <v>10</v>
      </c>
      <c r="E125" s="37" t="s">
        <v>494</v>
      </c>
      <c r="F125" t="str">
        <f t="shared" si="4"/>
        <v>10Y</v>
      </c>
      <c r="G125" t="str">
        <f t="shared" si="5"/>
        <v>10YL20151231</v>
      </c>
      <c r="H125" t="str">
        <f t="shared" si="6"/>
        <v>001_01</v>
      </c>
      <c r="I125" t="str">
        <f t="shared" si="7"/>
        <v>20151231</v>
      </c>
      <c r="J125" s="27"/>
      <c r="K125" s="27"/>
    </row>
    <row r="126" spans="1:11" ht="15.75" customHeight="1" x14ac:dyDescent="0.25">
      <c r="A126" s="27" t="s">
        <v>347</v>
      </c>
      <c r="B126" s="27" t="s">
        <v>2</v>
      </c>
      <c r="C126" s="27" t="s">
        <v>2</v>
      </c>
      <c r="D126">
        <v>10</v>
      </c>
      <c r="E126" s="37" t="s">
        <v>494</v>
      </c>
      <c r="F126" t="str">
        <f t="shared" si="4"/>
        <v>10Y</v>
      </c>
      <c r="G126" t="str">
        <f t="shared" si="5"/>
        <v>10YL20151231</v>
      </c>
      <c r="H126" t="str">
        <f t="shared" si="6"/>
        <v>001_01</v>
      </c>
      <c r="I126" t="str">
        <f t="shared" si="7"/>
        <v>20151231</v>
      </c>
      <c r="J126" s="27"/>
      <c r="K126" s="27"/>
    </row>
    <row r="127" spans="1:11" ht="15.75" customHeight="1" x14ac:dyDescent="0.25">
      <c r="A127" s="27" t="s">
        <v>347</v>
      </c>
      <c r="B127" s="27" t="s">
        <v>2</v>
      </c>
      <c r="C127" s="27" t="s">
        <v>3</v>
      </c>
      <c r="D127">
        <v>10</v>
      </c>
      <c r="E127" s="37" t="s">
        <v>494</v>
      </c>
      <c r="F127" t="str">
        <f t="shared" si="4"/>
        <v>10Y</v>
      </c>
      <c r="G127" t="str">
        <f t="shared" si="5"/>
        <v>10YL20151231</v>
      </c>
      <c r="H127" t="str">
        <f t="shared" si="6"/>
        <v>001_01</v>
      </c>
      <c r="I127" t="str">
        <f t="shared" si="7"/>
        <v>20151231</v>
      </c>
      <c r="J127" s="27"/>
      <c r="K127" s="27"/>
    </row>
    <row r="128" spans="1:11" ht="15.75" customHeight="1" x14ac:dyDescent="0.25">
      <c r="A128" s="27" t="s">
        <v>347</v>
      </c>
      <c r="B128" s="27" t="s">
        <v>3</v>
      </c>
      <c r="C128" s="27" t="s">
        <v>2</v>
      </c>
      <c r="D128">
        <v>10</v>
      </c>
      <c r="E128" s="37" t="s">
        <v>494</v>
      </c>
      <c r="F128" t="str">
        <f t="shared" si="4"/>
        <v>10Y</v>
      </c>
      <c r="G128" t="str">
        <f t="shared" si="5"/>
        <v>10YL20151231</v>
      </c>
      <c r="H128" t="str">
        <f t="shared" si="6"/>
        <v>001_01</v>
      </c>
      <c r="I128" t="str">
        <f t="shared" si="7"/>
        <v>20151231</v>
      </c>
      <c r="J128" s="27"/>
      <c r="K128" s="27"/>
    </row>
    <row r="129" spans="1:11" ht="15.75" customHeight="1" x14ac:dyDescent="0.25">
      <c r="A129" s="27" t="s">
        <v>347</v>
      </c>
      <c r="B129" s="27" t="s">
        <v>3</v>
      </c>
      <c r="C129" s="27" t="s">
        <v>3</v>
      </c>
      <c r="D129">
        <v>10</v>
      </c>
      <c r="E129" s="37" t="s">
        <v>494</v>
      </c>
      <c r="F129" t="str">
        <f t="shared" si="4"/>
        <v>10Y</v>
      </c>
      <c r="G129" t="str">
        <f t="shared" si="5"/>
        <v>10YL20151231</v>
      </c>
      <c r="H129" t="str">
        <f t="shared" si="6"/>
        <v>001_01</v>
      </c>
      <c r="I129" t="str">
        <f t="shared" si="7"/>
        <v>20151231</v>
      </c>
      <c r="J129" s="27"/>
      <c r="K129" s="27"/>
    </row>
    <row r="130" spans="1:11" ht="15.75" customHeight="1" x14ac:dyDescent="0.25">
      <c r="A130" s="27" t="s">
        <v>347</v>
      </c>
      <c r="B130" s="27" t="s">
        <v>4</v>
      </c>
      <c r="C130" s="27" t="s">
        <v>3</v>
      </c>
      <c r="D130">
        <v>10</v>
      </c>
      <c r="E130" s="37" t="s">
        <v>494</v>
      </c>
      <c r="F130" t="str">
        <f t="shared" si="4"/>
        <v>10Y</v>
      </c>
      <c r="G130" t="str">
        <f t="shared" si="5"/>
        <v>10YL20151231</v>
      </c>
      <c r="H130" t="str">
        <f t="shared" si="6"/>
        <v>001_01</v>
      </c>
      <c r="I130" t="str">
        <f t="shared" si="7"/>
        <v>20151231</v>
      </c>
      <c r="J130" s="27"/>
      <c r="K130" s="27"/>
    </row>
    <row r="131" spans="1:11" ht="15.75" customHeight="1" x14ac:dyDescent="0.25">
      <c r="A131" s="27" t="s">
        <v>347</v>
      </c>
      <c r="B131" s="27" t="s">
        <v>4</v>
      </c>
      <c r="C131" s="27" t="s">
        <v>4</v>
      </c>
      <c r="D131">
        <v>10</v>
      </c>
      <c r="E131" s="37" t="s">
        <v>494</v>
      </c>
      <c r="F131" t="str">
        <f t="shared" si="4"/>
        <v>10Y</v>
      </c>
      <c r="G131" t="str">
        <f t="shared" si="5"/>
        <v>10YL20151231</v>
      </c>
      <c r="H131" t="str">
        <f t="shared" si="6"/>
        <v>001_01</v>
      </c>
      <c r="I131" t="str">
        <f t="shared" si="7"/>
        <v>20151231</v>
      </c>
      <c r="J131" s="27"/>
      <c r="K131" s="27"/>
    </row>
    <row r="132" spans="1:11" ht="15.75" customHeight="1" x14ac:dyDescent="0.25">
      <c r="A132" s="27" t="s">
        <v>347</v>
      </c>
      <c r="B132" s="27" t="s">
        <v>5</v>
      </c>
      <c r="C132" s="27" t="s">
        <v>3</v>
      </c>
      <c r="D132">
        <v>10</v>
      </c>
      <c r="E132" s="37" t="s">
        <v>494</v>
      </c>
      <c r="F132" t="str">
        <f t="shared" si="4"/>
        <v>10Y</v>
      </c>
      <c r="G132" t="str">
        <f t="shared" si="5"/>
        <v>10YL20151231</v>
      </c>
      <c r="H132" t="str">
        <f t="shared" si="6"/>
        <v>001_01</v>
      </c>
      <c r="I132" t="str">
        <f t="shared" si="7"/>
        <v>20151231</v>
      </c>
      <c r="J132" s="27"/>
      <c r="K132" s="27"/>
    </row>
    <row r="133" spans="1:11" ht="15.75" customHeight="1" x14ac:dyDescent="0.25">
      <c r="A133" s="27" t="s">
        <v>347</v>
      </c>
      <c r="B133" s="27" t="s">
        <v>5</v>
      </c>
      <c r="C133" s="27" t="s">
        <v>4</v>
      </c>
      <c r="D133">
        <v>10</v>
      </c>
      <c r="E133" s="37" t="s">
        <v>494</v>
      </c>
      <c r="F133" t="str">
        <f t="shared" si="4"/>
        <v>10Y</v>
      </c>
      <c r="G133" t="str">
        <f t="shared" si="5"/>
        <v>10YL20151231</v>
      </c>
      <c r="H133" t="str">
        <f t="shared" si="6"/>
        <v>001_01</v>
      </c>
      <c r="I133" t="str">
        <f t="shared" si="7"/>
        <v>20151231</v>
      </c>
      <c r="J133" s="27"/>
      <c r="K133" s="27"/>
    </row>
    <row r="134" spans="1:11" ht="15.75" customHeight="1" x14ac:dyDescent="0.25">
      <c r="A134" s="27" t="s">
        <v>347</v>
      </c>
      <c r="B134" s="27" t="s">
        <v>7</v>
      </c>
      <c r="C134" s="27" t="s">
        <v>2</v>
      </c>
      <c r="D134">
        <v>10</v>
      </c>
      <c r="E134" s="37" t="s">
        <v>494</v>
      </c>
      <c r="F134" t="str">
        <f t="shared" si="4"/>
        <v>10Y</v>
      </c>
      <c r="G134" t="str">
        <f t="shared" si="5"/>
        <v>10YL20151231</v>
      </c>
      <c r="H134" t="str">
        <f t="shared" si="6"/>
        <v>001_01</v>
      </c>
      <c r="I134" t="str">
        <f t="shared" si="7"/>
        <v>20151231</v>
      </c>
      <c r="J134" s="27"/>
      <c r="K134" s="27"/>
    </row>
    <row r="135" spans="1:11" ht="15.75" customHeight="1" x14ac:dyDescent="0.25">
      <c r="A135" s="27" t="s">
        <v>347</v>
      </c>
      <c r="B135" s="27" t="s">
        <v>7</v>
      </c>
      <c r="C135" s="27" t="s">
        <v>3</v>
      </c>
      <c r="D135">
        <v>10</v>
      </c>
      <c r="E135" s="37" t="s">
        <v>494</v>
      </c>
      <c r="F135" t="str">
        <f t="shared" si="4"/>
        <v>10Y</v>
      </c>
      <c r="G135" t="str">
        <f t="shared" si="5"/>
        <v>10YL20151231</v>
      </c>
      <c r="H135" t="str">
        <f t="shared" si="6"/>
        <v>001_01</v>
      </c>
      <c r="I135" t="str">
        <f t="shared" si="7"/>
        <v>20151231</v>
      </c>
      <c r="J135" s="27"/>
      <c r="K135" s="27"/>
    </row>
    <row r="136" spans="1:11" ht="15.75" customHeight="1" x14ac:dyDescent="0.25">
      <c r="A136" s="27" t="s">
        <v>347</v>
      </c>
      <c r="B136" s="27" t="s">
        <v>10</v>
      </c>
      <c r="C136" s="27" t="s">
        <v>1</v>
      </c>
      <c r="D136">
        <v>10</v>
      </c>
      <c r="E136" s="37" t="s">
        <v>494</v>
      </c>
      <c r="F136" t="str">
        <f t="shared" si="4"/>
        <v>10Y</v>
      </c>
      <c r="G136" t="str">
        <f t="shared" si="5"/>
        <v>10YL20151231</v>
      </c>
      <c r="H136" t="str">
        <f t="shared" si="6"/>
        <v>001_01</v>
      </c>
      <c r="I136" t="str">
        <f t="shared" si="7"/>
        <v>20151231</v>
      </c>
      <c r="J136" s="27"/>
      <c r="K136" s="27"/>
    </row>
    <row r="137" spans="1:11" ht="15.75" customHeight="1" x14ac:dyDescent="0.25">
      <c r="A137" s="27" t="s">
        <v>347</v>
      </c>
      <c r="B137" s="27" t="s">
        <v>10</v>
      </c>
      <c r="C137" s="27" t="s">
        <v>2</v>
      </c>
      <c r="D137">
        <v>10</v>
      </c>
      <c r="E137" s="37" t="s">
        <v>494</v>
      </c>
      <c r="F137" t="str">
        <f t="shared" si="4"/>
        <v>10Y</v>
      </c>
      <c r="G137" t="str">
        <f t="shared" si="5"/>
        <v>10YL20151231</v>
      </c>
      <c r="H137" t="str">
        <f t="shared" si="6"/>
        <v>001_01</v>
      </c>
      <c r="I137" t="str">
        <f t="shared" si="7"/>
        <v>20151231</v>
      </c>
      <c r="J137" s="27"/>
      <c r="K137" s="27"/>
    </row>
    <row r="138" spans="1:11" ht="15.75" customHeight="1" x14ac:dyDescent="0.25">
      <c r="A138" s="27" t="s">
        <v>348</v>
      </c>
      <c r="B138" s="27" t="s">
        <v>21</v>
      </c>
      <c r="C138" s="27" t="s">
        <v>1</v>
      </c>
      <c r="D138">
        <v>0</v>
      </c>
      <c r="E138" s="37" t="s">
        <v>494</v>
      </c>
      <c r="F138" t="str">
        <f t="shared" si="4"/>
        <v>10Y</v>
      </c>
      <c r="G138" t="str">
        <f t="shared" si="5"/>
        <v>10YL20171231</v>
      </c>
      <c r="H138" t="str">
        <f t="shared" si="6"/>
        <v>01_002</v>
      </c>
      <c r="I138" t="str">
        <f t="shared" si="7"/>
        <v>20171231</v>
      </c>
      <c r="J138" s="27"/>
      <c r="K138" s="27"/>
    </row>
    <row r="139" spans="1:11" ht="15.75" customHeight="1" x14ac:dyDescent="0.25">
      <c r="A139" s="27" t="s">
        <v>348</v>
      </c>
      <c r="B139" s="27" t="s">
        <v>1</v>
      </c>
      <c r="C139" s="27" t="s">
        <v>1</v>
      </c>
      <c r="D139">
        <v>0</v>
      </c>
      <c r="E139" s="37" t="s">
        <v>494</v>
      </c>
      <c r="F139" t="str">
        <f t="shared" ref="F139:F202" si="8">LEFT(A139,3)</f>
        <v>10Y</v>
      </c>
      <c r="G139" t="str">
        <f t="shared" ref="G139:G202" si="9">LEFT(A139,12)</f>
        <v>10YL20171231</v>
      </c>
      <c r="H139" t="str">
        <f t="shared" ref="H139:H202" si="10">RIGHT(A139,6)</f>
        <v>01_002</v>
      </c>
      <c r="I139" t="str">
        <f t="shared" ref="I139:I202" si="11">RIGHT(G139,8)</f>
        <v>20171231</v>
      </c>
      <c r="J139" s="27"/>
      <c r="K139" s="27"/>
    </row>
    <row r="140" spans="1:11" ht="15.75" customHeight="1" x14ac:dyDescent="0.25">
      <c r="A140" s="27" t="s">
        <v>348</v>
      </c>
      <c r="B140" s="27" t="s">
        <v>26</v>
      </c>
      <c r="C140" s="27" t="s">
        <v>1</v>
      </c>
      <c r="D140">
        <v>0</v>
      </c>
      <c r="E140" s="37" t="s">
        <v>494</v>
      </c>
      <c r="F140" t="str">
        <f t="shared" si="8"/>
        <v>10Y</v>
      </c>
      <c r="G140" t="str">
        <f t="shared" si="9"/>
        <v>10YL20171231</v>
      </c>
      <c r="H140" t="str">
        <f t="shared" si="10"/>
        <v>01_002</v>
      </c>
      <c r="I140" t="str">
        <f t="shared" si="11"/>
        <v>20171231</v>
      </c>
      <c r="J140" s="27"/>
      <c r="K140" s="27"/>
    </row>
    <row r="141" spans="1:11" ht="15.75" customHeight="1" x14ac:dyDescent="0.25">
      <c r="A141" s="27" t="s">
        <v>348</v>
      </c>
      <c r="B141" s="27" t="s">
        <v>2</v>
      </c>
      <c r="C141" s="27" t="s">
        <v>1</v>
      </c>
      <c r="D141">
        <v>0</v>
      </c>
      <c r="E141" s="37" t="s">
        <v>494</v>
      </c>
      <c r="F141" t="str">
        <f t="shared" si="8"/>
        <v>10Y</v>
      </c>
      <c r="G141" t="str">
        <f t="shared" si="9"/>
        <v>10YL20171231</v>
      </c>
      <c r="H141" t="str">
        <f t="shared" si="10"/>
        <v>01_002</v>
      </c>
      <c r="I141" t="str">
        <f t="shared" si="11"/>
        <v>20171231</v>
      </c>
      <c r="J141" s="27"/>
      <c r="K141" s="27"/>
    </row>
    <row r="142" spans="1:11" ht="15.75" customHeight="1" x14ac:dyDescent="0.25">
      <c r="A142" s="27" t="s">
        <v>348</v>
      </c>
      <c r="B142" s="27" t="s">
        <v>3</v>
      </c>
      <c r="C142" s="27" t="s">
        <v>1</v>
      </c>
      <c r="D142">
        <v>0</v>
      </c>
      <c r="E142" s="37" t="s">
        <v>494</v>
      </c>
      <c r="F142" t="str">
        <f t="shared" si="8"/>
        <v>10Y</v>
      </c>
      <c r="G142" t="str">
        <f t="shared" si="9"/>
        <v>10YL20171231</v>
      </c>
      <c r="H142" t="str">
        <f t="shared" si="10"/>
        <v>01_002</v>
      </c>
      <c r="I142" t="str">
        <f t="shared" si="11"/>
        <v>20171231</v>
      </c>
      <c r="J142" s="27"/>
      <c r="K142" s="27"/>
    </row>
    <row r="143" spans="1:11" ht="15.75" customHeight="1" x14ac:dyDescent="0.25">
      <c r="A143" s="27" t="s">
        <v>348</v>
      </c>
      <c r="B143" s="27" t="s">
        <v>4</v>
      </c>
      <c r="C143" s="27" t="s">
        <v>1</v>
      </c>
      <c r="D143">
        <v>0</v>
      </c>
      <c r="E143" s="37" t="s">
        <v>494</v>
      </c>
      <c r="F143" t="str">
        <f t="shared" si="8"/>
        <v>10Y</v>
      </c>
      <c r="G143" t="str">
        <f t="shared" si="9"/>
        <v>10YL20171231</v>
      </c>
      <c r="H143" t="str">
        <f t="shared" si="10"/>
        <v>01_002</v>
      </c>
      <c r="I143" t="str">
        <f t="shared" si="11"/>
        <v>20171231</v>
      </c>
      <c r="J143" s="27"/>
      <c r="K143" s="27"/>
    </row>
    <row r="144" spans="1:11" ht="15.75" customHeight="1" x14ac:dyDescent="0.25">
      <c r="A144" s="27" t="s">
        <v>348</v>
      </c>
      <c r="B144" s="27" t="s">
        <v>5</v>
      </c>
      <c r="C144" s="27" t="s">
        <v>1</v>
      </c>
      <c r="D144">
        <v>0</v>
      </c>
      <c r="E144" s="37" t="s">
        <v>494</v>
      </c>
      <c r="F144" t="str">
        <f t="shared" si="8"/>
        <v>10Y</v>
      </c>
      <c r="G144" t="str">
        <f t="shared" si="9"/>
        <v>10YL20171231</v>
      </c>
      <c r="H144" t="str">
        <f t="shared" si="10"/>
        <v>01_002</v>
      </c>
      <c r="I144" t="str">
        <f t="shared" si="11"/>
        <v>20171231</v>
      </c>
      <c r="J144" s="27"/>
      <c r="K144" s="27"/>
    </row>
    <row r="145" spans="1:11" ht="15.75" customHeight="1" x14ac:dyDescent="0.25">
      <c r="A145" s="27" t="s">
        <v>348</v>
      </c>
      <c r="B145" s="27" t="s">
        <v>7</v>
      </c>
      <c r="C145" s="27" t="s">
        <v>1</v>
      </c>
      <c r="D145">
        <v>0</v>
      </c>
      <c r="E145" s="37" t="s">
        <v>494</v>
      </c>
      <c r="F145" t="str">
        <f t="shared" si="8"/>
        <v>10Y</v>
      </c>
      <c r="G145" t="str">
        <f t="shared" si="9"/>
        <v>10YL20171231</v>
      </c>
      <c r="H145" t="str">
        <f t="shared" si="10"/>
        <v>01_002</v>
      </c>
      <c r="I145" t="str">
        <f t="shared" si="11"/>
        <v>20171231</v>
      </c>
      <c r="J145" s="27"/>
      <c r="K145" s="27"/>
    </row>
    <row r="146" spans="1:11" ht="15.75" customHeight="1" x14ac:dyDescent="0.25">
      <c r="A146" s="27" t="s">
        <v>348</v>
      </c>
      <c r="B146" s="27" t="s">
        <v>10</v>
      </c>
      <c r="C146" s="27" t="s">
        <v>1</v>
      </c>
      <c r="D146">
        <v>0</v>
      </c>
      <c r="E146" s="37" t="s">
        <v>494</v>
      </c>
      <c r="F146" t="str">
        <f t="shared" si="8"/>
        <v>10Y</v>
      </c>
      <c r="G146" t="str">
        <f t="shared" si="9"/>
        <v>10YL20171231</v>
      </c>
      <c r="H146" t="str">
        <f t="shared" si="10"/>
        <v>01_002</v>
      </c>
      <c r="I146" t="str">
        <f t="shared" si="11"/>
        <v>20171231</v>
      </c>
      <c r="J146" s="27"/>
      <c r="K146" s="27"/>
    </row>
    <row r="147" spans="1:11" ht="15.75" customHeight="1" x14ac:dyDescent="0.25">
      <c r="A147" s="27" t="s">
        <v>349</v>
      </c>
      <c r="B147" s="27" t="s">
        <v>21</v>
      </c>
      <c r="C147" s="27" t="s">
        <v>1</v>
      </c>
      <c r="D147">
        <v>0</v>
      </c>
      <c r="E147" s="37" t="s">
        <v>494</v>
      </c>
      <c r="F147" t="str">
        <f t="shared" si="8"/>
        <v>10Y</v>
      </c>
      <c r="G147" t="str">
        <f t="shared" si="9"/>
        <v>10YL20171231</v>
      </c>
      <c r="H147" t="str">
        <f t="shared" si="10"/>
        <v>01_003</v>
      </c>
      <c r="I147" t="str">
        <f t="shared" si="11"/>
        <v>20171231</v>
      </c>
      <c r="J147" s="27"/>
      <c r="K147" s="27"/>
    </row>
    <row r="148" spans="1:11" ht="15.75" customHeight="1" x14ac:dyDescent="0.25">
      <c r="A148" s="27" t="s">
        <v>349</v>
      </c>
      <c r="B148" s="27" t="s">
        <v>1</v>
      </c>
      <c r="C148" s="27" t="s">
        <v>1</v>
      </c>
      <c r="D148">
        <v>0</v>
      </c>
      <c r="E148" s="37" t="s">
        <v>494</v>
      </c>
      <c r="F148" t="str">
        <f t="shared" si="8"/>
        <v>10Y</v>
      </c>
      <c r="G148" t="str">
        <f t="shared" si="9"/>
        <v>10YL20171231</v>
      </c>
      <c r="H148" t="str">
        <f t="shared" si="10"/>
        <v>01_003</v>
      </c>
      <c r="I148" t="str">
        <f t="shared" si="11"/>
        <v>20171231</v>
      </c>
      <c r="J148" s="27"/>
      <c r="K148" s="27"/>
    </row>
    <row r="149" spans="1:11" ht="15.75" customHeight="1" x14ac:dyDescent="0.25">
      <c r="A149" s="27" t="s">
        <v>349</v>
      </c>
      <c r="B149" s="27" t="s">
        <v>26</v>
      </c>
      <c r="C149" s="27" t="s">
        <v>1</v>
      </c>
      <c r="D149">
        <v>0</v>
      </c>
      <c r="E149" s="37" t="s">
        <v>494</v>
      </c>
      <c r="F149" t="str">
        <f t="shared" si="8"/>
        <v>10Y</v>
      </c>
      <c r="G149" t="str">
        <f t="shared" si="9"/>
        <v>10YL20171231</v>
      </c>
      <c r="H149" t="str">
        <f t="shared" si="10"/>
        <v>01_003</v>
      </c>
      <c r="I149" t="str">
        <f t="shared" si="11"/>
        <v>20171231</v>
      </c>
      <c r="J149" s="27"/>
      <c r="K149" s="27"/>
    </row>
    <row r="150" spans="1:11" ht="15.75" customHeight="1" x14ac:dyDescent="0.25">
      <c r="A150" s="27" t="s">
        <v>349</v>
      </c>
      <c r="B150" s="27" t="s">
        <v>2</v>
      </c>
      <c r="C150" s="27" t="s">
        <v>1</v>
      </c>
      <c r="D150">
        <v>0</v>
      </c>
      <c r="E150" s="37" t="s">
        <v>494</v>
      </c>
      <c r="F150" t="str">
        <f t="shared" si="8"/>
        <v>10Y</v>
      </c>
      <c r="G150" t="str">
        <f t="shared" si="9"/>
        <v>10YL20171231</v>
      </c>
      <c r="H150" t="str">
        <f t="shared" si="10"/>
        <v>01_003</v>
      </c>
      <c r="I150" t="str">
        <f t="shared" si="11"/>
        <v>20171231</v>
      </c>
      <c r="J150" s="27"/>
      <c r="K150" s="27"/>
    </row>
    <row r="151" spans="1:11" ht="15.75" customHeight="1" x14ac:dyDescent="0.25">
      <c r="A151" s="27" t="s">
        <v>349</v>
      </c>
      <c r="B151" s="27" t="s">
        <v>3</v>
      </c>
      <c r="C151" s="27" t="s">
        <v>1</v>
      </c>
      <c r="D151">
        <v>0</v>
      </c>
      <c r="E151" s="37" t="s">
        <v>494</v>
      </c>
      <c r="F151" t="str">
        <f t="shared" si="8"/>
        <v>10Y</v>
      </c>
      <c r="G151" t="str">
        <f t="shared" si="9"/>
        <v>10YL20171231</v>
      </c>
      <c r="H151" t="str">
        <f t="shared" si="10"/>
        <v>01_003</v>
      </c>
      <c r="I151" t="str">
        <f t="shared" si="11"/>
        <v>20171231</v>
      </c>
      <c r="J151" s="27"/>
      <c r="K151" s="27"/>
    </row>
    <row r="152" spans="1:11" ht="15.75" customHeight="1" x14ac:dyDescent="0.25">
      <c r="A152" s="27" t="s">
        <v>349</v>
      </c>
      <c r="B152" s="27" t="s">
        <v>4</v>
      </c>
      <c r="C152" s="27" t="s">
        <v>1</v>
      </c>
      <c r="D152">
        <v>0</v>
      </c>
      <c r="E152" s="37" t="s">
        <v>494</v>
      </c>
      <c r="F152" t="str">
        <f t="shared" si="8"/>
        <v>10Y</v>
      </c>
      <c r="G152" t="str">
        <f t="shared" si="9"/>
        <v>10YL20171231</v>
      </c>
      <c r="H152" t="str">
        <f t="shared" si="10"/>
        <v>01_003</v>
      </c>
      <c r="I152" t="str">
        <f t="shared" si="11"/>
        <v>20171231</v>
      </c>
      <c r="J152" s="27"/>
      <c r="K152" s="27"/>
    </row>
    <row r="153" spans="1:11" ht="15.75" customHeight="1" x14ac:dyDescent="0.25">
      <c r="A153" s="27" t="s">
        <v>349</v>
      </c>
      <c r="B153" s="27" t="s">
        <v>5</v>
      </c>
      <c r="C153" s="27" t="s">
        <v>1</v>
      </c>
      <c r="D153">
        <v>0</v>
      </c>
      <c r="E153" s="37" t="s">
        <v>494</v>
      </c>
      <c r="F153" t="str">
        <f t="shared" si="8"/>
        <v>10Y</v>
      </c>
      <c r="G153" t="str">
        <f t="shared" si="9"/>
        <v>10YL20171231</v>
      </c>
      <c r="H153" t="str">
        <f t="shared" si="10"/>
        <v>01_003</v>
      </c>
      <c r="I153" t="str">
        <f t="shared" si="11"/>
        <v>20171231</v>
      </c>
      <c r="J153" s="27"/>
      <c r="K153" s="27"/>
    </row>
    <row r="154" spans="1:11" ht="15.75" customHeight="1" x14ac:dyDescent="0.25">
      <c r="A154" s="27" t="s">
        <v>349</v>
      </c>
      <c r="B154" s="27" t="s">
        <v>7</v>
      </c>
      <c r="C154" s="27" t="s">
        <v>1</v>
      </c>
      <c r="D154">
        <v>0</v>
      </c>
      <c r="E154" s="37" t="s">
        <v>494</v>
      </c>
      <c r="F154" t="str">
        <f t="shared" si="8"/>
        <v>10Y</v>
      </c>
      <c r="G154" t="str">
        <f t="shared" si="9"/>
        <v>10YL20171231</v>
      </c>
      <c r="H154" t="str">
        <f t="shared" si="10"/>
        <v>01_003</v>
      </c>
      <c r="I154" t="str">
        <f t="shared" si="11"/>
        <v>20171231</v>
      </c>
      <c r="J154" s="27"/>
      <c r="K154" s="27"/>
    </row>
    <row r="155" spans="1:11" ht="15.75" customHeight="1" x14ac:dyDescent="0.25">
      <c r="A155" s="27" t="s">
        <v>349</v>
      </c>
      <c r="B155" s="27" t="s">
        <v>10</v>
      </c>
      <c r="C155" s="27" t="s">
        <v>1</v>
      </c>
      <c r="D155">
        <v>0</v>
      </c>
      <c r="E155" s="37" t="s">
        <v>494</v>
      </c>
      <c r="F155" t="str">
        <f t="shared" si="8"/>
        <v>10Y</v>
      </c>
      <c r="G155" t="str">
        <f t="shared" si="9"/>
        <v>10YL20171231</v>
      </c>
      <c r="H155" t="str">
        <f t="shared" si="10"/>
        <v>01_003</v>
      </c>
      <c r="I155" t="str">
        <f t="shared" si="11"/>
        <v>20171231</v>
      </c>
      <c r="J155" s="27"/>
      <c r="K155" s="27"/>
    </row>
    <row r="156" spans="1:11" ht="15.75" customHeight="1" x14ac:dyDescent="0.25">
      <c r="A156" s="27" t="s">
        <v>350</v>
      </c>
      <c r="B156" s="27" t="s">
        <v>21</v>
      </c>
      <c r="C156" s="27" t="s">
        <v>1</v>
      </c>
      <c r="D156">
        <v>0</v>
      </c>
      <c r="E156" s="37" t="s">
        <v>494</v>
      </c>
      <c r="F156" t="str">
        <f t="shared" si="8"/>
        <v>10Y</v>
      </c>
      <c r="G156" t="str">
        <f t="shared" si="9"/>
        <v>10YL20171231</v>
      </c>
      <c r="H156" t="str">
        <f t="shared" si="10"/>
        <v>01_005</v>
      </c>
      <c r="I156" t="str">
        <f t="shared" si="11"/>
        <v>20171231</v>
      </c>
      <c r="J156" s="27"/>
      <c r="K156" s="27"/>
    </row>
    <row r="157" spans="1:11" ht="15.75" customHeight="1" x14ac:dyDescent="0.25">
      <c r="A157" s="27" t="s">
        <v>350</v>
      </c>
      <c r="B157" s="27" t="s">
        <v>1</v>
      </c>
      <c r="C157" s="27" t="s">
        <v>1</v>
      </c>
      <c r="D157">
        <v>0</v>
      </c>
      <c r="E157" s="37" t="s">
        <v>494</v>
      </c>
      <c r="F157" t="str">
        <f t="shared" si="8"/>
        <v>10Y</v>
      </c>
      <c r="G157" t="str">
        <f t="shared" si="9"/>
        <v>10YL20171231</v>
      </c>
      <c r="H157" t="str">
        <f t="shared" si="10"/>
        <v>01_005</v>
      </c>
      <c r="I157" t="str">
        <f t="shared" si="11"/>
        <v>20171231</v>
      </c>
      <c r="J157" s="27"/>
      <c r="K157" s="27"/>
    </row>
    <row r="158" spans="1:11" ht="15.75" customHeight="1" x14ac:dyDescent="0.25">
      <c r="A158" s="27" t="s">
        <v>350</v>
      </c>
      <c r="B158" s="27" t="s">
        <v>26</v>
      </c>
      <c r="C158" s="27" t="s">
        <v>1</v>
      </c>
      <c r="D158">
        <v>0</v>
      </c>
      <c r="E158" s="37" t="s">
        <v>494</v>
      </c>
      <c r="F158" t="str">
        <f t="shared" si="8"/>
        <v>10Y</v>
      </c>
      <c r="G158" t="str">
        <f t="shared" si="9"/>
        <v>10YL20171231</v>
      </c>
      <c r="H158" t="str">
        <f t="shared" si="10"/>
        <v>01_005</v>
      </c>
      <c r="I158" t="str">
        <f t="shared" si="11"/>
        <v>20171231</v>
      </c>
      <c r="J158" s="27"/>
      <c r="K158" s="27"/>
    </row>
    <row r="159" spans="1:11" ht="15.75" customHeight="1" x14ac:dyDescent="0.25">
      <c r="A159" s="27" t="s">
        <v>350</v>
      </c>
      <c r="B159" s="27" t="s">
        <v>2</v>
      </c>
      <c r="C159" s="27" t="s">
        <v>1</v>
      </c>
      <c r="D159">
        <v>0</v>
      </c>
      <c r="E159" s="37" t="s">
        <v>494</v>
      </c>
      <c r="F159" t="str">
        <f t="shared" si="8"/>
        <v>10Y</v>
      </c>
      <c r="G159" t="str">
        <f t="shared" si="9"/>
        <v>10YL20171231</v>
      </c>
      <c r="H159" t="str">
        <f t="shared" si="10"/>
        <v>01_005</v>
      </c>
      <c r="I159" t="str">
        <f t="shared" si="11"/>
        <v>20171231</v>
      </c>
      <c r="J159" s="27"/>
      <c r="K159" s="27"/>
    </row>
    <row r="160" spans="1:11" ht="15.75" customHeight="1" x14ac:dyDescent="0.25">
      <c r="A160" s="27" t="s">
        <v>350</v>
      </c>
      <c r="B160" s="27" t="s">
        <v>2</v>
      </c>
      <c r="C160" s="27" t="s">
        <v>2</v>
      </c>
      <c r="D160">
        <v>0</v>
      </c>
      <c r="E160" s="37" t="s">
        <v>494</v>
      </c>
      <c r="F160" t="str">
        <f t="shared" si="8"/>
        <v>10Y</v>
      </c>
      <c r="G160" t="str">
        <f t="shared" si="9"/>
        <v>10YL20171231</v>
      </c>
      <c r="H160" t="str">
        <f t="shared" si="10"/>
        <v>01_005</v>
      </c>
      <c r="I160" t="str">
        <f t="shared" si="11"/>
        <v>20171231</v>
      </c>
      <c r="J160" s="27"/>
      <c r="K160" s="27"/>
    </row>
    <row r="161" spans="1:11" ht="15.75" customHeight="1" x14ac:dyDescent="0.25">
      <c r="A161" s="27" t="s">
        <v>350</v>
      </c>
      <c r="B161" s="27" t="s">
        <v>3</v>
      </c>
      <c r="C161" s="27" t="s">
        <v>1</v>
      </c>
      <c r="D161">
        <v>0</v>
      </c>
      <c r="E161" s="37" t="s">
        <v>494</v>
      </c>
      <c r="F161" t="str">
        <f t="shared" si="8"/>
        <v>10Y</v>
      </c>
      <c r="G161" t="str">
        <f t="shared" si="9"/>
        <v>10YL20171231</v>
      </c>
      <c r="H161" t="str">
        <f t="shared" si="10"/>
        <v>01_005</v>
      </c>
      <c r="I161" t="str">
        <f t="shared" si="11"/>
        <v>20171231</v>
      </c>
      <c r="J161" s="27"/>
      <c r="K161" s="27"/>
    </row>
    <row r="162" spans="1:11" ht="15.75" customHeight="1" x14ac:dyDescent="0.25">
      <c r="A162" s="27" t="s">
        <v>350</v>
      </c>
      <c r="B162" s="27" t="s">
        <v>3</v>
      </c>
      <c r="C162" s="27" t="s">
        <v>2</v>
      </c>
      <c r="D162">
        <v>0</v>
      </c>
      <c r="E162" s="37" t="s">
        <v>494</v>
      </c>
      <c r="F162" t="str">
        <f t="shared" si="8"/>
        <v>10Y</v>
      </c>
      <c r="G162" t="str">
        <f t="shared" si="9"/>
        <v>10YL20171231</v>
      </c>
      <c r="H162" t="str">
        <f t="shared" si="10"/>
        <v>01_005</v>
      </c>
      <c r="I162" t="str">
        <f t="shared" si="11"/>
        <v>20171231</v>
      </c>
      <c r="J162" s="27"/>
      <c r="K162" s="27"/>
    </row>
    <row r="163" spans="1:11" ht="15.75" customHeight="1" x14ac:dyDescent="0.25">
      <c r="A163" s="27" t="s">
        <v>350</v>
      </c>
      <c r="B163" s="27" t="s">
        <v>4</v>
      </c>
      <c r="C163" s="27" t="s">
        <v>1</v>
      </c>
      <c r="D163">
        <v>0</v>
      </c>
      <c r="E163" s="37" t="s">
        <v>494</v>
      </c>
      <c r="F163" t="str">
        <f t="shared" si="8"/>
        <v>10Y</v>
      </c>
      <c r="G163" t="str">
        <f t="shared" si="9"/>
        <v>10YL20171231</v>
      </c>
      <c r="H163" t="str">
        <f t="shared" si="10"/>
        <v>01_005</v>
      </c>
      <c r="I163" t="str">
        <f t="shared" si="11"/>
        <v>20171231</v>
      </c>
      <c r="J163" s="27"/>
      <c r="K163" s="27"/>
    </row>
    <row r="164" spans="1:11" ht="15.75" customHeight="1" x14ac:dyDescent="0.25">
      <c r="A164" s="27" t="s">
        <v>350</v>
      </c>
      <c r="B164" s="27" t="s">
        <v>4</v>
      </c>
      <c r="C164" s="27" t="s">
        <v>2</v>
      </c>
      <c r="D164">
        <v>0</v>
      </c>
      <c r="E164" s="37" t="s">
        <v>494</v>
      </c>
      <c r="F164" t="str">
        <f t="shared" si="8"/>
        <v>10Y</v>
      </c>
      <c r="G164" t="str">
        <f t="shared" si="9"/>
        <v>10YL20171231</v>
      </c>
      <c r="H164" t="str">
        <f t="shared" si="10"/>
        <v>01_005</v>
      </c>
      <c r="I164" t="str">
        <f t="shared" si="11"/>
        <v>20171231</v>
      </c>
      <c r="J164" s="27"/>
      <c r="K164" s="27"/>
    </row>
    <row r="165" spans="1:11" ht="15.75" customHeight="1" x14ac:dyDescent="0.25">
      <c r="A165" s="27" t="s">
        <v>350</v>
      </c>
      <c r="B165" s="27" t="s">
        <v>5</v>
      </c>
      <c r="C165" s="27" t="s">
        <v>2</v>
      </c>
      <c r="D165">
        <v>0</v>
      </c>
      <c r="E165" s="37" t="s">
        <v>494</v>
      </c>
      <c r="F165" t="str">
        <f t="shared" si="8"/>
        <v>10Y</v>
      </c>
      <c r="G165" t="str">
        <f t="shared" si="9"/>
        <v>10YL20171231</v>
      </c>
      <c r="H165" t="str">
        <f t="shared" si="10"/>
        <v>01_005</v>
      </c>
      <c r="I165" t="str">
        <f t="shared" si="11"/>
        <v>20171231</v>
      </c>
      <c r="J165" s="27"/>
      <c r="K165" s="27"/>
    </row>
    <row r="166" spans="1:11" ht="15.75" customHeight="1" x14ac:dyDescent="0.25">
      <c r="A166" s="27" t="s">
        <v>350</v>
      </c>
      <c r="B166" s="27" t="s">
        <v>7</v>
      </c>
      <c r="C166" s="27" t="s">
        <v>1</v>
      </c>
      <c r="D166">
        <v>0</v>
      </c>
      <c r="E166" s="37" t="s">
        <v>494</v>
      </c>
      <c r="F166" t="str">
        <f t="shared" si="8"/>
        <v>10Y</v>
      </c>
      <c r="G166" t="str">
        <f t="shared" si="9"/>
        <v>10YL20171231</v>
      </c>
      <c r="H166" t="str">
        <f t="shared" si="10"/>
        <v>01_005</v>
      </c>
      <c r="I166" t="str">
        <f t="shared" si="11"/>
        <v>20171231</v>
      </c>
      <c r="J166" s="27"/>
      <c r="K166" s="27"/>
    </row>
    <row r="167" spans="1:11" ht="15.75" customHeight="1" x14ac:dyDescent="0.25">
      <c r="A167" s="27" t="s">
        <v>350</v>
      </c>
      <c r="B167" s="27" t="s">
        <v>7</v>
      </c>
      <c r="C167" s="27" t="s">
        <v>2</v>
      </c>
      <c r="D167">
        <v>0</v>
      </c>
      <c r="E167" s="37" t="s">
        <v>494</v>
      </c>
      <c r="F167" t="str">
        <f t="shared" si="8"/>
        <v>10Y</v>
      </c>
      <c r="G167" t="str">
        <f t="shared" si="9"/>
        <v>10YL20171231</v>
      </c>
      <c r="H167" t="str">
        <f t="shared" si="10"/>
        <v>01_005</v>
      </c>
      <c r="I167" t="str">
        <f t="shared" si="11"/>
        <v>20171231</v>
      </c>
      <c r="J167" s="27"/>
      <c r="K167" s="27"/>
    </row>
    <row r="168" spans="1:11" ht="15.75" customHeight="1" x14ac:dyDescent="0.25">
      <c r="A168" s="27" t="s">
        <v>350</v>
      </c>
      <c r="B168" s="27" t="s">
        <v>10</v>
      </c>
      <c r="C168" s="27" t="s">
        <v>1</v>
      </c>
      <c r="D168">
        <v>0</v>
      </c>
      <c r="E168" s="37" t="s">
        <v>494</v>
      </c>
      <c r="F168" t="str">
        <f t="shared" si="8"/>
        <v>10Y</v>
      </c>
      <c r="G168" t="str">
        <f t="shared" si="9"/>
        <v>10YL20171231</v>
      </c>
      <c r="H168" t="str">
        <f t="shared" si="10"/>
        <v>01_005</v>
      </c>
      <c r="I168" t="str">
        <f t="shared" si="11"/>
        <v>20171231</v>
      </c>
      <c r="J168" s="27"/>
      <c r="K168" s="27"/>
    </row>
    <row r="169" spans="1:11" ht="15.75" customHeight="1" x14ac:dyDescent="0.25">
      <c r="A169" s="27" t="s">
        <v>351</v>
      </c>
      <c r="B169" s="27" t="s">
        <v>21</v>
      </c>
      <c r="C169" s="27" t="s">
        <v>1</v>
      </c>
      <c r="D169">
        <v>0</v>
      </c>
      <c r="E169" s="37" t="s">
        <v>494</v>
      </c>
      <c r="F169" t="str">
        <f t="shared" si="8"/>
        <v>10Y</v>
      </c>
      <c r="G169" t="str">
        <f t="shared" si="9"/>
        <v>10YL20171231</v>
      </c>
      <c r="H169" t="str">
        <f t="shared" si="10"/>
        <v>01_007</v>
      </c>
      <c r="I169" t="str">
        <f t="shared" si="11"/>
        <v>20171231</v>
      </c>
      <c r="J169" s="27"/>
      <c r="K169" s="27"/>
    </row>
    <row r="170" spans="1:11" ht="15.75" customHeight="1" x14ac:dyDescent="0.25">
      <c r="A170" s="27" t="s">
        <v>351</v>
      </c>
      <c r="B170" s="27" t="s">
        <v>1</v>
      </c>
      <c r="C170" s="27" t="s">
        <v>1</v>
      </c>
      <c r="D170">
        <v>0</v>
      </c>
      <c r="E170" s="37" t="s">
        <v>494</v>
      </c>
      <c r="F170" t="str">
        <f t="shared" si="8"/>
        <v>10Y</v>
      </c>
      <c r="G170" t="str">
        <f t="shared" si="9"/>
        <v>10YL20171231</v>
      </c>
      <c r="H170" t="str">
        <f t="shared" si="10"/>
        <v>01_007</v>
      </c>
      <c r="I170" t="str">
        <f t="shared" si="11"/>
        <v>20171231</v>
      </c>
      <c r="J170" s="27"/>
      <c r="K170" s="27"/>
    </row>
    <row r="171" spans="1:11" ht="15.75" customHeight="1" x14ac:dyDescent="0.25">
      <c r="A171" s="27" t="s">
        <v>351</v>
      </c>
      <c r="B171" s="27" t="s">
        <v>26</v>
      </c>
      <c r="C171" s="27" t="s">
        <v>1</v>
      </c>
      <c r="D171">
        <v>0</v>
      </c>
      <c r="E171" s="37" t="s">
        <v>494</v>
      </c>
      <c r="F171" t="str">
        <f t="shared" si="8"/>
        <v>10Y</v>
      </c>
      <c r="G171" t="str">
        <f t="shared" si="9"/>
        <v>10YL20171231</v>
      </c>
      <c r="H171" t="str">
        <f t="shared" si="10"/>
        <v>01_007</v>
      </c>
      <c r="I171" t="str">
        <f t="shared" si="11"/>
        <v>20171231</v>
      </c>
      <c r="J171" s="27"/>
      <c r="K171" s="27"/>
    </row>
    <row r="172" spans="1:11" ht="15.75" customHeight="1" x14ac:dyDescent="0.25">
      <c r="A172" s="27" t="s">
        <v>351</v>
      </c>
      <c r="B172" s="27" t="s">
        <v>26</v>
      </c>
      <c r="C172" s="27" t="s">
        <v>2</v>
      </c>
      <c r="D172">
        <v>0</v>
      </c>
      <c r="E172" s="37" t="s">
        <v>494</v>
      </c>
      <c r="F172" t="str">
        <f t="shared" si="8"/>
        <v>10Y</v>
      </c>
      <c r="G172" t="str">
        <f t="shared" si="9"/>
        <v>10YL20171231</v>
      </c>
      <c r="H172" t="str">
        <f t="shared" si="10"/>
        <v>01_007</v>
      </c>
      <c r="I172" t="str">
        <f t="shared" si="11"/>
        <v>20171231</v>
      </c>
      <c r="J172" s="27"/>
      <c r="K172" s="27"/>
    </row>
    <row r="173" spans="1:11" ht="15.75" customHeight="1" x14ac:dyDescent="0.25">
      <c r="A173" s="27" t="s">
        <v>351</v>
      </c>
      <c r="B173" s="27" t="s">
        <v>2</v>
      </c>
      <c r="C173" s="27" t="s">
        <v>1</v>
      </c>
      <c r="D173">
        <v>0</v>
      </c>
      <c r="E173" s="37" t="s">
        <v>494</v>
      </c>
      <c r="F173" t="str">
        <f t="shared" si="8"/>
        <v>10Y</v>
      </c>
      <c r="G173" t="str">
        <f t="shared" si="9"/>
        <v>10YL20171231</v>
      </c>
      <c r="H173" t="str">
        <f t="shared" si="10"/>
        <v>01_007</v>
      </c>
      <c r="I173" t="str">
        <f t="shared" si="11"/>
        <v>20171231</v>
      </c>
      <c r="J173" s="27"/>
      <c r="K173" s="27"/>
    </row>
    <row r="174" spans="1:11" ht="15.75" customHeight="1" x14ac:dyDescent="0.25">
      <c r="A174" s="27" t="s">
        <v>351</v>
      </c>
      <c r="B174" s="27" t="s">
        <v>2</v>
      </c>
      <c r="C174" s="27" t="s">
        <v>2</v>
      </c>
      <c r="D174">
        <v>0</v>
      </c>
      <c r="E174" s="37" t="s">
        <v>494</v>
      </c>
      <c r="F174" t="str">
        <f t="shared" si="8"/>
        <v>10Y</v>
      </c>
      <c r="G174" t="str">
        <f t="shared" si="9"/>
        <v>10YL20171231</v>
      </c>
      <c r="H174" t="str">
        <f t="shared" si="10"/>
        <v>01_007</v>
      </c>
      <c r="I174" t="str">
        <f t="shared" si="11"/>
        <v>20171231</v>
      </c>
      <c r="J174" s="27"/>
      <c r="K174" s="27"/>
    </row>
    <row r="175" spans="1:11" ht="15.75" customHeight="1" x14ac:dyDescent="0.25">
      <c r="A175" s="27" t="s">
        <v>351</v>
      </c>
      <c r="B175" s="27" t="s">
        <v>3</v>
      </c>
      <c r="C175" s="27" t="s">
        <v>2</v>
      </c>
      <c r="D175">
        <v>0</v>
      </c>
      <c r="E175" s="37" t="s">
        <v>494</v>
      </c>
      <c r="F175" t="str">
        <f t="shared" si="8"/>
        <v>10Y</v>
      </c>
      <c r="G175" t="str">
        <f t="shared" si="9"/>
        <v>10YL20171231</v>
      </c>
      <c r="H175" t="str">
        <f t="shared" si="10"/>
        <v>01_007</v>
      </c>
      <c r="I175" t="str">
        <f t="shared" si="11"/>
        <v>20171231</v>
      </c>
      <c r="J175" s="27"/>
      <c r="K175" s="27"/>
    </row>
    <row r="176" spans="1:11" ht="15.75" customHeight="1" x14ac:dyDescent="0.25">
      <c r="A176" s="27" t="s">
        <v>351</v>
      </c>
      <c r="B176" s="27" t="s">
        <v>3</v>
      </c>
      <c r="C176" s="27" t="s">
        <v>3</v>
      </c>
      <c r="D176">
        <v>0</v>
      </c>
      <c r="E176" s="37" t="s">
        <v>494</v>
      </c>
      <c r="F176" t="str">
        <f t="shared" si="8"/>
        <v>10Y</v>
      </c>
      <c r="G176" t="str">
        <f t="shared" si="9"/>
        <v>10YL20171231</v>
      </c>
      <c r="H176" t="str">
        <f t="shared" si="10"/>
        <v>01_007</v>
      </c>
      <c r="I176" t="str">
        <f t="shared" si="11"/>
        <v>20171231</v>
      </c>
      <c r="J176" s="27"/>
      <c r="K176" s="27"/>
    </row>
    <row r="177" spans="1:11" ht="15.75" customHeight="1" x14ac:dyDescent="0.25">
      <c r="A177" s="27" t="s">
        <v>351</v>
      </c>
      <c r="B177" s="27" t="s">
        <v>4</v>
      </c>
      <c r="C177" s="27" t="s">
        <v>2</v>
      </c>
      <c r="D177">
        <v>0</v>
      </c>
      <c r="E177" s="37" t="s">
        <v>494</v>
      </c>
      <c r="F177" t="str">
        <f t="shared" si="8"/>
        <v>10Y</v>
      </c>
      <c r="G177" t="str">
        <f t="shared" si="9"/>
        <v>10YL20171231</v>
      </c>
      <c r="H177" t="str">
        <f t="shared" si="10"/>
        <v>01_007</v>
      </c>
      <c r="I177" t="str">
        <f t="shared" si="11"/>
        <v>20171231</v>
      </c>
      <c r="J177" s="27"/>
      <c r="K177" s="27"/>
    </row>
    <row r="178" spans="1:11" ht="15.75" customHeight="1" x14ac:dyDescent="0.25">
      <c r="A178" s="27" t="s">
        <v>351</v>
      </c>
      <c r="B178" s="27" t="s">
        <v>4</v>
      </c>
      <c r="C178" s="27" t="s">
        <v>3</v>
      </c>
      <c r="D178">
        <v>0</v>
      </c>
      <c r="E178" s="37" t="s">
        <v>494</v>
      </c>
      <c r="F178" t="str">
        <f t="shared" si="8"/>
        <v>10Y</v>
      </c>
      <c r="G178" t="str">
        <f t="shared" si="9"/>
        <v>10YL20171231</v>
      </c>
      <c r="H178" t="str">
        <f t="shared" si="10"/>
        <v>01_007</v>
      </c>
      <c r="I178" t="str">
        <f t="shared" si="11"/>
        <v>20171231</v>
      </c>
      <c r="J178" s="27"/>
      <c r="K178" s="27"/>
    </row>
    <row r="179" spans="1:11" ht="15.75" customHeight="1" x14ac:dyDescent="0.25">
      <c r="A179" s="27" t="s">
        <v>351</v>
      </c>
      <c r="B179" s="27" t="s">
        <v>5</v>
      </c>
      <c r="C179" s="27" t="s">
        <v>2</v>
      </c>
      <c r="D179">
        <v>0</v>
      </c>
      <c r="E179" s="37" t="s">
        <v>494</v>
      </c>
      <c r="F179" t="str">
        <f t="shared" si="8"/>
        <v>10Y</v>
      </c>
      <c r="G179" t="str">
        <f t="shared" si="9"/>
        <v>10YL20171231</v>
      </c>
      <c r="H179" t="str">
        <f t="shared" si="10"/>
        <v>01_007</v>
      </c>
      <c r="I179" t="str">
        <f t="shared" si="11"/>
        <v>20171231</v>
      </c>
      <c r="J179" s="27"/>
      <c r="K179" s="27"/>
    </row>
    <row r="180" spans="1:11" x14ac:dyDescent="0.25">
      <c r="A180" s="27" t="s">
        <v>351</v>
      </c>
      <c r="B180" s="27" t="s">
        <v>5</v>
      </c>
      <c r="C180" s="27" t="s">
        <v>3</v>
      </c>
      <c r="D180">
        <v>0</v>
      </c>
      <c r="E180" s="37" t="s">
        <v>494</v>
      </c>
      <c r="F180" t="str">
        <f t="shared" si="8"/>
        <v>10Y</v>
      </c>
      <c r="G180" t="str">
        <f t="shared" si="9"/>
        <v>10YL20171231</v>
      </c>
      <c r="H180" t="str">
        <f t="shared" si="10"/>
        <v>01_007</v>
      </c>
      <c r="I180" t="str">
        <f t="shared" si="11"/>
        <v>20171231</v>
      </c>
      <c r="J180" s="27"/>
      <c r="K180" s="27"/>
    </row>
    <row r="181" spans="1:11" x14ac:dyDescent="0.25">
      <c r="A181" s="27" t="s">
        <v>351</v>
      </c>
      <c r="B181" s="27" t="s">
        <v>7</v>
      </c>
      <c r="C181" s="27" t="s">
        <v>1</v>
      </c>
      <c r="D181">
        <v>0</v>
      </c>
      <c r="E181" s="37" t="s">
        <v>494</v>
      </c>
      <c r="F181" t="str">
        <f t="shared" si="8"/>
        <v>10Y</v>
      </c>
      <c r="G181" t="str">
        <f t="shared" si="9"/>
        <v>10YL20171231</v>
      </c>
      <c r="H181" t="str">
        <f t="shared" si="10"/>
        <v>01_007</v>
      </c>
      <c r="I181" t="str">
        <f t="shared" si="11"/>
        <v>20171231</v>
      </c>
      <c r="J181" s="27"/>
      <c r="K181" s="27"/>
    </row>
    <row r="182" spans="1:11" x14ac:dyDescent="0.25">
      <c r="A182" s="27" t="s">
        <v>351</v>
      </c>
      <c r="B182" s="27" t="s">
        <v>7</v>
      </c>
      <c r="C182" s="27" t="s">
        <v>2</v>
      </c>
      <c r="D182">
        <v>0</v>
      </c>
      <c r="E182" s="37" t="s">
        <v>494</v>
      </c>
      <c r="F182" t="str">
        <f t="shared" si="8"/>
        <v>10Y</v>
      </c>
      <c r="G182" t="str">
        <f t="shared" si="9"/>
        <v>10YL20171231</v>
      </c>
      <c r="H182" t="str">
        <f t="shared" si="10"/>
        <v>01_007</v>
      </c>
      <c r="I182" t="str">
        <f t="shared" si="11"/>
        <v>20171231</v>
      </c>
      <c r="J182" s="27"/>
      <c r="K182" s="27"/>
    </row>
    <row r="183" spans="1:11" x14ac:dyDescent="0.25">
      <c r="A183" s="27" t="s">
        <v>351</v>
      </c>
      <c r="B183" s="27" t="s">
        <v>7</v>
      </c>
      <c r="C183" s="27" t="s">
        <v>3</v>
      </c>
      <c r="D183">
        <v>0</v>
      </c>
      <c r="E183" s="37" t="s">
        <v>494</v>
      </c>
      <c r="F183" t="str">
        <f t="shared" si="8"/>
        <v>10Y</v>
      </c>
      <c r="G183" t="str">
        <f t="shared" si="9"/>
        <v>10YL20171231</v>
      </c>
      <c r="H183" t="str">
        <f t="shared" si="10"/>
        <v>01_007</v>
      </c>
      <c r="I183" t="str">
        <f t="shared" si="11"/>
        <v>20171231</v>
      </c>
      <c r="J183" s="27"/>
      <c r="K183" s="27"/>
    </row>
    <row r="184" spans="1:11" x14ac:dyDescent="0.25">
      <c r="A184" s="27" t="s">
        <v>351</v>
      </c>
      <c r="B184" s="27" t="s">
        <v>10</v>
      </c>
      <c r="C184" s="27" t="s">
        <v>1</v>
      </c>
      <c r="D184">
        <v>0</v>
      </c>
      <c r="E184" s="37" t="s">
        <v>494</v>
      </c>
      <c r="F184" t="str">
        <f t="shared" si="8"/>
        <v>10Y</v>
      </c>
      <c r="G184" t="str">
        <f t="shared" si="9"/>
        <v>10YL20171231</v>
      </c>
      <c r="H184" t="str">
        <f t="shared" si="10"/>
        <v>01_007</v>
      </c>
      <c r="I184" t="str">
        <f t="shared" si="11"/>
        <v>20171231</v>
      </c>
      <c r="J184" s="27"/>
      <c r="K184" s="27"/>
    </row>
    <row r="185" spans="1:11" x14ac:dyDescent="0.25">
      <c r="A185" s="27" t="s">
        <v>352</v>
      </c>
      <c r="B185" s="27" t="s">
        <v>21</v>
      </c>
      <c r="C185" s="27" t="s">
        <v>1</v>
      </c>
      <c r="D185">
        <v>10</v>
      </c>
      <c r="E185" s="37" t="s">
        <v>494</v>
      </c>
      <c r="F185" t="str">
        <f t="shared" si="8"/>
        <v>10Y</v>
      </c>
      <c r="G185" t="str">
        <f t="shared" si="9"/>
        <v>10YL20171231</v>
      </c>
      <c r="H185" t="str">
        <f t="shared" si="10"/>
        <v>001_01</v>
      </c>
      <c r="I185" t="str">
        <f t="shared" si="11"/>
        <v>20171231</v>
      </c>
      <c r="J185" s="27"/>
      <c r="K185" s="27"/>
    </row>
    <row r="186" spans="1:11" x14ac:dyDescent="0.25">
      <c r="A186" s="27" t="s">
        <v>352</v>
      </c>
      <c r="B186" s="27" t="s">
        <v>1</v>
      </c>
      <c r="C186" s="27" t="s">
        <v>1</v>
      </c>
      <c r="D186">
        <v>10</v>
      </c>
      <c r="E186" s="37" t="s">
        <v>494</v>
      </c>
      <c r="F186" t="str">
        <f t="shared" si="8"/>
        <v>10Y</v>
      </c>
      <c r="G186" t="str">
        <f t="shared" si="9"/>
        <v>10YL20171231</v>
      </c>
      <c r="H186" t="str">
        <f t="shared" si="10"/>
        <v>001_01</v>
      </c>
      <c r="I186" t="str">
        <f t="shared" si="11"/>
        <v>20171231</v>
      </c>
      <c r="J186" s="27"/>
      <c r="K186" s="27"/>
    </row>
    <row r="187" spans="1:11" x14ac:dyDescent="0.25">
      <c r="A187" s="27" t="s">
        <v>352</v>
      </c>
      <c r="B187" s="27" t="s">
        <v>1</v>
      </c>
      <c r="C187" s="27" t="s">
        <v>2</v>
      </c>
      <c r="D187">
        <v>10</v>
      </c>
      <c r="E187" s="37" t="s">
        <v>494</v>
      </c>
      <c r="F187" t="str">
        <f t="shared" si="8"/>
        <v>10Y</v>
      </c>
      <c r="G187" t="str">
        <f t="shared" si="9"/>
        <v>10YL20171231</v>
      </c>
      <c r="H187" t="str">
        <f t="shared" si="10"/>
        <v>001_01</v>
      </c>
      <c r="I187" t="str">
        <f t="shared" si="11"/>
        <v>20171231</v>
      </c>
      <c r="J187" s="27"/>
      <c r="K187" s="27"/>
    </row>
    <row r="188" spans="1:11" x14ac:dyDescent="0.25">
      <c r="A188" s="27" t="s">
        <v>352</v>
      </c>
      <c r="B188" s="27" t="s">
        <v>26</v>
      </c>
      <c r="C188" s="27" t="s">
        <v>1</v>
      </c>
      <c r="D188">
        <v>10</v>
      </c>
      <c r="E188" s="37" t="s">
        <v>494</v>
      </c>
      <c r="F188" t="str">
        <f t="shared" si="8"/>
        <v>10Y</v>
      </c>
      <c r="G188" t="str">
        <f t="shared" si="9"/>
        <v>10YL20171231</v>
      </c>
      <c r="H188" t="str">
        <f t="shared" si="10"/>
        <v>001_01</v>
      </c>
      <c r="I188" t="str">
        <f t="shared" si="11"/>
        <v>20171231</v>
      </c>
      <c r="J188" s="27"/>
      <c r="K188" s="27"/>
    </row>
    <row r="189" spans="1:11" x14ac:dyDescent="0.25">
      <c r="A189" s="27" t="s">
        <v>352</v>
      </c>
      <c r="B189" s="27" t="s">
        <v>26</v>
      </c>
      <c r="C189" s="27" t="s">
        <v>2</v>
      </c>
      <c r="D189">
        <v>10</v>
      </c>
      <c r="E189" s="37" t="s">
        <v>494</v>
      </c>
      <c r="F189" t="str">
        <f t="shared" si="8"/>
        <v>10Y</v>
      </c>
      <c r="G189" t="str">
        <f t="shared" si="9"/>
        <v>10YL20171231</v>
      </c>
      <c r="H189" t="str">
        <f t="shared" si="10"/>
        <v>001_01</v>
      </c>
      <c r="I189" t="str">
        <f t="shared" si="11"/>
        <v>20171231</v>
      </c>
      <c r="J189" s="27"/>
      <c r="K189" s="27"/>
    </row>
    <row r="190" spans="1:11" x14ac:dyDescent="0.25">
      <c r="A190" s="27" t="s">
        <v>352</v>
      </c>
      <c r="B190" s="27" t="s">
        <v>2</v>
      </c>
      <c r="C190" s="27" t="s">
        <v>2</v>
      </c>
      <c r="D190">
        <v>10</v>
      </c>
      <c r="E190" s="37" t="s">
        <v>494</v>
      </c>
      <c r="F190" t="str">
        <f t="shared" si="8"/>
        <v>10Y</v>
      </c>
      <c r="G190" t="str">
        <f t="shared" si="9"/>
        <v>10YL20171231</v>
      </c>
      <c r="H190" t="str">
        <f t="shared" si="10"/>
        <v>001_01</v>
      </c>
      <c r="I190" t="str">
        <f t="shared" si="11"/>
        <v>20171231</v>
      </c>
      <c r="J190" s="27"/>
      <c r="K190" s="27"/>
    </row>
    <row r="191" spans="1:11" x14ac:dyDescent="0.25">
      <c r="A191" s="27" t="s">
        <v>352</v>
      </c>
      <c r="B191" s="27" t="s">
        <v>2</v>
      </c>
      <c r="C191" s="27" t="s">
        <v>3</v>
      </c>
      <c r="D191">
        <v>10</v>
      </c>
      <c r="E191" s="37" t="s">
        <v>494</v>
      </c>
      <c r="F191" t="str">
        <f t="shared" si="8"/>
        <v>10Y</v>
      </c>
      <c r="G191" t="str">
        <f t="shared" si="9"/>
        <v>10YL20171231</v>
      </c>
      <c r="H191" t="str">
        <f t="shared" si="10"/>
        <v>001_01</v>
      </c>
      <c r="I191" t="str">
        <f t="shared" si="11"/>
        <v>20171231</v>
      </c>
      <c r="J191" s="27"/>
      <c r="K191" s="27"/>
    </row>
    <row r="192" spans="1:11" x14ac:dyDescent="0.25">
      <c r="A192" s="27" t="s">
        <v>352</v>
      </c>
      <c r="B192" s="27" t="s">
        <v>3</v>
      </c>
      <c r="C192" s="27" t="s">
        <v>2</v>
      </c>
      <c r="D192">
        <v>10</v>
      </c>
      <c r="E192" s="37" t="s">
        <v>494</v>
      </c>
      <c r="F192" t="str">
        <f t="shared" si="8"/>
        <v>10Y</v>
      </c>
      <c r="G192" t="str">
        <f t="shared" si="9"/>
        <v>10YL20171231</v>
      </c>
      <c r="H192" t="str">
        <f t="shared" si="10"/>
        <v>001_01</v>
      </c>
      <c r="I192" t="str">
        <f t="shared" si="11"/>
        <v>20171231</v>
      </c>
      <c r="J192" s="27"/>
      <c r="K192" s="27"/>
    </row>
    <row r="193" spans="1:11" x14ac:dyDescent="0.25">
      <c r="A193" s="27" t="s">
        <v>352</v>
      </c>
      <c r="B193" s="27" t="s">
        <v>3</v>
      </c>
      <c r="C193" s="27" t="s">
        <v>3</v>
      </c>
      <c r="D193">
        <v>10</v>
      </c>
      <c r="E193" s="37" t="s">
        <v>494</v>
      </c>
      <c r="F193" t="str">
        <f t="shared" si="8"/>
        <v>10Y</v>
      </c>
      <c r="G193" t="str">
        <f t="shared" si="9"/>
        <v>10YL20171231</v>
      </c>
      <c r="H193" t="str">
        <f t="shared" si="10"/>
        <v>001_01</v>
      </c>
      <c r="I193" t="str">
        <f t="shared" si="11"/>
        <v>20171231</v>
      </c>
      <c r="J193" s="27"/>
      <c r="K193" s="27"/>
    </row>
    <row r="194" spans="1:11" x14ac:dyDescent="0.25">
      <c r="A194" s="27" t="s">
        <v>352</v>
      </c>
      <c r="B194" s="27" t="s">
        <v>4</v>
      </c>
      <c r="C194" s="27" t="s">
        <v>3</v>
      </c>
      <c r="D194">
        <v>10</v>
      </c>
      <c r="E194" s="37" t="s">
        <v>494</v>
      </c>
      <c r="F194" t="str">
        <f t="shared" si="8"/>
        <v>10Y</v>
      </c>
      <c r="G194" t="str">
        <f t="shared" si="9"/>
        <v>10YL20171231</v>
      </c>
      <c r="H194" t="str">
        <f t="shared" si="10"/>
        <v>001_01</v>
      </c>
      <c r="I194" t="str">
        <f t="shared" si="11"/>
        <v>20171231</v>
      </c>
      <c r="J194" s="27"/>
      <c r="K194" s="27"/>
    </row>
    <row r="195" spans="1:11" x14ac:dyDescent="0.25">
      <c r="A195" s="27" t="s">
        <v>352</v>
      </c>
      <c r="B195" s="27" t="s">
        <v>4</v>
      </c>
      <c r="C195" s="27" t="s">
        <v>4</v>
      </c>
      <c r="D195">
        <v>10</v>
      </c>
      <c r="E195" s="37" t="s">
        <v>494</v>
      </c>
      <c r="F195" t="str">
        <f t="shared" si="8"/>
        <v>10Y</v>
      </c>
      <c r="G195" t="str">
        <f t="shared" si="9"/>
        <v>10YL20171231</v>
      </c>
      <c r="H195" t="str">
        <f t="shared" si="10"/>
        <v>001_01</v>
      </c>
      <c r="I195" t="str">
        <f t="shared" si="11"/>
        <v>20171231</v>
      </c>
      <c r="J195" s="27"/>
      <c r="K195" s="27"/>
    </row>
    <row r="196" spans="1:11" x14ac:dyDescent="0.25">
      <c r="A196" s="27" t="s">
        <v>352</v>
      </c>
      <c r="B196" s="27" t="s">
        <v>5</v>
      </c>
      <c r="C196" s="27" t="s">
        <v>3</v>
      </c>
      <c r="D196">
        <v>10</v>
      </c>
      <c r="E196" s="37" t="s">
        <v>494</v>
      </c>
      <c r="F196" t="str">
        <f t="shared" si="8"/>
        <v>10Y</v>
      </c>
      <c r="G196" t="str">
        <f t="shared" si="9"/>
        <v>10YL20171231</v>
      </c>
      <c r="H196" t="str">
        <f t="shared" si="10"/>
        <v>001_01</v>
      </c>
      <c r="I196" t="str">
        <f t="shared" si="11"/>
        <v>20171231</v>
      </c>
      <c r="J196" s="27"/>
      <c r="K196" s="27"/>
    </row>
    <row r="197" spans="1:11" x14ac:dyDescent="0.25">
      <c r="A197" s="27" t="s">
        <v>352</v>
      </c>
      <c r="B197" s="27" t="s">
        <v>5</v>
      </c>
      <c r="C197" s="27" t="s">
        <v>4</v>
      </c>
      <c r="D197">
        <v>10</v>
      </c>
      <c r="E197" s="37" t="s">
        <v>494</v>
      </c>
      <c r="F197" t="str">
        <f t="shared" si="8"/>
        <v>10Y</v>
      </c>
      <c r="G197" t="str">
        <f t="shared" si="9"/>
        <v>10YL20171231</v>
      </c>
      <c r="H197" t="str">
        <f t="shared" si="10"/>
        <v>001_01</v>
      </c>
      <c r="I197" t="str">
        <f t="shared" si="11"/>
        <v>20171231</v>
      </c>
      <c r="J197" s="27"/>
      <c r="K197" s="27"/>
    </row>
    <row r="198" spans="1:11" x14ac:dyDescent="0.25">
      <c r="A198" s="27" t="s">
        <v>352</v>
      </c>
      <c r="B198" s="27" t="s">
        <v>7</v>
      </c>
      <c r="C198" s="27" t="s">
        <v>2</v>
      </c>
      <c r="D198">
        <v>10</v>
      </c>
      <c r="E198" s="37" t="s">
        <v>494</v>
      </c>
      <c r="F198" t="str">
        <f t="shared" si="8"/>
        <v>10Y</v>
      </c>
      <c r="G198" t="str">
        <f t="shared" si="9"/>
        <v>10YL20171231</v>
      </c>
      <c r="H198" t="str">
        <f t="shared" si="10"/>
        <v>001_01</v>
      </c>
      <c r="I198" t="str">
        <f t="shared" si="11"/>
        <v>20171231</v>
      </c>
      <c r="J198" s="27"/>
      <c r="K198" s="27"/>
    </row>
    <row r="199" spans="1:11" x14ac:dyDescent="0.25">
      <c r="A199" s="27" t="s">
        <v>352</v>
      </c>
      <c r="B199" s="27" t="s">
        <v>7</v>
      </c>
      <c r="C199" s="27" t="s">
        <v>3</v>
      </c>
      <c r="D199">
        <v>10</v>
      </c>
      <c r="E199" s="37" t="s">
        <v>494</v>
      </c>
      <c r="F199" t="str">
        <f t="shared" si="8"/>
        <v>10Y</v>
      </c>
      <c r="G199" t="str">
        <f t="shared" si="9"/>
        <v>10YL20171231</v>
      </c>
      <c r="H199" t="str">
        <f t="shared" si="10"/>
        <v>001_01</v>
      </c>
      <c r="I199" t="str">
        <f t="shared" si="11"/>
        <v>20171231</v>
      </c>
      <c r="J199" s="27"/>
      <c r="K199" s="27"/>
    </row>
    <row r="200" spans="1:11" x14ac:dyDescent="0.25">
      <c r="A200" s="27" t="s">
        <v>352</v>
      </c>
      <c r="B200" s="27" t="s">
        <v>10</v>
      </c>
      <c r="C200" s="27" t="s">
        <v>1</v>
      </c>
      <c r="D200">
        <v>10</v>
      </c>
      <c r="E200" s="37" t="s">
        <v>494</v>
      </c>
      <c r="F200" t="str">
        <f t="shared" si="8"/>
        <v>10Y</v>
      </c>
      <c r="G200" t="str">
        <f t="shared" si="9"/>
        <v>10YL20171231</v>
      </c>
      <c r="H200" t="str">
        <f t="shared" si="10"/>
        <v>001_01</v>
      </c>
      <c r="I200" t="str">
        <f t="shared" si="11"/>
        <v>20171231</v>
      </c>
      <c r="J200" s="27"/>
      <c r="K200" s="27"/>
    </row>
    <row r="201" spans="1:11" x14ac:dyDescent="0.25">
      <c r="A201" s="27" t="s">
        <v>352</v>
      </c>
      <c r="B201" s="27" t="s">
        <v>10</v>
      </c>
      <c r="C201" s="27" t="s">
        <v>2</v>
      </c>
      <c r="D201">
        <v>10</v>
      </c>
      <c r="E201" s="37" t="s">
        <v>494</v>
      </c>
      <c r="F201" t="str">
        <f t="shared" si="8"/>
        <v>10Y</v>
      </c>
      <c r="G201" t="str">
        <f t="shared" si="9"/>
        <v>10YL20171231</v>
      </c>
      <c r="H201" t="str">
        <f t="shared" si="10"/>
        <v>001_01</v>
      </c>
      <c r="I201" t="str">
        <f t="shared" si="11"/>
        <v>20171231</v>
      </c>
      <c r="J201" s="27"/>
      <c r="K201" s="27"/>
    </row>
    <row r="202" spans="1:11" x14ac:dyDescent="0.25">
      <c r="A202" s="27" t="s">
        <v>457</v>
      </c>
      <c r="B202" s="27" t="s">
        <v>21</v>
      </c>
      <c r="C202" s="27" t="s">
        <v>1</v>
      </c>
      <c r="D202">
        <v>0</v>
      </c>
      <c r="E202" s="37" t="s">
        <v>494</v>
      </c>
      <c r="F202" t="str">
        <f t="shared" si="8"/>
        <v>10Y</v>
      </c>
      <c r="G202" t="str">
        <f t="shared" si="9"/>
        <v>10YL20191231</v>
      </c>
      <c r="H202" t="str">
        <f t="shared" si="10"/>
        <v>01_002</v>
      </c>
      <c r="I202" t="str">
        <f t="shared" si="11"/>
        <v>20191231</v>
      </c>
      <c r="J202" s="27"/>
      <c r="K202" s="27"/>
    </row>
    <row r="203" spans="1:11" x14ac:dyDescent="0.25">
      <c r="A203" s="27" t="s">
        <v>457</v>
      </c>
      <c r="B203" s="27" t="s">
        <v>1</v>
      </c>
      <c r="C203" s="27" t="s">
        <v>1</v>
      </c>
      <c r="D203">
        <v>0</v>
      </c>
      <c r="E203" s="37" t="s">
        <v>494</v>
      </c>
      <c r="F203" t="str">
        <f t="shared" ref="F203:F266" si="12">LEFT(A203,3)</f>
        <v>10Y</v>
      </c>
      <c r="G203" t="str">
        <f t="shared" ref="G203:G266" si="13">LEFT(A203,12)</f>
        <v>10YL20191231</v>
      </c>
      <c r="H203" t="str">
        <f t="shared" ref="H203:H266" si="14">RIGHT(A203,6)</f>
        <v>01_002</v>
      </c>
      <c r="I203" t="str">
        <f t="shared" ref="I203:I266" si="15">RIGHT(G203,8)</f>
        <v>20191231</v>
      </c>
      <c r="J203" s="27"/>
      <c r="K203" s="27"/>
    </row>
    <row r="204" spans="1:11" x14ac:dyDescent="0.25">
      <c r="A204" s="27" t="s">
        <v>457</v>
      </c>
      <c r="B204" s="27" t="s">
        <v>26</v>
      </c>
      <c r="C204" s="27" t="s">
        <v>1</v>
      </c>
      <c r="D204">
        <v>0</v>
      </c>
      <c r="E204" s="37" t="s">
        <v>494</v>
      </c>
      <c r="F204" t="str">
        <f t="shared" si="12"/>
        <v>10Y</v>
      </c>
      <c r="G204" t="str">
        <f t="shared" si="13"/>
        <v>10YL20191231</v>
      </c>
      <c r="H204" t="str">
        <f t="shared" si="14"/>
        <v>01_002</v>
      </c>
      <c r="I204" t="str">
        <f t="shared" si="15"/>
        <v>20191231</v>
      </c>
      <c r="J204" s="27"/>
      <c r="K204" s="27"/>
    </row>
    <row r="205" spans="1:11" x14ac:dyDescent="0.25">
      <c r="A205" s="27" t="s">
        <v>457</v>
      </c>
      <c r="B205" s="27" t="s">
        <v>2</v>
      </c>
      <c r="C205" s="27" t="s">
        <v>1</v>
      </c>
      <c r="D205">
        <v>0</v>
      </c>
      <c r="E205" s="37" t="s">
        <v>494</v>
      </c>
      <c r="F205" t="str">
        <f t="shared" si="12"/>
        <v>10Y</v>
      </c>
      <c r="G205" t="str">
        <f t="shared" si="13"/>
        <v>10YL20191231</v>
      </c>
      <c r="H205" t="str">
        <f t="shared" si="14"/>
        <v>01_002</v>
      </c>
      <c r="I205" t="str">
        <f t="shared" si="15"/>
        <v>20191231</v>
      </c>
      <c r="J205" s="27"/>
      <c r="K205" s="27"/>
    </row>
    <row r="206" spans="1:11" x14ac:dyDescent="0.25">
      <c r="A206" s="27" t="s">
        <v>457</v>
      </c>
      <c r="B206" s="27" t="s">
        <v>3</v>
      </c>
      <c r="C206" s="27" t="s">
        <v>1</v>
      </c>
      <c r="D206">
        <v>0</v>
      </c>
      <c r="E206" s="37" t="s">
        <v>494</v>
      </c>
      <c r="F206" t="str">
        <f t="shared" si="12"/>
        <v>10Y</v>
      </c>
      <c r="G206" t="str">
        <f t="shared" si="13"/>
        <v>10YL20191231</v>
      </c>
      <c r="H206" t="str">
        <f t="shared" si="14"/>
        <v>01_002</v>
      </c>
      <c r="I206" t="str">
        <f t="shared" si="15"/>
        <v>20191231</v>
      </c>
      <c r="J206" s="27"/>
      <c r="K206" s="27"/>
    </row>
    <row r="207" spans="1:11" x14ac:dyDescent="0.25">
      <c r="A207" s="27" t="s">
        <v>457</v>
      </c>
      <c r="B207" s="27" t="s">
        <v>4</v>
      </c>
      <c r="C207" s="27" t="s">
        <v>1</v>
      </c>
      <c r="D207">
        <v>0</v>
      </c>
      <c r="E207" s="37" t="s">
        <v>494</v>
      </c>
      <c r="F207" t="str">
        <f t="shared" si="12"/>
        <v>10Y</v>
      </c>
      <c r="G207" t="str">
        <f t="shared" si="13"/>
        <v>10YL20191231</v>
      </c>
      <c r="H207" t="str">
        <f t="shared" si="14"/>
        <v>01_002</v>
      </c>
      <c r="I207" t="str">
        <f t="shared" si="15"/>
        <v>20191231</v>
      </c>
      <c r="J207" s="27"/>
      <c r="K207" s="27"/>
    </row>
    <row r="208" spans="1:11" x14ac:dyDescent="0.25">
      <c r="A208" s="27" t="s">
        <v>457</v>
      </c>
      <c r="B208" s="27" t="s">
        <v>5</v>
      </c>
      <c r="C208" s="27" t="s">
        <v>1</v>
      </c>
      <c r="D208">
        <v>0</v>
      </c>
      <c r="E208" s="37" t="s">
        <v>494</v>
      </c>
      <c r="F208" t="str">
        <f t="shared" si="12"/>
        <v>10Y</v>
      </c>
      <c r="G208" t="str">
        <f t="shared" si="13"/>
        <v>10YL20191231</v>
      </c>
      <c r="H208" t="str">
        <f t="shared" si="14"/>
        <v>01_002</v>
      </c>
      <c r="I208" t="str">
        <f t="shared" si="15"/>
        <v>20191231</v>
      </c>
      <c r="J208" s="27"/>
      <c r="K208" s="27"/>
    </row>
    <row r="209" spans="1:11" x14ac:dyDescent="0.25">
      <c r="A209" s="27" t="s">
        <v>457</v>
      </c>
      <c r="B209" s="27" t="s">
        <v>7</v>
      </c>
      <c r="C209" s="27" t="s">
        <v>1</v>
      </c>
      <c r="D209">
        <v>0</v>
      </c>
      <c r="E209" s="37" t="s">
        <v>494</v>
      </c>
      <c r="F209" t="str">
        <f t="shared" si="12"/>
        <v>10Y</v>
      </c>
      <c r="G209" t="str">
        <f t="shared" si="13"/>
        <v>10YL20191231</v>
      </c>
      <c r="H209" t="str">
        <f t="shared" si="14"/>
        <v>01_002</v>
      </c>
      <c r="I209" t="str">
        <f t="shared" si="15"/>
        <v>20191231</v>
      </c>
      <c r="J209" s="27"/>
      <c r="K209" s="27"/>
    </row>
    <row r="210" spans="1:11" x14ac:dyDescent="0.25">
      <c r="A210" s="27" t="s">
        <v>457</v>
      </c>
      <c r="B210" s="27" t="s">
        <v>10</v>
      </c>
      <c r="C210" s="27" t="s">
        <v>1</v>
      </c>
      <c r="D210">
        <v>0</v>
      </c>
      <c r="E210" s="37" t="s">
        <v>494</v>
      </c>
      <c r="F210" t="str">
        <f t="shared" si="12"/>
        <v>10Y</v>
      </c>
      <c r="G210" t="str">
        <f t="shared" si="13"/>
        <v>10YL20191231</v>
      </c>
      <c r="H210" t="str">
        <f t="shared" si="14"/>
        <v>01_002</v>
      </c>
      <c r="I210" t="str">
        <f t="shared" si="15"/>
        <v>20191231</v>
      </c>
      <c r="J210" s="27"/>
      <c r="K210" s="27"/>
    </row>
    <row r="211" spans="1:11" x14ac:dyDescent="0.25">
      <c r="A211" s="27" t="s">
        <v>456</v>
      </c>
      <c r="B211" s="27" t="s">
        <v>21</v>
      </c>
      <c r="C211" s="27" t="s">
        <v>1</v>
      </c>
      <c r="D211">
        <v>0</v>
      </c>
      <c r="E211" s="37" t="s">
        <v>494</v>
      </c>
      <c r="F211" t="str">
        <f t="shared" si="12"/>
        <v>10Y</v>
      </c>
      <c r="G211" t="str">
        <f t="shared" si="13"/>
        <v>10YL20191231</v>
      </c>
      <c r="H211" t="str">
        <f t="shared" si="14"/>
        <v>01_003</v>
      </c>
      <c r="I211" t="str">
        <f t="shared" si="15"/>
        <v>20191231</v>
      </c>
      <c r="J211" s="27"/>
      <c r="K211" s="27"/>
    </row>
    <row r="212" spans="1:11" x14ac:dyDescent="0.25">
      <c r="A212" s="27" t="s">
        <v>456</v>
      </c>
      <c r="B212" s="27" t="s">
        <v>1</v>
      </c>
      <c r="C212" s="27" t="s">
        <v>1</v>
      </c>
      <c r="D212">
        <v>0</v>
      </c>
      <c r="E212" s="37" t="s">
        <v>494</v>
      </c>
      <c r="F212" t="str">
        <f t="shared" si="12"/>
        <v>10Y</v>
      </c>
      <c r="G212" t="str">
        <f t="shared" si="13"/>
        <v>10YL20191231</v>
      </c>
      <c r="H212" t="str">
        <f t="shared" si="14"/>
        <v>01_003</v>
      </c>
      <c r="I212" t="str">
        <f t="shared" si="15"/>
        <v>20191231</v>
      </c>
      <c r="J212" s="27"/>
      <c r="K212" s="27"/>
    </row>
    <row r="213" spans="1:11" x14ac:dyDescent="0.25">
      <c r="A213" s="27" t="s">
        <v>456</v>
      </c>
      <c r="B213" s="27" t="s">
        <v>26</v>
      </c>
      <c r="C213" s="27" t="s">
        <v>1</v>
      </c>
      <c r="D213">
        <v>0</v>
      </c>
      <c r="E213" s="37" t="s">
        <v>494</v>
      </c>
      <c r="F213" t="str">
        <f t="shared" si="12"/>
        <v>10Y</v>
      </c>
      <c r="G213" t="str">
        <f t="shared" si="13"/>
        <v>10YL20191231</v>
      </c>
      <c r="H213" t="str">
        <f t="shared" si="14"/>
        <v>01_003</v>
      </c>
      <c r="I213" t="str">
        <f t="shared" si="15"/>
        <v>20191231</v>
      </c>
      <c r="J213" s="27"/>
      <c r="K213" s="27"/>
    </row>
    <row r="214" spans="1:11" x14ac:dyDescent="0.25">
      <c r="A214" s="27" t="s">
        <v>456</v>
      </c>
      <c r="B214" s="27" t="s">
        <v>2</v>
      </c>
      <c r="C214" s="27" t="s">
        <v>1</v>
      </c>
      <c r="D214">
        <v>0</v>
      </c>
      <c r="E214" s="37" t="s">
        <v>494</v>
      </c>
      <c r="F214" t="str">
        <f t="shared" si="12"/>
        <v>10Y</v>
      </c>
      <c r="G214" t="str">
        <f t="shared" si="13"/>
        <v>10YL20191231</v>
      </c>
      <c r="H214" t="str">
        <f t="shared" si="14"/>
        <v>01_003</v>
      </c>
      <c r="I214" t="str">
        <f t="shared" si="15"/>
        <v>20191231</v>
      </c>
      <c r="J214" s="27"/>
      <c r="K214" s="27"/>
    </row>
    <row r="215" spans="1:11" x14ac:dyDescent="0.25">
      <c r="A215" s="27" t="s">
        <v>456</v>
      </c>
      <c r="B215" s="27" t="s">
        <v>3</v>
      </c>
      <c r="C215" s="27" t="s">
        <v>1</v>
      </c>
      <c r="D215">
        <v>0</v>
      </c>
      <c r="E215" s="37" t="s">
        <v>494</v>
      </c>
      <c r="F215" t="str">
        <f t="shared" si="12"/>
        <v>10Y</v>
      </c>
      <c r="G215" t="str">
        <f t="shared" si="13"/>
        <v>10YL20191231</v>
      </c>
      <c r="H215" t="str">
        <f t="shared" si="14"/>
        <v>01_003</v>
      </c>
      <c r="I215" t="str">
        <f t="shared" si="15"/>
        <v>20191231</v>
      </c>
      <c r="J215" s="27"/>
      <c r="K215" s="27"/>
    </row>
    <row r="216" spans="1:11" x14ac:dyDescent="0.25">
      <c r="A216" s="27" t="s">
        <v>456</v>
      </c>
      <c r="B216" s="27" t="s">
        <v>4</v>
      </c>
      <c r="C216" s="27" t="s">
        <v>1</v>
      </c>
      <c r="D216">
        <v>0</v>
      </c>
      <c r="E216" s="37" t="s">
        <v>494</v>
      </c>
      <c r="F216" t="str">
        <f t="shared" si="12"/>
        <v>10Y</v>
      </c>
      <c r="G216" t="str">
        <f t="shared" si="13"/>
        <v>10YL20191231</v>
      </c>
      <c r="H216" t="str">
        <f t="shared" si="14"/>
        <v>01_003</v>
      </c>
      <c r="I216" t="str">
        <f t="shared" si="15"/>
        <v>20191231</v>
      </c>
      <c r="J216" s="27"/>
      <c r="K216" s="27"/>
    </row>
    <row r="217" spans="1:11" x14ac:dyDescent="0.25">
      <c r="A217" s="27" t="s">
        <v>456</v>
      </c>
      <c r="B217" s="27" t="s">
        <v>5</v>
      </c>
      <c r="C217" s="27" t="s">
        <v>1</v>
      </c>
      <c r="D217">
        <v>0</v>
      </c>
      <c r="E217" s="37" t="s">
        <v>494</v>
      </c>
      <c r="F217" t="str">
        <f t="shared" si="12"/>
        <v>10Y</v>
      </c>
      <c r="G217" t="str">
        <f t="shared" si="13"/>
        <v>10YL20191231</v>
      </c>
      <c r="H217" t="str">
        <f t="shared" si="14"/>
        <v>01_003</v>
      </c>
      <c r="I217" t="str">
        <f t="shared" si="15"/>
        <v>20191231</v>
      </c>
      <c r="J217" s="27"/>
      <c r="K217" s="27"/>
    </row>
    <row r="218" spans="1:11" x14ac:dyDescent="0.25">
      <c r="A218" s="27" t="s">
        <v>456</v>
      </c>
      <c r="B218" s="27" t="s">
        <v>7</v>
      </c>
      <c r="C218" s="27" t="s">
        <v>1</v>
      </c>
      <c r="D218">
        <v>0</v>
      </c>
      <c r="E218" s="37" t="s">
        <v>494</v>
      </c>
      <c r="F218" t="str">
        <f t="shared" si="12"/>
        <v>10Y</v>
      </c>
      <c r="G218" t="str">
        <f t="shared" si="13"/>
        <v>10YL20191231</v>
      </c>
      <c r="H218" t="str">
        <f t="shared" si="14"/>
        <v>01_003</v>
      </c>
      <c r="I218" t="str">
        <f t="shared" si="15"/>
        <v>20191231</v>
      </c>
      <c r="J218" s="27"/>
      <c r="K218" s="27"/>
    </row>
    <row r="219" spans="1:11" x14ac:dyDescent="0.25">
      <c r="A219" s="27" t="s">
        <v>456</v>
      </c>
      <c r="B219" s="27" t="s">
        <v>10</v>
      </c>
      <c r="C219" s="27" t="s">
        <v>1</v>
      </c>
      <c r="D219">
        <v>0</v>
      </c>
      <c r="E219" s="37" t="s">
        <v>494</v>
      </c>
      <c r="F219" t="str">
        <f t="shared" si="12"/>
        <v>10Y</v>
      </c>
      <c r="G219" t="str">
        <f t="shared" si="13"/>
        <v>10YL20191231</v>
      </c>
      <c r="H219" t="str">
        <f t="shared" si="14"/>
        <v>01_003</v>
      </c>
      <c r="I219" t="str">
        <f t="shared" si="15"/>
        <v>20191231</v>
      </c>
      <c r="J219" s="27"/>
      <c r="K219" s="27"/>
    </row>
    <row r="220" spans="1:11" x14ac:dyDescent="0.25">
      <c r="A220" s="27" t="s">
        <v>455</v>
      </c>
      <c r="B220" s="27" t="s">
        <v>21</v>
      </c>
      <c r="C220" s="27" t="s">
        <v>1</v>
      </c>
      <c r="D220">
        <v>0</v>
      </c>
      <c r="E220" s="37" t="s">
        <v>494</v>
      </c>
      <c r="F220" t="str">
        <f t="shared" si="12"/>
        <v>10Y</v>
      </c>
      <c r="G220" t="str">
        <f t="shared" si="13"/>
        <v>10YL20191231</v>
      </c>
      <c r="H220" t="str">
        <f t="shared" si="14"/>
        <v>01_005</v>
      </c>
      <c r="I220" t="str">
        <f t="shared" si="15"/>
        <v>20191231</v>
      </c>
      <c r="J220" s="27"/>
      <c r="K220" s="27"/>
    </row>
    <row r="221" spans="1:11" x14ac:dyDescent="0.25">
      <c r="A221" s="27" t="s">
        <v>455</v>
      </c>
      <c r="B221" s="27" t="s">
        <v>1</v>
      </c>
      <c r="C221" s="27" t="s">
        <v>1</v>
      </c>
      <c r="D221">
        <v>0</v>
      </c>
      <c r="E221" s="37" t="s">
        <v>494</v>
      </c>
      <c r="F221" t="str">
        <f t="shared" si="12"/>
        <v>10Y</v>
      </c>
      <c r="G221" t="str">
        <f t="shared" si="13"/>
        <v>10YL20191231</v>
      </c>
      <c r="H221" t="str">
        <f t="shared" si="14"/>
        <v>01_005</v>
      </c>
      <c r="I221" t="str">
        <f t="shared" si="15"/>
        <v>20191231</v>
      </c>
      <c r="J221" s="27"/>
      <c r="K221" s="27"/>
    </row>
    <row r="222" spans="1:11" x14ac:dyDescent="0.25">
      <c r="A222" s="27" t="s">
        <v>455</v>
      </c>
      <c r="B222" s="27" t="s">
        <v>26</v>
      </c>
      <c r="C222" s="27" t="s">
        <v>1</v>
      </c>
      <c r="D222">
        <v>0</v>
      </c>
      <c r="E222" s="37" t="s">
        <v>494</v>
      </c>
      <c r="F222" t="str">
        <f t="shared" si="12"/>
        <v>10Y</v>
      </c>
      <c r="G222" t="str">
        <f t="shared" si="13"/>
        <v>10YL20191231</v>
      </c>
      <c r="H222" t="str">
        <f t="shared" si="14"/>
        <v>01_005</v>
      </c>
      <c r="I222" t="str">
        <f t="shared" si="15"/>
        <v>20191231</v>
      </c>
      <c r="J222" s="27"/>
      <c r="K222" s="27"/>
    </row>
    <row r="223" spans="1:11" x14ac:dyDescent="0.25">
      <c r="A223" s="27" t="s">
        <v>455</v>
      </c>
      <c r="B223" s="27" t="s">
        <v>2</v>
      </c>
      <c r="C223" s="27" t="s">
        <v>1</v>
      </c>
      <c r="D223">
        <v>0</v>
      </c>
      <c r="E223" s="37" t="s">
        <v>494</v>
      </c>
      <c r="F223" t="str">
        <f t="shared" si="12"/>
        <v>10Y</v>
      </c>
      <c r="G223" t="str">
        <f t="shared" si="13"/>
        <v>10YL20191231</v>
      </c>
      <c r="H223" t="str">
        <f t="shared" si="14"/>
        <v>01_005</v>
      </c>
      <c r="I223" t="str">
        <f t="shared" si="15"/>
        <v>20191231</v>
      </c>
      <c r="J223" s="27"/>
      <c r="K223" s="27"/>
    </row>
    <row r="224" spans="1:11" x14ac:dyDescent="0.25">
      <c r="A224" s="27" t="s">
        <v>455</v>
      </c>
      <c r="B224" s="27" t="s">
        <v>2</v>
      </c>
      <c r="C224" s="27" t="s">
        <v>2</v>
      </c>
      <c r="D224">
        <v>0</v>
      </c>
      <c r="E224" s="37" t="s">
        <v>494</v>
      </c>
      <c r="F224" t="str">
        <f t="shared" si="12"/>
        <v>10Y</v>
      </c>
      <c r="G224" t="str">
        <f t="shared" si="13"/>
        <v>10YL20191231</v>
      </c>
      <c r="H224" t="str">
        <f t="shared" si="14"/>
        <v>01_005</v>
      </c>
      <c r="I224" t="str">
        <f t="shared" si="15"/>
        <v>20191231</v>
      </c>
      <c r="J224" s="27"/>
      <c r="K224" s="27"/>
    </row>
    <row r="225" spans="1:11" x14ac:dyDescent="0.25">
      <c r="A225" s="27" t="s">
        <v>455</v>
      </c>
      <c r="B225" s="27" t="s">
        <v>3</v>
      </c>
      <c r="C225" s="27" t="s">
        <v>1</v>
      </c>
      <c r="D225">
        <v>0</v>
      </c>
      <c r="E225" s="37" t="s">
        <v>494</v>
      </c>
      <c r="F225" t="str">
        <f t="shared" si="12"/>
        <v>10Y</v>
      </c>
      <c r="G225" t="str">
        <f t="shared" si="13"/>
        <v>10YL20191231</v>
      </c>
      <c r="H225" t="str">
        <f t="shared" si="14"/>
        <v>01_005</v>
      </c>
      <c r="I225" t="str">
        <f t="shared" si="15"/>
        <v>20191231</v>
      </c>
      <c r="J225" s="27"/>
      <c r="K225" s="27"/>
    </row>
    <row r="226" spans="1:11" x14ac:dyDescent="0.25">
      <c r="A226" s="27" t="s">
        <v>455</v>
      </c>
      <c r="B226" s="27" t="s">
        <v>3</v>
      </c>
      <c r="C226" s="27" t="s">
        <v>2</v>
      </c>
      <c r="D226">
        <v>0</v>
      </c>
      <c r="E226" s="37" t="s">
        <v>494</v>
      </c>
      <c r="F226" t="str">
        <f t="shared" si="12"/>
        <v>10Y</v>
      </c>
      <c r="G226" t="str">
        <f t="shared" si="13"/>
        <v>10YL20191231</v>
      </c>
      <c r="H226" t="str">
        <f t="shared" si="14"/>
        <v>01_005</v>
      </c>
      <c r="I226" t="str">
        <f t="shared" si="15"/>
        <v>20191231</v>
      </c>
      <c r="J226" s="27"/>
      <c r="K226" s="27"/>
    </row>
    <row r="227" spans="1:11" x14ac:dyDescent="0.25">
      <c r="A227" s="27" t="s">
        <v>455</v>
      </c>
      <c r="B227" s="27" t="s">
        <v>4</v>
      </c>
      <c r="C227" s="27" t="s">
        <v>1</v>
      </c>
      <c r="D227">
        <v>0</v>
      </c>
      <c r="E227" s="37" t="s">
        <v>494</v>
      </c>
      <c r="F227" t="str">
        <f t="shared" si="12"/>
        <v>10Y</v>
      </c>
      <c r="G227" t="str">
        <f t="shared" si="13"/>
        <v>10YL20191231</v>
      </c>
      <c r="H227" t="str">
        <f t="shared" si="14"/>
        <v>01_005</v>
      </c>
      <c r="I227" t="str">
        <f t="shared" si="15"/>
        <v>20191231</v>
      </c>
      <c r="J227" s="27"/>
      <c r="K227" s="27"/>
    </row>
    <row r="228" spans="1:11" x14ac:dyDescent="0.25">
      <c r="A228" s="27" t="s">
        <v>455</v>
      </c>
      <c r="B228" s="27" t="s">
        <v>4</v>
      </c>
      <c r="C228" s="27" t="s">
        <v>2</v>
      </c>
      <c r="D228">
        <v>0</v>
      </c>
      <c r="E228" s="37" t="s">
        <v>494</v>
      </c>
      <c r="F228" t="str">
        <f t="shared" si="12"/>
        <v>10Y</v>
      </c>
      <c r="G228" t="str">
        <f t="shared" si="13"/>
        <v>10YL20191231</v>
      </c>
      <c r="H228" t="str">
        <f t="shared" si="14"/>
        <v>01_005</v>
      </c>
      <c r="I228" t="str">
        <f t="shared" si="15"/>
        <v>20191231</v>
      </c>
      <c r="J228" s="27"/>
      <c r="K228" s="27"/>
    </row>
    <row r="229" spans="1:11" x14ac:dyDescent="0.25">
      <c r="A229" s="27" t="s">
        <v>455</v>
      </c>
      <c r="B229" s="27" t="s">
        <v>5</v>
      </c>
      <c r="C229" s="27" t="s">
        <v>2</v>
      </c>
      <c r="D229">
        <v>0</v>
      </c>
      <c r="E229" s="37" t="s">
        <v>494</v>
      </c>
      <c r="F229" t="str">
        <f t="shared" si="12"/>
        <v>10Y</v>
      </c>
      <c r="G229" t="str">
        <f t="shared" si="13"/>
        <v>10YL20191231</v>
      </c>
      <c r="H229" t="str">
        <f t="shared" si="14"/>
        <v>01_005</v>
      </c>
      <c r="I229" t="str">
        <f t="shared" si="15"/>
        <v>20191231</v>
      </c>
      <c r="J229" s="27"/>
      <c r="K229" s="27"/>
    </row>
    <row r="230" spans="1:11" x14ac:dyDescent="0.25">
      <c r="A230" s="27" t="s">
        <v>455</v>
      </c>
      <c r="B230" s="27" t="s">
        <v>7</v>
      </c>
      <c r="C230" s="27" t="s">
        <v>1</v>
      </c>
      <c r="D230">
        <v>0</v>
      </c>
      <c r="E230" s="37" t="s">
        <v>494</v>
      </c>
      <c r="F230" t="str">
        <f t="shared" si="12"/>
        <v>10Y</v>
      </c>
      <c r="G230" t="str">
        <f t="shared" si="13"/>
        <v>10YL20191231</v>
      </c>
      <c r="H230" t="str">
        <f t="shared" si="14"/>
        <v>01_005</v>
      </c>
      <c r="I230" t="str">
        <f t="shared" si="15"/>
        <v>20191231</v>
      </c>
      <c r="J230" s="27"/>
      <c r="K230" s="27"/>
    </row>
    <row r="231" spans="1:11" x14ac:dyDescent="0.25">
      <c r="A231" s="27" t="s">
        <v>455</v>
      </c>
      <c r="B231" s="27" t="s">
        <v>7</v>
      </c>
      <c r="C231" s="27" t="s">
        <v>2</v>
      </c>
      <c r="D231">
        <v>0</v>
      </c>
      <c r="E231" s="37" t="s">
        <v>494</v>
      </c>
      <c r="F231" t="str">
        <f t="shared" si="12"/>
        <v>10Y</v>
      </c>
      <c r="G231" t="str">
        <f t="shared" si="13"/>
        <v>10YL20191231</v>
      </c>
      <c r="H231" t="str">
        <f t="shared" si="14"/>
        <v>01_005</v>
      </c>
      <c r="I231" t="str">
        <f t="shared" si="15"/>
        <v>20191231</v>
      </c>
      <c r="J231" s="27"/>
      <c r="K231" s="27"/>
    </row>
    <row r="232" spans="1:11" x14ac:dyDescent="0.25">
      <c r="A232" s="27" t="s">
        <v>455</v>
      </c>
      <c r="B232" s="27" t="s">
        <v>10</v>
      </c>
      <c r="C232" s="27" t="s">
        <v>1</v>
      </c>
      <c r="D232">
        <v>0</v>
      </c>
      <c r="E232" s="37" t="s">
        <v>494</v>
      </c>
      <c r="F232" t="str">
        <f t="shared" si="12"/>
        <v>10Y</v>
      </c>
      <c r="G232" t="str">
        <f t="shared" si="13"/>
        <v>10YL20191231</v>
      </c>
      <c r="H232" t="str">
        <f t="shared" si="14"/>
        <v>01_005</v>
      </c>
      <c r="I232" t="str">
        <f t="shared" si="15"/>
        <v>20191231</v>
      </c>
      <c r="J232" s="27"/>
      <c r="K232" s="27"/>
    </row>
    <row r="233" spans="1:11" x14ac:dyDescent="0.25">
      <c r="A233" s="27" t="s">
        <v>454</v>
      </c>
      <c r="B233" s="27" t="s">
        <v>21</v>
      </c>
      <c r="C233" s="27" t="s">
        <v>1</v>
      </c>
      <c r="D233">
        <v>0</v>
      </c>
      <c r="E233" s="37" t="s">
        <v>494</v>
      </c>
      <c r="F233" t="str">
        <f t="shared" si="12"/>
        <v>10Y</v>
      </c>
      <c r="G233" t="str">
        <f t="shared" si="13"/>
        <v>10YL20191231</v>
      </c>
      <c r="H233" t="str">
        <f t="shared" si="14"/>
        <v>01_007</v>
      </c>
      <c r="I233" t="str">
        <f t="shared" si="15"/>
        <v>20191231</v>
      </c>
      <c r="J233" s="27"/>
      <c r="K233" s="27"/>
    </row>
    <row r="234" spans="1:11" x14ac:dyDescent="0.25">
      <c r="A234" s="27" t="s">
        <v>454</v>
      </c>
      <c r="B234" s="27" t="s">
        <v>1</v>
      </c>
      <c r="C234" s="27" t="s">
        <v>1</v>
      </c>
      <c r="D234">
        <v>0</v>
      </c>
      <c r="E234" s="37" t="s">
        <v>494</v>
      </c>
      <c r="F234" t="str">
        <f t="shared" si="12"/>
        <v>10Y</v>
      </c>
      <c r="G234" t="str">
        <f t="shared" si="13"/>
        <v>10YL20191231</v>
      </c>
      <c r="H234" t="str">
        <f t="shared" si="14"/>
        <v>01_007</v>
      </c>
      <c r="I234" t="str">
        <f t="shared" si="15"/>
        <v>20191231</v>
      </c>
      <c r="J234" s="27"/>
      <c r="K234" s="27"/>
    </row>
    <row r="235" spans="1:11" x14ac:dyDescent="0.25">
      <c r="A235" s="27" t="s">
        <v>454</v>
      </c>
      <c r="B235" s="27" t="s">
        <v>26</v>
      </c>
      <c r="C235" s="27" t="s">
        <v>1</v>
      </c>
      <c r="D235">
        <v>0</v>
      </c>
      <c r="E235" s="37" t="s">
        <v>494</v>
      </c>
      <c r="F235" t="str">
        <f t="shared" si="12"/>
        <v>10Y</v>
      </c>
      <c r="G235" t="str">
        <f t="shared" si="13"/>
        <v>10YL20191231</v>
      </c>
      <c r="H235" t="str">
        <f t="shared" si="14"/>
        <v>01_007</v>
      </c>
      <c r="I235" t="str">
        <f t="shared" si="15"/>
        <v>20191231</v>
      </c>
      <c r="J235" s="27"/>
      <c r="K235" s="27"/>
    </row>
    <row r="236" spans="1:11" x14ac:dyDescent="0.25">
      <c r="A236" s="27" t="s">
        <v>454</v>
      </c>
      <c r="B236" s="27" t="s">
        <v>26</v>
      </c>
      <c r="C236" s="27" t="s">
        <v>2</v>
      </c>
      <c r="D236">
        <v>0</v>
      </c>
      <c r="E236" s="37" t="s">
        <v>494</v>
      </c>
      <c r="F236" t="str">
        <f t="shared" si="12"/>
        <v>10Y</v>
      </c>
      <c r="G236" t="str">
        <f t="shared" si="13"/>
        <v>10YL20191231</v>
      </c>
      <c r="H236" t="str">
        <f t="shared" si="14"/>
        <v>01_007</v>
      </c>
      <c r="I236" t="str">
        <f t="shared" si="15"/>
        <v>20191231</v>
      </c>
      <c r="J236" s="27"/>
      <c r="K236" s="27"/>
    </row>
    <row r="237" spans="1:11" x14ac:dyDescent="0.25">
      <c r="A237" s="27" t="s">
        <v>454</v>
      </c>
      <c r="B237" s="27" t="s">
        <v>2</v>
      </c>
      <c r="C237" s="27" t="s">
        <v>1</v>
      </c>
      <c r="D237">
        <v>0</v>
      </c>
      <c r="E237" s="37" t="s">
        <v>494</v>
      </c>
      <c r="F237" t="str">
        <f t="shared" si="12"/>
        <v>10Y</v>
      </c>
      <c r="G237" t="str">
        <f t="shared" si="13"/>
        <v>10YL20191231</v>
      </c>
      <c r="H237" t="str">
        <f t="shared" si="14"/>
        <v>01_007</v>
      </c>
      <c r="I237" t="str">
        <f t="shared" si="15"/>
        <v>20191231</v>
      </c>
      <c r="J237" s="27"/>
      <c r="K237" s="27"/>
    </row>
    <row r="238" spans="1:11" x14ac:dyDescent="0.25">
      <c r="A238" s="27" t="s">
        <v>454</v>
      </c>
      <c r="B238" s="27" t="s">
        <v>2</v>
      </c>
      <c r="C238" s="27" t="s">
        <v>2</v>
      </c>
      <c r="D238">
        <v>0</v>
      </c>
      <c r="E238" s="37" t="s">
        <v>494</v>
      </c>
      <c r="F238" t="str">
        <f t="shared" si="12"/>
        <v>10Y</v>
      </c>
      <c r="G238" t="str">
        <f t="shared" si="13"/>
        <v>10YL20191231</v>
      </c>
      <c r="H238" t="str">
        <f t="shared" si="14"/>
        <v>01_007</v>
      </c>
      <c r="I238" t="str">
        <f t="shared" si="15"/>
        <v>20191231</v>
      </c>
      <c r="J238" s="27"/>
      <c r="K238" s="27"/>
    </row>
    <row r="239" spans="1:11" x14ac:dyDescent="0.25">
      <c r="A239" s="27" t="s">
        <v>454</v>
      </c>
      <c r="B239" s="27" t="s">
        <v>3</v>
      </c>
      <c r="C239" s="27" t="s">
        <v>2</v>
      </c>
      <c r="D239">
        <v>0</v>
      </c>
      <c r="E239" s="37" t="s">
        <v>494</v>
      </c>
      <c r="F239" t="str">
        <f t="shared" si="12"/>
        <v>10Y</v>
      </c>
      <c r="G239" t="str">
        <f t="shared" si="13"/>
        <v>10YL20191231</v>
      </c>
      <c r="H239" t="str">
        <f t="shared" si="14"/>
        <v>01_007</v>
      </c>
      <c r="I239" t="str">
        <f t="shared" si="15"/>
        <v>20191231</v>
      </c>
      <c r="J239" s="27"/>
      <c r="K239" s="27"/>
    </row>
    <row r="240" spans="1:11" x14ac:dyDescent="0.25">
      <c r="A240" s="27" t="s">
        <v>454</v>
      </c>
      <c r="B240" s="27" t="s">
        <v>4</v>
      </c>
      <c r="C240" s="27" t="s">
        <v>2</v>
      </c>
      <c r="D240">
        <v>0</v>
      </c>
      <c r="E240" s="37" t="s">
        <v>494</v>
      </c>
      <c r="F240" t="str">
        <f t="shared" si="12"/>
        <v>10Y</v>
      </c>
      <c r="G240" t="str">
        <f t="shared" si="13"/>
        <v>10YL20191231</v>
      </c>
      <c r="H240" t="str">
        <f t="shared" si="14"/>
        <v>01_007</v>
      </c>
      <c r="I240" t="str">
        <f t="shared" si="15"/>
        <v>20191231</v>
      </c>
      <c r="J240" s="27"/>
      <c r="K240" s="27"/>
    </row>
    <row r="241" spans="1:11" x14ac:dyDescent="0.25">
      <c r="A241" s="27" t="s">
        <v>454</v>
      </c>
      <c r="B241" s="27" t="s">
        <v>4</v>
      </c>
      <c r="C241" s="27" t="s">
        <v>3</v>
      </c>
      <c r="D241">
        <v>0</v>
      </c>
      <c r="E241" s="37" t="s">
        <v>494</v>
      </c>
      <c r="F241" t="str">
        <f t="shared" si="12"/>
        <v>10Y</v>
      </c>
      <c r="G241" t="str">
        <f t="shared" si="13"/>
        <v>10YL20191231</v>
      </c>
      <c r="H241" t="str">
        <f t="shared" si="14"/>
        <v>01_007</v>
      </c>
      <c r="I241" t="str">
        <f t="shared" si="15"/>
        <v>20191231</v>
      </c>
      <c r="J241" s="27"/>
      <c r="K241" s="27"/>
    </row>
    <row r="242" spans="1:11" x14ac:dyDescent="0.25">
      <c r="A242" s="27" t="s">
        <v>454</v>
      </c>
      <c r="B242" s="27" t="s">
        <v>5</v>
      </c>
      <c r="C242" s="27" t="s">
        <v>2</v>
      </c>
      <c r="D242">
        <v>0</v>
      </c>
      <c r="E242" s="37" t="s">
        <v>494</v>
      </c>
      <c r="F242" t="str">
        <f t="shared" si="12"/>
        <v>10Y</v>
      </c>
      <c r="G242" t="str">
        <f t="shared" si="13"/>
        <v>10YL20191231</v>
      </c>
      <c r="H242" t="str">
        <f t="shared" si="14"/>
        <v>01_007</v>
      </c>
      <c r="I242" t="str">
        <f t="shared" si="15"/>
        <v>20191231</v>
      </c>
      <c r="J242" s="27"/>
      <c r="K242" s="27"/>
    </row>
    <row r="243" spans="1:11" x14ac:dyDescent="0.25">
      <c r="A243" s="27" t="s">
        <v>454</v>
      </c>
      <c r="B243" s="27" t="s">
        <v>5</v>
      </c>
      <c r="C243" s="27" t="s">
        <v>3</v>
      </c>
      <c r="D243">
        <v>0</v>
      </c>
      <c r="E243" s="37" t="s">
        <v>494</v>
      </c>
      <c r="F243" t="str">
        <f t="shared" si="12"/>
        <v>10Y</v>
      </c>
      <c r="G243" t="str">
        <f t="shared" si="13"/>
        <v>10YL20191231</v>
      </c>
      <c r="H243" t="str">
        <f t="shared" si="14"/>
        <v>01_007</v>
      </c>
      <c r="I243" t="str">
        <f t="shared" si="15"/>
        <v>20191231</v>
      </c>
      <c r="J243" s="27"/>
      <c r="K243" s="27"/>
    </row>
    <row r="244" spans="1:11" x14ac:dyDescent="0.25">
      <c r="A244" s="27" t="s">
        <v>454</v>
      </c>
      <c r="B244" s="27" t="s">
        <v>7</v>
      </c>
      <c r="C244" s="27" t="s">
        <v>1</v>
      </c>
      <c r="D244">
        <v>0</v>
      </c>
      <c r="E244" s="37" t="s">
        <v>494</v>
      </c>
      <c r="F244" t="str">
        <f t="shared" si="12"/>
        <v>10Y</v>
      </c>
      <c r="G244" t="str">
        <f t="shared" si="13"/>
        <v>10YL20191231</v>
      </c>
      <c r="H244" t="str">
        <f t="shared" si="14"/>
        <v>01_007</v>
      </c>
      <c r="I244" t="str">
        <f t="shared" si="15"/>
        <v>20191231</v>
      </c>
      <c r="J244" s="27"/>
      <c r="K244" s="27"/>
    </row>
    <row r="245" spans="1:11" x14ac:dyDescent="0.25">
      <c r="A245" s="27" t="s">
        <v>454</v>
      </c>
      <c r="B245" s="27" t="s">
        <v>7</v>
      </c>
      <c r="C245" s="27" t="s">
        <v>2</v>
      </c>
      <c r="D245">
        <v>0</v>
      </c>
      <c r="E245" s="37" t="s">
        <v>494</v>
      </c>
      <c r="F245" t="str">
        <f t="shared" si="12"/>
        <v>10Y</v>
      </c>
      <c r="G245" t="str">
        <f t="shared" si="13"/>
        <v>10YL20191231</v>
      </c>
      <c r="H245" t="str">
        <f t="shared" si="14"/>
        <v>01_007</v>
      </c>
      <c r="I245" t="str">
        <f t="shared" si="15"/>
        <v>20191231</v>
      </c>
      <c r="J245" s="27"/>
      <c r="K245" s="27"/>
    </row>
    <row r="246" spans="1:11" x14ac:dyDescent="0.25">
      <c r="A246" s="27" t="s">
        <v>454</v>
      </c>
      <c r="B246" s="27" t="s">
        <v>7</v>
      </c>
      <c r="C246" s="27" t="s">
        <v>3</v>
      </c>
      <c r="D246">
        <v>0</v>
      </c>
      <c r="E246" s="37" t="s">
        <v>494</v>
      </c>
      <c r="F246" t="str">
        <f t="shared" si="12"/>
        <v>10Y</v>
      </c>
      <c r="G246" t="str">
        <f t="shared" si="13"/>
        <v>10YL20191231</v>
      </c>
      <c r="H246" t="str">
        <f t="shared" si="14"/>
        <v>01_007</v>
      </c>
      <c r="I246" t="str">
        <f t="shared" si="15"/>
        <v>20191231</v>
      </c>
      <c r="J246" s="27"/>
      <c r="K246" s="27"/>
    </row>
    <row r="247" spans="1:11" x14ac:dyDescent="0.25">
      <c r="A247" s="27" t="s">
        <v>454</v>
      </c>
      <c r="B247" s="27" t="s">
        <v>10</v>
      </c>
      <c r="C247" s="27" t="s">
        <v>1</v>
      </c>
      <c r="D247">
        <v>0</v>
      </c>
      <c r="E247" s="37" t="s">
        <v>494</v>
      </c>
      <c r="F247" t="str">
        <f t="shared" si="12"/>
        <v>10Y</v>
      </c>
      <c r="G247" t="str">
        <f t="shared" si="13"/>
        <v>10YL20191231</v>
      </c>
      <c r="H247" t="str">
        <f t="shared" si="14"/>
        <v>01_007</v>
      </c>
      <c r="I247" t="str">
        <f t="shared" si="15"/>
        <v>20191231</v>
      </c>
      <c r="J247" s="27"/>
      <c r="K247" s="27"/>
    </row>
    <row r="248" spans="1:11" x14ac:dyDescent="0.25">
      <c r="A248" s="27" t="s">
        <v>453</v>
      </c>
      <c r="B248" s="27" t="s">
        <v>21</v>
      </c>
      <c r="C248" s="27" t="s">
        <v>1</v>
      </c>
      <c r="D248">
        <v>10</v>
      </c>
      <c r="E248" s="37" t="s">
        <v>494</v>
      </c>
      <c r="F248" t="str">
        <f t="shared" si="12"/>
        <v>10Y</v>
      </c>
      <c r="G248" t="str">
        <f t="shared" si="13"/>
        <v>10YL20191231</v>
      </c>
      <c r="H248" t="str">
        <f t="shared" si="14"/>
        <v>001_01</v>
      </c>
      <c r="I248" t="str">
        <f t="shared" si="15"/>
        <v>20191231</v>
      </c>
      <c r="J248" s="27"/>
      <c r="K248" s="27"/>
    </row>
    <row r="249" spans="1:11" x14ac:dyDescent="0.25">
      <c r="A249" s="27" t="s">
        <v>453</v>
      </c>
      <c r="B249" s="27" t="s">
        <v>1</v>
      </c>
      <c r="C249" s="27" t="s">
        <v>1</v>
      </c>
      <c r="D249">
        <v>10</v>
      </c>
      <c r="E249" s="37" t="s">
        <v>494</v>
      </c>
      <c r="F249" t="str">
        <f t="shared" si="12"/>
        <v>10Y</v>
      </c>
      <c r="G249" t="str">
        <f t="shared" si="13"/>
        <v>10YL20191231</v>
      </c>
      <c r="H249" t="str">
        <f t="shared" si="14"/>
        <v>001_01</v>
      </c>
      <c r="I249" t="str">
        <f t="shared" si="15"/>
        <v>20191231</v>
      </c>
      <c r="J249" s="27"/>
      <c r="K249" s="27"/>
    </row>
    <row r="250" spans="1:11" x14ac:dyDescent="0.25">
      <c r="A250" s="27" t="s">
        <v>453</v>
      </c>
      <c r="B250" s="27" t="s">
        <v>1</v>
      </c>
      <c r="C250" s="27" t="s">
        <v>2</v>
      </c>
      <c r="D250">
        <v>10</v>
      </c>
      <c r="E250" s="37" t="s">
        <v>494</v>
      </c>
      <c r="F250" t="str">
        <f t="shared" si="12"/>
        <v>10Y</v>
      </c>
      <c r="G250" t="str">
        <f t="shared" si="13"/>
        <v>10YL20191231</v>
      </c>
      <c r="H250" t="str">
        <f t="shared" si="14"/>
        <v>001_01</v>
      </c>
      <c r="I250" t="str">
        <f t="shared" si="15"/>
        <v>20191231</v>
      </c>
      <c r="J250" s="27"/>
      <c r="K250" s="27"/>
    </row>
    <row r="251" spans="1:11" x14ac:dyDescent="0.25">
      <c r="A251" s="27" t="s">
        <v>453</v>
      </c>
      <c r="B251" s="27" t="s">
        <v>26</v>
      </c>
      <c r="C251" s="27" t="s">
        <v>1</v>
      </c>
      <c r="D251">
        <v>10</v>
      </c>
      <c r="E251" s="37" t="s">
        <v>494</v>
      </c>
      <c r="F251" t="str">
        <f t="shared" si="12"/>
        <v>10Y</v>
      </c>
      <c r="G251" t="str">
        <f t="shared" si="13"/>
        <v>10YL20191231</v>
      </c>
      <c r="H251" t="str">
        <f t="shared" si="14"/>
        <v>001_01</v>
      </c>
      <c r="I251" t="str">
        <f t="shared" si="15"/>
        <v>20191231</v>
      </c>
      <c r="J251" s="27"/>
      <c r="K251" s="27"/>
    </row>
    <row r="252" spans="1:11" x14ac:dyDescent="0.25">
      <c r="A252" s="27" t="s">
        <v>453</v>
      </c>
      <c r="B252" s="27" t="s">
        <v>26</v>
      </c>
      <c r="C252" s="27" t="s">
        <v>2</v>
      </c>
      <c r="D252">
        <v>10</v>
      </c>
      <c r="E252" s="37" t="s">
        <v>494</v>
      </c>
      <c r="F252" t="str">
        <f t="shared" si="12"/>
        <v>10Y</v>
      </c>
      <c r="G252" t="str">
        <f t="shared" si="13"/>
        <v>10YL20191231</v>
      </c>
      <c r="H252" t="str">
        <f t="shared" si="14"/>
        <v>001_01</v>
      </c>
      <c r="I252" t="str">
        <f t="shared" si="15"/>
        <v>20191231</v>
      </c>
      <c r="J252" s="27"/>
      <c r="K252" s="27"/>
    </row>
    <row r="253" spans="1:11" x14ac:dyDescent="0.25">
      <c r="A253" s="27" t="s">
        <v>453</v>
      </c>
      <c r="B253" s="27" t="s">
        <v>2</v>
      </c>
      <c r="C253" s="27" t="s">
        <v>2</v>
      </c>
      <c r="D253">
        <v>10</v>
      </c>
      <c r="E253" s="37" t="s">
        <v>494</v>
      </c>
      <c r="F253" t="str">
        <f t="shared" si="12"/>
        <v>10Y</v>
      </c>
      <c r="G253" t="str">
        <f t="shared" si="13"/>
        <v>10YL20191231</v>
      </c>
      <c r="H253" t="str">
        <f t="shared" si="14"/>
        <v>001_01</v>
      </c>
      <c r="I253" t="str">
        <f t="shared" si="15"/>
        <v>20191231</v>
      </c>
      <c r="J253" s="27"/>
      <c r="K253" s="27"/>
    </row>
    <row r="254" spans="1:11" x14ac:dyDescent="0.25">
      <c r="A254" s="27" t="s">
        <v>453</v>
      </c>
      <c r="B254" s="27" t="s">
        <v>2</v>
      </c>
      <c r="C254" s="27" t="s">
        <v>3</v>
      </c>
      <c r="D254">
        <v>10</v>
      </c>
      <c r="E254" s="37" t="s">
        <v>494</v>
      </c>
      <c r="F254" t="str">
        <f t="shared" si="12"/>
        <v>10Y</v>
      </c>
      <c r="G254" t="str">
        <f t="shared" si="13"/>
        <v>10YL20191231</v>
      </c>
      <c r="H254" t="str">
        <f t="shared" si="14"/>
        <v>001_01</v>
      </c>
      <c r="I254" t="str">
        <f t="shared" si="15"/>
        <v>20191231</v>
      </c>
      <c r="J254" s="27"/>
      <c r="K254" s="27"/>
    </row>
    <row r="255" spans="1:11" x14ac:dyDescent="0.25">
      <c r="A255" s="27" t="s">
        <v>453</v>
      </c>
      <c r="B255" s="27" t="s">
        <v>3</v>
      </c>
      <c r="C255" s="27" t="s">
        <v>2</v>
      </c>
      <c r="D255">
        <v>10</v>
      </c>
      <c r="E255" s="37" t="s">
        <v>494</v>
      </c>
      <c r="F255" t="str">
        <f t="shared" si="12"/>
        <v>10Y</v>
      </c>
      <c r="G255" t="str">
        <f t="shared" si="13"/>
        <v>10YL20191231</v>
      </c>
      <c r="H255" t="str">
        <f t="shared" si="14"/>
        <v>001_01</v>
      </c>
      <c r="I255" t="str">
        <f t="shared" si="15"/>
        <v>20191231</v>
      </c>
      <c r="J255" s="27"/>
      <c r="K255" s="27"/>
    </row>
    <row r="256" spans="1:11" x14ac:dyDescent="0.25">
      <c r="A256" s="27" t="s">
        <v>453</v>
      </c>
      <c r="B256" s="27" t="s">
        <v>3</v>
      </c>
      <c r="C256" s="27" t="s">
        <v>3</v>
      </c>
      <c r="D256">
        <v>10</v>
      </c>
      <c r="E256" s="37" t="s">
        <v>494</v>
      </c>
      <c r="F256" t="str">
        <f t="shared" si="12"/>
        <v>10Y</v>
      </c>
      <c r="G256" t="str">
        <f t="shared" si="13"/>
        <v>10YL20191231</v>
      </c>
      <c r="H256" t="str">
        <f t="shared" si="14"/>
        <v>001_01</v>
      </c>
      <c r="I256" t="str">
        <f t="shared" si="15"/>
        <v>20191231</v>
      </c>
      <c r="J256" s="27"/>
      <c r="K256" s="27"/>
    </row>
    <row r="257" spans="1:11" x14ac:dyDescent="0.25">
      <c r="A257" s="27" t="s">
        <v>453</v>
      </c>
      <c r="B257" s="27" t="s">
        <v>4</v>
      </c>
      <c r="C257" s="27" t="s">
        <v>3</v>
      </c>
      <c r="D257">
        <v>10</v>
      </c>
      <c r="E257" s="37" t="s">
        <v>494</v>
      </c>
      <c r="F257" t="str">
        <f t="shared" si="12"/>
        <v>10Y</v>
      </c>
      <c r="G257" t="str">
        <f t="shared" si="13"/>
        <v>10YL20191231</v>
      </c>
      <c r="H257" t="str">
        <f t="shared" si="14"/>
        <v>001_01</v>
      </c>
      <c r="I257" t="str">
        <f t="shared" si="15"/>
        <v>20191231</v>
      </c>
      <c r="J257" s="27"/>
      <c r="K257" s="27"/>
    </row>
    <row r="258" spans="1:11" x14ac:dyDescent="0.25">
      <c r="A258" s="27" t="s">
        <v>453</v>
      </c>
      <c r="B258" s="27" t="s">
        <v>4</v>
      </c>
      <c r="C258" s="27" t="s">
        <v>4</v>
      </c>
      <c r="D258">
        <v>10</v>
      </c>
      <c r="E258" s="37" t="s">
        <v>494</v>
      </c>
      <c r="F258" t="str">
        <f t="shared" si="12"/>
        <v>10Y</v>
      </c>
      <c r="G258" t="str">
        <f t="shared" si="13"/>
        <v>10YL20191231</v>
      </c>
      <c r="H258" t="str">
        <f t="shared" si="14"/>
        <v>001_01</v>
      </c>
      <c r="I258" t="str">
        <f t="shared" si="15"/>
        <v>20191231</v>
      </c>
      <c r="J258" s="27"/>
      <c r="K258" s="27"/>
    </row>
    <row r="259" spans="1:11" x14ac:dyDescent="0.25">
      <c r="A259" s="27" t="s">
        <v>453</v>
      </c>
      <c r="B259" s="27" t="s">
        <v>5</v>
      </c>
      <c r="C259" s="27" t="s">
        <v>3</v>
      </c>
      <c r="D259">
        <v>10</v>
      </c>
      <c r="E259" s="37" t="s">
        <v>494</v>
      </c>
      <c r="F259" t="str">
        <f t="shared" si="12"/>
        <v>10Y</v>
      </c>
      <c r="G259" t="str">
        <f t="shared" si="13"/>
        <v>10YL20191231</v>
      </c>
      <c r="H259" t="str">
        <f t="shared" si="14"/>
        <v>001_01</v>
      </c>
      <c r="I259" t="str">
        <f t="shared" si="15"/>
        <v>20191231</v>
      </c>
      <c r="J259" s="27"/>
      <c r="K259" s="27"/>
    </row>
    <row r="260" spans="1:11" x14ac:dyDescent="0.25">
      <c r="A260" s="27" t="s">
        <v>453</v>
      </c>
      <c r="B260" s="27" t="s">
        <v>5</v>
      </c>
      <c r="C260" s="27" t="s">
        <v>4</v>
      </c>
      <c r="D260">
        <v>10</v>
      </c>
      <c r="E260" s="37" t="s">
        <v>494</v>
      </c>
      <c r="F260" t="str">
        <f t="shared" si="12"/>
        <v>10Y</v>
      </c>
      <c r="G260" t="str">
        <f t="shared" si="13"/>
        <v>10YL20191231</v>
      </c>
      <c r="H260" t="str">
        <f t="shared" si="14"/>
        <v>001_01</v>
      </c>
      <c r="I260" t="str">
        <f t="shared" si="15"/>
        <v>20191231</v>
      </c>
      <c r="J260" s="27"/>
      <c r="K260" s="27"/>
    </row>
    <row r="261" spans="1:11" x14ac:dyDescent="0.25">
      <c r="A261" s="27" t="s">
        <v>453</v>
      </c>
      <c r="B261" s="27" t="s">
        <v>7</v>
      </c>
      <c r="C261" s="27" t="s">
        <v>2</v>
      </c>
      <c r="D261">
        <v>10</v>
      </c>
      <c r="E261" s="37" t="s">
        <v>494</v>
      </c>
      <c r="F261" t="str">
        <f t="shared" si="12"/>
        <v>10Y</v>
      </c>
      <c r="G261" t="str">
        <f t="shared" si="13"/>
        <v>10YL20191231</v>
      </c>
      <c r="H261" t="str">
        <f t="shared" si="14"/>
        <v>001_01</v>
      </c>
      <c r="I261" t="str">
        <f t="shared" si="15"/>
        <v>20191231</v>
      </c>
      <c r="J261" s="27"/>
      <c r="K261" s="27"/>
    </row>
    <row r="262" spans="1:11" x14ac:dyDescent="0.25">
      <c r="A262" s="27" t="s">
        <v>453</v>
      </c>
      <c r="B262" s="27" t="s">
        <v>7</v>
      </c>
      <c r="C262" s="27" t="s">
        <v>3</v>
      </c>
      <c r="D262">
        <v>10</v>
      </c>
      <c r="E262" s="37" t="s">
        <v>494</v>
      </c>
      <c r="F262" t="str">
        <f t="shared" si="12"/>
        <v>10Y</v>
      </c>
      <c r="G262" t="str">
        <f t="shared" si="13"/>
        <v>10YL20191231</v>
      </c>
      <c r="H262" t="str">
        <f t="shared" si="14"/>
        <v>001_01</v>
      </c>
      <c r="I262" t="str">
        <f t="shared" si="15"/>
        <v>20191231</v>
      </c>
      <c r="J262" s="27"/>
      <c r="K262" s="27"/>
    </row>
    <row r="263" spans="1:11" x14ac:dyDescent="0.25">
      <c r="A263" s="27" t="s">
        <v>453</v>
      </c>
      <c r="B263" s="27" t="s">
        <v>10</v>
      </c>
      <c r="C263" s="27" t="s">
        <v>1</v>
      </c>
      <c r="D263">
        <v>10</v>
      </c>
      <c r="E263" s="37" t="s">
        <v>494</v>
      </c>
      <c r="F263" t="str">
        <f t="shared" si="12"/>
        <v>10Y</v>
      </c>
      <c r="G263" t="str">
        <f t="shared" si="13"/>
        <v>10YL20191231</v>
      </c>
      <c r="H263" t="str">
        <f t="shared" si="14"/>
        <v>001_01</v>
      </c>
      <c r="I263" t="str">
        <f t="shared" si="15"/>
        <v>20191231</v>
      </c>
      <c r="J263" s="27"/>
      <c r="K263" s="27"/>
    </row>
    <row r="264" spans="1:11" x14ac:dyDescent="0.25">
      <c r="A264" s="27" t="s">
        <v>453</v>
      </c>
      <c r="B264" s="27" t="s">
        <v>10</v>
      </c>
      <c r="C264" s="27" t="s">
        <v>2</v>
      </c>
      <c r="D264">
        <v>10</v>
      </c>
      <c r="E264" s="37" t="s">
        <v>494</v>
      </c>
      <c r="F264" t="str">
        <f t="shared" si="12"/>
        <v>10Y</v>
      </c>
      <c r="G264" t="str">
        <f t="shared" si="13"/>
        <v>10YL20191231</v>
      </c>
      <c r="H264" t="str">
        <f t="shared" si="14"/>
        <v>001_01</v>
      </c>
      <c r="I264" t="str">
        <f t="shared" si="15"/>
        <v>20191231</v>
      </c>
      <c r="J264" s="27"/>
      <c r="K264" s="27"/>
    </row>
    <row r="265" spans="1:11" x14ac:dyDescent="0.25">
      <c r="A265" s="163" t="s">
        <v>452</v>
      </c>
      <c r="B265" s="27" t="s">
        <v>21</v>
      </c>
      <c r="C265" s="27" t="s">
        <v>1</v>
      </c>
      <c r="D265">
        <v>10</v>
      </c>
      <c r="E265" s="37" t="s">
        <v>494</v>
      </c>
      <c r="F265" t="str">
        <f t="shared" si="12"/>
        <v>10Y</v>
      </c>
      <c r="G265" t="str">
        <f t="shared" si="13"/>
        <v>10YL20200731</v>
      </c>
      <c r="H265" t="str">
        <f t="shared" si="14"/>
        <v>01_002</v>
      </c>
      <c r="I265" t="str">
        <f t="shared" si="15"/>
        <v>20200731</v>
      </c>
      <c r="J265" s="27"/>
      <c r="K265" s="27"/>
    </row>
    <row r="266" spans="1:11" x14ac:dyDescent="0.25">
      <c r="A266" s="163" t="s">
        <v>452</v>
      </c>
      <c r="B266" s="27" t="s">
        <v>1</v>
      </c>
      <c r="C266" s="27" t="s">
        <v>1</v>
      </c>
      <c r="D266">
        <v>10</v>
      </c>
      <c r="E266" s="37" t="s">
        <v>494</v>
      </c>
      <c r="F266" t="str">
        <f t="shared" si="12"/>
        <v>10Y</v>
      </c>
      <c r="G266" t="str">
        <f t="shared" si="13"/>
        <v>10YL20200731</v>
      </c>
      <c r="H266" t="str">
        <f t="shared" si="14"/>
        <v>01_002</v>
      </c>
      <c r="I266" t="str">
        <f t="shared" si="15"/>
        <v>20200731</v>
      </c>
      <c r="J266" s="27"/>
      <c r="K266" s="27"/>
    </row>
    <row r="267" spans="1:11" x14ac:dyDescent="0.25">
      <c r="A267" s="163" t="s">
        <v>452</v>
      </c>
      <c r="B267" s="27" t="s">
        <v>26</v>
      </c>
      <c r="C267" s="27" t="s">
        <v>1</v>
      </c>
      <c r="D267">
        <v>10</v>
      </c>
      <c r="E267" s="37" t="s">
        <v>494</v>
      </c>
      <c r="F267" t="str">
        <f t="shared" ref="F267:F330" si="16">LEFT(A267,3)</f>
        <v>10Y</v>
      </c>
      <c r="G267" t="str">
        <f t="shared" ref="G267:G330" si="17">LEFT(A267,12)</f>
        <v>10YL20200731</v>
      </c>
      <c r="H267" t="str">
        <f t="shared" ref="H267:H330" si="18">RIGHT(A267,6)</f>
        <v>01_002</v>
      </c>
      <c r="I267" t="str">
        <f t="shared" ref="I267:I330" si="19">RIGHT(G267,8)</f>
        <v>20200731</v>
      </c>
      <c r="J267" s="27"/>
      <c r="K267" s="27"/>
    </row>
    <row r="268" spans="1:11" x14ac:dyDescent="0.25">
      <c r="A268" s="163" t="s">
        <v>452</v>
      </c>
      <c r="B268" s="27" t="s">
        <v>2</v>
      </c>
      <c r="C268" s="27" t="s">
        <v>1</v>
      </c>
      <c r="D268">
        <v>10</v>
      </c>
      <c r="E268" s="37" t="s">
        <v>494</v>
      </c>
      <c r="F268" t="str">
        <f t="shared" si="16"/>
        <v>10Y</v>
      </c>
      <c r="G268" t="str">
        <f t="shared" si="17"/>
        <v>10YL20200731</v>
      </c>
      <c r="H268" t="str">
        <f t="shared" si="18"/>
        <v>01_002</v>
      </c>
      <c r="I268" t="str">
        <f t="shared" si="19"/>
        <v>20200731</v>
      </c>
      <c r="J268" s="27"/>
      <c r="K268" s="27"/>
    </row>
    <row r="269" spans="1:11" x14ac:dyDescent="0.25">
      <c r="A269" s="163" t="s">
        <v>452</v>
      </c>
      <c r="B269" s="27" t="s">
        <v>3</v>
      </c>
      <c r="C269" s="27" t="s">
        <v>1</v>
      </c>
      <c r="D269">
        <v>10</v>
      </c>
      <c r="E269" s="37" t="s">
        <v>494</v>
      </c>
      <c r="F269" t="str">
        <f t="shared" si="16"/>
        <v>10Y</v>
      </c>
      <c r="G269" t="str">
        <f t="shared" si="17"/>
        <v>10YL20200731</v>
      </c>
      <c r="H269" t="str">
        <f t="shared" si="18"/>
        <v>01_002</v>
      </c>
      <c r="I269" t="str">
        <f t="shared" si="19"/>
        <v>20200731</v>
      </c>
      <c r="J269" s="27"/>
      <c r="K269" s="27"/>
    </row>
    <row r="270" spans="1:11" x14ac:dyDescent="0.25">
      <c r="A270" s="163" t="s">
        <v>452</v>
      </c>
      <c r="B270" s="27" t="s">
        <v>4</v>
      </c>
      <c r="C270" s="27" t="s">
        <v>1</v>
      </c>
      <c r="D270">
        <v>10</v>
      </c>
      <c r="E270" s="37" t="s">
        <v>494</v>
      </c>
      <c r="F270" t="str">
        <f t="shared" si="16"/>
        <v>10Y</v>
      </c>
      <c r="G270" t="str">
        <f t="shared" si="17"/>
        <v>10YL20200731</v>
      </c>
      <c r="H270" t="str">
        <f t="shared" si="18"/>
        <v>01_002</v>
      </c>
      <c r="I270" t="str">
        <f t="shared" si="19"/>
        <v>20200731</v>
      </c>
      <c r="J270" s="27"/>
      <c r="K270" s="27"/>
    </row>
    <row r="271" spans="1:11" x14ac:dyDescent="0.25">
      <c r="A271" s="163" t="s">
        <v>452</v>
      </c>
      <c r="B271" s="27" t="s">
        <v>5</v>
      </c>
      <c r="C271" s="27" t="s">
        <v>1</v>
      </c>
      <c r="D271">
        <v>10</v>
      </c>
      <c r="E271" s="37" t="s">
        <v>494</v>
      </c>
      <c r="F271" t="str">
        <f t="shared" si="16"/>
        <v>10Y</v>
      </c>
      <c r="G271" t="str">
        <f t="shared" si="17"/>
        <v>10YL20200731</v>
      </c>
      <c r="H271" t="str">
        <f t="shared" si="18"/>
        <v>01_002</v>
      </c>
      <c r="I271" t="str">
        <f t="shared" si="19"/>
        <v>20200731</v>
      </c>
      <c r="J271" s="27"/>
      <c r="K271" s="27"/>
    </row>
    <row r="272" spans="1:11" x14ac:dyDescent="0.25">
      <c r="A272" s="163" t="s">
        <v>452</v>
      </c>
      <c r="B272" s="27" t="s">
        <v>7</v>
      </c>
      <c r="C272" s="27" t="s">
        <v>1</v>
      </c>
      <c r="D272">
        <v>10</v>
      </c>
      <c r="E272" s="37" t="s">
        <v>494</v>
      </c>
      <c r="F272" t="str">
        <f t="shared" si="16"/>
        <v>10Y</v>
      </c>
      <c r="G272" t="str">
        <f t="shared" si="17"/>
        <v>10YL20200731</v>
      </c>
      <c r="H272" t="str">
        <f t="shared" si="18"/>
        <v>01_002</v>
      </c>
      <c r="I272" t="str">
        <f t="shared" si="19"/>
        <v>20200731</v>
      </c>
      <c r="J272" s="27"/>
      <c r="K272" s="27"/>
    </row>
    <row r="273" spans="1:11" x14ac:dyDescent="0.25">
      <c r="A273" s="163" t="s">
        <v>452</v>
      </c>
      <c r="B273" s="27" t="s">
        <v>10</v>
      </c>
      <c r="C273" s="27" t="s">
        <v>1</v>
      </c>
      <c r="D273">
        <v>10</v>
      </c>
      <c r="E273" s="37" t="s">
        <v>494</v>
      </c>
      <c r="F273" t="str">
        <f t="shared" si="16"/>
        <v>10Y</v>
      </c>
      <c r="G273" t="str">
        <f t="shared" si="17"/>
        <v>10YL20200731</v>
      </c>
      <c r="H273" t="str">
        <f t="shared" si="18"/>
        <v>01_002</v>
      </c>
      <c r="I273" t="str">
        <f t="shared" si="19"/>
        <v>20200731</v>
      </c>
      <c r="J273" s="27"/>
      <c r="K273" s="27"/>
    </row>
    <row r="274" spans="1:11" x14ac:dyDescent="0.25">
      <c r="A274" s="27" t="s">
        <v>451</v>
      </c>
      <c r="B274" s="27" t="s">
        <v>21</v>
      </c>
      <c r="C274" s="27" t="s">
        <v>1</v>
      </c>
      <c r="D274">
        <v>10</v>
      </c>
      <c r="E274" s="37" t="s">
        <v>494</v>
      </c>
      <c r="F274" t="str">
        <f t="shared" si="16"/>
        <v>10Y</v>
      </c>
      <c r="G274" t="str">
        <f t="shared" si="17"/>
        <v>10YL20200731</v>
      </c>
      <c r="H274" t="str">
        <f t="shared" si="18"/>
        <v>01_003</v>
      </c>
      <c r="I274" t="str">
        <f t="shared" si="19"/>
        <v>20200731</v>
      </c>
      <c r="J274" s="27"/>
      <c r="K274" s="27"/>
    </row>
    <row r="275" spans="1:11" x14ac:dyDescent="0.25">
      <c r="A275" s="27" t="s">
        <v>451</v>
      </c>
      <c r="B275" s="27" t="s">
        <v>1</v>
      </c>
      <c r="C275" s="27" t="s">
        <v>1</v>
      </c>
      <c r="D275">
        <v>10</v>
      </c>
      <c r="E275" s="37" t="s">
        <v>494</v>
      </c>
      <c r="F275" t="str">
        <f t="shared" si="16"/>
        <v>10Y</v>
      </c>
      <c r="G275" t="str">
        <f t="shared" si="17"/>
        <v>10YL20200731</v>
      </c>
      <c r="H275" t="str">
        <f t="shared" si="18"/>
        <v>01_003</v>
      </c>
      <c r="I275" t="str">
        <f t="shared" si="19"/>
        <v>20200731</v>
      </c>
      <c r="J275" s="27"/>
      <c r="K275" s="27"/>
    </row>
    <row r="276" spans="1:11" x14ac:dyDescent="0.25">
      <c r="A276" s="27" t="s">
        <v>451</v>
      </c>
      <c r="B276" s="27" t="s">
        <v>26</v>
      </c>
      <c r="C276" s="27" t="s">
        <v>1</v>
      </c>
      <c r="D276">
        <v>10</v>
      </c>
      <c r="E276" s="37" t="s">
        <v>494</v>
      </c>
      <c r="F276" t="str">
        <f t="shared" si="16"/>
        <v>10Y</v>
      </c>
      <c r="G276" t="str">
        <f t="shared" si="17"/>
        <v>10YL20200731</v>
      </c>
      <c r="H276" t="str">
        <f t="shared" si="18"/>
        <v>01_003</v>
      </c>
      <c r="I276" t="str">
        <f t="shared" si="19"/>
        <v>20200731</v>
      </c>
      <c r="J276" s="27"/>
      <c r="K276" s="27"/>
    </row>
    <row r="277" spans="1:11" x14ac:dyDescent="0.25">
      <c r="A277" s="27" t="s">
        <v>451</v>
      </c>
      <c r="B277" s="27" t="s">
        <v>2</v>
      </c>
      <c r="C277" s="27" t="s">
        <v>1</v>
      </c>
      <c r="D277">
        <v>10</v>
      </c>
      <c r="E277" s="37" t="s">
        <v>494</v>
      </c>
      <c r="F277" t="str">
        <f t="shared" si="16"/>
        <v>10Y</v>
      </c>
      <c r="G277" t="str">
        <f t="shared" si="17"/>
        <v>10YL20200731</v>
      </c>
      <c r="H277" t="str">
        <f t="shared" si="18"/>
        <v>01_003</v>
      </c>
      <c r="I277" t="str">
        <f t="shared" si="19"/>
        <v>20200731</v>
      </c>
      <c r="J277" s="27"/>
      <c r="K277" s="27"/>
    </row>
    <row r="278" spans="1:11" x14ac:dyDescent="0.25">
      <c r="A278" s="27" t="s">
        <v>451</v>
      </c>
      <c r="B278" s="27" t="s">
        <v>3</v>
      </c>
      <c r="C278" s="27" t="s">
        <v>1</v>
      </c>
      <c r="D278">
        <v>10</v>
      </c>
      <c r="E278" s="37" t="s">
        <v>494</v>
      </c>
      <c r="F278" t="str">
        <f t="shared" si="16"/>
        <v>10Y</v>
      </c>
      <c r="G278" t="str">
        <f t="shared" si="17"/>
        <v>10YL20200731</v>
      </c>
      <c r="H278" t="str">
        <f t="shared" si="18"/>
        <v>01_003</v>
      </c>
      <c r="I278" t="str">
        <f t="shared" si="19"/>
        <v>20200731</v>
      </c>
      <c r="J278" s="27"/>
      <c r="K278" s="27"/>
    </row>
    <row r="279" spans="1:11" x14ac:dyDescent="0.25">
      <c r="A279" s="27" t="s">
        <v>451</v>
      </c>
      <c r="B279" s="27" t="s">
        <v>4</v>
      </c>
      <c r="C279" s="27" t="s">
        <v>1</v>
      </c>
      <c r="D279">
        <v>10</v>
      </c>
      <c r="E279" s="37" t="s">
        <v>494</v>
      </c>
      <c r="F279" t="str">
        <f t="shared" si="16"/>
        <v>10Y</v>
      </c>
      <c r="G279" t="str">
        <f t="shared" si="17"/>
        <v>10YL20200731</v>
      </c>
      <c r="H279" t="str">
        <f t="shared" si="18"/>
        <v>01_003</v>
      </c>
      <c r="I279" t="str">
        <f t="shared" si="19"/>
        <v>20200731</v>
      </c>
      <c r="J279" s="27"/>
      <c r="K279" s="27"/>
    </row>
    <row r="280" spans="1:11" x14ac:dyDescent="0.25">
      <c r="A280" s="27" t="s">
        <v>451</v>
      </c>
      <c r="B280" s="27" t="s">
        <v>5</v>
      </c>
      <c r="C280" s="27" t="s">
        <v>1</v>
      </c>
      <c r="D280">
        <v>10</v>
      </c>
      <c r="E280" s="37" t="s">
        <v>494</v>
      </c>
      <c r="F280" t="str">
        <f t="shared" si="16"/>
        <v>10Y</v>
      </c>
      <c r="G280" t="str">
        <f t="shared" si="17"/>
        <v>10YL20200731</v>
      </c>
      <c r="H280" t="str">
        <f t="shared" si="18"/>
        <v>01_003</v>
      </c>
      <c r="I280" t="str">
        <f t="shared" si="19"/>
        <v>20200731</v>
      </c>
      <c r="J280" s="27"/>
      <c r="K280" s="27"/>
    </row>
    <row r="281" spans="1:11" x14ac:dyDescent="0.25">
      <c r="A281" s="27" t="s">
        <v>451</v>
      </c>
      <c r="B281" s="27" t="s">
        <v>7</v>
      </c>
      <c r="C281" s="27" t="s">
        <v>1</v>
      </c>
      <c r="D281">
        <v>10</v>
      </c>
      <c r="E281" s="37" t="s">
        <v>494</v>
      </c>
      <c r="F281" t="str">
        <f t="shared" si="16"/>
        <v>10Y</v>
      </c>
      <c r="G281" t="str">
        <f t="shared" si="17"/>
        <v>10YL20200731</v>
      </c>
      <c r="H281" t="str">
        <f t="shared" si="18"/>
        <v>01_003</v>
      </c>
      <c r="I281" t="str">
        <f t="shared" si="19"/>
        <v>20200731</v>
      </c>
      <c r="J281" s="27"/>
      <c r="K281" s="27"/>
    </row>
    <row r="282" spans="1:11" x14ac:dyDescent="0.25">
      <c r="A282" s="27" t="s">
        <v>451</v>
      </c>
      <c r="B282" s="27" t="s">
        <v>10</v>
      </c>
      <c r="C282" s="27" t="s">
        <v>1</v>
      </c>
      <c r="D282">
        <v>10</v>
      </c>
      <c r="E282" s="37" t="s">
        <v>494</v>
      </c>
      <c r="F282" t="str">
        <f t="shared" si="16"/>
        <v>10Y</v>
      </c>
      <c r="G282" t="str">
        <f t="shared" si="17"/>
        <v>10YL20200731</v>
      </c>
      <c r="H282" t="str">
        <f t="shared" si="18"/>
        <v>01_003</v>
      </c>
      <c r="I282" t="str">
        <f t="shared" si="19"/>
        <v>20200731</v>
      </c>
      <c r="J282" s="27"/>
      <c r="K282" s="27"/>
    </row>
    <row r="283" spans="1:11" x14ac:dyDescent="0.25">
      <c r="A283" s="27" t="s">
        <v>450</v>
      </c>
      <c r="B283" s="27" t="s">
        <v>21</v>
      </c>
      <c r="C283" s="27" t="s">
        <v>1</v>
      </c>
      <c r="D283">
        <v>10</v>
      </c>
      <c r="E283" s="37" t="s">
        <v>494</v>
      </c>
      <c r="F283" t="str">
        <f t="shared" si="16"/>
        <v>10Y</v>
      </c>
      <c r="G283" t="str">
        <f t="shared" si="17"/>
        <v>10YL20200731</v>
      </c>
      <c r="H283" t="str">
        <f t="shared" si="18"/>
        <v>01_005</v>
      </c>
      <c r="I283" t="str">
        <f t="shared" si="19"/>
        <v>20200731</v>
      </c>
      <c r="J283" s="27"/>
      <c r="K283" s="27"/>
    </row>
    <row r="284" spans="1:11" x14ac:dyDescent="0.25">
      <c r="A284" s="27" t="s">
        <v>450</v>
      </c>
      <c r="B284" s="27" t="s">
        <v>1</v>
      </c>
      <c r="C284" s="27" t="s">
        <v>1</v>
      </c>
      <c r="D284">
        <v>10</v>
      </c>
      <c r="E284" s="37" t="s">
        <v>494</v>
      </c>
      <c r="F284" t="str">
        <f t="shared" si="16"/>
        <v>10Y</v>
      </c>
      <c r="G284" t="str">
        <f t="shared" si="17"/>
        <v>10YL20200731</v>
      </c>
      <c r="H284" t="str">
        <f t="shared" si="18"/>
        <v>01_005</v>
      </c>
      <c r="I284" t="str">
        <f t="shared" si="19"/>
        <v>20200731</v>
      </c>
      <c r="J284" s="27"/>
      <c r="K284" s="27"/>
    </row>
    <row r="285" spans="1:11" x14ac:dyDescent="0.25">
      <c r="A285" s="27" t="s">
        <v>450</v>
      </c>
      <c r="B285" s="27" t="s">
        <v>26</v>
      </c>
      <c r="C285" s="27" t="s">
        <v>1</v>
      </c>
      <c r="D285">
        <v>10</v>
      </c>
      <c r="E285" s="37" t="s">
        <v>494</v>
      </c>
      <c r="F285" t="str">
        <f t="shared" si="16"/>
        <v>10Y</v>
      </c>
      <c r="G285" t="str">
        <f t="shared" si="17"/>
        <v>10YL20200731</v>
      </c>
      <c r="H285" t="str">
        <f t="shared" si="18"/>
        <v>01_005</v>
      </c>
      <c r="I285" t="str">
        <f t="shared" si="19"/>
        <v>20200731</v>
      </c>
      <c r="J285" s="27"/>
      <c r="K285" s="27"/>
    </row>
    <row r="286" spans="1:11" x14ac:dyDescent="0.25">
      <c r="A286" s="27" t="s">
        <v>450</v>
      </c>
      <c r="B286" s="27" t="s">
        <v>2</v>
      </c>
      <c r="C286" s="27" t="s">
        <v>1</v>
      </c>
      <c r="D286">
        <v>10</v>
      </c>
      <c r="E286" s="37" t="s">
        <v>494</v>
      </c>
      <c r="F286" t="str">
        <f t="shared" si="16"/>
        <v>10Y</v>
      </c>
      <c r="G286" t="str">
        <f t="shared" si="17"/>
        <v>10YL20200731</v>
      </c>
      <c r="H286" t="str">
        <f t="shared" si="18"/>
        <v>01_005</v>
      </c>
      <c r="I286" t="str">
        <f t="shared" si="19"/>
        <v>20200731</v>
      </c>
      <c r="J286" s="27"/>
      <c r="K286" s="27"/>
    </row>
    <row r="287" spans="1:11" x14ac:dyDescent="0.25">
      <c r="A287" s="27" t="s">
        <v>450</v>
      </c>
      <c r="B287" s="27" t="s">
        <v>2</v>
      </c>
      <c r="C287" s="27" t="s">
        <v>2</v>
      </c>
      <c r="D287">
        <v>10</v>
      </c>
      <c r="E287" s="37" t="s">
        <v>494</v>
      </c>
      <c r="F287" t="str">
        <f t="shared" si="16"/>
        <v>10Y</v>
      </c>
      <c r="G287" t="str">
        <f t="shared" si="17"/>
        <v>10YL20200731</v>
      </c>
      <c r="H287" t="str">
        <f t="shared" si="18"/>
        <v>01_005</v>
      </c>
      <c r="I287" t="str">
        <f t="shared" si="19"/>
        <v>20200731</v>
      </c>
      <c r="J287" s="27"/>
      <c r="K287" s="27"/>
    </row>
    <row r="288" spans="1:11" x14ac:dyDescent="0.25">
      <c r="A288" s="27" t="s">
        <v>450</v>
      </c>
      <c r="B288" s="27" t="s">
        <v>3</v>
      </c>
      <c r="C288" s="27" t="s">
        <v>1</v>
      </c>
      <c r="D288">
        <v>10</v>
      </c>
      <c r="E288" s="37" t="s">
        <v>494</v>
      </c>
      <c r="F288" t="str">
        <f t="shared" si="16"/>
        <v>10Y</v>
      </c>
      <c r="G288" t="str">
        <f t="shared" si="17"/>
        <v>10YL20200731</v>
      </c>
      <c r="H288" t="str">
        <f t="shared" si="18"/>
        <v>01_005</v>
      </c>
      <c r="I288" t="str">
        <f t="shared" si="19"/>
        <v>20200731</v>
      </c>
      <c r="J288" s="27"/>
      <c r="K288" s="27"/>
    </row>
    <row r="289" spans="1:11" x14ac:dyDescent="0.25">
      <c r="A289" s="27" t="s">
        <v>450</v>
      </c>
      <c r="B289" s="27" t="s">
        <v>3</v>
      </c>
      <c r="C289" s="27" t="s">
        <v>2</v>
      </c>
      <c r="D289">
        <v>10</v>
      </c>
      <c r="E289" s="37" t="s">
        <v>494</v>
      </c>
      <c r="F289" t="str">
        <f t="shared" si="16"/>
        <v>10Y</v>
      </c>
      <c r="G289" t="str">
        <f t="shared" si="17"/>
        <v>10YL20200731</v>
      </c>
      <c r="H289" t="str">
        <f t="shared" si="18"/>
        <v>01_005</v>
      </c>
      <c r="I289" t="str">
        <f t="shared" si="19"/>
        <v>20200731</v>
      </c>
      <c r="J289" s="27"/>
      <c r="K289" s="27"/>
    </row>
    <row r="290" spans="1:11" x14ac:dyDescent="0.25">
      <c r="A290" s="27" t="s">
        <v>450</v>
      </c>
      <c r="B290" s="27" t="s">
        <v>4</v>
      </c>
      <c r="C290" s="27" t="s">
        <v>1</v>
      </c>
      <c r="D290">
        <v>10</v>
      </c>
      <c r="E290" s="37" t="s">
        <v>494</v>
      </c>
      <c r="F290" t="str">
        <f t="shared" si="16"/>
        <v>10Y</v>
      </c>
      <c r="G290" t="str">
        <f t="shared" si="17"/>
        <v>10YL20200731</v>
      </c>
      <c r="H290" t="str">
        <f t="shared" si="18"/>
        <v>01_005</v>
      </c>
      <c r="I290" t="str">
        <f t="shared" si="19"/>
        <v>20200731</v>
      </c>
      <c r="J290" s="27"/>
      <c r="K290" s="27"/>
    </row>
    <row r="291" spans="1:11" x14ac:dyDescent="0.25">
      <c r="A291" s="27" t="s">
        <v>450</v>
      </c>
      <c r="B291" s="27" t="s">
        <v>4</v>
      </c>
      <c r="C291" s="27" t="s">
        <v>2</v>
      </c>
      <c r="D291">
        <v>10</v>
      </c>
      <c r="E291" s="37" t="s">
        <v>494</v>
      </c>
      <c r="F291" t="str">
        <f t="shared" si="16"/>
        <v>10Y</v>
      </c>
      <c r="G291" t="str">
        <f t="shared" si="17"/>
        <v>10YL20200731</v>
      </c>
      <c r="H291" t="str">
        <f t="shared" si="18"/>
        <v>01_005</v>
      </c>
      <c r="I291" t="str">
        <f t="shared" si="19"/>
        <v>20200731</v>
      </c>
      <c r="J291" s="27"/>
      <c r="K291" s="27"/>
    </row>
    <row r="292" spans="1:11" x14ac:dyDescent="0.25">
      <c r="A292" s="27" t="s">
        <v>450</v>
      </c>
      <c r="B292" s="27" t="s">
        <v>5</v>
      </c>
      <c r="C292" s="27" t="s">
        <v>2</v>
      </c>
      <c r="D292">
        <v>10</v>
      </c>
      <c r="E292" s="37" t="s">
        <v>494</v>
      </c>
      <c r="F292" t="str">
        <f t="shared" si="16"/>
        <v>10Y</v>
      </c>
      <c r="G292" t="str">
        <f t="shared" si="17"/>
        <v>10YL20200731</v>
      </c>
      <c r="H292" t="str">
        <f t="shared" si="18"/>
        <v>01_005</v>
      </c>
      <c r="I292" t="str">
        <f t="shared" si="19"/>
        <v>20200731</v>
      </c>
      <c r="J292" s="27"/>
      <c r="K292" s="27"/>
    </row>
    <row r="293" spans="1:11" x14ac:dyDescent="0.25">
      <c r="A293" s="27" t="s">
        <v>450</v>
      </c>
      <c r="B293" s="27" t="s">
        <v>7</v>
      </c>
      <c r="C293" s="27" t="s">
        <v>1</v>
      </c>
      <c r="D293">
        <v>10</v>
      </c>
      <c r="E293" s="37" t="s">
        <v>494</v>
      </c>
      <c r="F293" t="str">
        <f t="shared" si="16"/>
        <v>10Y</v>
      </c>
      <c r="G293" t="str">
        <f t="shared" si="17"/>
        <v>10YL20200731</v>
      </c>
      <c r="H293" t="str">
        <f t="shared" si="18"/>
        <v>01_005</v>
      </c>
      <c r="I293" t="str">
        <f t="shared" si="19"/>
        <v>20200731</v>
      </c>
      <c r="J293" s="27"/>
      <c r="K293" s="27"/>
    </row>
    <row r="294" spans="1:11" x14ac:dyDescent="0.25">
      <c r="A294" s="27" t="s">
        <v>450</v>
      </c>
      <c r="B294" s="27" t="s">
        <v>7</v>
      </c>
      <c r="C294" s="27" t="s">
        <v>2</v>
      </c>
      <c r="D294">
        <v>10</v>
      </c>
      <c r="E294" s="37" t="s">
        <v>494</v>
      </c>
      <c r="F294" t="str">
        <f t="shared" si="16"/>
        <v>10Y</v>
      </c>
      <c r="G294" t="str">
        <f t="shared" si="17"/>
        <v>10YL20200731</v>
      </c>
      <c r="H294" t="str">
        <f t="shared" si="18"/>
        <v>01_005</v>
      </c>
      <c r="I294" t="str">
        <f t="shared" si="19"/>
        <v>20200731</v>
      </c>
      <c r="J294" s="27"/>
      <c r="K294" s="27"/>
    </row>
    <row r="295" spans="1:11" x14ac:dyDescent="0.25">
      <c r="A295" s="27" t="s">
        <v>450</v>
      </c>
      <c r="B295" s="27" t="s">
        <v>10</v>
      </c>
      <c r="C295" s="27" t="s">
        <v>1</v>
      </c>
      <c r="D295">
        <v>10</v>
      </c>
      <c r="E295" s="37" t="s">
        <v>494</v>
      </c>
      <c r="F295" t="str">
        <f t="shared" si="16"/>
        <v>10Y</v>
      </c>
      <c r="G295" t="str">
        <f t="shared" si="17"/>
        <v>10YL20200731</v>
      </c>
      <c r="H295" t="str">
        <f t="shared" si="18"/>
        <v>01_005</v>
      </c>
      <c r="I295" t="str">
        <f t="shared" si="19"/>
        <v>20200731</v>
      </c>
      <c r="J295" s="27"/>
      <c r="K295" s="27"/>
    </row>
    <row r="296" spans="1:11" x14ac:dyDescent="0.25">
      <c r="A296" s="27" t="s">
        <v>449</v>
      </c>
      <c r="B296" s="27" t="s">
        <v>21</v>
      </c>
      <c r="C296" s="27" t="s">
        <v>1</v>
      </c>
      <c r="D296">
        <v>10</v>
      </c>
      <c r="E296" s="37" t="s">
        <v>494</v>
      </c>
      <c r="F296" t="str">
        <f t="shared" si="16"/>
        <v>10Y</v>
      </c>
      <c r="G296" t="str">
        <f t="shared" si="17"/>
        <v>10YL20200731</v>
      </c>
      <c r="H296" t="str">
        <f t="shared" si="18"/>
        <v>01_007</v>
      </c>
      <c r="I296" t="str">
        <f t="shared" si="19"/>
        <v>20200731</v>
      </c>
      <c r="J296" s="27"/>
      <c r="K296" s="27"/>
    </row>
    <row r="297" spans="1:11" x14ac:dyDescent="0.25">
      <c r="A297" s="27" t="s">
        <v>449</v>
      </c>
      <c r="B297" s="27" t="s">
        <v>1</v>
      </c>
      <c r="C297" s="27" t="s">
        <v>1</v>
      </c>
      <c r="D297">
        <v>10</v>
      </c>
      <c r="E297" s="37" t="s">
        <v>494</v>
      </c>
      <c r="F297" t="str">
        <f t="shared" si="16"/>
        <v>10Y</v>
      </c>
      <c r="G297" t="str">
        <f t="shared" si="17"/>
        <v>10YL20200731</v>
      </c>
      <c r="H297" t="str">
        <f t="shared" si="18"/>
        <v>01_007</v>
      </c>
      <c r="I297" t="str">
        <f t="shared" si="19"/>
        <v>20200731</v>
      </c>
      <c r="J297" s="27"/>
      <c r="K297" s="27"/>
    </row>
    <row r="298" spans="1:11" x14ac:dyDescent="0.25">
      <c r="A298" s="27" t="s">
        <v>449</v>
      </c>
      <c r="B298" s="27" t="s">
        <v>26</v>
      </c>
      <c r="C298" s="27" t="s">
        <v>1</v>
      </c>
      <c r="D298">
        <v>10</v>
      </c>
      <c r="E298" s="37" t="s">
        <v>494</v>
      </c>
      <c r="F298" t="str">
        <f t="shared" si="16"/>
        <v>10Y</v>
      </c>
      <c r="G298" t="str">
        <f t="shared" si="17"/>
        <v>10YL20200731</v>
      </c>
      <c r="H298" t="str">
        <f t="shared" si="18"/>
        <v>01_007</v>
      </c>
      <c r="I298" t="str">
        <f t="shared" si="19"/>
        <v>20200731</v>
      </c>
      <c r="J298" s="27"/>
      <c r="K298" s="27"/>
    </row>
    <row r="299" spans="1:11" x14ac:dyDescent="0.25">
      <c r="A299" s="27" t="s">
        <v>449</v>
      </c>
      <c r="B299" s="27" t="s">
        <v>26</v>
      </c>
      <c r="C299" s="27" t="s">
        <v>2</v>
      </c>
      <c r="D299">
        <v>10</v>
      </c>
      <c r="E299" s="37" t="s">
        <v>494</v>
      </c>
      <c r="F299" t="str">
        <f t="shared" si="16"/>
        <v>10Y</v>
      </c>
      <c r="G299" t="str">
        <f t="shared" si="17"/>
        <v>10YL20200731</v>
      </c>
      <c r="H299" t="str">
        <f t="shared" si="18"/>
        <v>01_007</v>
      </c>
      <c r="I299" t="str">
        <f t="shared" si="19"/>
        <v>20200731</v>
      </c>
      <c r="J299" s="27"/>
      <c r="K299" s="27"/>
    </row>
    <row r="300" spans="1:11" x14ac:dyDescent="0.25">
      <c r="A300" s="27" t="s">
        <v>449</v>
      </c>
      <c r="B300" s="27" t="s">
        <v>2</v>
      </c>
      <c r="C300" s="27" t="s">
        <v>1</v>
      </c>
      <c r="D300">
        <v>10</v>
      </c>
      <c r="E300" s="37" t="s">
        <v>494</v>
      </c>
      <c r="F300" t="str">
        <f t="shared" si="16"/>
        <v>10Y</v>
      </c>
      <c r="G300" t="str">
        <f t="shared" si="17"/>
        <v>10YL20200731</v>
      </c>
      <c r="H300" t="str">
        <f t="shared" si="18"/>
        <v>01_007</v>
      </c>
      <c r="I300" t="str">
        <f t="shared" si="19"/>
        <v>20200731</v>
      </c>
      <c r="J300" s="27"/>
      <c r="K300" s="27"/>
    </row>
    <row r="301" spans="1:11" x14ac:dyDescent="0.25">
      <c r="A301" s="27" t="s">
        <v>449</v>
      </c>
      <c r="B301" s="27" t="s">
        <v>2</v>
      </c>
      <c r="C301" s="27" t="s">
        <v>2</v>
      </c>
      <c r="D301">
        <v>10</v>
      </c>
      <c r="E301" s="37" t="s">
        <v>494</v>
      </c>
      <c r="F301" t="str">
        <f t="shared" si="16"/>
        <v>10Y</v>
      </c>
      <c r="G301" t="str">
        <f t="shared" si="17"/>
        <v>10YL20200731</v>
      </c>
      <c r="H301" t="str">
        <f t="shared" si="18"/>
        <v>01_007</v>
      </c>
      <c r="I301" t="str">
        <f t="shared" si="19"/>
        <v>20200731</v>
      </c>
      <c r="J301" s="27"/>
      <c r="K301" s="27"/>
    </row>
    <row r="302" spans="1:11" x14ac:dyDescent="0.25">
      <c r="A302" s="27" t="s">
        <v>449</v>
      </c>
      <c r="B302" s="27" t="s">
        <v>3</v>
      </c>
      <c r="C302" s="27" t="s">
        <v>2</v>
      </c>
      <c r="D302">
        <v>10</v>
      </c>
      <c r="E302" s="37" t="s">
        <v>494</v>
      </c>
      <c r="F302" t="str">
        <f t="shared" si="16"/>
        <v>10Y</v>
      </c>
      <c r="G302" t="str">
        <f t="shared" si="17"/>
        <v>10YL20200731</v>
      </c>
      <c r="H302" t="str">
        <f t="shared" si="18"/>
        <v>01_007</v>
      </c>
      <c r="I302" t="str">
        <f t="shared" si="19"/>
        <v>20200731</v>
      </c>
      <c r="J302" s="27"/>
      <c r="K302" s="27"/>
    </row>
    <row r="303" spans="1:11" x14ac:dyDescent="0.25">
      <c r="A303" s="27" t="s">
        <v>449</v>
      </c>
      <c r="B303" s="27" t="s">
        <v>4</v>
      </c>
      <c r="C303" s="27" t="s">
        <v>2</v>
      </c>
      <c r="D303">
        <v>10</v>
      </c>
      <c r="E303" s="37" t="s">
        <v>494</v>
      </c>
      <c r="F303" t="str">
        <f t="shared" si="16"/>
        <v>10Y</v>
      </c>
      <c r="G303" t="str">
        <f t="shared" si="17"/>
        <v>10YL20200731</v>
      </c>
      <c r="H303" t="str">
        <f t="shared" si="18"/>
        <v>01_007</v>
      </c>
      <c r="I303" t="str">
        <f t="shared" si="19"/>
        <v>20200731</v>
      </c>
      <c r="J303" s="27"/>
      <c r="K303" s="27"/>
    </row>
    <row r="304" spans="1:11" x14ac:dyDescent="0.25">
      <c r="A304" s="27" t="s">
        <v>449</v>
      </c>
      <c r="B304" s="27" t="s">
        <v>4</v>
      </c>
      <c r="C304" s="27" t="s">
        <v>3</v>
      </c>
      <c r="D304">
        <v>10</v>
      </c>
      <c r="E304" s="37" t="s">
        <v>494</v>
      </c>
      <c r="F304" t="str">
        <f t="shared" si="16"/>
        <v>10Y</v>
      </c>
      <c r="G304" t="str">
        <f t="shared" si="17"/>
        <v>10YL20200731</v>
      </c>
      <c r="H304" t="str">
        <f t="shared" si="18"/>
        <v>01_007</v>
      </c>
      <c r="I304" t="str">
        <f t="shared" si="19"/>
        <v>20200731</v>
      </c>
      <c r="J304" s="27"/>
      <c r="K304" s="27"/>
    </row>
    <row r="305" spans="1:11" x14ac:dyDescent="0.25">
      <c r="A305" s="27" t="s">
        <v>449</v>
      </c>
      <c r="B305" s="27" t="s">
        <v>5</v>
      </c>
      <c r="C305" s="27" t="s">
        <v>2</v>
      </c>
      <c r="D305">
        <v>10</v>
      </c>
      <c r="E305" s="37" t="s">
        <v>494</v>
      </c>
      <c r="F305" t="str">
        <f t="shared" si="16"/>
        <v>10Y</v>
      </c>
      <c r="G305" t="str">
        <f t="shared" si="17"/>
        <v>10YL20200731</v>
      </c>
      <c r="H305" t="str">
        <f t="shared" si="18"/>
        <v>01_007</v>
      </c>
      <c r="I305" t="str">
        <f t="shared" si="19"/>
        <v>20200731</v>
      </c>
      <c r="J305" s="27"/>
      <c r="K305" s="27"/>
    </row>
    <row r="306" spans="1:11" x14ac:dyDescent="0.25">
      <c r="A306" s="27" t="s">
        <v>449</v>
      </c>
      <c r="B306" s="27" t="s">
        <v>5</v>
      </c>
      <c r="C306" s="27" t="s">
        <v>3</v>
      </c>
      <c r="D306">
        <v>10</v>
      </c>
      <c r="E306" s="37" t="s">
        <v>494</v>
      </c>
      <c r="F306" t="str">
        <f t="shared" si="16"/>
        <v>10Y</v>
      </c>
      <c r="G306" t="str">
        <f t="shared" si="17"/>
        <v>10YL20200731</v>
      </c>
      <c r="H306" t="str">
        <f t="shared" si="18"/>
        <v>01_007</v>
      </c>
      <c r="I306" t="str">
        <f t="shared" si="19"/>
        <v>20200731</v>
      </c>
      <c r="J306" s="27"/>
      <c r="K306" s="27"/>
    </row>
    <row r="307" spans="1:11" x14ac:dyDescent="0.25">
      <c r="A307" s="27" t="s">
        <v>449</v>
      </c>
      <c r="B307" s="27" t="s">
        <v>7</v>
      </c>
      <c r="C307" s="27" t="s">
        <v>1</v>
      </c>
      <c r="D307">
        <v>10</v>
      </c>
      <c r="E307" s="37" t="s">
        <v>494</v>
      </c>
      <c r="F307" t="str">
        <f t="shared" si="16"/>
        <v>10Y</v>
      </c>
      <c r="G307" t="str">
        <f t="shared" si="17"/>
        <v>10YL20200731</v>
      </c>
      <c r="H307" t="str">
        <f t="shared" si="18"/>
        <v>01_007</v>
      </c>
      <c r="I307" t="str">
        <f t="shared" si="19"/>
        <v>20200731</v>
      </c>
      <c r="J307" s="27"/>
      <c r="K307" s="27"/>
    </row>
    <row r="308" spans="1:11" x14ac:dyDescent="0.25">
      <c r="A308" s="27" t="s">
        <v>449</v>
      </c>
      <c r="B308" s="27" t="s">
        <v>7</v>
      </c>
      <c r="C308" s="27" t="s">
        <v>2</v>
      </c>
      <c r="D308">
        <v>10</v>
      </c>
      <c r="E308" s="37" t="s">
        <v>494</v>
      </c>
      <c r="F308" t="str">
        <f t="shared" si="16"/>
        <v>10Y</v>
      </c>
      <c r="G308" t="str">
        <f t="shared" si="17"/>
        <v>10YL20200731</v>
      </c>
      <c r="H308" t="str">
        <f t="shared" si="18"/>
        <v>01_007</v>
      </c>
      <c r="I308" t="str">
        <f t="shared" si="19"/>
        <v>20200731</v>
      </c>
      <c r="J308" s="27"/>
      <c r="K308" s="27"/>
    </row>
    <row r="309" spans="1:11" x14ac:dyDescent="0.25">
      <c r="A309" s="27" t="s">
        <v>449</v>
      </c>
      <c r="B309" s="27" t="s">
        <v>7</v>
      </c>
      <c r="C309" s="27" t="s">
        <v>3</v>
      </c>
      <c r="D309">
        <v>10</v>
      </c>
      <c r="E309" s="37" t="s">
        <v>494</v>
      </c>
      <c r="F309" t="str">
        <f t="shared" si="16"/>
        <v>10Y</v>
      </c>
      <c r="G309" t="str">
        <f t="shared" si="17"/>
        <v>10YL20200731</v>
      </c>
      <c r="H309" t="str">
        <f t="shared" si="18"/>
        <v>01_007</v>
      </c>
      <c r="I309" t="str">
        <f t="shared" si="19"/>
        <v>20200731</v>
      </c>
      <c r="J309" s="27"/>
      <c r="K309" s="27"/>
    </row>
    <row r="310" spans="1:11" x14ac:dyDescent="0.25">
      <c r="A310" s="27" t="s">
        <v>449</v>
      </c>
      <c r="B310" s="27" t="s">
        <v>10</v>
      </c>
      <c r="C310" s="27" t="s">
        <v>1</v>
      </c>
      <c r="D310">
        <v>10</v>
      </c>
      <c r="E310" s="37" t="s">
        <v>494</v>
      </c>
      <c r="F310" t="str">
        <f t="shared" si="16"/>
        <v>10Y</v>
      </c>
      <c r="G310" t="str">
        <f t="shared" si="17"/>
        <v>10YL20200731</v>
      </c>
      <c r="H310" t="str">
        <f t="shared" si="18"/>
        <v>01_007</v>
      </c>
      <c r="I310" t="str">
        <f t="shared" si="19"/>
        <v>20200731</v>
      </c>
      <c r="J310" s="27"/>
      <c r="K310" s="27"/>
    </row>
    <row r="311" spans="1:11" x14ac:dyDescent="0.25">
      <c r="A311" s="27" t="s">
        <v>448</v>
      </c>
      <c r="B311" s="27" t="s">
        <v>21</v>
      </c>
      <c r="C311" s="27" t="s">
        <v>1</v>
      </c>
      <c r="D311">
        <v>10</v>
      </c>
      <c r="E311" s="37" t="s">
        <v>494</v>
      </c>
      <c r="F311" t="str">
        <f t="shared" si="16"/>
        <v>10Y</v>
      </c>
      <c r="G311" t="str">
        <f t="shared" si="17"/>
        <v>10YL20200731</v>
      </c>
      <c r="H311" t="str">
        <f t="shared" si="18"/>
        <v>001_01</v>
      </c>
      <c r="I311" t="str">
        <f t="shared" si="19"/>
        <v>20200731</v>
      </c>
      <c r="J311" s="27"/>
      <c r="K311" s="27"/>
    </row>
    <row r="312" spans="1:11" x14ac:dyDescent="0.25">
      <c r="A312" s="27" t="s">
        <v>448</v>
      </c>
      <c r="B312" s="27" t="s">
        <v>1</v>
      </c>
      <c r="C312" s="27" t="s">
        <v>1</v>
      </c>
      <c r="D312">
        <v>10</v>
      </c>
      <c r="E312" s="37" t="s">
        <v>494</v>
      </c>
      <c r="F312" t="str">
        <f t="shared" si="16"/>
        <v>10Y</v>
      </c>
      <c r="G312" t="str">
        <f t="shared" si="17"/>
        <v>10YL20200731</v>
      </c>
      <c r="H312" t="str">
        <f t="shared" si="18"/>
        <v>001_01</v>
      </c>
      <c r="I312" t="str">
        <f t="shared" si="19"/>
        <v>20200731</v>
      </c>
      <c r="J312" s="27"/>
      <c r="K312" s="27"/>
    </row>
    <row r="313" spans="1:11" x14ac:dyDescent="0.25">
      <c r="A313" s="27" t="s">
        <v>448</v>
      </c>
      <c r="B313" s="27" t="s">
        <v>1</v>
      </c>
      <c r="C313" s="27" t="s">
        <v>2</v>
      </c>
      <c r="D313">
        <v>10</v>
      </c>
      <c r="E313" s="37" t="s">
        <v>494</v>
      </c>
      <c r="F313" t="str">
        <f t="shared" si="16"/>
        <v>10Y</v>
      </c>
      <c r="G313" t="str">
        <f t="shared" si="17"/>
        <v>10YL20200731</v>
      </c>
      <c r="H313" t="str">
        <f t="shared" si="18"/>
        <v>001_01</v>
      </c>
      <c r="I313" t="str">
        <f t="shared" si="19"/>
        <v>20200731</v>
      </c>
      <c r="J313" s="27"/>
      <c r="K313" s="27"/>
    </row>
    <row r="314" spans="1:11" x14ac:dyDescent="0.25">
      <c r="A314" s="27" t="s">
        <v>448</v>
      </c>
      <c r="B314" s="27" t="s">
        <v>26</v>
      </c>
      <c r="C314" s="27" t="s">
        <v>1</v>
      </c>
      <c r="D314">
        <v>10</v>
      </c>
      <c r="E314" s="37" t="s">
        <v>494</v>
      </c>
      <c r="F314" t="str">
        <f t="shared" si="16"/>
        <v>10Y</v>
      </c>
      <c r="G314" t="str">
        <f t="shared" si="17"/>
        <v>10YL20200731</v>
      </c>
      <c r="H314" t="str">
        <f t="shared" si="18"/>
        <v>001_01</v>
      </c>
      <c r="I314" t="str">
        <f t="shared" si="19"/>
        <v>20200731</v>
      </c>
      <c r="J314" s="27"/>
      <c r="K314" s="27"/>
    </row>
    <row r="315" spans="1:11" x14ac:dyDescent="0.25">
      <c r="A315" s="27" t="s">
        <v>448</v>
      </c>
      <c r="B315" s="27" t="s">
        <v>26</v>
      </c>
      <c r="C315" s="27" t="s">
        <v>2</v>
      </c>
      <c r="D315">
        <v>10</v>
      </c>
      <c r="E315" s="37" t="s">
        <v>494</v>
      </c>
      <c r="F315" t="str">
        <f t="shared" si="16"/>
        <v>10Y</v>
      </c>
      <c r="G315" t="str">
        <f t="shared" si="17"/>
        <v>10YL20200731</v>
      </c>
      <c r="H315" t="str">
        <f t="shared" si="18"/>
        <v>001_01</v>
      </c>
      <c r="I315" t="str">
        <f t="shared" si="19"/>
        <v>20200731</v>
      </c>
      <c r="J315" s="27"/>
      <c r="K315" s="27"/>
    </row>
    <row r="316" spans="1:11" x14ac:dyDescent="0.25">
      <c r="A316" s="27" t="s">
        <v>448</v>
      </c>
      <c r="B316" s="27" t="s">
        <v>2</v>
      </c>
      <c r="C316" s="27" t="s">
        <v>2</v>
      </c>
      <c r="D316">
        <v>10</v>
      </c>
      <c r="E316" s="37" t="s">
        <v>494</v>
      </c>
      <c r="F316" t="str">
        <f t="shared" si="16"/>
        <v>10Y</v>
      </c>
      <c r="G316" t="str">
        <f t="shared" si="17"/>
        <v>10YL20200731</v>
      </c>
      <c r="H316" t="str">
        <f t="shared" si="18"/>
        <v>001_01</v>
      </c>
      <c r="I316" t="str">
        <f t="shared" si="19"/>
        <v>20200731</v>
      </c>
      <c r="J316" s="27"/>
      <c r="K316" s="27"/>
    </row>
    <row r="317" spans="1:11" x14ac:dyDescent="0.25">
      <c r="A317" s="27" t="s">
        <v>448</v>
      </c>
      <c r="B317" s="27" t="s">
        <v>2</v>
      </c>
      <c r="C317" s="27" t="s">
        <v>3</v>
      </c>
      <c r="D317">
        <v>10</v>
      </c>
      <c r="E317" s="37" t="s">
        <v>494</v>
      </c>
      <c r="F317" t="str">
        <f t="shared" si="16"/>
        <v>10Y</v>
      </c>
      <c r="G317" t="str">
        <f t="shared" si="17"/>
        <v>10YL20200731</v>
      </c>
      <c r="H317" t="str">
        <f t="shared" si="18"/>
        <v>001_01</v>
      </c>
      <c r="I317" t="str">
        <f t="shared" si="19"/>
        <v>20200731</v>
      </c>
      <c r="J317" s="27"/>
      <c r="K317" s="27"/>
    </row>
    <row r="318" spans="1:11" x14ac:dyDescent="0.25">
      <c r="A318" s="27" t="s">
        <v>448</v>
      </c>
      <c r="B318" s="27" t="s">
        <v>3</v>
      </c>
      <c r="C318" s="27" t="s">
        <v>2</v>
      </c>
      <c r="D318">
        <v>10</v>
      </c>
      <c r="E318" s="37" t="s">
        <v>494</v>
      </c>
      <c r="F318" t="str">
        <f t="shared" si="16"/>
        <v>10Y</v>
      </c>
      <c r="G318" t="str">
        <f t="shared" si="17"/>
        <v>10YL20200731</v>
      </c>
      <c r="H318" t="str">
        <f t="shared" si="18"/>
        <v>001_01</v>
      </c>
      <c r="I318" t="str">
        <f t="shared" si="19"/>
        <v>20200731</v>
      </c>
      <c r="J318" s="27"/>
      <c r="K318" s="27"/>
    </row>
    <row r="319" spans="1:11" x14ac:dyDescent="0.25">
      <c r="A319" s="27" t="s">
        <v>448</v>
      </c>
      <c r="B319" s="27" t="s">
        <v>3</v>
      </c>
      <c r="C319" s="27" t="s">
        <v>3</v>
      </c>
      <c r="D319">
        <v>10</v>
      </c>
      <c r="E319" s="37" t="s">
        <v>494</v>
      </c>
      <c r="F319" t="str">
        <f t="shared" si="16"/>
        <v>10Y</v>
      </c>
      <c r="G319" t="str">
        <f t="shared" si="17"/>
        <v>10YL20200731</v>
      </c>
      <c r="H319" t="str">
        <f t="shared" si="18"/>
        <v>001_01</v>
      </c>
      <c r="I319" t="str">
        <f t="shared" si="19"/>
        <v>20200731</v>
      </c>
      <c r="J319" s="27"/>
      <c r="K319" s="27"/>
    </row>
    <row r="320" spans="1:11" x14ac:dyDescent="0.25">
      <c r="A320" s="27" t="s">
        <v>448</v>
      </c>
      <c r="B320" s="27" t="s">
        <v>4</v>
      </c>
      <c r="C320" s="27" t="s">
        <v>3</v>
      </c>
      <c r="D320">
        <v>10</v>
      </c>
      <c r="E320" s="37" t="s">
        <v>494</v>
      </c>
      <c r="F320" t="str">
        <f t="shared" si="16"/>
        <v>10Y</v>
      </c>
      <c r="G320" t="str">
        <f t="shared" si="17"/>
        <v>10YL20200731</v>
      </c>
      <c r="H320" t="str">
        <f t="shared" si="18"/>
        <v>001_01</v>
      </c>
      <c r="I320" t="str">
        <f t="shared" si="19"/>
        <v>20200731</v>
      </c>
      <c r="J320" s="27"/>
      <c r="K320" s="27"/>
    </row>
    <row r="321" spans="1:11" x14ac:dyDescent="0.25">
      <c r="A321" s="27" t="s">
        <v>448</v>
      </c>
      <c r="B321" s="27" t="s">
        <v>5</v>
      </c>
      <c r="C321" s="27" t="s">
        <v>3</v>
      </c>
      <c r="D321">
        <v>10</v>
      </c>
      <c r="E321" s="37" t="s">
        <v>494</v>
      </c>
      <c r="F321" t="str">
        <f t="shared" si="16"/>
        <v>10Y</v>
      </c>
      <c r="G321" t="str">
        <f t="shared" si="17"/>
        <v>10YL20200731</v>
      </c>
      <c r="H321" t="str">
        <f t="shared" si="18"/>
        <v>001_01</v>
      </c>
      <c r="I321" t="str">
        <f t="shared" si="19"/>
        <v>20200731</v>
      </c>
      <c r="J321" s="27"/>
      <c r="K321" s="27"/>
    </row>
    <row r="322" spans="1:11" x14ac:dyDescent="0.25">
      <c r="A322" s="27" t="s">
        <v>448</v>
      </c>
      <c r="B322" s="27" t="s">
        <v>7</v>
      </c>
      <c r="C322" s="27" t="s">
        <v>2</v>
      </c>
      <c r="D322">
        <v>10</v>
      </c>
      <c r="E322" s="37" t="s">
        <v>494</v>
      </c>
      <c r="F322" t="str">
        <f t="shared" si="16"/>
        <v>10Y</v>
      </c>
      <c r="G322" t="str">
        <f t="shared" si="17"/>
        <v>10YL20200731</v>
      </c>
      <c r="H322" t="str">
        <f t="shared" si="18"/>
        <v>001_01</v>
      </c>
      <c r="I322" t="str">
        <f t="shared" si="19"/>
        <v>20200731</v>
      </c>
      <c r="J322" s="27"/>
      <c r="K322" s="27"/>
    </row>
    <row r="323" spans="1:11" x14ac:dyDescent="0.25">
      <c r="A323" s="27" t="s">
        <v>448</v>
      </c>
      <c r="B323" s="27" t="s">
        <v>7</v>
      </c>
      <c r="C323" s="27" t="s">
        <v>3</v>
      </c>
      <c r="D323">
        <v>10</v>
      </c>
      <c r="E323" s="37" t="s">
        <v>494</v>
      </c>
      <c r="F323" t="str">
        <f t="shared" si="16"/>
        <v>10Y</v>
      </c>
      <c r="G323" t="str">
        <f t="shared" si="17"/>
        <v>10YL20200731</v>
      </c>
      <c r="H323" t="str">
        <f t="shared" si="18"/>
        <v>001_01</v>
      </c>
      <c r="I323" t="str">
        <f t="shared" si="19"/>
        <v>20200731</v>
      </c>
      <c r="J323" s="27"/>
      <c r="K323" s="27"/>
    </row>
    <row r="324" spans="1:11" x14ac:dyDescent="0.25">
      <c r="A324" s="27" t="s">
        <v>448</v>
      </c>
      <c r="B324" s="27" t="s">
        <v>10</v>
      </c>
      <c r="C324" s="27" t="s">
        <v>1</v>
      </c>
      <c r="D324">
        <v>10</v>
      </c>
      <c r="E324" s="37" t="s">
        <v>494</v>
      </c>
      <c r="F324" t="str">
        <f t="shared" si="16"/>
        <v>10Y</v>
      </c>
      <c r="G324" t="str">
        <f t="shared" si="17"/>
        <v>10YL20200731</v>
      </c>
      <c r="H324" t="str">
        <f t="shared" si="18"/>
        <v>001_01</v>
      </c>
      <c r="I324" t="str">
        <f t="shared" si="19"/>
        <v>20200731</v>
      </c>
      <c r="J324" s="27"/>
      <c r="K324" s="27"/>
    </row>
    <row r="325" spans="1:11" x14ac:dyDescent="0.25">
      <c r="A325" s="27" t="s">
        <v>448</v>
      </c>
      <c r="B325" s="27" t="s">
        <v>10</v>
      </c>
      <c r="C325" s="27" t="s">
        <v>2</v>
      </c>
      <c r="D325">
        <v>10</v>
      </c>
      <c r="E325" s="37" t="s">
        <v>494</v>
      </c>
      <c r="F325" t="str">
        <f t="shared" si="16"/>
        <v>10Y</v>
      </c>
      <c r="G325" t="str">
        <f t="shared" si="17"/>
        <v>10YL20200731</v>
      </c>
      <c r="H325" t="str">
        <f t="shared" si="18"/>
        <v>001_01</v>
      </c>
      <c r="I325" t="str">
        <f t="shared" si="19"/>
        <v>20200731</v>
      </c>
      <c r="J325" s="27"/>
      <c r="K325" s="27"/>
    </row>
    <row r="326" spans="1:11" x14ac:dyDescent="0.25">
      <c r="A326" s="163" t="s">
        <v>458</v>
      </c>
      <c r="B326" s="27" t="s">
        <v>21</v>
      </c>
      <c r="C326" s="27" t="s">
        <v>1</v>
      </c>
      <c r="D326">
        <v>10</v>
      </c>
      <c r="E326" s="37" t="s">
        <v>494</v>
      </c>
      <c r="F326" t="str">
        <f t="shared" si="16"/>
        <v>10Y</v>
      </c>
      <c r="G326" t="str">
        <f t="shared" si="17"/>
        <v>10YL20211231</v>
      </c>
      <c r="H326" t="str">
        <f t="shared" si="18"/>
        <v>01_002</v>
      </c>
      <c r="I326" t="str">
        <f t="shared" si="19"/>
        <v>20211231</v>
      </c>
      <c r="J326" s="27"/>
      <c r="K326" s="27"/>
    </row>
    <row r="327" spans="1:11" x14ac:dyDescent="0.25">
      <c r="A327" s="163" t="s">
        <v>458</v>
      </c>
      <c r="B327" s="27" t="s">
        <v>1</v>
      </c>
      <c r="C327" s="27" t="s">
        <v>1</v>
      </c>
      <c r="D327">
        <v>10</v>
      </c>
      <c r="E327" s="37" t="s">
        <v>494</v>
      </c>
      <c r="F327" t="str">
        <f t="shared" si="16"/>
        <v>10Y</v>
      </c>
      <c r="G327" t="str">
        <f t="shared" si="17"/>
        <v>10YL20211231</v>
      </c>
      <c r="H327" t="str">
        <f t="shared" si="18"/>
        <v>01_002</v>
      </c>
      <c r="I327" t="str">
        <f t="shared" si="19"/>
        <v>20211231</v>
      </c>
      <c r="J327" s="27"/>
      <c r="K327" s="27"/>
    </row>
    <row r="328" spans="1:11" x14ac:dyDescent="0.25">
      <c r="A328" s="163" t="s">
        <v>458</v>
      </c>
      <c r="B328" s="27" t="s">
        <v>26</v>
      </c>
      <c r="C328" s="27" t="s">
        <v>1</v>
      </c>
      <c r="D328">
        <v>10</v>
      </c>
      <c r="E328" s="37" t="s">
        <v>494</v>
      </c>
      <c r="F328" t="str">
        <f t="shared" si="16"/>
        <v>10Y</v>
      </c>
      <c r="G328" t="str">
        <f t="shared" si="17"/>
        <v>10YL20211231</v>
      </c>
      <c r="H328" t="str">
        <f t="shared" si="18"/>
        <v>01_002</v>
      </c>
      <c r="I328" t="str">
        <f t="shared" si="19"/>
        <v>20211231</v>
      </c>
      <c r="J328" s="27"/>
      <c r="K328" s="27"/>
    </row>
    <row r="329" spans="1:11" x14ac:dyDescent="0.25">
      <c r="A329" s="163" t="s">
        <v>458</v>
      </c>
      <c r="B329" s="27" t="s">
        <v>2</v>
      </c>
      <c r="C329" s="27" t="s">
        <v>1</v>
      </c>
      <c r="D329">
        <v>10</v>
      </c>
      <c r="E329" s="37" t="s">
        <v>494</v>
      </c>
      <c r="F329" t="str">
        <f t="shared" si="16"/>
        <v>10Y</v>
      </c>
      <c r="G329" t="str">
        <f t="shared" si="17"/>
        <v>10YL20211231</v>
      </c>
      <c r="H329" t="str">
        <f t="shared" si="18"/>
        <v>01_002</v>
      </c>
      <c r="I329" t="str">
        <f t="shared" si="19"/>
        <v>20211231</v>
      </c>
      <c r="J329" s="27"/>
      <c r="K329" s="27"/>
    </row>
    <row r="330" spans="1:11" x14ac:dyDescent="0.25">
      <c r="A330" s="163" t="s">
        <v>458</v>
      </c>
      <c r="B330" s="27" t="s">
        <v>3</v>
      </c>
      <c r="C330" s="27" t="s">
        <v>1</v>
      </c>
      <c r="D330">
        <v>10</v>
      </c>
      <c r="E330" s="37" t="s">
        <v>494</v>
      </c>
      <c r="F330" t="str">
        <f t="shared" si="16"/>
        <v>10Y</v>
      </c>
      <c r="G330" t="str">
        <f t="shared" si="17"/>
        <v>10YL20211231</v>
      </c>
      <c r="H330" t="str">
        <f t="shared" si="18"/>
        <v>01_002</v>
      </c>
      <c r="I330" t="str">
        <f t="shared" si="19"/>
        <v>20211231</v>
      </c>
      <c r="J330" s="27"/>
      <c r="K330" s="27"/>
    </row>
    <row r="331" spans="1:11" x14ac:dyDescent="0.25">
      <c r="A331" s="163" t="s">
        <v>458</v>
      </c>
      <c r="B331" s="27" t="s">
        <v>4</v>
      </c>
      <c r="C331" s="27" t="s">
        <v>1</v>
      </c>
      <c r="D331">
        <v>10</v>
      </c>
      <c r="E331" s="37" t="s">
        <v>494</v>
      </c>
      <c r="F331" t="str">
        <f t="shared" ref="F331:F394" si="20">LEFT(A331,3)</f>
        <v>10Y</v>
      </c>
      <c r="G331" t="str">
        <f t="shared" ref="G331:G394" si="21">LEFT(A331,12)</f>
        <v>10YL20211231</v>
      </c>
      <c r="H331" t="str">
        <f t="shared" ref="H331:H394" si="22">RIGHT(A331,6)</f>
        <v>01_002</v>
      </c>
      <c r="I331" t="str">
        <f t="shared" ref="I331:I394" si="23">RIGHT(G331,8)</f>
        <v>20211231</v>
      </c>
      <c r="J331" s="27"/>
      <c r="K331" s="27"/>
    </row>
    <row r="332" spans="1:11" x14ac:dyDescent="0.25">
      <c r="A332" s="163" t="s">
        <v>458</v>
      </c>
      <c r="B332" s="27" t="s">
        <v>5</v>
      </c>
      <c r="C332" s="27" t="s">
        <v>1</v>
      </c>
      <c r="D332">
        <v>10</v>
      </c>
      <c r="E332" s="37" t="s">
        <v>494</v>
      </c>
      <c r="F332" t="str">
        <f t="shared" si="20"/>
        <v>10Y</v>
      </c>
      <c r="G332" t="str">
        <f t="shared" si="21"/>
        <v>10YL20211231</v>
      </c>
      <c r="H332" t="str">
        <f t="shared" si="22"/>
        <v>01_002</v>
      </c>
      <c r="I332" t="str">
        <f t="shared" si="23"/>
        <v>20211231</v>
      </c>
      <c r="J332" s="27"/>
      <c r="K332" s="27"/>
    </row>
    <row r="333" spans="1:11" x14ac:dyDescent="0.25">
      <c r="A333" s="163" t="s">
        <v>458</v>
      </c>
      <c r="B333" s="27" t="s">
        <v>7</v>
      </c>
      <c r="C333" s="27" t="s">
        <v>1</v>
      </c>
      <c r="D333">
        <v>10</v>
      </c>
      <c r="E333" s="37" t="s">
        <v>494</v>
      </c>
      <c r="F333" t="str">
        <f t="shared" si="20"/>
        <v>10Y</v>
      </c>
      <c r="G333" t="str">
        <f t="shared" si="21"/>
        <v>10YL20211231</v>
      </c>
      <c r="H333" t="str">
        <f t="shared" si="22"/>
        <v>01_002</v>
      </c>
      <c r="I333" t="str">
        <f t="shared" si="23"/>
        <v>20211231</v>
      </c>
      <c r="J333" s="27"/>
      <c r="K333" s="27"/>
    </row>
    <row r="334" spans="1:11" x14ac:dyDescent="0.25">
      <c r="A334" s="163" t="s">
        <v>458</v>
      </c>
      <c r="B334" s="27" t="s">
        <v>10</v>
      </c>
      <c r="C334" s="27" t="s">
        <v>1</v>
      </c>
      <c r="D334">
        <v>10</v>
      </c>
      <c r="E334" s="37" t="s">
        <v>494</v>
      </c>
      <c r="F334" t="str">
        <f t="shared" si="20"/>
        <v>10Y</v>
      </c>
      <c r="G334" t="str">
        <f t="shared" si="21"/>
        <v>10YL20211231</v>
      </c>
      <c r="H334" t="str">
        <f t="shared" si="22"/>
        <v>01_002</v>
      </c>
      <c r="I334" t="str">
        <f t="shared" si="23"/>
        <v>20211231</v>
      </c>
      <c r="J334" s="27"/>
      <c r="K334" s="27"/>
    </row>
    <row r="335" spans="1:11" x14ac:dyDescent="0.25">
      <c r="A335" s="27" t="s">
        <v>459</v>
      </c>
      <c r="B335" s="27" t="s">
        <v>21</v>
      </c>
      <c r="C335" s="27" t="s">
        <v>1</v>
      </c>
      <c r="D335">
        <v>10</v>
      </c>
      <c r="E335" s="37" t="s">
        <v>494</v>
      </c>
      <c r="F335" t="str">
        <f t="shared" si="20"/>
        <v>10Y</v>
      </c>
      <c r="G335" t="str">
        <f t="shared" si="21"/>
        <v>10YL20211231</v>
      </c>
      <c r="H335" t="str">
        <f t="shared" si="22"/>
        <v>01_003</v>
      </c>
      <c r="I335" t="str">
        <f t="shared" si="23"/>
        <v>20211231</v>
      </c>
      <c r="J335" s="27"/>
      <c r="K335" s="27"/>
    </row>
    <row r="336" spans="1:11" x14ac:dyDescent="0.25">
      <c r="A336" s="27" t="s">
        <v>459</v>
      </c>
      <c r="B336" s="27" t="s">
        <v>1</v>
      </c>
      <c r="C336" s="27" t="s">
        <v>1</v>
      </c>
      <c r="D336">
        <v>10</v>
      </c>
      <c r="E336" s="37" t="s">
        <v>494</v>
      </c>
      <c r="F336" t="str">
        <f t="shared" si="20"/>
        <v>10Y</v>
      </c>
      <c r="G336" t="str">
        <f t="shared" si="21"/>
        <v>10YL20211231</v>
      </c>
      <c r="H336" t="str">
        <f t="shared" si="22"/>
        <v>01_003</v>
      </c>
      <c r="I336" t="str">
        <f t="shared" si="23"/>
        <v>20211231</v>
      </c>
      <c r="J336" s="27"/>
      <c r="K336" s="27"/>
    </row>
    <row r="337" spans="1:11" x14ac:dyDescent="0.25">
      <c r="A337" s="27" t="s">
        <v>459</v>
      </c>
      <c r="B337" s="27" t="s">
        <v>26</v>
      </c>
      <c r="C337" s="27" t="s">
        <v>1</v>
      </c>
      <c r="D337">
        <v>10</v>
      </c>
      <c r="E337" s="37" t="s">
        <v>494</v>
      </c>
      <c r="F337" t="str">
        <f t="shared" si="20"/>
        <v>10Y</v>
      </c>
      <c r="G337" t="str">
        <f t="shared" si="21"/>
        <v>10YL20211231</v>
      </c>
      <c r="H337" t="str">
        <f t="shared" si="22"/>
        <v>01_003</v>
      </c>
      <c r="I337" t="str">
        <f t="shared" si="23"/>
        <v>20211231</v>
      </c>
      <c r="J337" s="27"/>
      <c r="K337" s="27"/>
    </row>
    <row r="338" spans="1:11" x14ac:dyDescent="0.25">
      <c r="A338" s="27" t="s">
        <v>459</v>
      </c>
      <c r="B338" s="27" t="s">
        <v>2</v>
      </c>
      <c r="C338" s="27" t="s">
        <v>1</v>
      </c>
      <c r="D338">
        <v>10</v>
      </c>
      <c r="E338" s="37" t="s">
        <v>494</v>
      </c>
      <c r="F338" t="str">
        <f t="shared" si="20"/>
        <v>10Y</v>
      </c>
      <c r="G338" t="str">
        <f t="shared" si="21"/>
        <v>10YL20211231</v>
      </c>
      <c r="H338" t="str">
        <f t="shared" si="22"/>
        <v>01_003</v>
      </c>
      <c r="I338" t="str">
        <f t="shared" si="23"/>
        <v>20211231</v>
      </c>
      <c r="J338" s="27"/>
      <c r="K338" s="27"/>
    </row>
    <row r="339" spans="1:11" x14ac:dyDescent="0.25">
      <c r="A339" s="27" t="s">
        <v>459</v>
      </c>
      <c r="B339" s="27" t="s">
        <v>3</v>
      </c>
      <c r="C339" s="27" t="s">
        <v>1</v>
      </c>
      <c r="D339">
        <v>10</v>
      </c>
      <c r="E339" s="37" t="s">
        <v>494</v>
      </c>
      <c r="F339" t="str">
        <f t="shared" si="20"/>
        <v>10Y</v>
      </c>
      <c r="G339" t="str">
        <f t="shared" si="21"/>
        <v>10YL20211231</v>
      </c>
      <c r="H339" t="str">
        <f t="shared" si="22"/>
        <v>01_003</v>
      </c>
      <c r="I339" t="str">
        <f t="shared" si="23"/>
        <v>20211231</v>
      </c>
      <c r="J339" s="27"/>
      <c r="K339" s="27"/>
    </row>
    <row r="340" spans="1:11" x14ac:dyDescent="0.25">
      <c r="A340" s="27" t="s">
        <v>459</v>
      </c>
      <c r="B340" s="27" t="s">
        <v>4</v>
      </c>
      <c r="C340" s="27" t="s">
        <v>1</v>
      </c>
      <c r="D340">
        <v>10</v>
      </c>
      <c r="E340" s="37" t="s">
        <v>494</v>
      </c>
      <c r="F340" t="str">
        <f t="shared" si="20"/>
        <v>10Y</v>
      </c>
      <c r="G340" t="str">
        <f t="shared" si="21"/>
        <v>10YL20211231</v>
      </c>
      <c r="H340" t="str">
        <f t="shared" si="22"/>
        <v>01_003</v>
      </c>
      <c r="I340" t="str">
        <f t="shared" si="23"/>
        <v>20211231</v>
      </c>
      <c r="J340" s="27"/>
      <c r="K340" s="27"/>
    </row>
    <row r="341" spans="1:11" x14ac:dyDescent="0.25">
      <c r="A341" s="27" t="s">
        <v>459</v>
      </c>
      <c r="B341" s="27" t="s">
        <v>5</v>
      </c>
      <c r="C341" s="27" t="s">
        <v>1</v>
      </c>
      <c r="D341">
        <v>10</v>
      </c>
      <c r="E341" s="37" t="s">
        <v>494</v>
      </c>
      <c r="F341" t="str">
        <f t="shared" si="20"/>
        <v>10Y</v>
      </c>
      <c r="G341" t="str">
        <f t="shared" si="21"/>
        <v>10YL20211231</v>
      </c>
      <c r="H341" t="str">
        <f t="shared" si="22"/>
        <v>01_003</v>
      </c>
      <c r="I341" t="str">
        <f t="shared" si="23"/>
        <v>20211231</v>
      </c>
      <c r="J341" s="27"/>
      <c r="K341" s="27"/>
    </row>
    <row r="342" spans="1:11" x14ac:dyDescent="0.25">
      <c r="A342" s="27" t="s">
        <v>459</v>
      </c>
      <c r="B342" s="27" t="s">
        <v>7</v>
      </c>
      <c r="C342" s="27" t="s">
        <v>1</v>
      </c>
      <c r="D342">
        <v>10</v>
      </c>
      <c r="E342" s="37" t="s">
        <v>494</v>
      </c>
      <c r="F342" t="str">
        <f t="shared" si="20"/>
        <v>10Y</v>
      </c>
      <c r="G342" t="str">
        <f t="shared" si="21"/>
        <v>10YL20211231</v>
      </c>
      <c r="H342" t="str">
        <f t="shared" si="22"/>
        <v>01_003</v>
      </c>
      <c r="I342" t="str">
        <f t="shared" si="23"/>
        <v>20211231</v>
      </c>
      <c r="J342" s="27"/>
      <c r="K342" s="27"/>
    </row>
    <row r="343" spans="1:11" x14ac:dyDescent="0.25">
      <c r="A343" s="27" t="s">
        <v>459</v>
      </c>
      <c r="B343" s="27" t="s">
        <v>10</v>
      </c>
      <c r="C343" s="27" t="s">
        <v>1</v>
      </c>
      <c r="D343">
        <v>10</v>
      </c>
      <c r="E343" s="37" t="s">
        <v>494</v>
      </c>
      <c r="F343" t="str">
        <f t="shared" si="20"/>
        <v>10Y</v>
      </c>
      <c r="G343" t="str">
        <f t="shared" si="21"/>
        <v>10YL20211231</v>
      </c>
      <c r="H343" t="str">
        <f t="shared" si="22"/>
        <v>01_003</v>
      </c>
      <c r="I343" t="str">
        <f t="shared" si="23"/>
        <v>20211231</v>
      </c>
      <c r="J343" s="27"/>
      <c r="K343" s="27"/>
    </row>
    <row r="344" spans="1:11" x14ac:dyDescent="0.25">
      <c r="A344" s="27" t="s">
        <v>460</v>
      </c>
      <c r="B344" s="27" t="s">
        <v>21</v>
      </c>
      <c r="C344" s="27" t="s">
        <v>1</v>
      </c>
      <c r="D344">
        <v>10</v>
      </c>
      <c r="E344" s="37" t="s">
        <v>494</v>
      </c>
      <c r="F344" t="str">
        <f t="shared" si="20"/>
        <v>10Y</v>
      </c>
      <c r="G344" t="str">
        <f t="shared" si="21"/>
        <v>10YL20211231</v>
      </c>
      <c r="H344" t="str">
        <f t="shared" si="22"/>
        <v>01_005</v>
      </c>
      <c r="I344" t="str">
        <f t="shared" si="23"/>
        <v>20211231</v>
      </c>
      <c r="J344" s="27"/>
      <c r="K344" s="27"/>
    </row>
    <row r="345" spans="1:11" x14ac:dyDescent="0.25">
      <c r="A345" s="27" t="s">
        <v>460</v>
      </c>
      <c r="B345" s="27" t="s">
        <v>1</v>
      </c>
      <c r="C345" s="27" t="s">
        <v>1</v>
      </c>
      <c r="D345">
        <v>10</v>
      </c>
      <c r="E345" s="37" t="s">
        <v>494</v>
      </c>
      <c r="F345" t="str">
        <f t="shared" si="20"/>
        <v>10Y</v>
      </c>
      <c r="G345" t="str">
        <f t="shared" si="21"/>
        <v>10YL20211231</v>
      </c>
      <c r="H345" t="str">
        <f t="shared" si="22"/>
        <v>01_005</v>
      </c>
      <c r="I345" t="str">
        <f t="shared" si="23"/>
        <v>20211231</v>
      </c>
      <c r="J345" s="27"/>
      <c r="K345" s="27"/>
    </row>
    <row r="346" spans="1:11" x14ac:dyDescent="0.25">
      <c r="A346" s="27" t="s">
        <v>460</v>
      </c>
      <c r="B346" s="27" t="s">
        <v>26</v>
      </c>
      <c r="C346" s="27" t="s">
        <v>1</v>
      </c>
      <c r="D346">
        <v>10</v>
      </c>
      <c r="E346" s="37" t="s">
        <v>494</v>
      </c>
      <c r="F346" t="str">
        <f t="shared" si="20"/>
        <v>10Y</v>
      </c>
      <c r="G346" t="str">
        <f t="shared" si="21"/>
        <v>10YL20211231</v>
      </c>
      <c r="H346" t="str">
        <f t="shared" si="22"/>
        <v>01_005</v>
      </c>
      <c r="I346" t="str">
        <f t="shared" si="23"/>
        <v>20211231</v>
      </c>
      <c r="J346" s="27"/>
      <c r="K346" s="27"/>
    </row>
    <row r="347" spans="1:11" x14ac:dyDescent="0.25">
      <c r="A347" s="27" t="s">
        <v>460</v>
      </c>
      <c r="B347" s="27" t="s">
        <v>2</v>
      </c>
      <c r="C347" s="27" t="s">
        <v>1</v>
      </c>
      <c r="D347">
        <v>10</v>
      </c>
      <c r="E347" s="37" t="s">
        <v>494</v>
      </c>
      <c r="F347" t="str">
        <f t="shared" si="20"/>
        <v>10Y</v>
      </c>
      <c r="G347" t="str">
        <f t="shared" si="21"/>
        <v>10YL20211231</v>
      </c>
      <c r="H347" t="str">
        <f t="shared" si="22"/>
        <v>01_005</v>
      </c>
      <c r="I347" t="str">
        <f t="shared" si="23"/>
        <v>20211231</v>
      </c>
      <c r="J347" s="27"/>
      <c r="K347" s="27"/>
    </row>
    <row r="348" spans="1:11" x14ac:dyDescent="0.25">
      <c r="A348" s="27" t="s">
        <v>460</v>
      </c>
      <c r="B348" s="27" t="s">
        <v>2</v>
      </c>
      <c r="C348" s="27" t="s">
        <v>2</v>
      </c>
      <c r="D348">
        <v>10</v>
      </c>
      <c r="E348" s="37" t="s">
        <v>494</v>
      </c>
      <c r="F348" t="str">
        <f t="shared" si="20"/>
        <v>10Y</v>
      </c>
      <c r="G348" t="str">
        <f t="shared" si="21"/>
        <v>10YL20211231</v>
      </c>
      <c r="H348" t="str">
        <f t="shared" si="22"/>
        <v>01_005</v>
      </c>
      <c r="I348" t="str">
        <f t="shared" si="23"/>
        <v>20211231</v>
      </c>
      <c r="J348" s="27"/>
      <c r="K348" s="27"/>
    </row>
    <row r="349" spans="1:11" x14ac:dyDescent="0.25">
      <c r="A349" s="27" t="s">
        <v>460</v>
      </c>
      <c r="B349" s="27" t="s">
        <v>3</v>
      </c>
      <c r="C349" s="27" t="s">
        <v>1</v>
      </c>
      <c r="D349">
        <v>10</v>
      </c>
      <c r="E349" s="37" t="s">
        <v>494</v>
      </c>
      <c r="F349" t="str">
        <f t="shared" si="20"/>
        <v>10Y</v>
      </c>
      <c r="G349" t="str">
        <f t="shared" si="21"/>
        <v>10YL20211231</v>
      </c>
      <c r="H349" t="str">
        <f t="shared" si="22"/>
        <v>01_005</v>
      </c>
      <c r="I349" t="str">
        <f t="shared" si="23"/>
        <v>20211231</v>
      </c>
      <c r="J349" s="27"/>
      <c r="K349" s="27"/>
    </row>
    <row r="350" spans="1:11" x14ac:dyDescent="0.25">
      <c r="A350" s="27" t="s">
        <v>460</v>
      </c>
      <c r="B350" s="27" t="s">
        <v>3</v>
      </c>
      <c r="C350" s="27" t="s">
        <v>2</v>
      </c>
      <c r="D350">
        <v>10</v>
      </c>
      <c r="E350" s="37" t="s">
        <v>494</v>
      </c>
      <c r="F350" t="str">
        <f t="shared" si="20"/>
        <v>10Y</v>
      </c>
      <c r="G350" t="str">
        <f t="shared" si="21"/>
        <v>10YL20211231</v>
      </c>
      <c r="H350" t="str">
        <f t="shared" si="22"/>
        <v>01_005</v>
      </c>
      <c r="I350" t="str">
        <f t="shared" si="23"/>
        <v>20211231</v>
      </c>
      <c r="J350" s="27"/>
      <c r="K350" s="27"/>
    </row>
    <row r="351" spans="1:11" x14ac:dyDescent="0.25">
      <c r="A351" s="27" t="s">
        <v>460</v>
      </c>
      <c r="B351" s="27" t="s">
        <v>4</v>
      </c>
      <c r="C351" s="27" t="s">
        <v>1</v>
      </c>
      <c r="D351">
        <v>10</v>
      </c>
      <c r="E351" s="37" t="s">
        <v>494</v>
      </c>
      <c r="F351" t="str">
        <f t="shared" si="20"/>
        <v>10Y</v>
      </c>
      <c r="G351" t="str">
        <f t="shared" si="21"/>
        <v>10YL20211231</v>
      </c>
      <c r="H351" t="str">
        <f t="shared" si="22"/>
        <v>01_005</v>
      </c>
      <c r="I351" t="str">
        <f t="shared" si="23"/>
        <v>20211231</v>
      </c>
      <c r="J351" s="27"/>
      <c r="K351" s="27"/>
    </row>
    <row r="352" spans="1:11" x14ac:dyDescent="0.25">
      <c r="A352" s="27" t="s">
        <v>460</v>
      </c>
      <c r="B352" s="27" t="s">
        <v>4</v>
      </c>
      <c r="C352" s="27" t="s">
        <v>2</v>
      </c>
      <c r="D352">
        <v>10</v>
      </c>
      <c r="E352" s="37" t="s">
        <v>494</v>
      </c>
      <c r="F352" t="str">
        <f t="shared" si="20"/>
        <v>10Y</v>
      </c>
      <c r="G352" t="str">
        <f t="shared" si="21"/>
        <v>10YL20211231</v>
      </c>
      <c r="H352" t="str">
        <f t="shared" si="22"/>
        <v>01_005</v>
      </c>
      <c r="I352" t="str">
        <f t="shared" si="23"/>
        <v>20211231</v>
      </c>
      <c r="J352" s="27"/>
      <c r="K352" s="27"/>
    </row>
    <row r="353" spans="1:11" x14ac:dyDescent="0.25">
      <c r="A353" s="27" t="s">
        <v>460</v>
      </c>
      <c r="B353" s="27" t="s">
        <v>5</v>
      </c>
      <c r="C353" s="27" t="s">
        <v>2</v>
      </c>
      <c r="D353">
        <v>10</v>
      </c>
      <c r="E353" s="37" t="s">
        <v>494</v>
      </c>
      <c r="F353" t="str">
        <f t="shared" si="20"/>
        <v>10Y</v>
      </c>
      <c r="G353" t="str">
        <f t="shared" si="21"/>
        <v>10YL20211231</v>
      </c>
      <c r="H353" t="str">
        <f t="shared" si="22"/>
        <v>01_005</v>
      </c>
      <c r="I353" t="str">
        <f t="shared" si="23"/>
        <v>20211231</v>
      </c>
      <c r="J353" s="27"/>
      <c r="K353" s="27"/>
    </row>
    <row r="354" spans="1:11" x14ac:dyDescent="0.25">
      <c r="A354" s="27" t="s">
        <v>460</v>
      </c>
      <c r="B354" s="27" t="s">
        <v>7</v>
      </c>
      <c r="C354" s="27" t="s">
        <v>1</v>
      </c>
      <c r="D354">
        <v>10</v>
      </c>
      <c r="E354" s="37" t="s">
        <v>494</v>
      </c>
      <c r="F354" t="str">
        <f t="shared" si="20"/>
        <v>10Y</v>
      </c>
      <c r="G354" t="str">
        <f t="shared" si="21"/>
        <v>10YL20211231</v>
      </c>
      <c r="H354" t="str">
        <f t="shared" si="22"/>
        <v>01_005</v>
      </c>
      <c r="I354" t="str">
        <f t="shared" si="23"/>
        <v>20211231</v>
      </c>
      <c r="J354" s="27"/>
      <c r="K354" s="27"/>
    </row>
    <row r="355" spans="1:11" x14ac:dyDescent="0.25">
      <c r="A355" s="27" t="s">
        <v>460</v>
      </c>
      <c r="B355" s="27" t="s">
        <v>7</v>
      </c>
      <c r="C355" s="27" t="s">
        <v>2</v>
      </c>
      <c r="D355">
        <v>10</v>
      </c>
      <c r="E355" s="37" t="s">
        <v>494</v>
      </c>
      <c r="F355" t="str">
        <f t="shared" si="20"/>
        <v>10Y</v>
      </c>
      <c r="G355" t="str">
        <f t="shared" si="21"/>
        <v>10YL20211231</v>
      </c>
      <c r="H355" t="str">
        <f t="shared" si="22"/>
        <v>01_005</v>
      </c>
      <c r="I355" t="str">
        <f t="shared" si="23"/>
        <v>20211231</v>
      </c>
      <c r="J355" s="27"/>
      <c r="K355" s="27"/>
    </row>
    <row r="356" spans="1:11" x14ac:dyDescent="0.25">
      <c r="A356" s="27" t="s">
        <v>460</v>
      </c>
      <c r="B356" s="27" t="s">
        <v>10</v>
      </c>
      <c r="C356" s="27" t="s">
        <v>1</v>
      </c>
      <c r="D356">
        <v>10</v>
      </c>
      <c r="E356" s="37" t="s">
        <v>494</v>
      </c>
      <c r="F356" t="str">
        <f t="shared" si="20"/>
        <v>10Y</v>
      </c>
      <c r="G356" t="str">
        <f t="shared" si="21"/>
        <v>10YL20211231</v>
      </c>
      <c r="H356" t="str">
        <f t="shared" si="22"/>
        <v>01_005</v>
      </c>
      <c r="I356" t="str">
        <f t="shared" si="23"/>
        <v>20211231</v>
      </c>
      <c r="J356" s="27"/>
      <c r="K356" s="27"/>
    </row>
    <row r="357" spans="1:11" x14ac:dyDescent="0.25">
      <c r="A357" s="27" t="s">
        <v>461</v>
      </c>
      <c r="B357" s="27" t="s">
        <v>21</v>
      </c>
      <c r="C357" s="27" t="s">
        <v>1</v>
      </c>
      <c r="D357">
        <v>10</v>
      </c>
      <c r="E357" s="37" t="s">
        <v>494</v>
      </c>
      <c r="F357" t="str">
        <f t="shared" si="20"/>
        <v>10Y</v>
      </c>
      <c r="G357" t="str">
        <f t="shared" si="21"/>
        <v>10YL20211231</v>
      </c>
      <c r="H357" t="str">
        <f t="shared" si="22"/>
        <v>01_007</v>
      </c>
      <c r="I357" t="str">
        <f t="shared" si="23"/>
        <v>20211231</v>
      </c>
      <c r="J357" s="27"/>
      <c r="K357" s="27"/>
    </row>
    <row r="358" spans="1:11" x14ac:dyDescent="0.25">
      <c r="A358" s="27" t="s">
        <v>461</v>
      </c>
      <c r="B358" s="27" t="s">
        <v>1</v>
      </c>
      <c r="C358" s="27" t="s">
        <v>1</v>
      </c>
      <c r="D358">
        <v>10</v>
      </c>
      <c r="E358" s="37" t="s">
        <v>494</v>
      </c>
      <c r="F358" t="str">
        <f t="shared" si="20"/>
        <v>10Y</v>
      </c>
      <c r="G358" t="str">
        <f t="shared" si="21"/>
        <v>10YL20211231</v>
      </c>
      <c r="H358" t="str">
        <f t="shared" si="22"/>
        <v>01_007</v>
      </c>
      <c r="I358" t="str">
        <f t="shared" si="23"/>
        <v>20211231</v>
      </c>
      <c r="J358" s="27"/>
      <c r="K358" s="27"/>
    </row>
    <row r="359" spans="1:11" x14ac:dyDescent="0.25">
      <c r="A359" s="27" t="s">
        <v>461</v>
      </c>
      <c r="B359" s="27" t="s">
        <v>26</v>
      </c>
      <c r="C359" s="27" t="s">
        <v>1</v>
      </c>
      <c r="D359">
        <v>10</v>
      </c>
      <c r="E359" s="37" t="s">
        <v>494</v>
      </c>
      <c r="F359" t="str">
        <f t="shared" si="20"/>
        <v>10Y</v>
      </c>
      <c r="G359" t="str">
        <f t="shared" si="21"/>
        <v>10YL20211231</v>
      </c>
      <c r="H359" t="str">
        <f t="shared" si="22"/>
        <v>01_007</v>
      </c>
      <c r="I359" t="str">
        <f t="shared" si="23"/>
        <v>20211231</v>
      </c>
      <c r="J359" s="27"/>
      <c r="K359" s="27"/>
    </row>
    <row r="360" spans="1:11" x14ac:dyDescent="0.25">
      <c r="A360" s="27" t="s">
        <v>461</v>
      </c>
      <c r="B360" s="27" t="s">
        <v>26</v>
      </c>
      <c r="C360" s="27" t="s">
        <v>2</v>
      </c>
      <c r="D360">
        <v>10</v>
      </c>
      <c r="E360" s="37" t="s">
        <v>494</v>
      </c>
      <c r="F360" t="str">
        <f t="shared" si="20"/>
        <v>10Y</v>
      </c>
      <c r="G360" t="str">
        <f t="shared" si="21"/>
        <v>10YL20211231</v>
      </c>
      <c r="H360" t="str">
        <f t="shared" si="22"/>
        <v>01_007</v>
      </c>
      <c r="I360" t="str">
        <f t="shared" si="23"/>
        <v>20211231</v>
      </c>
      <c r="J360" s="27"/>
      <c r="K360" s="27"/>
    </row>
    <row r="361" spans="1:11" x14ac:dyDescent="0.25">
      <c r="A361" s="27" t="s">
        <v>461</v>
      </c>
      <c r="B361" s="27" t="s">
        <v>2</v>
      </c>
      <c r="C361" s="27" t="s">
        <v>1</v>
      </c>
      <c r="D361">
        <v>10</v>
      </c>
      <c r="E361" s="37" t="s">
        <v>494</v>
      </c>
      <c r="F361" t="str">
        <f t="shared" si="20"/>
        <v>10Y</v>
      </c>
      <c r="G361" t="str">
        <f t="shared" si="21"/>
        <v>10YL20211231</v>
      </c>
      <c r="H361" t="str">
        <f t="shared" si="22"/>
        <v>01_007</v>
      </c>
      <c r="I361" t="str">
        <f t="shared" si="23"/>
        <v>20211231</v>
      </c>
      <c r="J361" s="27"/>
      <c r="K361" s="27"/>
    </row>
    <row r="362" spans="1:11" x14ac:dyDescent="0.25">
      <c r="A362" s="27" t="s">
        <v>461</v>
      </c>
      <c r="B362" s="27" t="s">
        <v>2</v>
      </c>
      <c r="C362" s="27" t="s">
        <v>2</v>
      </c>
      <c r="D362">
        <v>10</v>
      </c>
      <c r="E362" s="37" t="s">
        <v>494</v>
      </c>
      <c r="F362" t="str">
        <f t="shared" si="20"/>
        <v>10Y</v>
      </c>
      <c r="G362" t="str">
        <f t="shared" si="21"/>
        <v>10YL20211231</v>
      </c>
      <c r="H362" t="str">
        <f t="shared" si="22"/>
        <v>01_007</v>
      </c>
      <c r="I362" t="str">
        <f t="shared" si="23"/>
        <v>20211231</v>
      </c>
      <c r="J362" s="27"/>
      <c r="K362" s="27"/>
    </row>
    <row r="363" spans="1:11" x14ac:dyDescent="0.25">
      <c r="A363" s="27" t="s">
        <v>461</v>
      </c>
      <c r="B363" s="27" t="s">
        <v>3</v>
      </c>
      <c r="C363" s="27" t="s">
        <v>2</v>
      </c>
      <c r="D363">
        <v>10</v>
      </c>
      <c r="E363" s="37" t="s">
        <v>494</v>
      </c>
      <c r="F363" t="str">
        <f t="shared" si="20"/>
        <v>10Y</v>
      </c>
      <c r="G363" t="str">
        <f t="shared" si="21"/>
        <v>10YL20211231</v>
      </c>
      <c r="H363" t="str">
        <f t="shared" si="22"/>
        <v>01_007</v>
      </c>
      <c r="I363" t="str">
        <f t="shared" si="23"/>
        <v>20211231</v>
      </c>
      <c r="J363" s="27"/>
      <c r="K363" s="27"/>
    </row>
    <row r="364" spans="1:11" x14ac:dyDescent="0.25">
      <c r="A364" s="27" t="s">
        <v>461</v>
      </c>
      <c r="B364" s="27" t="s">
        <v>4</v>
      </c>
      <c r="C364" s="27" t="s">
        <v>2</v>
      </c>
      <c r="D364">
        <v>10</v>
      </c>
      <c r="E364" s="37" t="s">
        <v>494</v>
      </c>
      <c r="F364" t="str">
        <f t="shared" si="20"/>
        <v>10Y</v>
      </c>
      <c r="G364" t="str">
        <f t="shared" si="21"/>
        <v>10YL20211231</v>
      </c>
      <c r="H364" t="str">
        <f t="shared" si="22"/>
        <v>01_007</v>
      </c>
      <c r="I364" t="str">
        <f t="shared" si="23"/>
        <v>20211231</v>
      </c>
      <c r="J364" s="27"/>
      <c r="K364" s="27"/>
    </row>
    <row r="365" spans="1:11" x14ac:dyDescent="0.25">
      <c r="A365" s="27" t="s">
        <v>461</v>
      </c>
      <c r="B365" s="27" t="s">
        <v>4</v>
      </c>
      <c r="C365" s="27" t="s">
        <v>3</v>
      </c>
      <c r="D365">
        <v>10</v>
      </c>
      <c r="E365" s="37" t="s">
        <v>494</v>
      </c>
      <c r="F365" t="str">
        <f t="shared" si="20"/>
        <v>10Y</v>
      </c>
      <c r="G365" t="str">
        <f t="shared" si="21"/>
        <v>10YL20211231</v>
      </c>
      <c r="H365" t="str">
        <f t="shared" si="22"/>
        <v>01_007</v>
      </c>
      <c r="I365" t="str">
        <f t="shared" si="23"/>
        <v>20211231</v>
      </c>
      <c r="J365" s="27"/>
      <c r="K365" s="27"/>
    </row>
    <row r="366" spans="1:11" x14ac:dyDescent="0.25">
      <c r="A366" s="27" t="s">
        <v>461</v>
      </c>
      <c r="B366" s="27" t="s">
        <v>5</v>
      </c>
      <c r="C366" s="27" t="s">
        <v>2</v>
      </c>
      <c r="D366">
        <v>10</v>
      </c>
      <c r="E366" s="37" t="s">
        <v>494</v>
      </c>
      <c r="F366" t="str">
        <f t="shared" si="20"/>
        <v>10Y</v>
      </c>
      <c r="G366" t="str">
        <f t="shared" si="21"/>
        <v>10YL20211231</v>
      </c>
      <c r="H366" t="str">
        <f t="shared" si="22"/>
        <v>01_007</v>
      </c>
      <c r="I366" t="str">
        <f t="shared" si="23"/>
        <v>20211231</v>
      </c>
      <c r="J366" s="27"/>
      <c r="K366" s="27"/>
    </row>
    <row r="367" spans="1:11" x14ac:dyDescent="0.25">
      <c r="A367" s="27" t="s">
        <v>461</v>
      </c>
      <c r="B367" s="27" t="s">
        <v>5</v>
      </c>
      <c r="C367" s="27" t="s">
        <v>3</v>
      </c>
      <c r="D367">
        <v>10</v>
      </c>
      <c r="E367" s="37" t="s">
        <v>494</v>
      </c>
      <c r="F367" t="str">
        <f t="shared" si="20"/>
        <v>10Y</v>
      </c>
      <c r="G367" t="str">
        <f t="shared" si="21"/>
        <v>10YL20211231</v>
      </c>
      <c r="H367" t="str">
        <f t="shared" si="22"/>
        <v>01_007</v>
      </c>
      <c r="I367" t="str">
        <f t="shared" si="23"/>
        <v>20211231</v>
      </c>
      <c r="J367" s="27"/>
      <c r="K367" s="27"/>
    </row>
    <row r="368" spans="1:11" x14ac:dyDescent="0.25">
      <c r="A368" s="27" t="s">
        <v>461</v>
      </c>
      <c r="B368" s="27" t="s">
        <v>7</v>
      </c>
      <c r="C368" s="27" t="s">
        <v>1</v>
      </c>
      <c r="D368">
        <v>10</v>
      </c>
      <c r="E368" s="37" t="s">
        <v>494</v>
      </c>
      <c r="F368" t="str">
        <f t="shared" si="20"/>
        <v>10Y</v>
      </c>
      <c r="G368" t="str">
        <f t="shared" si="21"/>
        <v>10YL20211231</v>
      </c>
      <c r="H368" t="str">
        <f t="shared" si="22"/>
        <v>01_007</v>
      </c>
      <c r="I368" t="str">
        <f t="shared" si="23"/>
        <v>20211231</v>
      </c>
      <c r="J368" s="27"/>
      <c r="K368" s="27"/>
    </row>
    <row r="369" spans="1:11" x14ac:dyDescent="0.25">
      <c r="A369" s="27" t="s">
        <v>461</v>
      </c>
      <c r="B369" s="27" t="s">
        <v>7</v>
      </c>
      <c r="C369" s="27" t="s">
        <v>2</v>
      </c>
      <c r="D369">
        <v>10</v>
      </c>
      <c r="E369" s="37" t="s">
        <v>494</v>
      </c>
      <c r="F369" t="str">
        <f t="shared" si="20"/>
        <v>10Y</v>
      </c>
      <c r="G369" t="str">
        <f t="shared" si="21"/>
        <v>10YL20211231</v>
      </c>
      <c r="H369" t="str">
        <f t="shared" si="22"/>
        <v>01_007</v>
      </c>
      <c r="I369" t="str">
        <f t="shared" si="23"/>
        <v>20211231</v>
      </c>
      <c r="J369" s="27"/>
      <c r="K369" s="27"/>
    </row>
    <row r="370" spans="1:11" x14ac:dyDescent="0.25">
      <c r="A370" s="27" t="s">
        <v>461</v>
      </c>
      <c r="B370" s="27" t="s">
        <v>7</v>
      </c>
      <c r="C370" s="27" t="s">
        <v>3</v>
      </c>
      <c r="D370">
        <v>10</v>
      </c>
      <c r="E370" s="37" t="s">
        <v>494</v>
      </c>
      <c r="F370" t="str">
        <f t="shared" si="20"/>
        <v>10Y</v>
      </c>
      <c r="G370" t="str">
        <f t="shared" si="21"/>
        <v>10YL20211231</v>
      </c>
      <c r="H370" t="str">
        <f t="shared" si="22"/>
        <v>01_007</v>
      </c>
      <c r="I370" t="str">
        <f t="shared" si="23"/>
        <v>20211231</v>
      </c>
      <c r="J370" s="27"/>
      <c r="K370" s="27"/>
    </row>
    <row r="371" spans="1:11" x14ac:dyDescent="0.25">
      <c r="A371" s="27" t="s">
        <v>461</v>
      </c>
      <c r="B371" s="27" t="s">
        <v>10</v>
      </c>
      <c r="C371" s="27" t="s">
        <v>1</v>
      </c>
      <c r="D371">
        <v>10</v>
      </c>
      <c r="E371" s="37" t="s">
        <v>494</v>
      </c>
      <c r="F371" t="str">
        <f t="shared" si="20"/>
        <v>10Y</v>
      </c>
      <c r="G371" t="str">
        <f t="shared" si="21"/>
        <v>10YL20211231</v>
      </c>
      <c r="H371" t="str">
        <f t="shared" si="22"/>
        <v>01_007</v>
      </c>
      <c r="I371" t="str">
        <f t="shared" si="23"/>
        <v>20211231</v>
      </c>
      <c r="J371" s="27"/>
      <c r="K371" s="27"/>
    </row>
    <row r="372" spans="1:11" x14ac:dyDescent="0.25">
      <c r="A372" s="27" t="s">
        <v>462</v>
      </c>
      <c r="B372" s="27" t="s">
        <v>21</v>
      </c>
      <c r="C372" s="27" t="s">
        <v>1</v>
      </c>
      <c r="D372">
        <v>10</v>
      </c>
      <c r="E372" s="37" t="s">
        <v>494</v>
      </c>
      <c r="F372" t="str">
        <f t="shared" si="20"/>
        <v>10Y</v>
      </c>
      <c r="G372" t="str">
        <f t="shared" si="21"/>
        <v>10YL20211231</v>
      </c>
      <c r="H372" t="str">
        <f t="shared" si="22"/>
        <v>001_01</v>
      </c>
      <c r="I372" t="str">
        <f t="shared" si="23"/>
        <v>20211231</v>
      </c>
      <c r="J372" s="27"/>
      <c r="K372" s="27"/>
    </row>
    <row r="373" spans="1:11" x14ac:dyDescent="0.25">
      <c r="A373" s="27" t="s">
        <v>462</v>
      </c>
      <c r="B373" s="27" t="s">
        <v>1</v>
      </c>
      <c r="C373" s="27" t="s">
        <v>1</v>
      </c>
      <c r="D373">
        <v>10</v>
      </c>
      <c r="E373" s="37" t="s">
        <v>494</v>
      </c>
      <c r="F373" t="str">
        <f t="shared" si="20"/>
        <v>10Y</v>
      </c>
      <c r="G373" t="str">
        <f t="shared" si="21"/>
        <v>10YL20211231</v>
      </c>
      <c r="H373" t="str">
        <f t="shared" si="22"/>
        <v>001_01</v>
      </c>
      <c r="I373" t="str">
        <f t="shared" si="23"/>
        <v>20211231</v>
      </c>
      <c r="J373" s="27"/>
      <c r="K373" s="27"/>
    </row>
    <row r="374" spans="1:11" x14ac:dyDescent="0.25">
      <c r="A374" s="27" t="s">
        <v>462</v>
      </c>
      <c r="B374" s="27" t="s">
        <v>1</v>
      </c>
      <c r="C374" s="27" t="s">
        <v>2</v>
      </c>
      <c r="D374">
        <v>10</v>
      </c>
      <c r="E374" s="37" t="s">
        <v>494</v>
      </c>
      <c r="F374" t="str">
        <f t="shared" si="20"/>
        <v>10Y</v>
      </c>
      <c r="G374" t="str">
        <f t="shared" si="21"/>
        <v>10YL20211231</v>
      </c>
      <c r="H374" t="str">
        <f t="shared" si="22"/>
        <v>001_01</v>
      </c>
      <c r="I374" t="str">
        <f t="shared" si="23"/>
        <v>20211231</v>
      </c>
      <c r="J374" s="27"/>
      <c r="K374" s="27"/>
    </row>
    <row r="375" spans="1:11" x14ac:dyDescent="0.25">
      <c r="A375" s="27" t="s">
        <v>462</v>
      </c>
      <c r="B375" s="27" t="s">
        <v>26</v>
      </c>
      <c r="C375" s="27" t="s">
        <v>1</v>
      </c>
      <c r="D375">
        <v>10</v>
      </c>
      <c r="E375" s="37" t="s">
        <v>494</v>
      </c>
      <c r="F375" t="str">
        <f t="shared" si="20"/>
        <v>10Y</v>
      </c>
      <c r="G375" t="str">
        <f t="shared" si="21"/>
        <v>10YL20211231</v>
      </c>
      <c r="H375" t="str">
        <f t="shared" si="22"/>
        <v>001_01</v>
      </c>
      <c r="I375" t="str">
        <f t="shared" si="23"/>
        <v>20211231</v>
      </c>
      <c r="J375" s="27"/>
      <c r="K375" s="27"/>
    </row>
    <row r="376" spans="1:11" x14ac:dyDescent="0.25">
      <c r="A376" s="27" t="s">
        <v>462</v>
      </c>
      <c r="B376" s="27" t="s">
        <v>26</v>
      </c>
      <c r="C376" s="27" t="s">
        <v>2</v>
      </c>
      <c r="D376">
        <v>10</v>
      </c>
      <c r="E376" s="37" t="s">
        <v>494</v>
      </c>
      <c r="F376" t="str">
        <f t="shared" si="20"/>
        <v>10Y</v>
      </c>
      <c r="G376" t="str">
        <f t="shared" si="21"/>
        <v>10YL20211231</v>
      </c>
      <c r="H376" t="str">
        <f t="shared" si="22"/>
        <v>001_01</v>
      </c>
      <c r="I376" t="str">
        <f t="shared" si="23"/>
        <v>20211231</v>
      </c>
      <c r="J376" s="27"/>
      <c r="K376" s="27"/>
    </row>
    <row r="377" spans="1:11" x14ac:dyDescent="0.25">
      <c r="A377" s="27" t="s">
        <v>462</v>
      </c>
      <c r="B377" s="27" t="s">
        <v>2</v>
      </c>
      <c r="C377" s="27" t="s">
        <v>2</v>
      </c>
      <c r="D377">
        <v>10</v>
      </c>
      <c r="E377" s="37" t="s">
        <v>494</v>
      </c>
      <c r="F377" t="str">
        <f t="shared" si="20"/>
        <v>10Y</v>
      </c>
      <c r="G377" t="str">
        <f t="shared" si="21"/>
        <v>10YL20211231</v>
      </c>
      <c r="H377" t="str">
        <f t="shared" si="22"/>
        <v>001_01</v>
      </c>
      <c r="I377" t="str">
        <f t="shared" si="23"/>
        <v>20211231</v>
      </c>
      <c r="J377" s="27"/>
      <c r="K377" s="27"/>
    </row>
    <row r="378" spans="1:11" x14ac:dyDescent="0.25">
      <c r="A378" s="27" t="s">
        <v>462</v>
      </c>
      <c r="B378" s="27" t="s">
        <v>2</v>
      </c>
      <c r="C378" s="27" t="s">
        <v>3</v>
      </c>
      <c r="D378">
        <v>10</v>
      </c>
      <c r="E378" s="37" t="s">
        <v>494</v>
      </c>
      <c r="F378" t="str">
        <f t="shared" si="20"/>
        <v>10Y</v>
      </c>
      <c r="G378" t="str">
        <f t="shared" si="21"/>
        <v>10YL20211231</v>
      </c>
      <c r="H378" t="str">
        <f t="shared" si="22"/>
        <v>001_01</v>
      </c>
      <c r="I378" t="str">
        <f t="shared" si="23"/>
        <v>20211231</v>
      </c>
      <c r="J378" s="27"/>
      <c r="K378" s="27"/>
    </row>
    <row r="379" spans="1:11" x14ac:dyDescent="0.25">
      <c r="A379" s="27" t="s">
        <v>462</v>
      </c>
      <c r="B379" s="27" t="s">
        <v>3</v>
      </c>
      <c r="C379" s="27" t="s">
        <v>2</v>
      </c>
      <c r="D379">
        <v>10</v>
      </c>
      <c r="E379" s="37" t="s">
        <v>494</v>
      </c>
      <c r="F379" t="str">
        <f t="shared" si="20"/>
        <v>10Y</v>
      </c>
      <c r="G379" t="str">
        <f t="shared" si="21"/>
        <v>10YL20211231</v>
      </c>
      <c r="H379" t="str">
        <f t="shared" si="22"/>
        <v>001_01</v>
      </c>
      <c r="I379" t="str">
        <f t="shared" si="23"/>
        <v>20211231</v>
      </c>
      <c r="J379" s="27"/>
      <c r="K379" s="27"/>
    </row>
    <row r="380" spans="1:11" x14ac:dyDescent="0.25">
      <c r="A380" s="27" t="s">
        <v>462</v>
      </c>
      <c r="B380" s="27" t="s">
        <v>3</v>
      </c>
      <c r="C380" s="27" t="s">
        <v>3</v>
      </c>
      <c r="D380">
        <v>10</v>
      </c>
      <c r="E380" s="37" t="s">
        <v>494</v>
      </c>
      <c r="F380" t="str">
        <f t="shared" si="20"/>
        <v>10Y</v>
      </c>
      <c r="G380" t="str">
        <f t="shared" si="21"/>
        <v>10YL20211231</v>
      </c>
      <c r="H380" t="str">
        <f t="shared" si="22"/>
        <v>001_01</v>
      </c>
      <c r="I380" t="str">
        <f t="shared" si="23"/>
        <v>20211231</v>
      </c>
      <c r="J380" s="27"/>
      <c r="K380" s="27"/>
    </row>
    <row r="381" spans="1:11" x14ac:dyDescent="0.25">
      <c r="A381" s="27" t="s">
        <v>462</v>
      </c>
      <c r="B381" s="27" t="s">
        <v>4</v>
      </c>
      <c r="C381" s="27" t="s">
        <v>3</v>
      </c>
      <c r="D381">
        <v>10</v>
      </c>
      <c r="E381" s="37" t="s">
        <v>494</v>
      </c>
      <c r="F381" t="str">
        <f t="shared" si="20"/>
        <v>10Y</v>
      </c>
      <c r="G381" t="str">
        <f t="shared" si="21"/>
        <v>10YL20211231</v>
      </c>
      <c r="H381" t="str">
        <f t="shared" si="22"/>
        <v>001_01</v>
      </c>
      <c r="I381" t="str">
        <f t="shared" si="23"/>
        <v>20211231</v>
      </c>
      <c r="J381" s="27"/>
      <c r="K381" s="27"/>
    </row>
    <row r="382" spans="1:11" x14ac:dyDescent="0.25">
      <c r="A382" s="27" t="s">
        <v>462</v>
      </c>
      <c r="B382" s="27" t="s">
        <v>4</v>
      </c>
      <c r="C382" s="27" t="s">
        <v>4</v>
      </c>
      <c r="D382">
        <v>10</v>
      </c>
      <c r="E382" s="37" t="s">
        <v>494</v>
      </c>
      <c r="F382" t="str">
        <f t="shared" si="20"/>
        <v>10Y</v>
      </c>
      <c r="G382" t="str">
        <f t="shared" si="21"/>
        <v>10YL20211231</v>
      </c>
      <c r="H382" t="str">
        <f t="shared" si="22"/>
        <v>001_01</v>
      </c>
      <c r="I382" t="str">
        <f t="shared" si="23"/>
        <v>20211231</v>
      </c>
      <c r="J382" s="27"/>
      <c r="K382" s="27"/>
    </row>
    <row r="383" spans="1:11" x14ac:dyDescent="0.25">
      <c r="A383" s="27" t="s">
        <v>462</v>
      </c>
      <c r="B383" s="27" t="s">
        <v>5</v>
      </c>
      <c r="C383" s="27" t="s">
        <v>3</v>
      </c>
      <c r="D383">
        <v>10</v>
      </c>
      <c r="E383" s="37" t="s">
        <v>494</v>
      </c>
      <c r="F383" t="str">
        <f t="shared" si="20"/>
        <v>10Y</v>
      </c>
      <c r="G383" t="str">
        <f t="shared" si="21"/>
        <v>10YL20211231</v>
      </c>
      <c r="H383" t="str">
        <f t="shared" si="22"/>
        <v>001_01</v>
      </c>
      <c r="I383" t="str">
        <f t="shared" si="23"/>
        <v>20211231</v>
      </c>
      <c r="J383" s="27"/>
      <c r="K383" s="27"/>
    </row>
    <row r="384" spans="1:11" x14ac:dyDescent="0.25">
      <c r="A384" s="27" t="s">
        <v>462</v>
      </c>
      <c r="B384" s="27" t="s">
        <v>5</v>
      </c>
      <c r="C384" s="27" t="s">
        <v>4</v>
      </c>
      <c r="D384">
        <v>10</v>
      </c>
      <c r="E384" s="37" t="s">
        <v>494</v>
      </c>
      <c r="F384" t="str">
        <f t="shared" si="20"/>
        <v>10Y</v>
      </c>
      <c r="G384" t="str">
        <f t="shared" si="21"/>
        <v>10YL20211231</v>
      </c>
      <c r="H384" t="str">
        <f t="shared" si="22"/>
        <v>001_01</v>
      </c>
      <c r="I384" t="str">
        <f t="shared" si="23"/>
        <v>20211231</v>
      </c>
      <c r="J384" s="27"/>
      <c r="K384" s="27"/>
    </row>
    <row r="385" spans="1:11" x14ac:dyDescent="0.25">
      <c r="A385" s="27" t="s">
        <v>462</v>
      </c>
      <c r="B385" s="27" t="s">
        <v>7</v>
      </c>
      <c r="C385" s="27" t="s">
        <v>2</v>
      </c>
      <c r="D385">
        <v>10</v>
      </c>
      <c r="E385" s="37" t="s">
        <v>494</v>
      </c>
      <c r="F385" t="str">
        <f t="shared" si="20"/>
        <v>10Y</v>
      </c>
      <c r="G385" t="str">
        <f t="shared" si="21"/>
        <v>10YL20211231</v>
      </c>
      <c r="H385" t="str">
        <f t="shared" si="22"/>
        <v>001_01</v>
      </c>
      <c r="I385" t="str">
        <f t="shared" si="23"/>
        <v>20211231</v>
      </c>
      <c r="J385" s="27"/>
      <c r="K385" s="27"/>
    </row>
    <row r="386" spans="1:11" x14ac:dyDescent="0.25">
      <c r="A386" s="27" t="s">
        <v>462</v>
      </c>
      <c r="B386" s="27" t="s">
        <v>7</v>
      </c>
      <c r="C386" s="27" t="s">
        <v>3</v>
      </c>
      <c r="D386">
        <v>10</v>
      </c>
      <c r="E386" s="37" t="s">
        <v>494</v>
      </c>
      <c r="F386" t="str">
        <f t="shared" si="20"/>
        <v>10Y</v>
      </c>
      <c r="G386" t="str">
        <f t="shared" si="21"/>
        <v>10YL20211231</v>
      </c>
      <c r="H386" t="str">
        <f t="shared" si="22"/>
        <v>001_01</v>
      </c>
      <c r="I386" t="str">
        <f t="shared" si="23"/>
        <v>20211231</v>
      </c>
      <c r="J386" s="27"/>
      <c r="K386" s="27"/>
    </row>
    <row r="387" spans="1:11" x14ac:dyDescent="0.25">
      <c r="A387" s="27" t="s">
        <v>462</v>
      </c>
      <c r="B387" s="27" t="s">
        <v>10</v>
      </c>
      <c r="C387" s="27" t="s">
        <v>1</v>
      </c>
      <c r="D387">
        <v>10</v>
      </c>
      <c r="E387" s="37" t="s">
        <v>494</v>
      </c>
      <c r="F387" t="str">
        <f t="shared" si="20"/>
        <v>10Y</v>
      </c>
      <c r="G387" t="str">
        <f t="shared" si="21"/>
        <v>10YL20211231</v>
      </c>
      <c r="H387" t="str">
        <f t="shared" si="22"/>
        <v>001_01</v>
      </c>
      <c r="I387" t="str">
        <f t="shared" si="23"/>
        <v>20211231</v>
      </c>
      <c r="J387" s="27"/>
      <c r="K387" s="27"/>
    </row>
    <row r="388" spans="1:11" x14ac:dyDescent="0.25">
      <c r="A388" s="27" t="s">
        <v>462</v>
      </c>
      <c r="B388" s="27" t="s">
        <v>10</v>
      </c>
      <c r="C388" s="27" t="s">
        <v>2</v>
      </c>
      <c r="D388">
        <v>10</v>
      </c>
      <c r="E388" s="37" t="s">
        <v>494</v>
      </c>
      <c r="F388" t="str">
        <f t="shared" si="20"/>
        <v>10Y</v>
      </c>
      <c r="G388" t="str">
        <f t="shared" si="21"/>
        <v>10YL20211231</v>
      </c>
      <c r="H388" t="str">
        <f t="shared" si="22"/>
        <v>001_01</v>
      </c>
      <c r="I388" t="str">
        <f t="shared" si="23"/>
        <v>20211231</v>
      </c>
      <c r="J388" s="27"/>
      <c r="K388" s="27"/>
    </row>
    <row r="389" spans="1:11" x14ac:dyDescent="0.25">
      <c r="A389" s="27" t="s">
        <v>447</v>
      </c>
      <c r="B389" s="27" t="s">
        <v>21</v>
      </c>
      <c r="C389" s="27" t="s">
        <v>1</v>
      </c>
      <c r="D389">
        <v>0</v>
      </c>
      <c r="E389" s="37" t="s">
        <v>494</v>
      </c>
      <c r="F389" t="str">
        <f t="shared" si="20"/>
        <v>10Y</v>
      </c>
      <c r="G389" t="str">
        <f t="shared" si="21"/>
        <v>10YL20220331</v>
      </c>
      <c r="H389" t="str">
        <f t="shared" si="22"/>
        <v>01_002</v>
      </c>
      <c r="I389" t="str">
        <f t="shared" si="23"/>
        <v>20220331</v>
      </c>
      <c r="J389" s="27"/>
      <c r="K389" s="27"/>
    </row>
    <row r="390" spans="1:11" x14ac:dyDescent="0.25">
      <c r="A390" s="27" t="s">
        <v>447</v>
      </c>
      <c r="B390" s="27" t="s">
        <v>1</v>
      </c>
      <c r="C390" s="27" t="s">
        <v>1</v>
      </c>
      <c r="D390">
        <v>0</v>
      </c>
      <c r="E390" s="37" t="s">
        <v>494</v>
      </c>
      <c r="F390" t="str">
        <f t="shared" si="20"/>
        <v>10Y</v>
      </c>
      <c r="G390" t="str">
        <f t="shared" si="21"/>
        <v>10YL20220331</v>
      </c>
      <c r="H390" t="str">
        <f t="shared" si="22"/>
        <v>01_002</v>
      </c>
      <c r="I390" t="str">
        <f t="shared" si="23"/>
        <v>20220331</v>
      </c>
      <c r="J390" s="27"/>
      <c r="K390" s="27"/>
    </row>
    <row r="391" spans="1:11" x14ac:dyDescent="0.25">
      <c r="A391" s="27" t="s">
        <v>447</v>
      </c>
      <c r="B391" s="27" t="s">
        <v>26</v>
      </c>
      <c r="C391" s="27" t="s">
        <v>1</v>
      </c>
      <c r="D391">
        <v>0</v>
      </c>
      <c r="E391" s="37" t="s">
        <v>494</v>
      </c>
      <c r="F391" t="str">
        <f t="shared" si="20"/>
        <v>10Y</v>
      </c>
      <c r="G391" t="str">
        <f t="shared" si="21"/>
        <v>10YL20220331</v>
      </c>
      <c r="H391" t="str">
        <f t="shared" si="22"/>
        <v>01_002</v>
      </c>
      <c r="I391" t="str">
        <f t="shared" si="23"/>
        <v>20220331</v>
      </c>
      <c r="J391" s="27"/>
      <c r="K391" s="27"/>
    </row>
    <row r="392" spans="1:11" x14ac:dyDescent="0.25">
      <c r="A392" s="27" t="s">
        <v>447</v>
      </c>
      <c r="B392" s="27" t="s">
        <v>2</v>
      </c>
      <c r="C392" s="27" t="s">
        <v>1</v>
      </c>
      <c r="D392">
        <v>0</v>
      </c>
      <c r="E392" s="37" t="s">
        <v>494</v>
      </c>
      <c r="F392" t="str">
        <f t="shared" si="20"/>
        <v>10Y</v>
      </c>
      <c r="G392" t="str">
        <f t="shared" si="21"/>
        <v>10YL20220331</v>
      </c>
      <c r="H392" t="str">
        <f t="shared" si="22"/>
        <v>01_002</v>
      </c>
      <c r="I392" t="str">
        <f t="shared" si="23"/>
        <v>20220331</v>
      </c>
      <c r="J392" s="27"/>
      <c r="K392" s="27"/>
    </row>
    <row r="393" spans="1:11" x14ac:dyDescent="0.25">
      <c r="A393" s="27" t="s">
        <v>447</v>
      </c>
      <c r="B393" s="27" t="s">
        <v>3</v>
      </c>
      <c r="C393" s="27" t="s">
        <v>1</v>
      </c>
      <c r="D393">
        <v>0</v>
      </c>
      <c r="E393" s="37" t="s">
        <v>494</v>
      </c>
      <c r="F393" t="str">
        <f t="shared" si="20"/>
        <v>10Y</v>
      </c>
      <c r="G393" t="str">
        <f t="shared" si="21"/>
        <v>10YL20220331</v>
      </c>
      <c r="H393" t="str">
        <f t="shared" si="22"/>
        <v>01_002</v>
      </c>
      <c r="I393" t="str">
        <f t="shared" si="23"/>
        <v>20220331</v>
      </c>
      <c r="J393" s="27"/>
      <c r="K393" s="27"/>
    </row>
    <row r="394" spans="1:11" x14ac:dyDescent="0.25">
      <c r="A394" s="27" t="s">
        <v>447</v>
      </c>
      <c r="B394" s="27" t="s">
        <v>4</v>
      </c>
      <c r="C394" s="27" t="s">
        <v>1</v>
      </c>
      <c r="D394">
        <v>0</v>
      </c>
      <c r="E394" s="37" t="s">
        <v>494</v>
      </c>
      <c r="F394" t="str">
        <f t="shared" si="20"/>
        <v>10Y</v>
      </c>
      <c r="G394" t="str">
        <f t="shared" si="21"/>
        <v>10YL20220331</v>
      </c>
      <c r="H394" t="str">
        <f t="shared" si="22"/>
        <v>01_002</v>
      </c>
      <c r="I394" t="str">
        <f t="shared" si="23"/>
        <v>20220331</v>
      </c>
      <c r="J394" s="27"/>
      <c r="K394" s="27"/>
    </row>
    <row r="395" spans="1:11" x14ac:dyDescent="0.25">
      <c r="A395" s="27" t="s">
        <v>447</v>
      </c>
      <c r="B395" s="27" t="s">
        <v>5</v>
      </c>
      <c r="C395" s="27" t="s">
        <v>1</v>
      </c>
      <c r="D395">
        <v>0</v>
      </c>
      <c r="E395" s="37" t="s">
        <v>494</v>
      </c>
      <c r="F395" t="str">
        <f t="shared" ref="F395:F458" si="24">LEFT(A395,3)</f>
        <v>10Y</v>
      </c>
      <c r="G395" t="str">
        <f t="shared" ref="G395:G458" si="25">LEFT(A395,12)</f>
        <v>10YL20220331</v>
      </c>
      <c r="H395" t="str">
        <f t="shared" ref="H395:H458" si="26">RIGHT(A395,6)</f>
        <v>01_002</v>
      </c>
      <c r="I395" t="str">
        <f t="shared" ref="I395:I458" si="27">RIGHT(G395,8)</f>
        <v>20220331</v>
      </c>
      <c r="J395" s="27"/>
      <c r="K395" s="27"/>
    </row>
    <row r="396" spans="1:11" x14ac:dyDescent="0.25">
      <c r="A396" s="27" t="s">
        <v>447</v>
      </c>
      <c r="B396" s="27" t="s">
        <v>7</v>
      </c>
      <c r="C396" s="27" t="s">
        <v>1</v>
      </c>
      <c r="D396">
        <v>0</v>
      </c>
      <c r="E396" s="37" t="s">
        <v>494</v>
      </c>
      <c r="F396" t="str">
        <f t="shared" si="24"/>
        <v>10Y</v>
      </c>
      <c r="G396" t="str">
        <f t="shared" si="25"/>
        <v>10YL20220331</v>
      </c>
      <c r="H396" t="str">
        <f t="shared" si="26"/>
        <v>01_002</v>
      </c>
      <c r="I396" t="str">
        <f t="shared" si="27"/>
        <v>20220331</v>
      </c>
      <c r="J396" s="27"/>
      <c r="K396" s="27"/>
    </row>
    <row r="397" spans="1:11" x14ac:dyDescent="0.25">
      <c r="A397" s="27" t="s">
        <v>447</v>
      </c>
      <c r="B397" s="27" t="s">
        <v>10</v>
      </c>
      <c r="C397" s="27" t="s">
        <v>1</v>
      </c>
      <c r="D397">
        <v>0</v>
      </c>
      <c r="E397" s="37" t="s">
        <v>494</v>
      </c>
      <c r="F397" t="str">
        <f t="shared" si="24"/>
        <v>10Y</v>
      </c>
      <c r="G397" t="str">
        <f t="shared" si="25"/>
        <v>10YL20220331</v>
      </c>
      <c r="H397" t="str">
        <f t="shared" si="26"/>
        <v>01_002</v>
      </c>
      <c r="I397" t="str">
        <f t="shared" si="27"/>
        <v>20220331</v>
      </c>
      <c r="J397" s="27"/>
      <c r="K397" s="27"/>
    </row>
    <row r="398" spans="1:11" x14ac:dyDescent="0.25">
      <c r="A398" s="27" t="s">
        <v>446</v>
      </c>
      <c r="B398" s="27" t="s">
        <v>21</v>
      </c>
      <c r="C398" s="27" t="s">
        <v>1</v>
      </c>
      <c r="D398">
        <v>0</v>
      </c>
      <c r="E398" s="37" t="s">
        <v>494</v>
      </c>
      <c r="F398" t="str">
        <f t="shared" si="24"/>
        <v>10Y</v>
      </c>
      <c r="G398" t="str">
        <f t="shared" si="25"/>
        <v>10YL20220331</v>
      </c>
      <c r="H398" t="str">
        <f t="shared" si="26"/>
        <v>01_003</v>
      </c>
      <c r="I398" t="str">
        <f t="shared" si="27"/>
        <v>20220331</v>
      </c>
      <c r="J398" s="27"/>
      <c r="K398" s="27"/>
    </row>
    <row r="399" spans="1:11" x14ac:dyDescent="0.25">
      <c r="A399" s="27" t="s">
        <v>446</v>
      </c>
      <c r="B399" s="27" t="s">
        <v>1</v>
      </c>
      <c r="C399" s="27" t="s">
        <v>1</v>
      </c>
      <c r="D399">
        <v>0</v>
      </c>
      <c r="E399" s="37" t="s">
        <v>494</v>
      </c>
      <c r="F399" t="str">
        <f t="shared" si="24"/>
        <v>10Y</v>
      </c>
      <c r="G399" t="str">
        <f t="shared" si="25"/>
        <v>10YL20220331</v>
      </c>
      <c r="H399" t="str">
        <f t="shared" si="26"/>
        <v>01_003</v>
      </c>
      <c r="I399" t="str">
        <f t="shared" si="27"/>
        <v>20220331</v>
      </c>
      <c r="J399" s="27"/>
      <c r="K399" s="27"/>
    </row>
    <row r="400" spans="1:11" x14ac:dyDescent="0.25">
      <c r="A400" s="27" t="s">
        <v>446</v>
      </c>
      <c r="B400" s="27" t="s">
        <v>26</v>
      </c>
      <c r="C400" s="27" t="s">
        <v>1</v>
      </c>
      <c r="D400">
        <v>0</v>
      </c>
      <c r="E400" s="37" t="s">
        <v>494</v>
      </c>
      <c r="F400" t="str">
        <f t="shared" si="24"/>
        <v>10Y</v>
      </c>
      <c r="G400" t="str">
        <f t="shared" si="25"/>
        <v>10YL20220331</v>
      </c>
      <c r="H400" t="str">
        <f t="shared" si="26"/>
        <v>01_003</v>
      </c>
      <c r="I400" t="str">
        <f t="shared" si="27"/>
        <v>20220331</v>
      </c>
      <c r="J400" s="27"/>
      <c r="K400" s="27"/>
    </row>
    <row r="401" spans="1:11" x14ac:dyDescent="0.25">
      <c r="A401" s="27" t="s">
        <v>446</v>
      </c>
      <c r="B401" s="27" t="s">
        <v>2</v>
      </c>
      <c r="C401" s="27" t="s">
        <v>1</v>
      </c>
      <c r="D401">
        <v>0</v>
      </c>
      <c r="E401" s="37" t="s">
        <v>494</v>
      </c>
      <c r="F401" t="str">
        <f t="shared" si="24"/>
        <v>10Y</v>
      </c>
      <c r="G401" t="str">
        <f t="shared" si="25"/>
        <v>10YL20220331</v>
      </c>
      <c r="H401" t="str">
        <f t="shared" si="26"/>
        <v>01_003</v>
      </c>
      <c r="I401" t="str">
        <f t="shared" si="27"/>
        <v>20220331</v>
      </c>
      <c r="J401" s="27"/>
      <c r="K401" s="27"/>
    </row>
    <row r="402" spans="1:11" x14ac:dyDescent="0.25">
      <c r="A402" s="27" t="s">
        <v>446</v>
      </c>
      <c r="B402" s="27" t="s">
        <v>3</v>
      </c>
      <c r="C402" s="27" t="s">
        <v>1</v>
      </c>
      <c r="D402">
        <v>0</v>
      </c>
      <c r="E402" s="37" t="s">
        <v>494</v>
      </c>
      <c r="F402" t="str">
        <f t="shared" si="24"/>
        <v>10Y</v>
      </c>
      <c r="G402" t="str">
        <f t="shared" si="25"/>
        <v>10YL20220331</v>
      </c>
      <c r="H402" t="str">
        <f t="shared" si="26"/>
        <v>01_003</v>
      </c>
      <c r="I402" t="str">
        <f t="shared" si="27"/>
        <v>20220331</v>
      </c>
      <c r="J402" s="27"/>
      <c r="K402" s="27"/>
    </row>
    <row r="403" spans="1:11" x14ac:dyDescent="0.25">
      <c r="A403" s="27" t="s">
        <v>446</v>
      </c>
      <c r="B403" s="27" t="s">
        <v>4</v>
      </c>
      <c r="C403" s="27" t="s">
        <v>1</v>
      </c>
      <c r="D403">
        <v>0</v>
      </c>
      <c r="E403" s="37" t="s">
        <v>494</v>
      </c>
      <c r="F403" t="str">
        <f t="shared" si="24"/>
        <v>10Y</v>
      </c>
      <c r="G403" t="str">
        <f t="shared" si="25"/>
        <v>10YL20220331</v>
      </c>
      <c r="H403" t="str">
        <f t="shared" si="26"/>
        <v>01_003</v>
      </c>
      <c r="I403" t="str">
        <f t="shared" si="27"/>
        <v>20220331</v>
      </c>
      <c r="J403" s="27"/>
      <c r="K403" s="27"/>
    </row>
    <row r="404" spans="1:11" x14ac:dyDescent="0.25">
      <c r="A404" s="27" t="s">
        <v>446</v>
      </c>
      <c r="B404" s="27" t="s">
        <v>5</v>
      </c>
      <c r="C404" s="27" t="s">
        <v>1</v>
      </c>
      <c r="D404">
        <v>0</v>
      </c>
      <c r="E404" s="37" t="s">
        <v>494</v>
      </c>
      <c r="F404" t="str">
        <f t="shared" si="24"/>
        <v>10Y</v>
      </c>
      <c r="G404" t="str">
        <f t="shared" si="25"/>
        <v>10YL20220331</v>
      </c>
      <c r="H404" t="str">
        <f t="shared" si="26"/>
        <v>01_003</v>
      </c>
      <c r="I404" t="str">
        <f t="shared" si="27"/>
        <v>20220331</v>
      </c>
      <c r="J404" s="27"/>
      <c r="K404" s="27"/>
    </row>
    <row r="405" spans="1:11" x14ac:dyDescent="0.25">
      <c r="A405" s="27" t="s">
        <v>446</v>
      </c>
      <c r="B405" s="27" t="s">
        <v>7</v>
      </c>
      <c r="C405" s="27" t="s">
        <v>1</v>
      </c>
      <c r="D405">
        <v>0</v>
      </c>
      <c r="E405" s="37" t="s">
        <v>494</v>
      </c>
      <c r="F405" t="str">
        <f t="shared" si="24"/>
        <v>10Y</v>
      </c>
      <c r="G405" t="str">
        <f t="shared" si="25"/>
        <v>10YL20220331</v>
      </c>
      <c r="H405" t="str">
        <f t="shared" si="26"/>
        <v>01_003</v>
      </c>
      <c r="I405" t="str">
        <f t="shared" si="27"/>
        <v>20220331</v>
      </c>
      <c r="J405" s="27"/>
      <c r="K405" s="27"/>
    </row>
    <row r="406" spans="1:11" x14ac:dyDescent="0.25">
      <c r="A406" s="27" t="s">
        <v>446</v>
      </c>
      <c r="B406" s="27" t="s">
        <v>10</v>
      </c>
      <c r="C406" s="27" t="s">
        <v>1</v>
      </c>
      <c r="D406">
        <v>0</v>
      </c>
      <c r="E406" s="37" t="s">
        <v>494</v>
      </c>
      <c r="F406" t="str">
        <f t="shared" si="24"/>
        <v>10Y</v>
      </c>
      <c r="G406" t="str">
        <f t="shared" si="25"/>
        <v>10YL20220331</v>
      </c>
      <c r="H406" t="str">
        <f t="shared" si="26"/>
        <v>01_003</v>
      </c>
      <c r="I406" t="str">
        <f t="shared" si="27"/>
        <v>20220331</v>
      </c>
      <c r="J406" s="27"/>
      <c r="K406" s="27"/>
    </row>
    <row r="407" spans="1:11" x14ac:dyDescent="0.25">
      <c r="A407" s="27" t="s">
        <v>445</v>
      </c>
      <c r="B407" s="27" t="s">
        <v>21</v>
      </c>
      <c r="C407" s="27" t="s">
        <v>1</v>
      </c>
      <c r="D407">
        <v>0</v>
      </c>
      <c r="E407" s="37" t="s">
        <v>494</v>
      </c>
      <c r="F407" t="str">
        <f t="shared" si="24"/>
        <v>10Y</v>
      </c>
      <c r="G407" t="str">
        <f t="shared" si="25"/>
        <v>10YL20220331</v>
      </c>
      <c r="H407" t="str">
        <f t="shared" si="26"/>
        <v>01_005</v>
      </c>
      <c r="I407" t="str">
        <f t="shared" si="27"/>
        <v>20220331</v>
      </c>
      <c r="J407" s="27"/>
      <c r="K407" s="27"/>
    </row>
    <row r="408" spans="1:11" x14ac:dyDescent="0.25">
      <c r="A408" s="27" t="s">
        <v>445</v>
      </c>
      <c r="B408" s="27" t="s">
        <v>1</v>
      </c>
      <c r="C408" s="27" t="s">
        <v>1</v>
      </c>
      <c r="D408">
        <v>0</v>
      </c>
      <c r="E408" s="37" t="s">
        <v>494</v>
      </c>
      <c r="F408" t="str">
        <f t="shared" si="24"/>
        <v>10Y</v>
      </c>
      <c r="G408" t="str">
        <f t="shared" si="25"/>
        <v>10YL20220331</v>
      </c>
      <c r="H408" t="str">
        <f t="shared" si="26"/>
        <v>01_005</v>
      </c>
      <c r="I408" t="str">
        <f t="shared" si="27"/>
        <v>20220331</v>
      </c>
      <c r="J408" s="27"/>
      <c r="K408" s="27"/>
    </row>
    <row r="409" spans="1:11" x14ac:dyDescent="0.25">
      <c r="A409" s="27" t="s">
        <v>445</v>
      </c>
      <c r="B409" s="27" t="s">
        <v>26</v>
      </c>
      <c r="C409" s="27" t="s">
        <v>1</v>
      </c>
      <c r="D409">
        <v>0</v>
      </c>
      <c r="E409" s="37" t="s">
        <v>494</v>
      </c>
      <c r="F409" t="str">
        <f t="shared" si="24"/>
        <v>10Y</v>
      </c>
      <c r="G409" t="str">
        <f t="shared" si="25"/>
        <v>10YL20220331</v>
      </c>
      <c r="H409" t="str">
        <f t="shared" si="26"/>
        <v>01_005</v>
      </c>
      <c r="I409" t="str">
        <f t="shared" si="27"/>
        <v>20220331</v>
      </c>
      <c r="J409" s="27"/>
      <c r="K409" s="27"/>
    </row>
    <row r="410" spans="1:11" x14ac:dyDescent="0.25">
      <c r="A410" s="27" t="s">
        <v>445</v>
      </c>
      <c r="B410" s="27" t="s">
        <v>2</v>
      </c>
      <c r="C410" s="27" t="s">
        <v>1</v>
      </c>
      <c r="D410">
        <v>0</v>
      </c>
      <c r="E410" s="37" t="s">
        <v>494</v>
      </c>
      <c r="F410" t="str">
        <f t="shared" si="24"/>
        <v>10Y</v>
      </c>
      <c r="G410" t="str">
        <f t="shared" si="25"/>
        <v>10YL20220331</v>
      </c>
      <c r="H410" t="str">
        <f t="shared" si="26"/>
        <v>01_005</v>
      </c>
      <c r="I410" t="str">
        <f t="shared" si="27"/>
        <v>20220331</v>
      </c>
      <c r="J410" s="27"/>
      <c r="K410" s="27"/>
    </row>
    <row r="411" spans="1:11" x14ac:dyDescent="0.25">
      <c r="A411" s="27" t="s">
        <v>445</v>
      </c>
      <c r="B411" s="27" t="s">
        <v>2</v>
      </c>
      <c r="C411" s="27" t="s">
        <v>2</v>
      </c>
      <c r="D411">
        <v>0</v>
      </c>
      <c r="E411" s="37" t="s">
        <v>494</v>
      </c>
      <c r="F411" t="str">
        <f t="shared" si="24"/>
        <v>10Y</v>
      </c>
      <c r="G411" t="str">
        <f t="shared" si="25"/>
        <v>10YL20220331</v>
      </c>
      <c r="H411" t="str">
        <f t="shared" si="26"/>
        <v>01_005</v>
      </c>
      <c r="I411" t="str">
        <f t="shared" si="27"/>
        <v>20220331</v>
      </c>
      <c r="J411" s="27"/>
      <c r="K411" s="27"/>
    </row>
    <row r="412" spans="1:11" x14ac:dyDescent="0.25">
      <c r="A412" s="27" t="s">
        <v>445</v>
      </c>
      <c r="B412" s="27" t="s">
        <v>3</v>
      </c>
      <c r="C412" s="27" t="s">
        <v>1</v>
      </c>
      <c r="D412">
        <v>0</v>
      </c>
      <c r="E412" s="37" t="s">
        <v>494</v>
      </c>
      <c r="F412" t="str">
        <f t="shared" si="24"/>
        <v>10Y</v>
      </c>
      <c r="G412" t="str">
        <f t="shared" si="25"/>
        <v>10YL20220331</v>
      </c>
      <c r="H412" t="str">
        <f t="shared" si="26"/>
        <v>01_005</v>
      </c>
      <c r="I412" t="str">
        <f t="shared" si="27"/>
        <v>20220331</v>
      </c>
      <c r="J412" s="27"/>
      <c r="K412" s="27"/>
    </row>
    <row r="413" spans="1:11" x14ac:dyDescent="0.25">
      <c r="A413" s="27" t="s">
        <v>445</v>
      </c>
      <c r="B413" s="27" t="s">
        <v>3</v>
      </c>
      <c r="C413" s="27" t="s">
        <v>2</v>
      </c>
      <c r="D413">
        <v>0</v>
      </c>
      <c r="E413" s="37" t="s">
        <v>494</v>
      </c>
      <c r="F413" t="str">
        <f t="shared" si="24"/>
        <v>10Y</v>
      </c>
      <c r="G413" t="str">
        <f t="shared" si="25"/>
        <v>10YL20220331</v>
      </c>
      <c r="H413" t="str">
        <f t="shared" si="26"/>
        <v>01_005</v>
      </c>
      <c r="I413" t="str">
        <f t="shared" si="27"/>
        <v>20220331</v>
      </c>
      <c r="J413" s="27"/>
      <c r="K413" s="27"/>
    </row>
    <row r="414" spans="1:11" x14ac:dyDescent="0.25">
      <c r="A414" s="27" t="s">
        <v>445</v>
      </c>
      <c r="B414" s="27" t="s">
        <v>4</v>
      </c>
      <c r="C414" s="27" t="s">
        <v>1</v>
      </c>
      <c r="D414">
        <v>0</v>
      </c>
      <c r="E414" s="37" t="s">
        <v>494</v>
      </c>
      <c r="F414" t="str">
        <f t="shared" si="24"/>
        <v>10Y</v>
      </c>
      <c r="G414" t="str">
        <f t="shared" si="25"/>
        <v>10YL20220331</v>
      </c>
      <c r="H414" t="str">
        <f t="shared" si="26"/>
        <v>01_005</v>
      </c>
      <c r="I414" t="str">
        <f t="shared" si="27"/>
        <v>20220331</v>
      </c>
      <c r="J414" s="27"/>
      <c r="K414" s="27"/>
    </row>
    <row r="415" spans="1:11" x14ac:dyDescent="0.25">
      <c r="A415" s="27" t="s">
        <v>445</v>
      </c>
      <c r="B415" s="27" t="s">
        <v>4</v>
      </c>
      <c r="C415" s="27" t="s">
        <v>2</v>
      </c>
      <c r="D415">
        <v>0</v>
      </c>
      <c r="E415" s="37" t="s">
        <v>494</v>
      </c>
      <c r="F415" t="str">
        <f t="shared" si="24"/>
        <v>10Y</v>
      </c>
      <c r="G415" t="str">
        <f t="shared" si="25"/>
        <v>10YL20220331</v>
      </c>
      <c r="H415" t="str">
        <f t="shared" si="26"/>
        <v>01_005</v>
      </c>
      <c r="I415" t="str">
        <f t="shared" si="27"/>
        <v>20220331</v>
      </c>
      <c r="J415" s="27"/>
      <c r="K415" s="27"/>
    </row>
    <row r="416" spans="1:11" x14ac:dyDescent="0.25">
      <c r="A416" s="27" t="s">
        <v>445</v>
      </c>
      <c r="B416" s="27" t="s">
        <v>5</v>
      </c>
      <c r="C416" s="27" t="s">
        <v>2</v>
      </c>
      <c r="D416">
        <v>0</v>
      </c>
      <c r="E416" s="37" t="s">
        <v>494</v>
      </c>
      <c r="F416" t="str">
        <f t="shared" si="24"/>
        <v>10Y</v>
      </c>
      <c r="G416" t="str">
        <f t="shared" si="25"/>
        <v>10YL20220331</v>
      </c>
      <c r="H416" t="str">
        <f t="shared" si="26"/>
        <v>01_005</v>
      </c>
      <c r="I416" t="str">
        <f t="shared" si="27"/>
        <v>20220331</v>
      </c>
      <c r="J416" s="27"/>
      <c r="K416" s="27"/>
    </row>
    <row r="417" spans="1:11" x14ac:dyDescent="0.25">
      <c r="A417" s="27" t="s">
        <v>445</v>
      </c>
      <c r="B417" s="27" t="s">
        <v>7</v>
      </c>
      <c r="C417" s="27" t="s">
        <v>1</v>
      </c>
      <c r="D417">
        <v>0</v>
      </c>
      <c r="E417" s="37" t="s">
        <v>494</v>
      </c>
      <c r="F417" t="str">
        <f t="shared" si="24"/>
        <v>10Y</v>
      </c>
      <c r="G417" t="str">
        <f t="shared" si="25"/>
        <v>10YL20220331</v>
      </c>
      <c r="H417" t="str">
        <f t="shared" si="26"/>
        <v>01_005</v>
      </c>
      <c r="I417" t="str">
        <f t="shared" si="27"/>
        <v>20220331</v>
      </c>
      <c r="J417" s="27"/>
      <c r="K417" s="27"/>
    </row>
    <row r="418" spans="1:11" x14ac:dyDescent="0.25">
      <c r="A418" s="27" t="s">
        <v>445</v>
      </c>
      <c r="B418" s="27" t="s">
        <v>7</v>
      </c>
      <c r="C418" s="27" t="s">
        <v>2</v>
      </c>
      <c r="D418">
        <v>0</v>
      </c>
      <c r="E418" s="37" t="s">
        <v>494</v>
      </c>
      <c r="F418" t="str">
        <f t="shared" si="24"/>
        <v>10Y</v>
      </c>
      <c r="G418" t="str">
        <f t="shared" si="25"/>
        <v>10YL20220331</v>
      </c>
      <c r="H418" t="str">
        <f t="shared" si="26"/>
        <v>01_005</v>
      </c>
      <c r="I418" t="str">
        <f t="shared" si="27"/>
        <v>20220331</v>
      </c>
      <c r="J418" s="27"/>
      <c r="K418" s="27"/>
    </row>
    <row r="419" spans="1:11" x14ac:dyDescent="0.25">
      <c r="A419" s="27" t="s">
        <v>445</v>
      </c>
      <c r="B419" s="27" t="s">
        <v>10</v>
      </c>
      <c r="C419" s="27" t="s">
        <v>1</v>
      </c>
      <c r="D419">
        <v>0</v>
      </c>
      <c r="E419" s="37" t="s">
        <v>494</v>
      </c>
      <c r="F419" t="str">
        <f t="shared" si="24"/>
        <v>10Y</v>
      </c>
      <c r="G419" t="str">
        <f t="shared" si="25"/>
        <v>10YL20220331</v>
      </c>
      <c r="H419" t="str">
        <f t="shared" si="26"/>
        <v>01_005</v>
      </c>
      <c r="I419" t="str">
        <f t="shared" si="27"/>
        <v>20220331</v>
      </c>
      <c r="J419" s="27"/>
      <c r="K419" s="27"/>
    </row>
    <row r="420" spans="1:11" x14ac:dyDescent="0.25">
      <c r="A420" s="27" t="s">
        <v>444</v>
      </c>
      <c r="B420" s="27" t="s">
        <v>21</v>
      </c>
      <c r="C420" s="27" t="s">
        <v>1</v>
      </c>
      <c r="D420">
        <v>0</v>
      </c>
      <c r="E420" s="37" t="s">
        <v>494</v>
      </c>
      <c r="F420" t="str">
        <f t="shared" si="24"/>
        <v>10Y</v>
      </c>
      <c r="G420" t="str">
        <f t="shared" si="25"/>
        <v>10YL20220331</v>
      </c>
      <c r="H420" t="str">
        <f t="shared" si="26"/>
        <v>01_007</v>
      </c>
      <c r="I420" t="str">
        <f t="shared" si="27"/>
        <v>20220331</v>
      </c>
      <c r="J420" s="27"/>
      <c r="K420" s="27"/>
    </row>
    <row r="421" spans="1:11" x14ac:dyDescent="0.25">
      <c r="A421" s="27" t="s">
        <v>444</v>
      </c>
      <c r="B421" s="27" t="s">
        <v>1</v>
      </c>
      <c r="C421" s="27" t="s">
        <v>1</v>
      </c>
      <c r="D421">
        <v>0</v>
      </c>
      <c r="E421" s="37" t="s">
        <v>494</v>
      </c>
      <c r="F421" t="str">
        <f t="shared" si="24"/>
        <v>10Y</v>
      </c>
      <c r="G421" t="str">
        <f t="shared" si="25"/>
        <v>10YL20220331</v>
      </c>
      <c r="H421" t="str">
        <f t="shared" si="26"/>
        <v>01_007</v>
      </c>
      <c r="I421" t="str">
        <f t="shared" si="27"/>
        <v>20220331</v>
      </c>
      <c r="J421" s="27"/>
      <c r="K421" s="27"/>
    </row>
    <row r="422" spans="1:11" x14ac:dyDescent="0.25">
      <c r="A422" s="27" t="s">
        <v>444</v>
      </c>
      <c r="B422" s="27" t="s">
        <v>26</v>
      </c>
      <c r="C422" s="27" t="s">
        <v>1</v>
      </c>
      <c r="D422">
        <v>0</v>
      </c>
      <c r="E422" s="37" t="s">
        <v>494</v>
      </c>
      <c r="F422" t="str">
        <f t="shared" si="24"/>
        <v>10Y</v>
      </c>
      <c r="G422" t="str">
        <f t="shared" si="25"/>
        <v>10YL20220331</v>
      </c>
      <c r="H422" t="str">
        <f t="shared" si="26"/>
        <v>01_007</v>
      </c>
      <c r="I422" t="str">
        <f t="shared" si="27"/>
        <v>20220331</v>
      </c>
      <c r="J422" s="27"/>
      <c r="K422" s="27"/>
    </row>
    <row r="423" spans="1:11" x14ac:dyDescent="0.25">
      <c r="A423" s="27" t="s">
        <v>444</v>
      </c>
      <c r="B423" s="27" t="s">
        <v>26</v>
      </c>
      <c r="C423" s="27" t="s">
        <v>2</v>
      </c>
      <c r="D423">
        <v>0</v>
      </c>
      <c r="E423" s="37" t="s">
        <v>494</v>
      </c>
      <c r="F423" t="str">
        <f t="shared" si="24"/>
        <v>10Y</v>
      </c>
      <c r="G423" t="str">
        <f t="shared" si="25"/>
        <v>10YL20220331</v>
      </c>
      <c r="H423" t="str">
        <f t="shared" si="26"/>
        <v>01_007</v>
      </c>
      <c r="I423" t="str">
        <f t="shared" si="27"/>
        <v>20220331</v>
      </c>
      <c r="J423" s="27"/>
      <c r="K423" s="27"/>
    </row>
    <row r="424" spans="1:11" x14ac:dyDescent="0.25">
      <c r="A424" s="27" t="s">
        <v>444</v>
      </c>
      <c r="B424" s="27" t="s">
        <v>2</v>
      </c>
      <c r="C424" s="27" t="s">
        <v>1</v>
      </c>
      <c r="D424">
        <v>0</v>
      </c>
      <c r="E424" s="37" t="s">
        <v>494</v>
      </c>
      <c r="F424" t="str">
        <f t="shared" si="24"/>
        <v>10Y</v>
      </c>
      <c r="G424" t="str">
        <f t="shared" si="25"/>
        <v>10YL20220331</v>
      </c>
      <c r="H424" t="str">
        <f t="shared" si="26"/>
        <v>01_007</v>
      </c>
      <c r="I424" t="str">
        <f t="shared" si="27"/>
        <v>20220331</v>
      </c>
      <c r="J424" s="27"/>
      <c r="K424" s="27"/>
    </row>
    <row r="425" spans="1:11" x14ac:dyDescent="0.25">
      <c r="A425" s="27" t="s">
        <v>444</v>
      </c>
      <c r="B425" s="27" t="s">
        <v>2</v>
      </c>
      <c r="C425" s="27" t="s">
        <v>2</v>
      </c>
      <c r="D425">
        <v>0</v>
      </c>
      <c r="E425" s="37" t="s">
        <v>494</v>
      </c>
      <c r="F425" t="str">
        <f t="shared" si="24"/>
        <v>10Y</v>
      </c>
      <c r="G425" t="str">
        <f t="shared" si="25"/>
        <v>10YL20220331</v>
      </c>
      <c r="H425" t="str">
        <f t="shared" si="26"/>
        <v>01_007</v>
      </c>
      <c r="I425" t="str">
        <f t="shared" si="27"/>
        <v>20220331</v>
      </c>
      <c r="J425" s="27"/>
      <c r="K425" s="27"/>
    </row>
    <row r="426" spans="1:11" x14ac:dyDescent="0.25">
      <c r="A426" s="27" t="s">
        <v>444</v>
      </c>
      <c r="B426" s="27" t="s">
        <v>3</v>
      </c>
      <c r="C426" s="27" t="s">
        <v>2</v>
      </c>
      <c r="D426">
        <v>0</v>
      </c>
      <c r="E426" s="37" t="s">
        <v>494</v>
      </c>
      <c r="F426" t="str">
        <f t="shared" si="24"/>
        <v>10Y</v>
      </c>
      <c r="G426" t="str">
        <f t="shared" si="25"/>
        <v>10YL20220331</v>
      </c>
      <c r="H426" t="str">
        <f t="shared" si="26"/>
        <v>01_007</v>
      </c>
      <c r="I426" t="str">
        <f t="shared" si="27"/>
        <v>20220331</v>
      </c>
      <c r="J426" s="27"/>
      <c r="K426" s="27"/>
    </row>
    <row r="427" spans="1:11" x14ac:dyDescent="0.25">
      <c r="A427" s="27" t="s">
        <v>444</v>
      </c>
      <c r="B427" s="27" t="s">
        <v>3</v>
      </c>
      <c r="C427" s="27" t="s">
        <v>3</v>
      </c>
      <c r="D427">
        <v>0</v>
      </c>
      <c r="E427" s="37" t="s">
        <v>494</v>
      </c>
      <c r="F427" t="str">
        <f t="shared" si="24"/>
        <v>10Y</v>
      </c>
      <c r="G427" t="str">
        <f t="shared" si="25"/>
        <v>10YL20220331</v>
      </c>
      <c r="H427" t="str">
        <f t="shared" si="26"/>
        <v>01_007</v>
      </c>
      <c r="I427" t="str">
        <f t="shared" si="27"/>
        <v>20220331</v>
      </c>
      <c r="J427" s="27"/>
      <c r="K427" s="27"/>
    </row>
    <row r="428" spans="1:11" x14ac:dyDescent="0.25">
      <c r="A428" s="27" t="s">
        <v>444</v>
      </c>
      <c r="B428" s="27" t="s">
        <v>4</v>
      </c>
      <c r="C428" s="27" t="s">
        <v>2</v>
      </c>
      <c r="D428">
        <v>0</v>
      </c>
      <c r="E428" s="37" t="s">
        <v>494</v>
      </c>
      <c r="F428" t="str">
        <f t="shared" si="24"/>
        <v>10Y</v>
      </c>
      <c r="G428" t="str">
        <f t="shared" si="25"/>
        <v>10YL20220331</v>
      </c>
      <c r="H428" t="str">
        <f t="shared" si="26"/>
        <v>01_007</v>
      </c>
      <c r="I428" t="str">
        <f t="shared" si="27"/>
        <v>20220331</v>
      </c>
      <c r="J428" s="27"/>
      <c r="K428" s="27"/>
    </row>
    <row r="429" spans="1:11" x14ac:dyDescent="0.25">
      <c r="A429" s="27" t="s">
        <v>444</v>
      </c>
      <c r="B429" s="27" t="s">
        <v>4</v>
      </c>
      <c r="C429" s="27" t="s">
        <v>3</v>
      </c>
      <c r="D429">
        <v>0</v>
      </c>
      <c r="E429" s="37" t="s">
        <v>494</v>
      </c>
      <c r="F429" t="str">
        <f t="shared" si="24"/>
        <v>10Y</v>
      </c>
      <c r="G429" t="str">
        <f t="shared" si="25"/>
        <v>10YL20220331</v>
      </c>
      <c r="H429" t="str">
        <f t="shared" si="26"/>
        <v>01_007</v>
      </c>
      <c r="I429" t="str">
        <f t="shared" si="27"/>
        <v>20220331</v>
      </c>
      <c r="J429" s="27"/>
      <c r="K429" s="27"/>
    </row>
    <row r="430" spans="1:11" x14ac:dyDescent="0.25">
      <c r="A430" s="27" t="s">
        <v>444</v>
      </c>
      <c r="B430" s="27" t="s">
        <v>5</v>
      </c>
      <c r="C430" s="27" t="s">
        <v>2</v>
      </c>
      <c r="D430">
        <v>0</v>
      </c>
      <c r="E430" s="37" t="s">
        <v>494</v>
      </c>
      <c r="F430" t="str">
        <f t="shared" si="24"/>
        <v>10Y</v>
      </c>
      <c r="G430" t="str">
        <f t="shared" si="25"/>
        <v>10YL20220331</v>
      </c>
      <c r="H430" t="str">
        <f t="shared" si="26"/>
        <v>01_007</v>
      </c>
      <c r="I430" t="str">
        <f t="shared" si="27"/>
        <v>20220331</v>
      </c>
      <c r="J430" s="27"/>
      <c r="K430" s="27"/>
    </row>
    <row r="431" spans="1:11" x14ac:dyDescent="0.25">
      <c r="A431" s="27" t="s">
        <v>444</v>
      </c>
      <c r="B431" s="27" t="s">
        <v>5</v>
      </c>
      <c r="C431" s="27" t="s">
        <v>3</v>
      </c>
      <c r="D431">
        <v>0</v>
      </c>
      <c r="E431" s="37" t="s">
        <v>494</v>
      </c>
      <c r="F431" t="str">
        <f t="shared" si="24"/>
        <v>10Y</v>
      </c>
      <c r="G431" t="str">
        <f t="shared" si="25"/>
        <v>10YL20220331</v>
      </c>
      <c r="H431" t="str">
        <f t="shared" si="26"/>
        <v>01_007</v>
      </c>
      <c r="I431" t="str">
        <f t="shared" si="27"/>
        <v>20220331</v>
      </c>
      <c r="J431" s="27"/>
      <c r="K431" s="27"/>
    </row>
    <row r="432" spans="1:11" x14ac:dyDescent="0.25">
      <c r="A432" s="27" t="s">
        <v>444</v>
      </c>
      <c r="B432" s="27" t="s">
        <v>7</v>
      </c>
      <c r="C432" s="27" t="s">
        <v>2</v>
      </c>
      <c r="D432">
        <v>0</v>
      </c>
      <c r="E432" s="37" t="s">
        <v>494</v>
      </c>
      <c r="F432" t="str">
        <f t="shared" si="24"/>
        <v>10Y</v>
      </c>
      <c r="G432" t="str">
        <f t="shared" si="25"/>
        <v>10YL20220331</v>
      </c>
      <c r="H432" t="str">
        <f t="shared" si="26"/>
        <v>01_007</v>
      </c>
      <c r="I432" t="str">
        <f t="shared" si="27"/>
        <v>20220331</v>
      </c>
      <c r="J432" s="27"/>
      <c r="K432" s="27"/>
    </row>
    <row r="433" spans="1:11" x14ac:dyDescent="0.25">
      <c r="A433" s="27" t="s">
        <v>444</v>
      </c>
      <c r="B433" s="27" t="s">
        <v>7</v>
      </c>
      <c r="C433" s="27" t="s">
        <v>3</v>
      </c>
      <c r="D433">
        <v>0</v>
      </c>
      <c r="E433" s="37" t="s">
        <v>494</v>
      </c>
      <c r="F433" t="str">
        <f t="shared" si="24"/>
        <v>10Y</v>
      </c>
      <c r="G433" t="str">
        <f t="shared" si="25"/>
        <v>10YL20220331</v>
      </c>
      <c r="H433" t="str">
        <f t="shared" si="26"/>
        <v>01_007</v>
      </c>
      <c r="I433" t="str">
        <f t="shared" si="27"/>
        <v>20220331</v>
      </c>
      <c r="J433" s="27"/>
      <c r="K433" s="27"/>
    </row>
    <row r="434" spans="1:11" x14ac:dyDescent="0.25">
      <c r="A434" s="27" t="s">
        <v>444</v>
      </c>
      <c r="B434" s="27" t="s">
        <v>10</v>
      </c>
      <c r="C434" s="27" t="s">
        <v>1</v>
      </c>
      <c r="D434">
        <v>0</v>
      </c>
      <c r="E434" s="37" t="s">
        <v>494</v>
      </c>
      <c r="F434" t="str">
        <f t="shared" si="24"/>
        <v>10Y</v>
      </c>
      <c r="G434" t="str">
        <f t="shared" si="25"/>
        <v>10YL20220331</v>
      </c>
      <c r="H434" t="str">
        <f t="shared" si="26"/>
        <v>01_007</v>
      </c>
      <c r="I434" t="str">
        <f t="shared" si="27"/>
        <v>20220331</v>
      </c>
      <c r="J434" s="27"/>
      <c r="K434" s="27"/>
    </row>
    <row r="435" spans="1:11" x14ac:dyDescent="0.25">
      <c r="A435" s="27" t="s">
        <v>443</v>
      </c>
      <c r="B435" s="27" t="s">
        <v>21</v>
      </c>
      <c r="C435" s="27" t="s">
        <v>1</v>
      </c>
      <c r="D435">
        <v>10</v>
      </c>
      <c r="E435" s="37" t="s">
        <v>494</v>
      </c>
      <c r="F435" t="str">
        <f t="shared" si="24"/>
        <v>10Y</v>
      </c>
      <c r="G435" t="str">
        <f t="shared" si="25"/>
        <v>10YL20220331</v>
      </c>
      <c r="H435" t="str">
        <f t="shared" si="26"/>
        <v>001_01</v>
      </c>
      <c r="I435" t="str">
        <f t="shared" si="27"/>
        <v>20220331</v>
      </c>
      <c r="J435" s="27"/>
      <c r="K435" s="27"/>
    </row>
    <row r="436" spans="1:11" x14ac:dyDescent="0.25">
      <c r="A436" s="27" t="s">
        <v>443</v>
      </c>
      <c r="B436" s="27" t="s">
        <v>1</v>
      </c>
      <c r="C436" s="27" t="s">
        <v>1</v>
      </c>
      <c r="D436">
        <v>10</v>
      </c>
      <c r="E436" s="37" t="s">
        <v>494</v>
      </c>
      <c r="F436" t="str">
        <f t="shared" si="24"/>
        <v>10Y</v>
      </c>
      <c r="G436" t="str">
        <f t="shared" si="25"/>
        <v>10YL20220331</v>
      </c>
      <c r="H436" t="str">
        <f t="shared" si="26"/>
        <v>001_01</v>
      </c>
      <c r="I436" t="str">
        <f t="shared" si="27"/>
        <v>20220331</v>
      </c>
      <c r="J436" s="27"/>
      <c r="K436" s="27"/>
    </row>
    <row r="437" spans="1:11" x14ac:dyDescent="0.25">
      <c r="A437" s="27" t="s">
        <v>443</v>
      </c>
      <c r="B437" s="27" t="s">
        <v>1</v>
      </c>
      <c r="C437" s="27" t="s">
        <v>2</v>
      </c>
      <c r="D437">
        <v>10</v>
      </c>
      <c r="E437" s="37" t="s">
        <v>494</v>
      </c>
      <c r="F437" t="str">
        <f t="shared" si="24"/>
        <v>10Y</v>
      </c>
      <c r="G437" t="str">
        <f t="shared" si="25"/>
        <v>10YL20220331</v>
      </c>
      <c r="H437" t="str">
        <f t="shared" si="26"/>
        <v>001_01</v>
      </c>
      <c r="I437" t="str">
        <f t="shared" si="27"/>
        <v>20220331</v>
      </c>
      <c r="J437" s="27"/>
      <c r="K437" s="27"/>
    </row>
    <row r="438" spans="1:11" x14ac:dyDescent="0.25">
      <c r="A438" s="27" t="s">
        <v>443</v>
      </c>
      <c r="B438" s="27" t="s">
        <v>26</v>
      </c>
      <c r="C438" s="27" t="s">
        <v>1</v>
      </c>
      <c r="D438">
        <v>10</v>
      </c>
      <c r="E438" s="37" t="s">
        <v>494</v>
      </c>
      <c r="F438" t="str">
        <f t="shared" si="24"/>
        <v>10Y</v>
      </c>
      <c r="G438" t="str">
        <f t="shared" si="25"/>
        <v>10YL20220331</v>
      </c>
      <c r="H438" t="str">
        <f t="shared" si="26"/>
        <v>001_01</v>
      </c>
      <c r="I438" t="str">
        <f t="shared" si="27"/>
        <v>20220331</v>
      </c>
      <c r="J438" s="27"/>
      <c r="K438" s="27"/>
    </row>
    <row r="439" spans="1:11" x14ac:dyDescent="0.25">
      <c r="A439" s="27" t="s">
        <v>443</v>
      </c>
      <c r="B439" s="27" t="s">
        <v>26</v>
      </c>
      <c r="C439" s="27" t="s">
        <v>2</v>
      </c>
      <c r="D439">
        <v>10</v>
      </c>
      <c r="E439" s="37" t="s">
        <v>494</v>
      </c>
      <c r="F439" t="str">
        <f t="shared" si="24"/>
        <v>10Y</v>
      </c>
      <c r="G439" t="str">
        <f t="shared" si="25"/>
        <v>10YL20220331</v>
      </c>
      <c r="H439" t="str">
        <f t="shared" si="26"/>
        <v>001_01</v>
      </c>
      <c r="I439" t="str">
        <f t="shared" si="27"/>
        <v>20220331</v>
      </c>
      <c r="J439" s="27"/>
      <c r="K439" s="27"/>
    </row>
    <row r="440" spans="1:11" x14ac:dyDescent="0.25">
      <c r="A440" s="27" t="s">
        <v>443</v>
      </c>
      <c r="B440" s="27" t="s">
        <v>2</v>
      </c>
      <c r="C440" s="27" t="s">
        <v>2</v>
      </c>
      <c r="D440">
        <v>10</v>
      </c>
      <c r="E440" s="37" t="s">
        <v>494</v>
      </c>
      <c r="F440" t="str">
        <f t="shared" si="24"/>
        <v>10Y</v>
      </c>
      <c r="G440" t="str">
        <f t="shared" si="25"/>
        <v>10YL20220331</v>
      </c>
      <c r="H440" t="str">
        <f t="shared" si="26"/>
        <v>001_01</v>
      </c>
      <c r="I440" t="str">
        <f t="shared" si="27"/>
        <v>20220331</v>
      </c>
      <c r="J440" s="27"/>
      <c r="K440" s="27"/>
    </row>
    <row r="441" spans="1:11" x14ac:dyDescent="0.25">
      <c r="A441" s="27" t="s">
        <v>443</v>
      </c>
      <c r="B441" s="27" t="s">
        <v>2</v>
      </c>
      <c r="C441" s="27" t="s">
        <v>3</v>
      </c>
      <c r="D441">
        <v>10</v>
      </c>
      <c r="E441" s="37" t="s">
        <v>494</v>
      </c>
      <c r="F441" t="str">
        <f t="shared" si="24"/>
        <v>10Y</v>
      </c>
      <c r="G441" t="str">
        <f t="shared" si="25"/>
        <v>10YL20220331</v>
      </c>
      <c r="H441" t="str">
        <f t="shared" si="26"/>
        <v>001_01</v>
      </c>
      <c r="I441" t="str">
        <f t="shared" si="27"/>
        <v>20220331</v>
      </c>
      <c r="J441" s="27"/>
      <c r="K441" s="27"/>
    </row>
    <row r="442" spans="1:11" x14ac:dyDescent="0.25">
      <c r="A442" s="27" t="s">
        <v>443</v>
      </c>
      <c r="B442" s="27" t="s">
        <v>3</v>
      </c>
      <c r="C442" s="27" t="s">
        <v>2</v>
      </c>
      <c r="D442">
        <v>10</v>
      </c>
      <c r="E442" s="37" t="s">
        <v>494</v>
      </c>
      <c r="F442" t="str">
        <f t="shared" si="24"/>
        <v>10Y</v>
      </c>
      <c r="G442" t="str">
        <f t="shared" si="25"/>
        <v>10YL20220331</v>
      </c>
      <c r="H442" t="str">
        <f t="shared" si="26"/>
        <v>001_01</v>
      </c>
      <c r="I442" t="str">
        <f t="shared" si="27"/>
        <v>20220331</v>
      </c>
      <c r="J442" s="27"/>
      <c r="K442" s="27"/>
    </row>
    <row r="443" spans="1:11" x14ac:dyDescent="0.25">
      <c r="A443" s="27" t="s">
        <v>443</v>
      </c>
      <c r="B443" s="27" t="s">
        <v>3</v>
      </c>
      <c r="C443" s="27" t="s">
        <v>3</v>
      </c>
      <c r="D443">
        <v>10</v>
      </c>
      <c r="E443" s="37" t="s">
        <v>494</v>
      </c>
      <c r="F443" t="str">
        <f t="shared" si="24"/>
        <v>10Y</v>
      </c>
      <c r="G443" t="str">
        <f t="shared" si="25"/>
        <v>10YL20220331</v>
      </c>
      <c r="H443" t="str">
        <f t="shared" si="26"/>
        <v>001_01</v>
      </c>
      <c r="I443" t="str">
        <f t="shared" si="27"/>
        <v>20220331</v>
      </c>
      <c r="J443" s="27"/>
      <c r="K443" s="27"/>
    </row>
    <row r="444" spans="1:11" x14ac:dyDescent="0.25">
      <c r="A444" s="27" t="s">
        <v>443</v>
      </c>
      <c r="B444" s="27" t="s">
        <v>4</v>
      </c>
      <c r="C444" s="27" t="s">
        <v>3</v>
      </c>
      <c r="D444">
        <v>10</v>
      </c>
      <c r="E444" s="37" t="s">
        <v>494</v>
      </c>
      <c r="F444" t="str">
        <f t="shared" si="24"/>
        <v>10Y</v>
      </c>
      <c r="G444" t="str">
        <f t="shared" si="25"/>
        <v>10YL20220331</v>
      </c>
      <c r="H444" t="str">
        <f t="shared" si="26"/>
        <v>001_01</v>
      </c>
      <c r="I444" t="str">
        <f t="shared" si="27"/>
        <v>20220331</v>
      </c>
      <c r="J444" s="27"/>
      <c r="K444" s="27"/>
    </row>
    <row r="445" spans="1:11" x14ac:dyDescent="0.25">
      <c r="A445" s="27" t="s">
        <v>443</v>
      </c>
      <c r="B445" s="27" t="s">
        <v>4</v>
      </c>
      <c r="C445" s="27" t="s">
        <v>4</v>
      </c>
      <c r="D445">
        <v>10</v>
      </c>
      <c r="E445" s="37" t="s">
        <v>494</v>
      </c>
      <c r="F445" t="str">
        <f t="shared" si="24"/>
        <v>10Y</v>
      </c>
      <c r="G445" t="str">
        <f t="shared" si="25"/>
        <v>10YL20220331</v>
      </c>
      <c r="H445" t="str">
        <f t="shared" si="26"/>
        <v>001_01</v>
      </c>
      <c r="I445" t="str">
        <f t="shared" si="27"/>
        <v>20220331</v>
      </c>
      <c r="J445" s="27"/>
      <c r="K445" s="27"/>
    </row>
    <row r="446" spans="1:11" x14ac:dyDescent="0.25">
      <c r="A446" s="27" t="s">
        <v>443</v>
      </c>
      <c r="B446" s="27" t="s">
        <v>5</v>
      </c>
      <c r="C446" s="27" t="s">
        <v>3</v>
      </c>
      <c r="D446">
        <v>10</v>
      </c>
      <c r="E446" s="37" t="s">
        <v>494</v>
      </c>
      <c r="F446" t="str">
        <f t="shared" si="24"/>
        <v>10Y</v>
      </c>
      <c r="G446" t="str">
        <f t="shared" si="25"/>
        <v>10YL20220331</v>
      </c>
      <c r="H446" t="str">
        <f t="shared" si="26"/>
        <v>001_01</v>
      </c>
      <c r="I446" t="str">
        <f t="shared" si="27"/>
        <v>20220331</v>
      </c>
      <c r="J446" s="27"/>
      <c r="K446" s="27"/>
    </row>
    <row r="447" spans="1:11" x14ac:dyDescent="0.25">
      <c r="A447" s="27" t="s">
        <v>443</v>
      </c>
      <c r="B447" s="27" t="s">
        <v>5</v>
      </c>
      <c r="C447" s="27" t="s">
        <v>4</v>
      </c>
      <c r="D447">
        <v>10</v>
      </c>
      <c r="E447" s="37" t="s">
        <v>494</v>
      </c>
      <c r="F447" t="str">
        <f t="shared" si="24"/>
        <v>10Y</v>
      </c>
      <c r="G447" t="str">
        <f t="shared" si="25"/>
        <v>10YL20220331</v>
      </c>
      <c r="H447" t="str">
        <f t="shared" si="26"/>
        <v>001_01</v>
      </c>
      <c r="I447" t="str">
        <f t="shared" si="27"/>
        <v>20220331</v>
      </c>
      <c r="J447" s="27"/>
      <c r="K447" s="27"/>
    </row>
    <row r="448" spans="1:11" x14ac:dyDescent="0.25">
      <c r="A448" s="27" t="s">
        <v>443</v>
      </c>
      <c r="B448" s="27" t="s">
        <v>7</v>
      </c>
      <c r="C448" s="27" t="s">
        <v>2</v>
      </c>
      <c r="D448">
        <v>10</v>
      </c>
      <c r="E448" s="37" t="s">
        <v>494</v>
      </c>
      <c r="F448" t="str">
        <f t="shared" si="24"/>
        <v>10Y</v>
      </c>
      <c r="G448" t="str">
        <f t="shared" si="25"/>
        <v>10YL20220331</v>
      </c>
      <c r="H448" t="str">
        <f t="shared" si="26"/>
        <v>001_01</v>
      </c>
      <c r="I448" t="str">
        <f t="shared" si="27"/>
        <v>20220331</v>
      </c>
      <c r="J448" s="27"/>
      <c r="K448" s="27"/>
    </row>
    <row r="449" spans="1:11" x14ac:dyDescent="0.25">
      <c r="A449" s="27" t="s">
        <v>443</v>
      </c>
      <c r="B449" s="27" t="s">
        <v>7</v>
      </c>
      <c r="C449" s="27" t="s">
        <v>3</v>
      </c>
      <c r="D449">
        <v>10</v>
      </c>
      <c r="E449" s="37" t="s">
        <v>494</v>
      </c>
      <c r="F449" t="str">
        <f t="shared" si="24"/>
        <v>10Y</v>
      </c>
      <c r="G449" t="str">
        <f t="shared" si="25"/>
        <v>10YL20220331</v>
      </c>
      <c r="H449" t="str">
        <f t="shared" si="26"/>
        <v>001_01</v>
      </c>
      <c r="I449" t="str">
        <f t="shared" si="27"/>
        <v>20220331</v>
      </c>
      <c r="J449" s="27"/>
      <c r="K449" s="27"/>
    </row>
    <row r="450" spans="1:11" x14ac:dyDescent="0.25">
      <c r="A450" s="27" t="s">
        <v>443</v>
      </c>
      <c r="B450" s="27" t="s">
        <v>10</v>
      </c>
      <c r="C450" s="27" t="s">
        <v>1</v>
      </c>
      <c r="D450">
        <v>10</v>
      </c>
      <c r="E450" s="37" t="s">
        <v>494</v>
      </c>
      <c r="F450" t="str">
        <f t="shared" si="24"/>
        <v>10Y</v>
      </c>
      <c r="G450" t="str">
        <f t="shared" si="25"/>
        <v>10YL20220331</v>
      </c>
      <c r="H450" t="str">
        <f t="shared" si="26"/>
        <v>001_01</v>
      </c>
      <c r="I450" t="str">
        <f t="shared" si="27"/>
        <v>20220331</v>
      </c>
      <c r="J450" s="27"/>
      <c r="K450" s="27"/>
    </row>
    <row r="451" spans="1:11" x14ac:dyDescent="0.25">
      <c r="A451" s="27" t="s">
        <v>443</v>
      </c>
      <c r="B451" s="27" t="s">
        <v>10</v>
      </c>
      <c r="C451" s="27" t="s">
        <v>2</v>
      </c>
      <c r="D451">
        <v>10</v>
      </c>
      <c r="E451" s="37" t="s">
        <v>494</v>
      </c>
      <c r="F451" t="str">
        <f t="shared" si="24"/>
        <v>10Y</v>
      </c>
      <c r="G451" t="str">
        <f t="shared" si="25"/>
        <v>10YL20220331</v>
      </c>
      <c r="H451" t="str">
        <f t="shared" si="26"/>
        <v>001_01</v>
      </c>
      <c r="I451" t="str">
        <f t="shared" si="27"/>
        <v>20220331</v>
      </c>
      <c r="J451" s="27"/>
      <c r="K451" s="27"/>
    </row>
    <row r="452" spans="1:11" x14ac:dyDescent="0.25">
      <c r="A452" s="27" t="s">
        <v>498</v>
      </c>
      <c r="B452" s="27" t="s">
        <v>21</v>
      </c>
      <c r="C452" s="27" t="s">
        <v>1</v>
      </c>
      <c r="D452">
        <v>10</v>
      </c>
      <c r="E452" s="37" t="s">
        <v>494</v>
      </c>
      <c r="F452" t="str">
        <f t="shared" si="24"/>
        <v>12Y</v>
      </c>
      <c r="G452" t="str">
        <f t="shared" si="25"/>
        <v>12YL20200731</v>
      </c>
      <c r="H452" t="str">
        <f t="shared" si="26"/>
        <v>01_002</v>
      </c>
      <c r="I452" t="str">
        <f t="shared" si="27"/>
        <v>20200731</v>
      </c>
      <c r="J452" s="27"/>
      <c r="K452" s="27"/>
    </row>
    <row r="453" spans="1:11" x14ac:dyDescent="0.25">
      <c r="A453" s="27" t="s">
        <v>498</v>
      </c>
      <c r="B453" s="27" t="s">
        <v>1</v>
      </c>
      <c r="C453" s="27" t="s">
        <v>1</v>
      </c>
      <c r="D453">
        <v>10</v>
      </c>
      <c r="E453" s="37" t="s">
        <v>494</v>
      </c>
      <c r="F453" t="str">
        <f t="shared" si="24"/>
        <v>12Y</v>
      </c>
      <c r="G453" t="str">
        <f t="shared" si="25"/>
        <v>12YL20200731</v>
      </c>
      <c r="H453" t="str">
        <f t="shared" si="26"/>
        <v>01_002</v>
      </c>
      <c r="I453" t="str">
        <f t="shared" si="27"/>
        <v>20200731</v>
      </c>
      <c r="J453" s="27"/>
      <c r="K453" s="27"/>
    </row>
    <row r="454" spans="1:11" x14ac:dyDescent="0.25">
      <c r="A454" s="27" t="s">
        <v>498</v>
      </c>
      <c r="B454" s="27" t="s">
        <v>26</v>
      </c>
      <c r="C454" s="27" t="s">
        <v>1</v>
      </c>
      <c r="D454">
        <v>10</v>
      </c>
      <c r="E454" s="37" t="s">
        <v>494</v>
      </c>
      <c r="F454" t="str">
        <f t="shared" si="24"/>
        <v>12Y</v>
      </c>
      <c r="G454" t="str">
        <f t="shared" si="25"/>
        <v>12YL20200731</v>
      </c>
      <c r="H454" t="str">
        <f t="shared" si="26"/>
        <v>01_002</v>
      </c>
      <c r="I454" t="str">
        <f t="shared" si="27"/>
        <v>20200731</v>
      </c>
      <c r="J454" s="27"/>
      <c r="K454" s="27"/>
    </row>
    <row r="455" spans="1:11" x14ac:dyDescent="0.25">
      <c r="A455" s="27" t="s">
        <v>498</v>
      </c>
      <c r="B455" s="27" t="s">
        <v>2</v>
      </c>
      <c r="C455" s="27" t="s">
        <v>1</v>
      </c>
      <c r="D455">
        <v>10</v>
      </c>
      <c r="E455" s="37" t="s">
        <v>494</v>
      </c>
      <c r="F455" t="str">
        <f t="shared" si="24"/>
        <v>12Y</v>
      </c>
      <c r="G455" t="str">
        <f t="shared" si="25"/>
        <v>12YL20200731</v>
      </c>
      <c r="H455" t="str">
        <f t="shared" si="26"/>
        <v>01_002</v>
      </c>
      <c r="I455" t="str">
        <f t="shared" si="27"/>
        <v>20200731</v>
      </c>
      <c r="J455" s="27"/>
      <c r="K455" s="27"/>
    </row>
    <row r="456" spans="1:11" x14ac:dyDescent="0.25">
      <c r="A456" s="27" t="s">
        <v>498</v>
      </c>
      <c r="B456" s="27" t="s">
        <v>3</v>
      </c>
      <c r="C456" s="27" t="s">
        <v>1</v>
      </c>
      <c r="D456">
        <v>10</v>
      </c>
      <c r="E456" s="37" t="s">
        <v>494</v>
      </c>
      <c r="F456" t="str">
        <f t="shared" si="24"/>
        <v>12Y</v>
      </c>
      <c r="G456" t="str">
        <f t="shared" si="25"/>
        <v>12YL20200731</v>
      </c>
      <c r="H456" t="str">
        <f t="shared" si="26"/>
        <v>01_002</v>
      </c>
      <c r="I456" t="str">
        <f t="shared" si="27"/>
        <v>20200731</v>
      </c>
      <c r="J456" s="27"/>
      <c r="K456" s="27"/>
    </row>
    <row r="457" spans="1:11" x14ac:dyDescent="0.25">
      <c r="A457" s="27" t="s">
        <v>498</v>
      </c>
      <c r="B457" s="27" t="s">
        <v>4</v>
      </c>
      <c r="C457" s="27" t="s">
        <v>1</v>
      </c>
      <c r="D457">
        <v>10</v>
      </c>
      <c r="E457" s="37" t="s">
        <v>494</v>
      </c>
      <c r="F457" t="str">
        <f t="shared" si="24"/>
        <v>12Y</v>
      </c>
      <c r="G457" t="str">
        <f t="shared" si="25"/>
        <v>12YL20200731</v>
      </c>
      <c r="H457" t="str">
        <f t="shared" si="26"/>
        <v>01_002</v>
      </c>
      <c r="I457" t="str">
        <f t="shared" si="27"/>
        <v>20200731</v>
      </c>
      <c r="J457" s="27"/>
      <c r="K457" s="27"/>
    </row>
    <row r="458" spans="1:11" x14ac:dyDescent="0.25">
      <c r="A458" s="27" t="s">
        <v>498</v>
      </c>
      <c r="B458" s="27" t="s">
        <v>5</v>
      </c>
      <c r="C458" s="27" t="s">
        <v>1</v>
      </c>
      <c r="D458">
        <v>10</v>
      </c>
      <c r="E458" s="37" t="s">
        <v>494</v>
      </c>
      <c r="F458" t="str">
        <f t="shared" si="24"/>
        <v>12Y</v>
      </c>
      <c r="G458" t="str">
        <f t="shared" si="25"/>
        <v>12YL20200731</v>
      </c>
      <c r="H458" t="str">
        <f t="shared" si="26"/>
        <v>01_002</v>
      </c>
      <c r="I458" t="str">
        <f t="shared" si="27"/>
        <v>20200731</v>
      </c>
      <c r="J458" s="27"/>
      <c r="K458" s="27"/>
    </row>
    <row r="459" spans="1:11" x14ac:dyDescent="0.25">
      <c r="A459" s="27" t="s">
        <v>498</v>
      </c>
      <c r="B459" s="27" t="s">
        <v>7</v>
      </c>
      <c r="C459" s="27" t="s">
        <v>1</v>
      </c>
      <c r="D459">
        <v>10</v>
      </c>
      <c r="E459" s="37" t="s">
        <v>494</v>
      </c>
      <c r="F459" t="str">
        <f t="shared" ref="F459:F522" si="28">LEFT(A459,3)</f>
        <v>12Y</v>
      </c>
      <c r="G459" t="str">
        <f t="shared" ref="G459:G522" si="29">LEFT(A459,12)</f>
        <v>12YL20200731</v>
      </c>
      <c r="H459" t="str">
        <f t="shared" ref="H459:H522" si="30">RIGHT(A459,6)</f>
        <v>01_002</v>
      </c>
      <c r="I459" t="str">
        <f t="shared" ref="I459:I522" si="31">RIGHT(G459,8)</f>
        <v>20200731</v>
      </c>
      <c r="J459" s="27"/>
      <c r="K459" s="27"/>
    </row>
    <row r="460" spans="1:11" x14ac:dyDescent="0.25">
      <c r="A460" s="27" t="s">
        <v>498</v>
      </c>
      <c r="B460" s="27" t="s">
        <v>10</v>
      </c>
      <c r="C460" s="27" t="s">
        <v>1</v>
      </c>
      <c r="D460">
        <v>10</v>
      </c>
      <c r="E460" s="37" t="s">
        <v>494</v>
      </c>
      <c r="F460" t="str">
        <f t="shared" si="28"/>
        <v>12Y</v>
      </c>
      <c r="G460" t="str">
        <f t="shared" si="29"/>
        <v>12YL20200731</v>
      </c>
      <c r="H460" t="str">
        <f t="shared" si="30"/>
        <v>01_002</v>
      </c>
      <c r="I460" t="str">
        <f t="shared" si="31"/>
        <v>20200731</v>
      </c>
      <c r="J460" s="27"/>
      <c r="K460" s="27"/>
    </row>
    <row r="461" spans="1:11" x14ac:dyDescent="0.25">
      <c r="A461" s="27" t="s">
        <v>499</v>
      </c>
      <c r="B461" s="27" t="s">
        <v>21</v>
      </c>
      <c r="C461" s="27" t="s">
        <v>1</v>
      </c>
      <c r="D461">
        <v>10</v>
      </c>
      <c r="E461" s="37" t="s">
        <v>494</v>
      </c>
      <c r="F461" t="str">
        <f t="shared" si="28"/>
        <v>12Y</v>
      </c>
      <c r="G461" t="str">
        <f t="shared" si="29"/>
        <v>12YL20200731</v>
      </c>
      <c r="H461" t="str">
        <f t="shared" si="30"/>
        <v>01_003</v>
      </c>
      <c r="I461" t="str">
        <f t="shared" si="31"/>
        <v>20200731</v>
      </c>
      <c r="J461" s="27"/>
      <c r="K461" s="27"/>
    </row>
    <row r="462" spans="1:11" x14ac:dyDescent="0.25">
      <c r="A462" s="27" t="s">
        <v>499</v>
      </c>
      <c r="B462" s="27" t="s">
        <v>1</v>
      </c>
      <c r="C462" s="27" t="s">
        <v>1</v>
      </c>
      <c r="D462">
        <v>10</v>
      </c>
      <c r="E462" s="37" t="s">
        <v>494</v>
      </c>
      <c r="F462" t="str">
        <f t="shared" si="28"/>
        <v>12Y</v>
      </c>
      <c r="G462" t="str">
        <f t="shared" si="29"/>
        <v>12YL20200731</v>
      </c>
      <c r="H462" t="str">
        <f t="shared" si="30"/>
        <v>01_003</v>
      </c>
      <c r="I462" t="str">
        <f t="shared" si="31"/>
        <v>20200731</v>
      </c>
      <c r="J462" s="27"/>
      <c r="K462" s="27"/>
    </row>
    <row r="463" spans="1:11" x14ac:dyDescent="0.25">
      <c r="A463" s="27" t="s">
        <v>499</v>
      </c>
      <c r="B463" s="27" t="s">
        <v>26</v>
      </c>
      <c r="C463" s="27" t="s">
        <v>1</v>
      </c>
      <c r="D463">
        <v>10</v>
      </c>
      <c r="E463" s="37" t="s">
        <v>494</v>
      </c>
      <c r="F463" t="str">
        <f t="shared" si="28"/>
        <v>12Y</v>
      </c>
      <c r="G463" t="str">
        <f t="shared" si="29"/>
        <v>12YL20200731</v>
      </c>
      <c r="H463" t="str">
        <f t="shared" si="30"/>
        <v>01_003</v>
      </c>
      <c r="I463" t="str">
        <f t="shared" si="31"/>
        <v>20200731</v>
      </c>
      <c r="J463" s="27"/>
      <c r="K463" s="27"/>
    </row>
    <row r="464" spans="1:11" x14ac:dyDescent="0.25">
      <c r="A464" s="27" t="s">
        <v>499</v>
      </c>
      <c r="B464" s="27" t="s">
        <v>2</v>
      </c>
      <c r="C464" s="27" t="s">
        <v>1</v>
      </c>
      <c r="D464">
        <v>10</v>
      </c>
      <c r="E464" s="37" t="s">
        <v>494</v>
      </c>
      <c r="F464" t="str">
        <f t="shared" si="28"/>
        <v>12Y</v>
      </c>
      <c r="G464" t="str">
        <f t="shared" si="29"/>
        <v>12YL20200731</v>
      </c>
      <c r="H464" t="str">
        <f t="shared" si="30"/>
        <v>01_003</v>
      </c>
      <c r="I464" t="str">
        <f t="shared" si="31"/>
        <v>20200731</v>
      </c>
      <c r="J464" s="27"/>
      <c r="K464" s="27"/>
    </row>
    <row r="465" spans="1:11" x14ac:dyDescent="0.25">
      <c r="A465" s="27" t="s">
        <v>499</v>
      </c>
      <c r="B465" s="27" t="s">
        <v>3</v>
      </c>
      <c r="C465" s="27" t="s">
        <v>1</v>
      </c>
      <c r="D465">
        <v>10</v>
      </c>
      <c r="E465" s="37" t="s">
        <v>494</v>
      </c>
      <c r="F465" t="str">
        <f t="shared" si="28"/>
        <v>12Y</v>
      </c>
      <c r="G465" t="str">
        <f t="shared" si="29"/>
        <v>12YL20200731</v>
      </c>
      <c r="H465" t="str">
        <f t="shared" si="30"/>
        <v>01_003</v>
      </c>
      <c r="I465" t="str">
        <f t="shared" si="31"/>
        <v>20200731</v>
      </c>
      <c r="J465" s="27"/>
      <c r="K465" s="27"/>
    </row>
    <row r="466" spans="1:11" x14ac:dyDescent="0.25">
      <c r="A466" s="27" t="s">
        <v>499</v>
      </c>
      <c r="B466" s="27" t="s">
        <v>4</v>
      </c>
      <c r="C466" s="27" t="s">
        <v>1</v>
      </c>
      <c r="D466">
        <v>10</v>
      </c>
      <c r="E466" s="37" t="s">
        <v>494</v>
      </c>
      <c r="F466" t="str">
        <f t="shared" si="28"/>
        <v>12Y</v>
      </c>
      <c r="G466" t="str">
        <f t="shared" si="29"/>
        <v>12YL20200731</v>
      </c>
      <c r="H466" t="str">
        <f t="shared" si="30"/>
        <v>01_003</v>
      </c>
      <c r="I466" t="str">
        <f t="shared" si="31"/>
        <v>20200731</v>
      </c>
      <c r="J466" s="27"/>
      <c r="K466" s="27"/>
    </row>
    <row r="467" spans="1:11" x14ac:dyDescent="0.25">
      <c r="A467" s="27" t="s">
        <v>499</v>
      </c>
      <c r="B467" s="27" t="s">
        <v>4</v>
      </c>
      <c r="C467" s="27" t="s">
        <v>2</v>
      </c>
      <c r="D467">
        <v>10</v>
      </c>
      <c r="E467" s="37" t="s">
        <v>494</v>
      </c>
      <c r="F467" t="str">
        <f t="shared" si="28"/>
        <v>12Y</v>
      </c>
      <c r="G467" t="str">
        <f t="shared" si="29"/>
        <v>12YL20200731</v>
      </c>
      <c r="H467" t="str">
        <f t="shared" si="30"/>
        <v>01_003</v>
      </c>
      <c r="I467" t="str">
        <f t="shared" si="31"/>
        <v>20200731</v>
      </c>
      <c r="J467" s="27"/>
      <c r="K467" s="27"/>
    </row>
    <row r="468" spans="1:11" x14ac:dyDescent="0.25">
      <c r="A468" s="27" t="s">
        <v>499</v>
      </c>
      <c r="B468" s="27" t="s">
        <v>5</v>
      </c>
      <c r="C468" s="27" t="s">
        <v>1</v>
      </c>
      <c r="D468">
        <v>10</v>
      </c>
      <c r="E468" s="37" t="s">
        <v>494</v>
      </c>
      <c r="F468" t="str">
        <f t="shared" si="28"/>
        <v>12Y</v>
      </c>
      <c r="G468" t="str">
        <f t="shared" si="29"/>
        <v>12YL20200731</v>
      </c>
      <c r="H468" t="str">
        <f t="shared" si="30"/>
        <v>01_003</v>
      </c>
      <c r="I468" t="str">
        <f t="shared" si="31"/>
        <v>20200731</v>
      </c>
      <c r="J468" s="27"/>
      <c r="K468" s="27"/>
    </row>
    <row r="469" spans="1:11" x14ac:dyDescent="0.25">
      <c r="A469" s="27" t="s">
        <v>499</v>
      </c>
      <c r="B469" s="27" t="s">
        <v>5</v>
      </c>
      <c r="C469" s="27" t="s">
        <v>2</v>
      </c>
      <c r="D469">
        <v>10</v>
      </c>
      <c r="E469" s="37" t="s">
        <v>494</v>
      </c>
      <c r="F469" t="str">
        <f t="shared" si="28"/>
        <v>12Y</v>
      </c>
      <c r="G469" t="str">
        <f t="shared" si="29"/>
        <v>12YL20200731</v>
      </c>
      <c r="H469" t="str">
        <f t="shared" si="30"/>
        <v>01_003</v>
      </c>
      <c r="I469" t="str">
        <f t="shared" si="31"/>
        <v>20200731</v>
      </c>
      <c r="J469" s="27"/>
      <c r="K469" s="27"/>
    </row>
    <row r="470" spans="1:11" x14ac:dyDescent="0.25">
      <c r="A470" s="27" t="s">
        <v>499</v>
      </c>
      <c r="B470" s="27" t="s">
        <v>7</v>
      </c>
      <c r="C470" s="27" t="s">
        <v>1</v>
      </c>
      <c r="D470">
        <v>10</v>
      </c>
      <c r="E470" s="37" t="s">
        <v>494</v>
      </c>
      <c r="F470" t="str">
        <f t="shared" si="28"/>
        <v>12Y</v>
      </c>
      <c r="G470" t="str">
        <f t="shared" si="29"/>
        <v>12YL20200731</v>
      </c>
      <c r="H470" t="str">
        <f t="shared" si="30"/>
        <v>01_003</v>
      </c>
      <c r="I470" t="str">
        <f t="shared" si="31"/>
        <v>20200731</v>
      </c>
      <c r="J470" s="27"/>
      <c r="K470" s="27"/>
    </row>
    <row r="471" spans="1:11" x14ac:dyDescent="0.25">
      <c r="A471" s="27" t="s">
        <v>499</v>
      </c>
      <c r="B471" s="27" t="s">
        <v>7</v>
      </c>
      <c r="C471" s="27" t="s">
        <v>2</v>
      </c>
      <c r="D471">
        <v>10</v>
      </c>
      <c r="E471" s="37" t="s">
        <v>494</v>
      </c>
      <c r="F471" t="str">
        <f t="shared" si="28"/>
        <v>12Y</v>
      </c>
      <c r="G471" t="str">
        <f t="shared" si="29"/>
        <v>12YL20200731</v>
      </c>
      <c r="H471" t="str">
        <f t="shared" si="30"/>
        <v>01_003</v>
      </c>
      <c r="I471" t="str">
        <f t="shared" si="31"/>
        <v>20200731</v>
      </c>
      <c r="J471" s="27"/>
      <c r="K471" s="27"/>
    </row>
    <row r="472" spans="1:11" x14ac:dyDescent="0.25">
      <c r="A472" s="27" t="s">
        <v>499</v>
      </c>
      <c r="B472" s="27" t="s">
        <v>10</v>
      </c>
      <c r="C472" s="27" t="s">
        <v>1</v>
      </c>
      <c r="D472">
        <v>10</v>
      </c>
      <c r="E472" s="37" t="s">
        <v>494</v>
      </c>
      <c r="F472" t="str">
        <f t="shared" si="28"/>
        <v>12Y</v>
      </c>
      <c r="G472" t="str">
        <f t="shared" si="29"/>
        <v>12YL20200731</v>
      </c>
      <c r="H472" t="str">
        <f t="shared" si="30"/>
        <v>01_003</v>
      </c>
      <c r="I472" t="str">
        <f t="shared" si="31"/>
        <v>20200731</v>
      </c>
      <c r="J472" s="27"/>
      <c r="K472" s="27"/>
    </row>
    <row r="473" spans="1:11" x14ac:dyDescent="0.25">
      <c r="A473" s="27" t="s">
        <v>500</v>
      </c>
      <c r="B473" s="27" t="s">
        <v>21</v>
      </c>
      <c r="C473" s="27" t="s">
        <v>1</v>
      </c>
      <c r="D473">
        <v>10</v>
      </c>
      <c r="E473" s="37" t="s">
        <v>494</v>
      </c>
      <c r="F473" t="str">
        <f t="shared" si="28"/>
        <v>12Y</v>
      </c>
      <c r="G473" t="str">
        <f t="shared" si="29"/>
        <v>12YL20200731</v>
      </c>
      <c r="H473" t="str">
        <f t="shared" si="30"/>
        <v>01_005</v>
      </c>
      <c r="I473" t="str">
        <f t="shared" si="31"/>
        <v>20200731</v>
      </c>
      <c r="J473" s="27"/>
      <c r="K473" s="27"/>
    </row>
    <row r="474" spans="1:11" x14ac:dyDescent="0.25">
      <c r="A474" s="27" t="s">
        <v>500</v>
      </c>
      <c r="B474" s="27" t="s">
        <v>1</v>
      </c>
      <c r="C474" s="27" t="s">
        <v>1</v>
      </c>
      <c r="D474">
        <v>10</v>
      </c>
      <c r="E474" s="37" t="s">
        <v>494</v>
      </c>
      <c r="F474" t="str">
        <f t="shared" si="28"/>
        <v>12Y</v>
      </c>
      <c r="G474" t="str">
        <f t="shared" si="29"/>
        <v>12YL20200731</v>
      </c>
      <c r="H474" t="str">
        <f t="shared" si="30"/>
        <v>01_005</v>
      </c>
      <c r="I474" t="str">
        <f t="shared" si="31"/>
        <v>20200731</v>
      </c>
      <c r="J474" s="27"/>
      <c r="K474" s="27"/>
    </row>
    <row r="475" spans="1:11" x14ac:dyDescent="0.25">
      <c r="A475" s="27" t="s">
        <v>500</v>
      </c>
      <c r="B475" s="27" t="s">
        <v>26</v>
      </c>
      <c r="C475" s="27" t="s">
        <v>1</v>
      </c>
      <c r="D475">
        <v>10</v>
      </c>
      <c r="E475" s="37" t="s">
        <v>494</v>
      </c>
      <c r="F475" t="str">
        <f t="shared" si="28"/>
        <v>12Y</v>
      </c>
      <c r="G475" t="str">
        <f t="shared" si="29"/>
        <v>12YL20200731</v>
      </c>
      <c r="H475" t="str">
        <f t="shared" si="30"/>
        <v>01_005</v>
      </c>
      <c r="I475" t="str">
        <f t="shared" si="31"/>
        <v>20200731</v>
      </c>
      <c r="J475" s="27"/>
      <c r="K475" s="27"/>
    </row>
    <row r="476" spans="1:11" x14ac:dyDescent="0.25">
      <c r="A476" s="27" t="s">
        <v>500</v>
      </c>
      <c r="B476" s="27" t="s">
        <v>26</v>
      </c>
      <c r="C476" s="27" t="s">
        <v>2</v>
      </c>
      <c r="D476">
        <v>10</v>
      </c>
      <c r="E476" s="37" t="s">
        <v>494</v>
      </c>
      <c r="F476" t="str">
        <f t="shared" si="28"/>
        <v>12Y</v>
      </c>
      <c r="G476" t="str">
        <f t="shared" si="29"/>
        <v>12YL20200731</v>
      </c>
      <c r="H476" t="str">
        <f t="shared" si="30"/>
        <v>01_005</v>
      </c>
      <c r="I476" t="str">
        <f t="shared" si="31"/>
        <v>20200731</v>
      </c>
      <c r="J476" s="27"/>
      <c r="K476" s="27"/>
    </row>
    <row r="477" spans="1:11" x14ac:dyDescent="0.25">
      <c r="A477" s="27" t="s">
        <v>500</v>
      </c>
      <c r="B477" s="27" t="s">
        <v>2</v>
      </c>
      <c r="C477" s="27" t="s">
        <v>1</v>
      </c>
      <c r="D477">
        <v>10</v>
      </c>
      <c r="E477" s="37" t="s">
        <v>494</v>
      </c>
      <c r="F477" t="str">
        <f t="shared" si="28"/>
        <v>12Y</v>
      </c>
      <c r="G477" t="str">
        <f t="shared" si="29"/>
        <v>12YL20200731</v>
      </c>
      <c r="H477" t="str">
        <f t="shared" si="30"/>
        <v>01_005</v>
      </c>
      <c r="I477" t="str">
        <f t="shared" si="31"/>
        <v>20200731</v>
      </c>
      <c r="J477" s="27"/>
      <c r="K477" s="27"/>
    </row>
    <row r="478" spans="1:11" x14ac:dyDescent="0.25">
      <c r="A478" s="27" t="s">
        <v>500</v>
      </c>
      <c r="B478" s="27" t="s">
        <v>2</v>
      </c>
      <c r="C478" s="27" t="s">
        <v>2</v>
      </c>
      <c r="D478">
        <v>10</v>
      </c>
      <c r="E478" s="37" t="s">
        <v>494</v>
      </c>
      <c r="F478" t="str">
        <f t="shared" si="28"/>
        <v>12Y</v>
      </c>
      <c r="G478" t="str">
        <f t="shared" si="29"/>
        <v>12YL20200731</v>
      </c>
      <c r="H478" t="str">
        <f t="shared" si="30"/>
        <v>01_005</v>
      </c>
      <c r="I478" t="str">
        <f t="shared" si="31"/>
        <v>20200731</v>
      </c>
      <c r="J478" s="27"/>
      <c r="K478" s="27"/>
    </row>
    <row r="479" spans="1:11" x14ac:dyDescent="0.25">
      <c r="A479" s="27" t="s">
        <v>500</v>
      </c>
      <c r="B479" s="27" t="s">
        <v>3</v>
      </c>
      <c r="C479" s="27" t="s">
        <v>1</v>
      </c>
      <c r="D479">
        <v>10</v>
      </c>
      <c r="E479" s="37" t="s">
        <v>494</v>
      </c>
      <c r="F479" t="str">
        <f t="shared" si="28"/>
        <v>12Y</v>
      </c>
      <c r="G479" t="str">
        <f t="shared" si="29"/>
        <v>12YL20200731</v>
      </c>
      <c r="H479" t="str">
        <f t="shared" si="30"/>
        <v>01_005</v>
      </c>
      <c r="I479" t="str">
        <f t="shared" si="31"/>
        <v>20200731</v>
      </c>
      <c r="J479" s="27"/>
      <c r="K479" s="27"/>
    </row>
    <row r="480" spans="1:11" x14ac:dyDescent="0.25">
      <c r="A480" s="27" t="s">
        <v>500</v>
      </c>
      <c r="B480" s="27" t="s">
        <v>3</v>
      </c>
      <c r="C480" s="27" t="s">
        <v>2</v>
      </c>
      <c r="D480">
        <v>10</v>
      </c>
      <c r="E480" s="37" t="s">
        <v>494</v>
      </c>
      <c r="F480" t="str">
        <f t="shared" si="28"/>
        <v>12Y</v>
      </c>
      <c r="G480" t="str">
        <f t="shared" si="29"/>
        <v>12YL20200731</v>
      </c>
      <c r="H480" t="str">
        <f t="shared" si="30"/>
        <v>01_005</v>
      </c>
      <c r="I480" t="str">
        <f t="shared" si="31"/>
        <v>20200731</v>
      </c>
      <c r="J480" s="27"/>
      <c r="K480" s="27"/>
    </row>
    <row r="481" spans="1:11" x14ac:dyDescent="0.25">
      <c r="A481" s="27" t="s">
        <v>500</v>
      </c>
      <c r="B481" s="27" t="s">
        <v>4</v>
      </c>
      <c r="C481" s="27" t="s">
        <v>2</v>
      </c>
      <c r="D481">
        <v>10</v>
      </c>
      <c r="E481" s="37" t="s">
        <v>494</v>
      </c>
      <c r="F481" t="str">
        <f t="shared" si="28"/>
        <v>12Y</v>
      </c>
      <c r="G481" t="str">
        <f t="shared" si="29"/>
        <v>12YL20200731</v>
      </c>
      <c r="H481" t="str">
        <f t="shared" si="30"/>
        <v>01_005</v>
      </c>
      <c r="I481" t="str">
        <f t="shared" si="31"/>
        <v>20200731</v>
      </c>
      <c r="J481" s="27"/>
      <c r="K481" s="27"/>
    </row>
    <row r="482" spans="1:11" x14ac:dyDescent="0.25">
      <c r="A482" s="27" t="s">
        <v>500</v>
      </c>
      <c r="B482" s="27" t="s">
        <v>5</v>
      </c>
      <c r="C482" s="27" t="s">
        <v>2</v>
      </c>
      <c r="D482">
        <v>10</v>
      </c>
      <c r="E482" s="37" t="s">
        <v>494</v>
      </c>
      <c r="F482" t="str">
        <f t="shared" si="28"/>
        <v>12Y</v>
      </c>
      <c r="G482" t="str">
        <f t="shared" si="29"/>
        <v>12YL20200731</v>
      </c>
      <c r="H482" t="str">
        <f t="shared" si="30"/>
        <v>01_005</v>
      </c>
      <c r="I482" t="str">
        <f t="shared" si="31"/>
        <v>20200731</v>
      </c>
      <c r="J482" s="27"/>
      <c r="K482" s="27"/>
    </row>
    <row r="483" spans="1:11" x14ac:dyDescent="0.25">
      <c r="A483" s="27" t="s">
        <v>500</v>
      </c>
      <c r="B483" s="27" t="s">
        <v>5</v>
      </c>
      <c r="C483" s="27" t="s">
        <v>3</v>
      </c>
      <c r="D483">
        <v>10</v>
      </c>
      <c r="E483" s="37" t="s">
        <v>494</v>
      </c>
      <c r="F483" t="str">
        <f t="shared" si="28"/>
        <v>12Y</v>
      </c>
      <c r="G483" t="str">
        <f t="shared" si="29"/>
        <v>12YL20200731</v>
      </c>
      <c r="H483" t="str">
        <f t="shared" si="30"/>
        <v>01_005</v>
      </c>
      <c r="I483" t="str">
        <f t="shared" si="31"/>
        <v>20200731</v>
      </c>
      <c r="J483" s="27"/>
      <c r="K483" s="27"/>
    </row>
    <row r="484" spans="1:11" x14ac:dyDescent="0.25">
      <c r="A484" s="27" t="s">
        <v>500</v>
      </c>
      <c r="B484" s="27" t="s">
        <v>7</v>
      </c>
      <c r="C484" s="27" t="s">
        <v>2</v>
      </c>
      <c r="D484">
        <v>10</v>
      </c>
      <c r="E484" s="37" t="s">
        <v>494</v>
      </c>
      <c r="F484" t="str">
        <f t="shared" si="28"/>
        <v>12Y</v>
      </c>
      <c r="G484" t="str">
        <f t="shared" si="29"/>
        <v>12YL20200731</v>
      </c>
      <c r="H484" t="str">
        <f t="shared" si="30"/>
        <v>01_005</v>
      </c>
      <c r="I484" t="str">
        <f t="shared" si="31"/>
        <v>20200731</v>
      </c>
      <c r="J484" s="27"/>
      <c r="K484" s="27"/>
    </row>
    <row r="485" spans="1:11" x14ac:dyDescent="0.25">
      <c r="A485" s="27" t="s">
        <v>500</v>
      </c>
      <c r="B485" s="27" t="s">
        <v>7</v>
      </c>
      <c r="C485" s="27" t="s">
        <v>3</v>
      </c>
      <c r="D485">
        <v>10</v>
      </c>
      <c r="E485" s="37" t="s">
        <v>494</v>
      </c>
      <c r="F485" t="str">
        <f t="shared" si="28"/>
        <v>12Y</v>
      </c>
      <c r="G485" t="str">
        <f t="shared" si="29"/>
        <v>12YL20200731</v>
      </c>
      <c r="H485" t="str">
        <f t="shared" si="30"/>
        <v>01_005</v>
      </c>
      <c r="I485" t="str">
        <f t="shared" si="31"/>
        <v>20200731</v>
      </c>
      <c r="J485" s="27"/>
      <c r="K485" s="27"/>
    </row>
    <row r="486" spans="1:11" x14ac:dyDescent="0.25">
      <c r="A486" s="27" t="s">
        <v>500</v>
      </c>
      <c r="B486" s="27" t="s">
        <v>10</v>
      </c>
      <c r="C486" s="27" t="s">
        <v>1</v>
      </c>
      <c r="D486">
        <v>10</v>
      </c>
      <c r="E486" s="37" t="s">
        <v>494</v>
      </c>
      <c r="F486" t="str">
        <f t="shared" si="28"/>
        <v>12Y</v>
      </c>
      <c r="G486" t="str">
        <f t="shared" si="29"/>
        <v>12YL20200731</v>
      </c>
      <c r="H486" t="str">
        <f t="shared" si="30"/>
        <v>01_005</v>
      </c>
      <c r="I486" t="str">
        <f t="shared" si="31"/>
        <v>20200731</v>
      </c>
      <c r="J486" s="27"/>
      <c r="K486" s="27"/>
    </row>
    <row r="487" spans="1:11" x14ac:dyDescent="0.25">
      <c r="A487" s="27" t="s">
        <v>500</v>
      </c>
      <c r="B487" s="27" t="s">
        <v>10</v>
      </c>
      <c r="C487" s="27" t="s">
        <v>2</v>
      </c>
      <c r="D487">
        <v>10</v>
      </c>
      <c r="E487" s="37" t="s">
        <v>494</v>
      </c>
      <c r="F487" t="str">
        <f t="shared" si="28"/>
        <v>12Y</v>
      </c>
      <c r="G487" t="str">
        <f t="shared" si="29"/>
        <v>12YL20200731</v>
      </c>
      <c r="H487" t="str">
        <f t="shared" si="30"/>
        <v>01_005</v>
      </c>
      <c r="I487" t="str">
        <f t="shared" si="31"/>
        <v>20200731</v>
      </c>
      <c r="J487" s="27"/>
      <c r="K487" s="27"/>
    </row>
    <row r="488" spans="1:11" x14ac:dyDescent="0.25">
      <c r="A488" s="27" t="s">
        <v>501</v>
      </c>
      <c r="B488" s="27" t="s">
        <v>21</v>
      </c>
      <c r="C488" s="27" t="s">
        <v>1</v>
      </c>
      <c r="D488">
        <v>10</v>
      </c>
      <c r="E488" s="37" t="s">
        <v>494</v>
      </c>
      <c r="F488" t="str">
        <f t="shared" si="28"/>
        <v>12Y</v>
      </c>
      <c r="G488" t="str">
        <f t="shared" si="29"/>
        <v>12YL20200731</v>
      </c>
      <c r="H488" t="str">
        <f t="shared" si="30"/>
        <v>01_007</v>
      </c>
      <c r="I488" t="str">
        <f t="shared" si="31"/>
        <v>20200731</v>
      </c>
      <c r="J488" s="27"/>
      <c r="K488" s="27"/>
    </row>
    <row r="489" spans="1:11" x14ac:dyDescent="0.25">
      <c r="A489" s="27" t="s">
        <v>501</v>
      </c>
      <c r="B489" s="27" t="s">
        <v>1</v>
      </c>
      <c r="C489" s="27" t="s">
        <v>1</v>
      </c>
      <c r="D489">
        <v>10</v>
      </c>
      <c r="E489" s="37" t="s">
        <v>494</v>
      </c>
      <c r="F489" t="str">
        <f t="shared" si="28"/>
        <v>12Y</v>
      </c>
      <c r="G489" t="str">
        <f t="shared" si="29"/>
        <v>12YL20200731</v>
      </c>
      <c r="H489" t="str">
        <f t="shared" si="30"/>
        <v>01_007</v>
      </c>
      <c r="I489" t="str">
        <f t="shared" si="31"/>
        <v>20200731</v>
      </c>
      <c r="J489" s="27"/>
      <c r="K489" s="27"/>
    </row>
    <row r="490" spans="1:11" x14ac:dyDescent="0.25">
      <c r="A490" s="27" t="s">
        <v>501</v>
      </c>
      <c r="B490" s="27" t="s">
        <v>1</v>
      </c>
      <c r="C490" s="27" t="s">
        <v>2</v>
      </c>
      <c r="D490">
        <v>10</v>
      </c>
      <c r="E490" s="37" t="s">
        <v>494</v>
      </c>
      <c r="F490" t="str">
        <f t="shared" si="28"/>
        <v>12Y</v>
      </c>
      <c r="G490" t="str">
        <f t="shared" si="29"/>
        <v>12YL20200731</v>
      </c>
      <c r="H490" t="str">
        <f t="shared" si="30"/>
        <v>01_007</v>
      </c>
      <c r="I490" t="str">
        <f t="shared" si="31"/>
        <v>20200731</v>
      </c>
      <c r="J490" s="27"/>
      <c r="K490" s="27"/>
    </row>
    <row r="491" spans="1:11" x14ac:dyDescent="0.25">
      <c r="A491" s="27" t="s">
        <v>501</v>
      </c>
      <c r="B491" s="27" t="s">
        <v>26</v>
      </c>
      <c r="C491" s="27" t="s">
        <v>1</v>
      </c>
      <c r="D491">
        <v>10</v>
      </c>
      <c r="E491" s="37" t="s">
        <v>494</v>
      </c>
      <c r="F491" t="str">
        <f t="shared" si="28"/>
        <v>12Y</v>
      </c>
      <c r="G491" t="str">
        <f t="shared" si="29"/>
        <v>12YL20200731</v>
      </c>
      <c r="H491" t="str">
        <f t="shared" si="30"/>
        <v>01_007</v>
      </c>
      <c r="I491" t="str">
        <f t="shared" si="31"/>
        <v>20200731</v>
      </c>
      <c r="J491" s="27"/>
      <c r="K491" s="27"/>
    </row>
    <row r="492" spans="1:11" x14ac:dyDescent="0.25">
      <c r="A492" s="27" t="s">
        <v>501</v>
      </c>
      <c r="B492" s="27" t="s">
        <v>26</v>
      </c>
      <c r="C492" s="27" t="s">
        <v>2</v>
      </c>
      <c r="D492">
        <v>10</v>
      </c>
      <c r="E492" s="37" t="s">
        <v>494</v>
      </c>
      <c r="F492" t="str">
        <f t="shared" si="28"/>
        <v>12Y</v>
      </c>
      <c r="G492" t="str">
        <f t="shared" si="29"/>
        <v>12YL20200731</v>
      </c>
      <c r="H492" t="str">
        <f t="shared" si="30"/>
        <v>01_007</v>
      </c>
      <c r="I492" t="str">
        <f t="shared" si="31"/>
        <v>20200731</v>
      </c>
      <c r="J492" s="27"/>
      <c r="K492" s="27"/>
    </row>
    <row r="493" spans="1:11" x14ac:dyDescent="0.25">
      <c r="A493" s="27" t="s">
        <v>501</v>
      </c>
      <c r="B493" s="27" t="s">
        <v>2</v>
      </c>
      <c r="C493" s="27" t="s">
        <v>1</v>
      </c>
      <c r="D493">
        <v>10</v>
      </c>
      <c r="E493" s="37" t="s">
        <v>494</v>
      </c>
      <c r="F493" t="str">
        <f t="shared" si="28"/>
        <v>12Y</v>
      </c>
      <c r="G493" t="str">
        <f t="shared" si="29"/>
        <v>12YL20200731</v>
      </c>
      <c r="H493" t="str">
        <f t="shared" si="30"/>
        <v>01_007</v>
      </c>
      <c r="I493" t="str">
        <f t="shared" si="31"/>
        <v>20200731</v>
      </c>
      <c r="J493" s="27"/>
      <c r="K493" s="27"/>
    </row>
    <row r="494" spans="1:11" x14ac:dyDescent="0.25">
      <c r="A494" s="27" t="s">
        <v>501</v>
      </c>
      <c r="B494" s="27" t="s">
        <v>2</v>
      </c>
      <c r="C494" s="27" t="s">
        <v>2</v>
      </c>
      <c r="D494">
        <v>10</v>
      </c>
      <c r="E494" s="37" t="s">
        <v>494</v>
      </c>
      <c r="F494" t="str">
        <f t="shared" si="28"/>
        <v>12Y</v>
      </c>
      <c r="G494" t="str">
        <f t="shared" si="29"/>
        <v>12YL20200731</v>
      </c>
      <c r="H494" t="str">
        <f t="shared" si="30"/>
        <v>01_007</v>
      </c>
      <c r="I494" t="str">
        <f t="shared" si="31"/>
        <v>20200731</v>
      </c>
      <c r="J494" s="27"/>
      <c r="K494" s="27"/>
    </row>
    <row r="495" spans="1:11" x14ac:dyDescent="0.25">
      <c r="A495" s="27" t="s">
        <v>501</v>
      </c>
      <c r="B495" s="27" t="s">
        <v>3</v>
      </c>
      <c r="C495" s="27" t="s">
        <v>2</v>
      </c>
      <c r="D495">
        <v>10</v>
      </c>
      <c r="E495" s="37" t="s">
        <v>494</v>
      </c>
      <c r="F495" t="str">
        <f t="shared" si="28"/>
        <v>12Y</v>
      </c>
      <c r="G495" t="str">
        <f t="shared" si="29"/>
        <v>12YL20200731</v>
      </c>
      <c r="H495" t="str">
        <f t="shared" si="30"/>
        <v>01_007</v>
      </c>
      <c r="I495" t="str">
        <f t="shared" si="31"/>
        <v>20200731</v>
      </c>
      <c r="J495" s="27"/>
      <c r="K495" s="27"/>
    </row>
    <row r="496" spans="1:11" x14ac:dyDescent="0.25">
      <c r="A496" s="27" t="s">
        <v>501</v>
      </c>
      <c r="B496" s="27" t="s">
        <v>3</v>
      </c>
      <c r="C496" s="27" t="s">
        <v>3</v>
      </c>
      <c r="D496">
        <v>10</v>
      </c>
      <c r="E496" s="37" t="s">
        <v>494</v>
      </c>
      <c r="F496" t="str">
        <f t="shared" si="28"/>
        <v>12Y</v>
      </c>
      <c r="G496" t="str">
        <f t="shared" si="29"/>
        <v>12YL20200731</v>
      </c>
      <c r="H496" t="str">
        <f t="shared" si="30"/>
        <v>01_007</v>
      </c>
      <c r="I496" t="str">
        <f t="shared" si="31"/>
        <v>20200731</v>
      </c>
      <c r="J496" s="27"/>
      <c r="K496" s="27"/>
    </row>
    <row r="497" spans="1:11" x14ac:dyDescent="0.25">
      <c r="A497" s="27" t="s">
        <v>501</v>
      </c>
      <c r="B497" s="27" t="s">
        <v>4</v>
      </c>
      <c r="C497" s="27" t="s">
        <v>2</v>
      </c>
      <c r="D497">
        <v>10</v>
      </c>
      <c r="E497" s="37" t="s">
        <v>494</v>
      </c>
      <c r="F497" t="str">
        <f t="shared" si="28"/>
        <v>12Y</v>
      </c>
      <c r="G497" t="str">
        <f t="shared" si="29"/>
        <v>12YL20200731</v>
      </c>
      <c r="H497" t="str">
        <f t="shared" si="30"/>
        <v>01_007</v>
      </c>
      <c r="I497" t="str">
        <f t="shared" si="31"/>
        <v>20200731</v>
      </c>
      <c r="J497" s="27"/>
      <c r="K497" s="27"/>
    </row>
    <row r="498" spans="1:11" x14ac:dyDescent="0.25">
      <c r="A498" s="27" t="s">
        <v>501</v>
      </c>
      <c r="B498" s="27" t="s">
        <v>4</v>
      </c>
      <c r="C498" s="27" t="s">
        <v>3</v>
      </c>
      <c r="D498">
        <v>10</v>
      </c>
      <c r="E498" s="37" t="s">
        <v>494</v>
      </c>
      <c r="F498" t="str">
        <f t="shared" si="28"/>
        <v>12Y</v>
      </c>
      <c r="G498" t="str">
        <f t="shared" si="29"/>
        <v>12YL20200731</v>
      </c>
      <c r="H498" t="str">
        <f t="shared" si="30"/>
        <v>01_007</v>
      </c>
      <c r="I498" t="str">
        <f t="shared" si="31"/>
        <v>20200731</v>
      </c>
      <c r="J498" s="27"/>
      <c r="K498" s="27"/>
    </row>
    <row r="499" spans="1:11" x14ac:dyDescent="0.25">
      <c r="A499" s="27" t="s">
        <v>501</v>
      </c>
      <c r="B499" s="27" t="s">
        <v>5</v>
      </c>
      <c r="C499" s="27" t="s">
        <v>3</v>
      </c>
      <c r="D499">
        <v>10</v>
      </c>
      <c r="E499" s="37" t="s">
        <v>494</v>
      </c>
      <c r="F499" t="str">
        <f t="shared" si="28"/>
        <v>12Y</v>
      </c>
      <c r="G499" t="str">
        <f t="shared" si="29"/>
        <v>12YL20200731</v>
      </c>
      <c r="H499" t="str">
        <f t="shared" si="30"/>
        <v>01_007</v>
      </c>
      <c r="I499" t="str">
        <f t="shared" si="31"/>
        <v>20200731</v>
      </c>
      <c r="J499" s="27"/>
      <c r="K499" s="27"/>
    </row>
    <row r="500" spans="1:11" x14ac:dyDescent="0.25">
      <c r="A500" s="27" t="s">
        <v>501</v>
      </c>
      <c r="B500" s="27" t="s">
        <v>7</v>
      </c>
      <c r="C500" s="27" t="s">
        <v>3</v>
      </c>
      <c r="D500">
        <v>10</v>
      </c>
      <c r="E500" s="37" t="s">
        <v>494</v>
      </c>
      <c r="F500" t="str">
        <f t="shared" si="28"/>
        <v>12Y</v>
      </c>
      <c r="G500" t="str">
        <f t="shared" si="29"/>
        <v>12YL20200731</v>
      </c>
      <c r="H500" t="str">
        <f t="shared" si="30"/>
        <v>01_007</v>
      </c>
      <c r="I500" t="str">
        <f t="shared" si="31"/>
        <v>20200731</v>
      </c>
      <c r="J500" s="27"/>
      <c r="K500" s="27"/>
    </row>
    <row r="501" spans="1:11" x14ac:dyDescent="0.25">
      <c r="A501" s="27" t="s">
        <v>501</v>
      </c>
      <c r="B501" s="27" t="s">
        <v>10</v>
      </c>
      <c r="C501" s="27" t="s">
        <v>1</v>
      </c>
      <c r="D501">
        <v>10</v>
      </c>
      <c r="E501" s="37" t="s">
        <v>494</v>
      </c>
      <c r="F501" t="str">
        <f t="shared" si="28"/>
        <v>12Y</v>
      </c>
      <c r="G501" t="str">
        <f t="shared" si="29"/>
        <v>12YL20200731</v>
      </c>
      <c r="H501" t="str">
        <f t="shared" si="30"/>
        <v>01_007</v>
      </c>
      <c r="I501" t="str">
        <f t="shared" si="31"/>
        <v>20200731</v>
      </c>
      <c r="J501" s="27"/>
      <c r="K501" s="27"/>
    </row>
    <row r="502" spans="1:11" x14ac:dyDescent="0.25">
      <c r="A502" s="27" t="s">
        <v>501</v>
      </c>
      <c r="B502" s="27" t="s">
        <v>10</v>
      </c>
      <c r="C502" s="27" t="s">
        <v>2</v>
      </c>
      <c r="D502">
        <v>10</v>
      </c>
      <c r="E502" s="37" t="s">
        <v>494</v>
      </c>
      <c r="F502" t="str">
        <f t="shared" si="28"/>
        <v>12Y</v>
      </c>
      <c r="G502" t="str">
        <f t="shared" si="29"/>
        <v>12YL20200731</v>
      </c>
      <c r="H502" t="str">
        <f t="shared" si="30"/>
        <v>01_007</v>
      </c>
      <c r="I502" t="str">
        <f t="shared" si="31"/>
        <v>20200731</v>
      </c>
      <c r="J502" s="27"/>
      <c r="K502" s="27"/>
    </row>
    <row r="503" spans="1:11" x14ac:dyDescent="0.25">
      <c r="A503" s="27" t="s">
        <v>501</v>
      </c>
      <c r="B503" s="27" t="s">
        <v>10</v>
      </c>
      <c r="C503" s="27" t="s">
        <v>3</v>
      </c>
      <c r="D503">
        <v>10</v>
      </c>
      <c r="E503" s="37" t="s">
        <v>494</v>
      </c>
      <c r="F503" t="str">
        <f t="shared" si="28"/>
        <v>12Y</v>
      </c>
      <c r="G503" t="str">
        <f t="shared" si="29"/>
        <v>12YL20200731</v>
      </c>
      <c r="H503" t="str">
        <f t="shared" si="30"/>
        <v>01_007</v>
      </c>
      <c r="I503" t="str">
        <f t="shared" si="31"/>
        <v>20200731</v>
      </c>
      <c r="J503" s="27"/>
      <c r="K503" s="27"/>
    </row>
    <row r="504" spans="1:11" x14ac:dyDescent="0.25">
      <c r="A504" s="27" t="s">
        <v>502</v>
      </c>
      <c r="B504" s="27" t="s">
        <v>21</v>
      </c>
      <c r="C504" s="27" t="s">
        <v>1</v>
      </c>
      <c r="D504">
        <v>10</v>
      </c>
      <c r="E504" s="37" t="s">
        <v>494</v>
      </c>
      <c r="F504" t="str">
        <f t="shared" si="28"/>
        <v>12Y</v>
      </c>
      <c r="G504" t="str">
        <f t="shared" si="29"/>
        <v>12YL20200731</v>
      </c>
      <c r="H504" t="str">
        <f t="shared" si="30"/>
        <v>001_01</v>
      </c>
      <c r="I504" t="str">
        <f t="shared" si="31"/>
        <v>20200731</v>
      </c>
      <c r="J504" s="27"/>
      <c r="K504" s="27"/>
    </row>
    <row r="505" spans="1:11" x14ac:dyDescent="0.25">
      <c r="A505" s="27" t="s">
        <v>502</v>
      </c>
      <c r="B505" s="27" t="s">
        <v>1</v>
      </c>
      <c r="C505" s="27" t="s">
        <v>1</v>
      </c>
      <c r="D505">
        <v>10</v>
      </c>
      <c r="E505" s="37" t="s">
        <v>494</v>
      </c>
      <c r="F505" t="str">
        <f t="shared" si="28"/>
        <v>12Y</v>
      </c>
      <c r="G505" t="str">
        <f t="shared" si="29"/>
        <v>12YL20200731</v>
      </c>
      <c r="H505" t="str">
        <f t="shared" si="30"/>
        <v>001_01</v>
      </c>
      <c r="I505" t="str">
        <f t="shared" si="31"/>
        <v>20200731</v>
      </c>
      <c r="J505" s="27"/>
      <c r="K505" s="27"/>
    </row>
    <row r="506" spans="1:11" x14ac:dyDescent="0.25">
      <c r="A506" s="27" t="s">
        <v>502</v>
      </c>
      <c r="B506" s="27" t="s">
        <v>1</v>
      </c>
      <c r="C506" s="27" t="s">
        <v>2</v>
      </c>
      <c r="D506">
        <v>10</v>
      </c>
      <c r="E506" s="37" t="s">
        <v>494</v>
      </c>
      <c r="F506" t="str">
        <f t="shared" si="28"/>
        <v>12Y</v>
      </c>
      <c r="G506" t="str">
        <f t="shared" si="29"/>
        <v>12YL20200731</v>
      </c>
      <c r="H506" t="str">
        <f t="shared" si="30"/>
        <v>001_01</v>
      </c>
      <c r="I506" t="str">
        <f t="shared" si="31"/>
        <v>20200731</v>
      </c>
      <c r="J506" s="27"/>
      <c r="K506" s="27"/>
    </row>
    <row r="507" spans="1:11" x14ac:dyDescent="0.25">
      <c r="A507" s="27" t="s">
        <v>502</v>
      </c>
      <c r="B507" s="27" t="s">
        <v>26</v>
      </c>
      <c r="C507" s="27" t="s">
        <v>2</v>
      </c>
      <c r="D507">
        <v>10</v>
      </c>
      <c r="E507" s="37" t="s">
        <v>494</v>
      </c>
      <c r="F507" t="str">
        <f t="shared" si="28"/>
        <v>12Y</v>
      </c>
      <c r="G507" t="str">
        <f t="shared" si="29"/>
        <v>12YL20200731</v>
      </c>
      <c r="H507" t="str">
        <f t="shared" si="30"/>
        <v>001_01</v>
      </c>
      <c r="I507" t="str">
        <f t="shared" si="31"/>
        <v>20200731</v>
      </c>
      <c r="J507" s="27"/>
      <c r="K507" s="27"/>
    </row>
    <row r="508" spans="1:11" x14ac:dyDescent="0.25">
      <c r="A508" s="27" t="s">
        <v>502</v>
      </c>
      <c r="B508" s="27" t="s">
        <v>26</v>
      </c>
      <c r="C508" s="27" t="s">
        <v>3</v>
      </c>
      <c r="D508">
        <v>10</v>
      </c>
      <c r="E508" s="37" t="s">
        <v>494</v>
      </c>
      <c r="F508" t="str">
        <f t="shared" si="28"/>
        <v>12Y</v>
      </c>
      <c r="G508" t="str">
        <f t="shared" si="29"/>
        <v>12YL20200731</v>
      </c>
      <c r="H508" t="str">
        <f t="shared" si="30"/>
        <v>001_01</v>
      </c>
      <c r="I508" t="str">
        <f t="shared" si="31"/>
        <v>20200731</v>
      </c>
      <c r="J508" s="27"/>
      <c r="K508" s="27"/>
    </row>
    <row r="509" spans="1:11" x14ac:dyDescent="0.25">
      <c r="A509" s="27" t="s">
        <v>502</v>
      </c>
      <c r="B509" s="27" t="s">
        <v>2</v>
      </c>
      <c r="C509" s="27" t="s">
        <v>2</v>
      </c>
      <c r="D509">
        <v>10</v>
      </c>
      <c r="E509" s="37" t="s">
        <v>494</v>
      </c>
      <c r="F509" t="str">
        <f t="shared" si="28"/>
        <v>12Y</v>
      </c>
      <c r="G509" t="str">
        <f t="shared" si="29"/>
        <v>12YL20200731</v>
      </c>
      <c r="H509" t="str">
        <f t="shared" si="30"/>
        <v>001_01</v>
      </c>
      <c r="I509" t="str">
        <f t="shared" si="31"/>
        <v>20200731</v>
      </c>
      <c r="J509" s="27"/>
      <c r="K509" s="27"/>
    </row>
    <row r="510" spans="1:11" x14ac:dyDescent="0.25">
      <c r="A510" s="27" t="s">
        <v>502</v>
      </c>
      <c r="B510" s="27" t="s">
        <v>2</v>
      </c>
      <c r="C510" s="27" t="s">
        <v>3</v>
      </c>
      <c r="D510">
        <v>10</v>
      </c>
      <c r="E510" s="37" t="s">
        <v>494</v>
      </c>
      <c r="F510" t="str">
        <f t="shared" si="28"/>
        <v>12Y</v>
      </c>
      <c r="G510" t="str">
        <f t="shared" si="29"/>
        <v>12YL20200731</v>
      </c>
      <c r="H510" t="str">
        <f t="shared" si="30"/>
        <v>001_01</v>
      </c>
      <c r="I510" t="str">
        <f t="shared" si="31"/>
        <v>20200731</v>
      </c>
      <c r="J510" s="27"/>
      <c r="K510" s="27"/>
    </row>
    <row r="511" spans="1:11" x14ac:dyDescent="0.25">
      <c r="A511" s="27" t="s">
        <v>502</v>
      </c>
      <c r="B511" s="27" t="s">
        <v>3</v>
      </c>
      <c r="C511" s="27" t="s">
        <v>3</v>
      </c>
      <c r="D511">
        <v>10</v>
      </c>
      <c r="E511" s="37" t="s">
        <v>494</v>
      </c>
      <c r="F511" t="str">
        <f t="shared" si="28"/>
        <v>12Y</v>
      </c>
      <c r="G511" t="str">
        <f t="shared" si="29"/>
        <v>12YL20200731</v>
      </c>
      <c r="H511" t="str">
        <f t="shared" si="30"/>
        <v>001_01</v>
      </c>
      <c r="I511" t="str">
        <f t="shared" si="31"/>
        <v>20200731</v>
      </c>
      <c r="J511" s="27"/>
      <c r="K511" s="27"/>
    </row>
    <row r="512" spans="1:11" x14ac:dyDescent="0.25">
      <c r="A512" s="27" t="s">
        <v>502</v>
      </c>
      <c r="B512" s="27" t="s">
        <v>3</v>
      </c>
      <c r="C512" s="27" t="s">
        <v>4</v>
      </c>
      <c r="D512">
        <v>10</v>
      </c>
      <c r="E512" s="37" t="s">
        <v>494</v>
      </c>
      <c r="F512" t="str">
        <f t="shared" si="28"/>
        <v>12Y</v>
      </c>
      <c r="G512" t="str">
        <f t="shared" si="29"/>
        <v>12YL20200731</v>
      </c>
      <c r="H512" t="str">
        <f t="shared" si="30"/>
        <v>001_01</v>
      </c>
      <c r="I512" t="str">
        <f t="shared" si="31"/>
        <v>20200731</v>
      </c>
      <c r="J512" s="27"/>
      <c r="K512" s="27"/>
    </row>
    <row r="513" spans="1:11" x14ac:dyDescent="0.25">
      <c r="A513" s="27" t="s">
        <v>502</v>
      </c>
      <c r="B513" s="27" t="s">
        <v>4</v>
      </c>
      <c r="C513" s="27" t="s">
        <v>3</v>
      </c>
      <c r="D513">
        <v>10</v>
      </c>
      <c r="E513" s="37" t="s">
        <v>494</v>
      </c>
      <c r="F513" t="str">
        <f t="shared" si="28"/>
        <v>12Y</v>
      </c>
      <c r="G513" t="str">
        <f t="shared" si="29"/>
        <v>12YL20200731</v>
      </c>
      <c r="H513" t="str">
        <f t="shared" si="30"/>
        <v>001_01</v>
      </c>
      <c r="I513" t="str">
        <f t="shared" si="31"/>
        <v>20200731</v>
      </c>
      <c r="J513" s="27"/>
      <c r="K513" s="27"/>
    </row>
    <row r="514" spans="1:11" x14ac:dyDescent="0.25">
      <c r="A514" s="27" t="s">
        <v>502</v>
      </c>
      <c r="B514" s="27" t="s">
        <v>4</v>
      </c>
      <c r="C514" s="27" t="s">
        <v>4</v>
      </c>
      <c r="D514">
        <v>10</v>
      </c>
      <c r="E514" s="37" t="s">
        <v>494</v>
      </c>
      <c r="F514" t="str">
        <f t="shared" si="28"/>
        <v>12Y</v>
      </c>
      <c r="G514" t="str">
        <f t="shared" si="29"/>
        <v>12YL20200731</v>
      </c>
      <c r="H514" t="str">
        <f t="shared" si="30"/>
        <v>001_01</v>
      </c>
      <c r="I514" t="str">
        <f t="shared" si="31"/>
        <v>20200731</v>
      </c>
      <c r="J514" s="27"/>
      <c r="K514" s="27"/>
    </row>
    <row r="515" spans="1:11" x14ac:dyDescent="0.25">
      <c r="A515" s="27" t="s">
        <v>502</v>
      </c>
      <c r="B515" s="27" t="s">
        <v>5</v>
      </c>
      <c r="C515" s="27" t="s">
        <v>4</v>
      </c>
      <c r="D515">
        <v>10</v>
      </c>
      <c r="E515" s="37" t="s">
        <v>494</v>
      </c>
      <c r="F515" t="str">
        <f t="shared" si="28"/>
        <v>12Y</v>
      </c>
      <c r="G515" t="str">
        <f t="shared" si="29"/>
        <v>12YL20200731</v>
      </c>
      <c r="H515" t="str">
        <f t="shared" si="30"/>
        <v>001_01</v>
      </c>
      <c r="I515" t="str">
        <f t="shared" si="31"/>
        <v>20200731</v>
      </c>
      <c r="J515" s="27"/>
      <c r="K515" s="27"/>
    </row>
    <row r="516" spans="1:11" x14ac:dyDescent="0.25">
      <c r="A516" s="27" t="s">
        <v>502</v>
      </c>
      <c r="B516" s="27" t="s">
        <v>5</v>
      </c>
      <c r="C516" s="27" t="s">
        <v>5</v>
      </c>
      <c r="D516">
        <v>10</v>
      </c>
      <c r="E516" s="37" t="s">
        <v>494</v>
      </c>
      <c r="F516" t="str">
        <f t="shared" si="28"/>
        <v>12Y</v>
      </c>
      <c r="G516" t="str">
        <f t="shared" si="29"/>
        <v>12YL20200731</v>
      </c>
      <c r="H516" t="str">
        <f t="shared" si="30"/>
        <v>001_01</v>
      </c>
      <c r="I516" t="str">
        <f t="shared" si="31"/>
        <v>20200731</v>
      </c>
      <c r="J516" s="27"/>
      <c r="K516" s="27"/>
    </row>
    <row r="517" spans="1:11" x14ac:dyDescent="0.25">
      <c r="A517" s="27" t="s">
        <v>502</v>
      </c>
      <c r="B517" s="27" t="s">
        <v>7</v>
      </c>
      <c r="C517" s="27" t="s">
        <v>3</v>
      </c>
      <c r="D517">
        <v>10</v>
      </c>
      <c r="E517" s="37" t="s">
        <v>494</v>
      </c>
      <c r="F517" t="str">
        <f t="shared" si="28"/>
        <v>12Y</v>
      </c>
      <c r="G517" t="str">
        <f t="shared" si="29"/>
        <v>12YL20200731</v>
      </c>
      <c r="H517" t="str">
        <f t="shared" si="30"/>
        <v>001_01</v>
      </c>
      <c r="I517" t="str">
        <f t="shared" si="31"/>
        <v>20200731</v>
      </c>
      <c r="J517" s="27"/>
      <c r="K517" s="27"/>
    </row>
    <row r="518" spans="1:11" x14ac:dyDescent="0.25">
      <c r="A518" s="27" t="s">
        <v>502</v>
      </c>
      <c r="B518" s="27" t="s">
        <v>7</v>
      </c>
      <c r="C518" s="27" t="s">
        <v>4</v>
      </c>
      <c r="D518">
        <v>10</v>
      </c>
      <c r="E518" s="37" t="s">
        <v>494</v>
      </c>
      <c r="F518" t="str">
        <f t="shared" si="28"/>
        <v>12Y</v>
      </c>
      <c r="G518" t="str">
        <f t="shared" si="29"/>
        <v>12YL20200731</v>
      </c>
      <c r="H518" t="str">
        <f t="shared" si="30"/>
        <v>001_01</v>
      </c>
      <c r="I518" t="str">
        <f t="shared" si="31"/>
        <v>20200731</v>
      </c>
      <c r="J518" s="27"/>
      <c r="K518" s="27"/>
    </row>
    <row r="519" spans="1:11" x14ac:dyDescent="0.25">
      <c r="A519" s="27" t="s">
        <v>502</v>
      </c>
      <c r="B519" s="27" t="s">
        <v>10</v>
      </c>
      <c r="C519" s="27" t="s">
        <v>1</v>
      </c>
      <c r="D519">
        <v>10</v>
      </c>
      <c r="E519" s="37" t="s">
        <v>494</v>
      </c>
      <c r="F519" t="str">
        <f t="shared" si="28"/>
        <v>12Y</v>
      </c>
      <c r="G519" t="str">
        <f t="shared" si="29"/>
        <v>12YL20200731</v>
      </c>
      <c r="H519" t="str">
        <f t="shared" si="30"/>
        <v>001_01</v>
      </c>
      <c r="I519" t="str">
        <f t="shared" si="31"/>
        <v>20200731</v>
      </c>
      <c r="J519" s="27"/>
      <c r="K519" s="27"/>
    </row>
    <row r="520" spans="1:11" x14ac:dyDescent="0.25">
      <c r="A520" s="27" t="s">
        <v>502</v>
      </c>
      <c r="B520" s="27" t="s">
        <v>10</v>
      </c>
      <c r="C520" s="27" t="s">
        <v>2</v>
      </c>
      <c r="D520">
        <v>10</v>
      </c>
      <c r="E520" s="37" t="s">
        <v>494</v>
      </c>
      <c r="F520" t="str">
        <f t="shared" si="28"/>
        <v>12Y</v>
      </c>
      <c r="G520" t="str">
        <f t="shared" si="29"/>
        <v>12YL20200731</v>
      </c>
      <c r="H520" t="str">
        <f t="shared" si="30"/>
        <v>001_01</v>
      </c>
      <c r="I520" t="str">
        <f t="shared" si="31"/>
        <v>20200731</v>
      </c>
      <c r="J520" s="27"/>
      <c r="K520" s="27"/>
    </row>
    <row r="521" spans="1:11" x14ac:dyDescent="0.25">
      <c r="A521" s="27" t="s">
        <v>502</v>
      </c>
      <c r="B521" s="27" t="s">
        <v>10</v>
      </c>
      <c r="C521" s="27" t="s">
        <v>3</v>
      </c>
      <c r="D521">
        <v>10</v>
      </c>
      <c r="E521" s="37" t="s">
        <v>494</v>
      </c>
      <c r="F521" t="str">
        <f t="shared" si="28"/>
        <v>12Y</v>
      </c>
      <c r="G521" t="str">
        <f t="shared" si="29"/>
        <v>12YL20200731</v>
      </c>
      <c r="H521" t="str">
        <f t="shared" si="30"/>
        <v>001_01</v>
      </c>
      <c r="I521" t="str">
        <f t="shared" si="31"/>
        <v>20200731</v>
      </c>
      <c r="J521" s="27"/>
      <c r="K521" s="27"/>
    </row>
    <row r="522" spans="1:11" x14ac:dyDescent="0.25">
      <c r="A522" s="27" t="s">
        <v>463</v>
      </c>
      <c r="B522" s="27" t="s">
        <v>21</v>
      </c>
      <c r="C522" s="27" t="s">
        <v>1</v>
      </c>
      <c r="D522">
        <v>10</v>
      </c>
      <c r="E522" s="37" t="s">
        <v>494</v>
      </c>
      <c r="F522" t="str">
        <f t="shared" si="28"/>
        <v>12Y</v>
      </c>
      <c r="G522" t="str">
        <f t="shared" si="29"/>
        <v>12YL20211231</v>
      </c>
      <c r="H522" t="str">
        <f t="shared" si="30"/>
        <v>01_002</v>
      </c>
      <c r="I522" t="str">
        <f t="shared" si="31"/>
        <v>20211231</v>
      </c>
      <c r="J522" s="27"/>
      <c r="K522" s="27"/>
    </row>
    <row r="523" spans="1:11" x14ac:dyDescent="0.25">
      <c r="A523" s="27" t="s">
        <v>463</v>
      </c>
      <c r="B523" s="27" t="s">
        <v>1</v>
      </c>
      <c r="C523" s="27" t="s">
        <v>1</v>
      </c>
      <c r="D523">
        <v>10</v>
      </c>
      <c r="E523" s="37" t="s">
        <v>494</v>
      </c>
      <c r="F523" t="str">
        <f t="shared" ref="F523:F586" si="32">LEFT(A523,3)</f>
        <v>12Y</v>
      </c>
      <c r="G523" t="str">
        <f t="shared" ref="G523:G586" si="33">LEFT(A523,12)</f>
        <v>12YL20211231</v>
      </c>
      <c r="H523" t="str">
        <f t="shared" ref="H523:H586" si="34">RIGHT(A523,6)</f>
        <v>01_002</v>
      </c>
      <c r="I523" t="str">
        <f t="shared" ref="I523:I586" si="35">RIGHT(G523,8)</f>
        <v>20211231</v>
      </c>
      <c r="J523" s="27"/>
      <c r="K523" s="27"/>
    </row>
    <row r="524" spans="1:11" x14ac:dyDescent="0.25">
      <c r="A524" s="27" t="s">
        <v>463</v>
      </c>
      <c r="B524" s="27" t="s">
        <v>26</v>
      </c>
      <c r="C524" s="27" t="s">
        <v>1</v>
      </c>
      <c r="D524">
        <v>10</v>
      </c>
      <c r="E524" s="37" t="s">
        <v>494</v>
      </c>
      <c r="F524" t="str">
        <f t="shared" si="32"/>
        <v>12Y</v>
      </c>
      <c r="G524" t="str">
        <f t="shared" si="33"/>
        <v>12YL20211231</v>
      </c>
      <c r="H524" t="str">
        <f t="shared" si="34"/>
        <v>01_002</v>
      </c>
      <c r="I524" t="str">
        <f t="shared" si="35"/>
        <v>20211231</v>
      </c>
      <c r="J524" s="27"/>
      <c r="K524" s="27"/>
    </row>
    <row r="525" spans="1:11" x14ac:dyDescent="0.25">
      <c r="A525" s="27" t="s">
        <v>463</v>
      </c>
      <c r="B525" s="27" t="s">
        <v>2</v>
      </c>
      <c r="C525" s="27" t="s">
        <v>1</v>
      </c>
      <c r="D525">
        <v>10</v>
      </c>
      <c r="E525" s="37" t="s">
        <v>494</v>
      </c>
      <c r="F525" t="str">
        <f t="shared" si="32"/>
        <v>12Y</v>
      </c>
      <c r="G525" t="str">
        <f t="shared" si="33"/>
        <v>12YL20211231</v>
      </c>
      <c r="H525" t="str">
        <f t="shared" si="34"/>
        <v>01_002</v>
      </c>
      <c r="I525" t="str">
        <f t="shared" si="35"/>
        <v>20211231</v>
      </c>
      <c r="J525" s="27"/>
      <c r="K525" s="27"/>
    </row>
    <row r="526" spans="1:11" x14ac:dyDescent="0.25">
      <c r="A526" s="27" t="s">
        <v>463</v>
      </c>
      <c r="B526" s="27" t="s">
        <v>3</v>
      </c>
      <c r="C526" s="27" t="s">
        <v>1</v>
      </c>
      <c r="D526">
        <v>10</v>
      </c>
      <c r="E526" s="37" t="s">
        <v>494</v>
      </c>
      <c r="F526" t="str">
        <f t="shared" si="32"/>
        <v>12Y</v>
      </c>
      <c r="G526" t="str">
        <f t="shared" si="33"/>
        <v>12YL20211231</v>
      </c>
      <c r="H526" t="str">
        <f t="shared" si="34"/>
        <v>01_002</v>
      </c>
      <c r="I526" t="str">
        <f t="shared" si="35"/>
        <v>20211231</v>
      </c>
      <c r="J526" s="27"/>
      <c r="K526" s="27"/>
    </row>
    <row r="527" spans="1:11" x14ac:dyDescent="0.25">
      <c r="A527" s="27" t="s">
        <v>463</v>
      </c>
      <c r="B527" s="27" t="s">
        <v>4</v>
      </c>
      <c r="C527" s="27" t="s">
        <v>1</v>
      </c>
      <c r="D527">
        <v>10</v>
      </c>
      <c r="E527" s="37" t="s">
        <v>494</v>
      </c>
      <c r="F527" t="str">
        <f t="shared" si="32"/>
        <v>12Y</v>
      </c>
      <c r="G527" t="str">
        <f t="shared" si="33"/>
        <v>12YL20211231</v>
      </c>
      <c r="H527" t="str">
        <f t="shared" si="34"/>
        <v>01_002</v>
      </c>
      <c r="I527" t="str">
        <f t="shared" si="35"/>
        <v>20211231</v>
      </c>
      <c r="J527" s="27"/>
      <c r="K527" s="27"/>
    </row>
    <row r="528" spans="1:11" x14ac:dyDescent="0.25">
      <c r="A528" s="27" t="s">
        <v>463</v>
      </c>
      <c r="B528" s="27" t="s">
        <v>5</v>
      </c>
      <c r="C528" s="27" t="s">
        <v>1</v>
      </c>
      <c r="D528">
        <v>10</v>
      </c>
      <c r="E528" s="37" t="s">
        <v>494</v>
      </c>
      <c r="F528" t="str">
        <f t="shared" si="32"/>
        <v>12Y</v>
      </c>
      <c r="G528" t="str">
        <f t="shared" si="33"/>
        <v>12YL20211231</v>
      </c>
      <c r="H528" t="str">
        <f t="shared" si="34"/>
        <v>01_002</v>
      </c>
      <c r="I528" t="str">
        <f t="shared" si="35"/>
        <v>20211231</v>
      </c>
      <c r="J528" s="27"/>
      <c r="K528" s="27"/>
    </row>
    <row r="529" spans="1:11" x14ac:dyDescent="0.25">
      <c r="A529" s="27" t="s">
        <v>463</v>
      </c>
      <c r="B529" s="27" t="s">
        <v>7</v>
      </c>
      <c r="C529" s="27" t="s">
        <v>1</v>
      </c>
      <c r="D529">
        <v>10</v>
      </c>
      <c r="E529" s="37" t="s">
        <v>494</v>
      </c>
      <c r="F529" t="str">
        <f t="shared" si="32"/>
        <v>12Y</v>
      </c>
      <c r="G529" t="str">
        <f t="shared" si="33"/>
        <v>12YL20211231</v>
      </c>
      <c r="H529" t="str">
        <f t="shared" si="34"/>
        <v>01_002</v>
      </c>
      <c r="I529" t="str">
        <f t="shared" si="35"/>
        <v>20211231</v>
      </c>
      <c r="J529" s="27"/>
      <c r="K529" s="27"/>
    </row>
    <row r="530" spans="1:11" x14ac:dyDescent="0.25">
      <c r="A530" s="27" t="s">
        <v>463</v>
      </c>
      <c r="B530" s="27" t="s">
        <v>10</v>
      </c>
      <c r="C530" s="27" t="s">
        <v>1</v>
      </c>
      <c r="D530">
        <v>10</v>
      </c>
      <c r="E530" s="37" t="s">
        <v>494</v>
      </c>
      <c r="F530" t="str">
        <f t="shared" si="32"/>
        <v>12Y</v>
      </c>
      <c r="G530" t="str">
        <f t="shared" si="33"/>
        <v>12YL20211231</v>
      </c>
      <c r="H530" t="str">
        <f t="shared" si="34"/>
        <v>01_002</v>
      </c>
      <c r="I530" t="str">
        <f t="shared" si="35"/>
        <v>20211231</v>
      </c>
      <c r="J530" s="27"/>
      <c r="K530" s="27"/>
    </row>
    <row r="531" spans="1:11" x14ac:dyDescent="0.25">
      <c r="A531" s="27" t="s">
        <v>464</v>
      </c>
      <c r="B531" s="27" t="s">
        <v>21</v>
      </c>
      <c r="C531" s="27" t="s">
        <v>1</v>
      </c>
      <c r="D531">
        <v>10</v>
      </c>
      <c r="E531" s="37" t="s">
        <v>494</v>
      </c>
      <c r="F531" t="str">
        <f t="shared" si="32"/>
        <v>12Y</v>
      </c>
      <c r="G531" t="str">
        <f t="shared" si="33"/>
        <v>12YL20211231</v>
      </c>
      <c r="H531" t="str">
        <f t="shared" si="34"/>
        <v>01_003</v>
      </c>
      <c r="I531" t="str">
        <f t="shared" si="35"/>
        <v>20211231</v>
      </c>
      <c r="J531" s="27"/>
      <c r="K531" s="27"/>
    </row>
    <row r="532" spans="1:11" x14ac:dyDescent="0.25">
      <c r="A532" s="27" t="s">
        <v>464</v>
      </c>
      <c r="B532" s="27" t="s">
        <v>1</v>
      </c>
      <c r="C532" s="27" t="s">
        <v>1</v>
      </c>
      <c r="D532">
        <v>10</v>
      </c>
      <c r="E532" s="37" t="s">
        <v>494</v>
      </c>
      <c r="F532" t="str">
        <f t="shared" si="32"/>
        <v>12Y</v>
      </c>
      <c r="G532" t="str">
        <f t="shared" si="33"/>
        <v>12YL20211231</v>
      </c>
      <c r="H532" t="str">
        <f t="shared" si="34"/>
        <v>01_003</v>
      </c>
      <c r="I532" t="str">
        <f t="shared" si="35"/>
        <v>20211231</v>
      </c>
      <c r="J532" s="27"/>
      <c r="K532" s="27"/>
    </row>
    <row r="533" spans="1:11" x14ac:dyDescent="0.25">
      <c r="A533" s="27" t="s">
        <v>464</v>
      </c>
      <c r="B533" s="27" t="s">
        <v>26</v>
      </c>
      <c r="C533" s="27" t="s">
        <v>1</v>
      </c>
      <c r="D533">
        <v>10</v>
      </c>
      <c r="E533" s="37" t="s">
        <v>494</v>
      </c>
      <c r="F533" t="str">
        <f t="shared" si="32"/>
        <v>12Y</v>
      </c>
      <c r="G533" t="str">
        <f t="shared" si="33"/>
        <v>12YL20211231</v>
      </c>
      <c r="H533" t="str">
        <f t="shared" si="34"/>
        <v>01_003</v>
      </c>
      <c r="I533" t="str">
        <f t="shared" si="35"/>
        <v>20211231</v>
      </c>
      <c r="J533" s="27"/>
      <c r="K533" s="27"/>
    </row>
    <row r="534" spans="1:11" x14ac:dyDescent="0.25">
      <c r="A534" s="27" t="s">
        <v>464</v>
      </c>
      <c r="B534" s="27" t="s">
        <v>2</v>
      </c>
      <c r="C534" s="27" t="s">
        <v>1</v>
      </c>
      <c r="D534">
        <v>10</v>
      </c>
      <c r="E534" s="37" t="s">
        <v>494</v>
      </c>
      <c r="F534" t="str">
        <f t="shared" si="32"/>
        <v>12Y</v>
      </c>
      <c r="G534" t="str">
        <f t="shared" si="33"/>
        <v>12YL20211231</v>
      </c>
      <c r="H534" t="str">
        <f t="shared" si="34"/>
        <v>01_003</v>
      </c>
      <c r="I534" t="str">
        <f t="shared" si="35"/>
        <v>20211231</v>
      </c>
      <c r="J534" s="27"/>
      <c r="K534" s="27"/>
    </row>
    <row r="535" spans="1:11" x14ac:dyDescent="0.25">
      <c r="A535" s="27" t="s">
        <v>464</v>
      </c>
      <c r="B535" s="27" t="s">
        <v>3</v>
      </c>
      <c r="C535" s="27" t="s">
        <v>1</v>
      </c>
      <c r="D535">
        <v>10</v>
      </c>
      <c r="E535" s="37" t="s">
        <v>494</v>
      </c>
      <c r="F535" t="str">
        <f t="shared" si="32"/>
        <v>12Y</v>
      </c>
      <c r="G535" t="str">
        <f t="shared" si="33"/>
        <v>12YL20211231</v>
      </c>
      <c r="H535" t="str">
        <f t="shared" si="34"/>
        <v>01_003</v>
      </c>
      <c r="I535" t="str">
        <f t="shared" si="35"/>
        <v>20211231</v>
      </c>
      <c r="J535" s="27"/>
      <c r="K535" s="27"/>
    </row>
    <row r="536" spans="1:11" x14ac:dyDescent="0.25">
      <c r="A536" s="27" t="s">
        <v>464</v>
      </c>
      <c r="B536" s="27" t="s">
        <v>4</v>
      </c>
      <c r="C536" s="27" t="s">
        <v>1</v>
      </c>
      <c r="D536">
        <v>10</v>
      </c>
      <c r="E536" s="37" t="s">
        <v>494</v>
      </c>
      <c r="F536" t="str">
        <f t="shared" si="32"/>
        <v>12Y</v>
      </c>
      <c r="G536" t="str">
        <f t="shared" si="33"/>
        <v>12YL20211231</v>
      </c>
      <c r="H536" t="str">
        <f t="shared" si="34"/>
        <v>01_003</v>
      </c>
      <c r="I536" t="str">
        <f t="shared" si="35"/>
        <v>20211231</v>
      </c>
      <c r="J536" s="27"/>
      <c r="K536" s="27"/>
    </row>
    <row r="537" spans="1:11" x14ac:dyDescent="0.25">
      <c r="A537" s="27" t="s">
        <v>464</v>
      </c>
      <c r="B537" s="27" t="s">
        <v>4</v>
      </c>
      <c r="C537" s="27" t="s">
        <v>2</v>
      </c>
      <c r="D537">
        <v>10</v>
      </c>
      <c r="E537" s="37" t="s">
        <v>494</v>
      </c>
      <c r="F537" t="str">
        <f t="shared" si="32"/>
        <v>12Y</v>
      </c>
      <c r="G537" t="str">
        <f t="shared" si="33"/>
        <v>12YL20211231</v>
      </c>
      <c r="H537" t="str">
        <f t="shared" si="34"/>
        <v>01_003</v>
      </c>
      <c r="I537" t="str">
        <f t="shared" si="35"/>
        <v>20211231</v>
      </c>
      <c r="J537" s="27"/>
      <c r="K537" s="27"/>
    </row>
    <row r="538" spans="1:11" x14ac:dyDescent="0.25">
      <c r="A538" s="27" t="s">
        <v>464</v>
      </c>
      <c r="B538" s="27" t="s">
        <v>5</v>
      </c>
      <c r="C538" s="27" t="s">
        <v>1</v>
      </c>
      <c r="D538">
        <v>10</v>
      </c>
      <c r="E538" s="37" t="s">
        <v>494</v>
      </c>
      <c r="F538" t="str">
        <f t="shared" si="32"/>
        <v>12Y</v>
      </c>
      <c r="G538" t="str">
        <f t="shared" si="33"/>
        <v>12YL20211231</v>
      </c>
      <c r="H538" t="str">
        <f t="shared" si="34"/>
        <v>01_003</v>
      </c>
      <c r="I538" t="str">
        <f t="shared" si="35"/>
        <v>20211231</v>
      </c>
      <c r="J538" s="27"/>
      <c r="K538" s="27"/>
    </row>
    <row r="539" spans="1:11" x14ac:dyDescent="0.25">
      <c r="A539" s="27" t="s">
        <v>464</v>
      </c>
      <c r="B539" s="27" t="s">
        <v>5</v>
      </c>
      <c r="C539" s="27" t="s">
        <v>2</v>
      </c>
      <c r="D539">
        <v>10</v>
      </c>
      <c r="E539" s="37" t="s">
        <v>494</v>
      </c>
      <c r="F539" t="str">
        <f t="shared" si="32"/>
        <v>12Y</v>
      </c>
      <c r="G539" t="str">
        <f t="shared" si="33"/>
        <v>12YL20211231</v>
      </c>
      <c r="H539" t="str">
        <f t="shared" si="34"/>
        <v>01_003</v>
      </c>
      <c r="I539" t="str">
        <f t="shared" si="35"/>
        <v>20211231</v>
      </c>
      <c r="J539" s="27"/>
      <c r="K539" s="27"/>
    </row>
    <row r="540" spans="1:11" x14ac:dyDescent="0.25">
      <c r="A540" s="27" t="s">
        <v>464</v>
      </c>
      <c r="B540" s="27" t="s">
        <v>7</v>
      </c>
      <c r="C540" s="27" t="s">
        <v>1</v>
      </c>
      <c r="D540">
        <v>10</v>
      </c>
      <c r="E540" s="37" t="s">
        <v>494</v>
      </c>
      <c r="F540" t="str">
        <f t="shared" si="32"/>
        <v>12Y</v>
      </c>
      <c r="G540" t="str">
        <f t="shared" si="33"/>
        <v>12YL20211231</v>
      </c>
      <c r="H540" t="str">
        <f t="shared" si="34"/>
        <v>01_003</v>
      </c>
      <c r="I540" t="str">
        <f t="shared" si="35"/>
        <v>20211231</v>
      </c>
      <c r="J540" s="27"/>
      <c r="K540" s="27"/>
    </row>
    <row r="541" spans="1:11" x14ac:dyDescent="0.25">
      <c r="A541" s="27" t="s">
        <v>464</v>
      </c>
      <c r="B541" s="27" t="s">
        <v>7</v>
      </c>
      <c r="C541" s="27" t="s">
        <v>2</v>
      </c>
      <c r="D541">
        <v>10</v>
      </c>
      <c r="E541" s="37" t="s">
        <v>494</v>
      </c>
      <c r="F541" t="str">
        <f t="shared" si="32"/>
        <v>12Y</v>
      </c>
      <c r="G541" t="str">
        <f t="shared" si="33"/>
        <v>12YL20211231</v>
      </c>
      <c r="H541" t="str">
        <f t="shared" si="34"/>
        <v>01_003</v>
      </c>
      <c r="I541" t="str">
        <f t="shared" si="35"/>
        <v>20211231</v>
      </c>
      <c r="J541" s="27"/>
      <c r="K541" s="27"/>
    </row>
    <row r="542" spans="1:11" x14ac:dyDescent="0.25">
      <c r="A542" s="27" t="s">
        <v>464</v>
      </c>
      <c r="B542" s="27" t="s">
        <v>10</v>
      </c>
      <c r="C542" s="27" t="s">
        <v>1</v>
      </c>
      <c r="D542">
        <v>10</v>
      </c>
      <c r="E542" s="37" t="s">
        <v>494</v>
      </c>
      <c r="F542" t="str">
        <f t="shared" si="32"/>
        <v>12Y</v>
      </c>
      <c r="G542" t="str">
        <f t="shared" si="33"/>
        <v>12YL20211231</v>
      </c>
      <c r="H542" t="str">
        <f t="shared" si="34"/>
        <v>01_003</v>
      </c>
      <c r="I542" t="str">
        <f t="shared" si="35"/>
        <v>20211231</v>
      </c>
      <c r="J542" s="27"/>
      <c r="K542" s="27"/>
    </row>
    <row r="543" spans="1:11" x14ac:dyDescent="0.25">
      <c r="A543" s="27" t="s">
        <v>465</v>
      </c>
      <c r="B543" s="27" t="s">
        <v>21</v>
      </c>
      <c r="C543" s="27" t="s">
        <v>1</v>
      </c>
      <c r="D543">
        <v>10</v>
      </c>
      <c r="E543" s="37" t="s">
        <v>494</v>
      </c>
      <c r="F543" t="str">
        <f t="shared" si="32"/>
        <v>12Y</v>
      </c>
      <c r="G543" t="str">
        <f t="shared" si="33"/>
        <v>12YL20211231</v>
      </c>
      <c r="H543" t="str">
        <f t="shared" si="34"/>
        <v>01_005</v>
      </c>
      <c r="I543" t="str">
        <f t="shared" si="35"/>
        <v>20211231</v>
      </c>
      <c r="J543" s="27"/>
      <c r="K543" s="27"/>
    </row>
    <row r="544" spans="1:11" x14ac:dyDescent="0.25">
      <c r="A544" s="27" t="s">
        <v>465</v>
      </c>
      <c r="B544" s="27" t="s">
        <v>1</v>
      </c>
      <c r="C544" s="27" t="s">
        <v>1</v>
      </c>
      <c r="D544">
        <v>10</v>
      </c>
      <c r="E544" s="37" t="s">
        <v>494</v>
      </c>
      <c r="F544" t="str">
        <f t="shared" si="32"/>
        <v>12Y</v>
      </c>
      <c r="G544" t="str">
        <f t="shared" si="33"/>
        <v>12YL20211231</v>
      </c>
      <c r="H544" t="str">
        <f t="shared" si="34"/>
        <v>01_005</v>
      </c>
      <c r="I544" t="str">
        <f t="shared" si="35"/>
        <v>20211231</v>
      </c>
      <c r="J544" s="27"/>
      <c r="K544" s="27"/>
    </row>
    <row r="545" spans="1:11" x14ac:dyDescent="0.25">
      <c r="A545" s="27" t="s">
        <v>465</v>
      </c>
      <c r="B545" s="27" t="s">
        <v>26</v>
      </c>
      <c r="C545" s="27" t="s">
        <v>1</v>
      </c>
      <c r="D545">
        <v>10</v>
      </c>
      <c r="E545" s="37" t="s">
        <v>494</v>
      </c>
      <c r="F545" t="str">
        <f t="shared" si="32"/>
        <v>12Y</v>
      </c>
      <c r="G545" t="str">
        <f t="shared" si="33"/>
        <v>12YL20211231</v>
      </c>
      <c r="H545" t="str">
        <f t="shared" si="34"/>
        <v>01_005</v>
      </c>
      <c r="I545" t="str">
        <f t="shared" si="35"/>
        <v>20211231</v>
      </c>
      <c r="J545" s="27"/>
      <c r="K545" s="27"/>
    </row>
    <row r="546" spans="1:11" x14ac:dyDescent="0.25">
      <c r="A546" s="27" t="s">
        <v>465</v>
      </c>
      <c r="B546" s="27" t="s">
        <v>26</v>
      </c>
      <c r="C546" s="27" t="s">
        <v>2</v>
      </c>
      <c r="D546">
        <v>10</v>
      </c>
      <c r="E546" s="37" t="s">
        <v>494</v>
      </c>
      <c r="F546" t="str">
        <f t="shared" si="32"/>
        <v>12Y</v>
      </c>
      <c r="G546" t="str">
        <f t="shared" si="33"/>
        <v>12YL20211231</v>
      </c>
      <c r="H546" t="str">
        <f t="shared" si="34"/>
        <v>01_005</v>
      </c>
      <c r="I546" t="str">
        <f t="shared" si="35"/>
        <v>20211231</v>
      </c>
      <c r="J546" s="27"/>
      <c r="K546" s="27"/>
    </row>
    <row r="547" spans="1:11" x14ac:dyDescent="0.25">
      <c r="A547" s="27" t="s">
        <v>465</v>
      </c>
      <c r="B547" s="27" t="s">
        <v>2</v>
      </c>
      <c r="C547" s="27" t="s">
        <v>1</v>
      </c>
      <c r="D547">
        <v>10</v>
      </c>
      <c r="E547" s="37" t="s">
        <v>494</v>
      </c>
      <c r="F547" t="str">
        <f t="shared" si="32"/>
        <v>12Y</v>
      </c>
      <c r="G547" t="str">
        <f t="shared" si="33"/>
        <v>12YL20211231</v>
      </c>
      <c r="H547" t="str">
        <f t="shared" si="34"/>
        <v>01_005</v>
      </c>
      <c r="I547" t="str">
        <f t="shared" si="35"/>
        <v>20211231</v>
      </c>
      <c r="J547" s="27"/>
      <c r="K547" s="27"/>
    </row>
    <row r="548" spans="1:11" x14ac:dyDescent="0.25">
      <c r="A548" s="27" t="s">
        <v>465</v>
      </c>
      <c r="B548" s="27" t="s">
        <v>2</v>
      </c>
      <c r="C548" s="27" t="s">
        <v>2</v>
      </c>
      <c r="D548">
        <v>10</v>
      </c>
      <c r="E548" s="37" t="s">
        <v>494</v>
      </c>
      <c r="F548" t="str">
        <f t="shared" si="32"/>
        <v>12Y</v>
      </c>
      <c r="G548" t="str">
        <f t="shared" si="33"/>
        <v>12YL20211231</v>
      </c>
      <c r="H548" t="str">
        <f t="shared" si="34"/>
        <v>01_005</v>
      </c>
      <c r="I548" t="str">
        <f t="shared" si="35"/>
        <v>20211231</v>
      </c>
      <c r="J548" s="27"/>
      <c r="K548" s="27"/>
    </row>
    <row r="549" spans="1:11" x14ac:dyDescent="0.25">
      <c r="A549" s="27" t="s">
        <v>465</v>
      </c>
      <c r="B549" s="27" t="s">
        <v>3</v>
      </c>
      <c r="C549" s="27" t="s">
        <v>1</v>
      </c>
      <c r="D549">
        <v>10</v>
      </c>
      <c r="E549" s="37" t="s">
        <v>494</v>
      </c>
      <c r="F549" t="str">
        <f t="shared" si="32"/>
        <v>12Y</v>
      </c>
      <c r="G549" t="str">
        <f t="shared" si="33"/>
        <v>12YL20211231</v>
      </c>
      <c r="H549" t="str">
        <f t="shared" si="34"/>
        <v>01_005</v>
      </c>
      <c r="I549" t="str">
        <f t="shared" si="35"/>
        <v>20211231</v>
      </c>
      <c r="J549" s="27"/>
      <c r="K549" s="27"/>
    </row>
    <row r="550" spans="1:11" x14ac:dyDescent="0.25">
      <c r="A550" s="27" t="s">
        <v>465</v>
      </c>
      <c r="B550" s="27" t="s">
        <v>3</v>
      </c>
      <c r="C550" s="27" t="s">
        <v>2</v>
      </c>
      <c r="D550">
        <v>10</v>
      </c>
      <c r="E550" s="37" t="s">
        <v>494</v>
      </c>
      <c r="F550" t="str">
        <f t="shared" si="32"/>
        <v>12Y</v>
      </c>
      <c r="G550" t="str">
        <f t="shared" si="33"/>
        <v>12YL20211231</v>
      </c>
      <c r="H550" t="str">
        <f t="shared" si="34"/>
        <v>01_005</v>
      </c>
      <c r="I550" t="str">
        <f t="shared" si="35"/>
        <v>20211231</v>
      </c>
      <c r="J550" s="27"/>
      <c r="K550" s="27"/>
    </row>
    <row r="551" spans="1:11" x14ac:dyDescent="0.25">
      <c r="A551" s="27" t="s">
        <v>465</v>
      </c>
      <c r="B551" s="27" t="s">
        <v>4</v>
      </c>
      <c r="C551" s="27" t="s">
        <v>2</v>
      </c>
      <c r="D551">
        <v>10</v>
      </c>
      <c r="E551" s="37" t="s">
        <v>494</v>
      </c>
      <c r="F551" t="str">
        <f t="shared" si="32"/>
        <v>12Y</v>
      </c>
      <c r="G551" t="str">
        <f t="shared" si="33"/>
        <v>12YL20211231</v>
      </c>
      <c r="H551" t="str">
        <f t="shared" si="34"/>
        <v>01_005</v>
      </c>
      <c r="I551" t="str">
        <f t="shared" si="35"/>
        <v>20211231</v>
      </c>
      <c r="J551" s="27"/>
      <c r="K551" s="27"/>
    </row>
    <row r="552" spans="1:11" x14ac:dyDescent="0.25">
      <c r="A552" s="27" t="s">
        <v>465</v>
      </c>
      <c r="B552" s="27" t="s">
        <v>4</v>
      </c>
      <c r="C552" s="27" t="s">
        <v>3</v>
      </c>
      <c r="D552">
        <v>10</v>
      </c>
      <c r="E552" s="37" t="s">
        <v>494</v>
      </c>
      <c r="F552" t="str">
        <f t="shared" si="32"/>
        <v>12Y</v>
      </c>
      <c r="G552" t="str">
        <f t="shared" si="33"/>
        <v>12YL20211231</v>
      </c>
      <c r="H552" t="str">
        <f t="shared" si="34"/>
        <v>01_005</v>
      </c>
      <c r="I552" t="str">
        <f t="shared" si="35"/>
        <v>20211231</v>
      </c>
      <c r="J552" s="27"/>
      <c r="K552" s="27"/>
    </row>
    <row r="553" spans="1:11" x14ac:dyDescent="0.25">
      <c r="A553" s="27" t="s">
        <v>465</v>
      </c>
      <c r="B553" s="27" t="s">
        <v>5</v>
      </c>
      <c r="C553" s="27" t="s">
        <v>2</v>
      </c>
      <c r="D553">
        <v>10</v>
      </c>
      <c r="E553" s="37" t="s">
        <v>494</v>
      </c>
      <c r="F553" t="str">
        <f t="shared" si="32"/>
        <v>12Y</v>
      </c>
      <c r="G553" t="str">
        <f t="shared" si="33"/>
        <v>12YL20211231</v>
      </c>
      <c r="H553" t="str">
        <f t="shared" si="34"/>
        <v>01_005</v>
      </c>
      <c r="I553" t="str">
        <f t="shared" si="35"/>
        <v>20211231</v>
      </c>
      <c r="J553" s="27"/>
      <c r="K553" s="27"/>
    </row>
    <row r="554" spans="1:11" x14ac:dyDescent="0.25">
      <c r="A554" s="27" t="s">
        <v>465</v>
      </c>
      <c r="B554" s="27" t="s">
        <v>5</v>
      </c>
      <c r="C554" s="27" t="s">
        <v>3</v>
      </c>
      <c r="D554">
        <v>10</v>
      </c>
      <c r="E554" s="37" t="s">
        <v>494</v>
      </c>
      <c r="F554" t="str">
        <f t="shared" si="32"/>
        <v>12Y</v>
      </c>
      <c r="G554" t="str">
        <f t="shared" si="33"/>
        <v>12YL20211231</v>
      </c>
      <c r="H554" t="str">
        <f t="shared" si="34"/>
        <v>01_005</v>
      </c>
      <c r="I554" t="str">
        <f t="shared" si="35"/>
        <v>20211231</v>
      </c>
      <c r="J554" s="27"/>
      <c r="K554" s="27"/>
    </row>
    <row r="555" spans="1:11" x14ac:dyDescent="0.25">
      <c r="A555" s="27" t="s">
        <v>465</v>
      </c>
      <c r="B555" s="27" t="s">
        <v>7</v>
      </c>
      <c r="C555" s="27" t="s">
        <v>2</v>
      </c>
      <c r="D555">
        <v>10</v>
      </c>
      <c r="E555" s="37" t="s">
        <v>494</v>
      </c>
      <c r="F555" t="str">
        <f t="shared" si="32"/>
        <v>12Y</v>
      </c>
      <c r="G555" t="str">
        <f t="shared" si="33"/>
        <v>12YL20211231</v>
      </c>
      <c r="H555" t="str">
        <f t="shared" si="34"/>
        <v>01_005</v>
      </c>
      <c r="I555" t="str">
        <f t="shared" si="35"/>
        <v>20211231</v>
      </c>
      <c r="J555" s="27"/>
      <c r="K555" s="27"/>
    </row>
    <row r="556" spans="1:11" x14ac:dyDescent="0.25">
      <c r="A556" s="27" t="s">
        <v>465</v>
      </c>
      <c r="B556" s="27" t="s">
        <v>7</v>
      </c>
      <c r="C556" s="27" t="s">
        <v>3</v>
      </c>
      <c r="D556">
        <v>10</v>
      </c>
      <c r="E556" s="37" t="s">
        <v>494</v>
      </c>
      <c r="F556" t="str">
        <f t="shared" si="32"/>
        <v>12Y</v>
      </c>
      <c r="G556" t="str">
        <f t="shared" si="33"/>
        <v>12YL20211231</v>
      </c>
      <c r="H556" t="str">
        <f t="shared" si="34"/>
        <v>01_005</v>
      </c>
      <c r="I556" t="str">
        <f t="shared" si="35"/>
        <v>20211231</v>
      </c>
      <c r="J556" s="27"/>
      <c r="K556" s="27"/>
    </row>
    <row r="557" spans="1:11" x14ac:dyDescent="0.25">
      <c r="A557" s="27" t="s">
        <v>465</v>
      </c>
      <c r="B557" s="27" t="s">
        <v>10</v>
      </c>
      <c r="C557" s="27" t="s">
        <v>1</v>
      </c>
      <c r="D557">
        <v>10</v>
      </c>
      <c r="E557" s="37" t="s">
        <v>494</v>
      </c>
      <c r="F557" t="str">
        <f t="shared" si="32"/>
        <v>12Y</v>
      </c>
      <c r="G557" t="str">
        <f t="shared" si="33"/>
        <v>12YL20211231</v>
      </c>
      <c r="H557" t="str">
        <f t="shared" si="34"/>
        <v>01_005</v>
      </c>
      <c r="I557" t="str">
        <f t="shared" si="35"/>
        <v>20211231</v>
      </c>
      <c r="J557" s="27"/>
      <c r="K557" s="27"/>
    </row>
    <row r="558" spans="1:11" x14ac:dyDescent="0.25">
      <c r="A558" s="27" t="s">
        <v>465</v>
      </c>
      <c r="B558" s="27" t="s">
        <v>10</v>
      </c>
      <c r="C558" s="27" t="s">
        <v>2</v>
      </c>
      <c r="D558">
        <v>10</v>
      </c>
      <c r="E558" s="37" t="s">
        <v>494</v>
      </c>
      <c r="F558" t="str">
        <f t="shared" si="32"/>
        <v>12Y</v>
      </c>
      <c r="G558" t="str">
        <f t="shared" si="33"/>
        <v>12YL20211231</v>
      </c>
      <c r="H558" t="str">
        <f t="shared" si="34"/>
        <v>01_005</v>
      </c>
      <c r="I558" t="str">
        <f t="shared" si="35"/>
        <v>20211231</v>
      </c>
      <c r="J558" s="27"/>
      <c r="K558" s="27"/>
    </row>
    <row r="559" spans="1:11" x14ac:dyDescent="0.25">
      <c r="A559" s="27" t="s">
        <v>466</v>
      </c>
      <c r="B559" s="27" t="s">
        <v>21</v>
      </c>
      <c r="C559" s="27" t="s">
        <v>1</v>
      </c>
      <c r="D559">
        <v>10</v>
      </c>
      <c r="E559" s="37" t="s">
        <v>494</v>
      </c>
      <c r="F559" t="str">
        <f t="shared" si="32"/>
        <v>12Y</v>
      </c>
      <c r="G559" t="str">
        <f t="shared" si="33"/>
        <v>12YL20211231</v>
      </c>
      <c r="H559" t="str">
        <f t="shared" si="34"/>
        <v>01_007</v>
      </c>
      <c r="I559" t="str">
        <f t="shared" si="35"/>
        <v>20211231</v>
      </c>
      <c r="J559" s="27"/>
      <c r="K559" s="27"/>
    </row>
    <row r="560" spans="1:11" x14ac:dyDescent="0.25">
      <c r="A560" s="27" t="s">
        <v>466</v>
      </c>
      <c r="B560" s="27" t="s">
        <v>1</v>
      </c>
      <c r="C560" s="27" t="s">
        <v>1</v>
      </c>
      <c r="D560">
        <v>10</v>
      </c>
      <c r="E560" s="37" t="s">
        <v>494</v>
      </c>
      <c r="F560" t="str">
        <f t="shared" si="32"/>
        <v>12Y</v>
      </c>
      <c r="G560" t="str">
        <f t="shared" si="33"/>
        <v>12YL20211231</v>
      </c>
      <c r="H560" t="str">
        <f t="shared" si="34"/>
        <v>01_007</v>
      </c>
      <c r="I560" t="str">
        <f t="shared" si="35"/>
        <v>20211231</v>
      </c>
      <c r="J560" s="27"/>
      <c r="K560" s="27"/>
    </row>
    <row r="561" spans="1:11" x14ac:dyDescent="0.25">
      <c r="A561" s="27" t="s">
        <v>466</v>
      </c>
      <c r="B561" s="27" t="s">
        <v>1</v>
      </c>
      <c r="C561" s="27" t="s">
        <v>2</v>
      </c>
      <c r="D561">
        <v>10</v>
      </c>
      <c r="E561" s="37" t="s">
        <v>494</v>
      </c>
      <c r="F561" t="str">
        <f t="shared" si="32"/>
        <v>12Y</v>
      </c>
      <c r="G561" t="str">
        <f t="shared" si="33"/>
        <v>12YL20211231</v>
      </c>
      <c r="H561" t="str">
        <f t="shared" si="34"/>
        <v>01_007</v>
      </c>
      <c r="I561" t="str">
        <f t="shared" si="35"/>
        <v>20211231</v>
      </c>
      <c r="J561" s="27"/>
      <c r="K561" s="27"/>
    </row>
    <row r="562" spans="1:11" x14ac:dyDescent="0.25">
      <c r="A562" s="27" t="s">
        <v>466</v>
      </c>
      <c r="B562" s="27" t="s">
        <v>26</v>
      </c>
      <c r="C562" s="27" t="s">
        <v>1</v>
      </c>
      <c r="D562">
        <v>10</v>
      </c>
      <c r="E562" s="37" t="s">
        <v>494</v>
      </c>
      <c r="F562" t="str">
        <f t="shared" si="32"/>
        <v>12Y</v>
      </c>
      <c r="G562" t="str">
        <f t="shared" si="33"/>
        <v>12YL20211231</v>
      </c>
      <c r="H562" t="str">
        <f t="shared" si="34"/>
        <v>01_007</v>
      </c>
      <c r="I562" t="str">
        <f t="shared" si="35"/>
        <v>20211231</v>
      </c>
      <c r="J562" s="27"/>
      <c r="K562" s="27"/>
    </row>
    <row r="563" spans="1:11" x14ac:dyDescent="0.25">
      <c r="A563" s="27" t="s">
        <v>466</v>
      </c>
      <c r="B563" s="27" t="s">
        <v>26</v>
      </c>
      <c r="C563" s="27" t="s">
        <v>2</v>
      </c>
      <c r="D563">
        <v>10</v>
      </c>
      <c r="E563" s="37" t="s">
        <v>494</v>
      </c>
      <c r="F563" t="str">
        <f t="shared" si="32"/>
        <v>12Y</v>
      </c>
      <c r="G563" t="str">
        <f t="shared" si="33"/>
        <v>12YL20211231</v>
      </c>
      <c r="H563" t="str">
        <f t="shared" si="34"/>
        <v>01_007</v>
      </c>
      <c r="I563" t="str">
        <f t="shared" si="35"/>
        <v>20211231</v>
      </c>
      <c r="J563" s="27"/>
      <c r="K563" s="27"/>
    </row>
    <row r="564" spans="1:11" x14ac:dyDescent="0.25">
      <c r="A564" s="27" t="s">
        <v>466</v>
      </c>
      <c r="B564" s="27" t="s">
        <v>2</v>
      </c>
      <c r="C564" s="27" t="s">
        <v>2</v>
      </c>
      <c r="D564">
        <v>10</v>
      </c>
      <c r="E564" s="37" t="s">
        <v>494</v>
      </c>
      <c r="F564" t="str">
        <f t="shared" si="32"/>
        <v>12Y</v>
      </c>
      <c r="G564" t="str">
        <f t="shared" si="33"/>
        <v>12YL20211231</v>
      </c>
      <c r="H564" t="str">
        <f t="shared" si="34"/>
        <v>01_007</v>
      </c>
      <c r="I564" t="str">
        <f t="shared" si="35"/>
        <v>20211231</v>
      </c>
      <c r="J564" s="27"/>
      <c r="K564" s="27"/>
    </row>
    <row r="565" spans="1:11" x14ac:dyDescent="0.25">
      <c r="A565" s="27" t="s">
        <v>466</v>
      </c>
      <c r="B565" s="27" t="s">
        <v>3</v>
      </c>
      <c r="C565" s="27" t="s">
        <v>2</v>
      </c>
      <c r="D565">
        <v>10</v>
      </c>
      <c r="E565" s="37" t="s">
        <v>494</v>
      </c>
      <c r="F565" t="str">
        <f t="shared" si="32"/>
        <v>12Y</v>
      </c>
      <c r="G565" t="str">
        <f t="shared" si="33"/>
        <v>12YL20211231</v>
      </c>
      <c r="H565" t="str">
        <f t="shared" si="34"/>
        <v>01_007</v>
      </c>
      <c r="I565" t="str">
        <f t="shared" si="35"/>
        <v>20211231</v>
      </c>
      <c r="J565" s="27"/>
      <c r="K565" s="27"/>
    </row>
    <row r="566" spans="1:11" x14ac:dyDescent="0.25">
      <c r="A566" s="27" t="s">
        <v>466</v>
      </c>
      <c r="B566" s="27" t="s">
        <v>3</v>
      </c>
      <c r="C566" s="27" t="s">
        <v>3</v>
      </c>
      <c r="D566">
        <v>10</v>
      </c>
      <c r="E566" s="37" t="s">
        <v>494</v>
      </c>
      <c r="F566" t="str">
        <f t="shared" si="32"/>
        <v>12Y</v>
      </c>
      <c r="G566" t="str">
        <f t="shared" si="33"/>
        <v>12YL20211231</v>
      </c>
      <c r="H566" t="str">
        <f t="shared" si="34"/>
        <v>01_007</v>
      </c>
      <c r="I566" t="str">
        <f t="shared" si="35"/>
        <v>20211231</v>
      </c>
      <c r="J566" s="27"/>
      <c r="K566" s="27"/>
    </row>
    <row r="567" spans="1:11" x14ac:dyDescent="0.25">
      <c r="A567" s="27" t="s">
        <v>466</v>
      </c>
      <c r="B567" s="27" t="s">
        <v>4</v>
      </c>
      <c r="C567" s="27" t="s">
        <v>3</v>
      </c>
      <c r="D567">
        <v>10</v>
      </c>
      <c r="E567" s="37" t="s">
        <v>494</v>
      </c>
      <c r="F567" t="str">
        <f t="shared" si="32"/>
        <v>12Y</v>
      </c>
      <c r="G567" t="str">
        <f t="shared" si="33"/>
        <v>12YL20211231</v>
      </c>
      <c r="H567" t="str">
        <f t="shared" si="34"/>
        <v>01_007</v>
      </c>
      <c r="I567" t="str">
        <f t="shared" si="35"/>
        <v>20211231</v>
      </c>
      <c r="J567" s="27"/>
      <c r="K567" s="27"/>
    </row>
    <row r="568" spans="1:11" x14ac:dyDescent="0.25">
      <c r="A568" s="27" t="s">
        <v>466</v>
      </c>
      <c r="B568" s="27" t="s">
        <v>5</v>
      </c>
      <c r="C568" s="27" t="s">
        <v>3</v>
      </c>
      <c r="D568">
        <v>10</v>
      </c>
      <c r="E568" s="37" t="s">
        <v>494</v>
      </c>
      <c r="F568" t="str">
        <f t="shared" si="32"/>
        <v>12Y</v>
      </c>
      <c r="G568" t="str">
        <f t="shared" si="33"/>
        <v>12YL20211231</v>
      </c>
      <c r="H568" t="str">
        <f t="shared" si="34"/>
        <v>01_007</v>
      </c>
      <c r="I568" t="str">
        <f t="shared" si="35"/>
        <v>20211231</v>
      </c>
      <c r="J568" s="27"/>
      <c r="K568" s="27"/>
    </row>
    <row r="569" spans="1:11" x14ac:dyDescent="0.25">
      <c r="A569" s="27" t="s">
        <v>466</v>
      </c>
      <c r="B569" s="27" t="s">
        <v>5</v>
      </c>
      <c r="C569" s="27" t="s">
        <v>4</v>
      </c>
      <c r="D569">
        <v>10</v>
      </c>
      <c r="E569" s="37" t="s">
        <v>494</v>
      </c>
      <c r="F569" t="str">
        <f t="shared" si="32"/>
        <v>12Y</v>
      </c>
      <c r="G569" t="str">
        <f t="shared" si="33"/>
        <v>12YL20211231</v>
      </c>
      <c r="H569" t="str">
        <f t="shared" si="34"/>
        <v>01_007</v>
      </c>
      <c r="I569" t="str">
        <f t="shared" si="35"/>
        <v>20211231</v>
      </c>
      <c r="J569" s="27"/>
      <c r="K569" s="27"/>
    </row>
    <row r="570" spans="1:11" x14ac:dyDescent="0.25">
      <c r="A570" s="27" t="s">
        <v>466</v>
      </c>
      <c r="B570" s="27" t="s">
        <v>7</v>
      </c>
      <c r="C570" s="27" t="s">
        <v>3</v>
      </c>
      <c r="D570">
        <v>10</v>
      </c>
      <c r="E570" s="37" t="s">
        <v>494</v>
      </c>
      <c r="F570" t="str">
        <f t="shared" si="32"/>
        <v>12Y</v>
      </c>
      <c r="G570" t="str">
        <f t="shared" si="33"/>
        <v>12YL20211231</v>
      </c>
      <c r="H570" t="str">
        <f t="shared" si="34"/>
        <v>01_007</v>
      </c>
      <c r="I570" t="str">
        <f t="shared" si="35"/>
        <v>20211231</v>
      </c>
      <c r="J570" s="27"/>
      <c r="K570" s="27"/>
    </row>
    <row r="571" spans="1:11" x14ac:dyDescent="0.25">
      <c r="A571" s="27" t="s">
        <v>466</v>
      </c>
      <c r="B571" s="27" t="s">
        <v>7</v>
      </c>
      <c r="C571" s="27" t="s">
        <v>4</v>
      </c>
      <c r="D571">
        <v>10</v>
      </c>
      <c r="E571" s="37" t="s">
        <v>494</v>
      </c>
      <c r="F571" t="str">
        <f t="shared" si="32"/>
        <v>12Y</v>
      </c>
      <c r="G571" t="str">
        <f t="shared" si="33"/>
        <v>12YL20211231</v>
      </c>
      <c r="H571" t="str">
        <f t="shared" si="34"/>
        <v>01_007</v>
      </c>
      <c r="I571" t="str">
        <f t="shared" si="35"/>
        <v>20211231</v>
      </c>
      <c r="J571" s="27"/>
      <c r="K571" s="27"/>
    </row>
    <row r="572" spans="1:11" x14ac:dyDescent="0.25">
      <c r="A572" s="27" t="s">
        <v>466</v>
      </c>
      <c r="B572" s="27" t="s">
        <v>10</v>
      </c>
      <c r="C572" s="27" t="s">
        <v>1</v>
      </c>
      <c r="D572">
        <v>10</v>
      </c>
      <c r="E572" s="37" t="s">
        <v>494</v>
      </c>
      <c r="F572" t="str">
        <f t="shared" si="32"/>
        <v>12Y</v>
      </c>
      <c r="G572" t="str">
        <f t="shared" si="33"/>
        <v>12YL20211231</v>
      </c>
      <c r="H572" t="str">
        <f t="shared" si="34"/>
        <v>01_007</v>
      </c>
      <c r="I572" t="str">
        <f t="shared" si="35"/>
        <v>20211231</v>
      </c>
      <c r="J572" s="27"/>
      <c r="K572" s="27"/>
    </row>
    <row r="573" spans="1:11" x14ac:dyDescent="0.25">
      <c r="A573" s="27" t="s">
        <v>466</v>
      </c>
      <c r="B573" s="27" t="s">
        <v>10</v>
      </c>
      <c r="C573" s="27" t="s">
        <v>2</v>
      </c>
      <c r="D573">
        <v>10</v>
      </c>
      <c r="E573" s="37" t="s">
        <v>494</v>
      </c>
      <c r="F573" t="str">
        <f t="shared" si="32"/>
        <v>12Y</v>
      </c>
      <c r="G573" t="str">
        <f t="shared" si="33"/>
        <v>12YL20211231</v>
      </c>
      <c r="H573" t="str">
        <f t="shared" si="34"/>
        <v>01_007</v>
      </c>
      <c r="I573" t="str">
        <f t="shared" si="35"/>
        <v>20211231</v>
      </c>
      <c r="J573" s="27"/>
      <c r="K573" s="27"/>
    </row>
    <row r="574" spans="1:11" x14ac:dyDescent="0.25">
      <c r="A574" s="27" t="s">
        <v>466</v>
      </c>
      <c r="B574" s="27" t="s">
        <v>10</v>
      </c>
      <c r="C574" s="27" t="s">
        <v>3</v>
      </c>
      <c r="D574">
        <v>10</v>
      </c>
      <c r="E574" s="37" t="s">
        <v>494</v>
      </c>
      <c r="F574" t="str">
        <f t="shared" si="32"/>
        <v>12Y</v>
      </c>
      <c r="G574" t="str">
        <f t="shared" si="33"/>
        <v>12YL20211231</v>
      </c>
      <c r="H574" t="str">
        <f t="shared" si="34"/>
        <v>01_007</v>
      </c>
      <c r="I574" t="str">
        <f t="shared" si="35"/>
        <v>20211231</v>
      </c>
      <c r="J574" s="27"/>
      <c r="K574" s="27"/>
    </row>
    <row r="575" spans="1:11" x14ac:dyDescent="0.25">
      <c r="A575" s="27" t="s">
        <v>467</v>
      </c>
      <c r="B575" s="27" t="s">
        <v>21</v>
      </c>
      <c r="C575" s="27" t="s">
        <v>1</v>
      </c>
      <c r="D575">
        <v>10</v>
      </c>
      <c r="E575" s="37" t="s">
        <v>494</v>
      </c>
      <c r="F575" t="str">
        <f t="shared" si="32"/>
        <v>12Y</v>
      </c>
      <c r="G575" t="str">
        <f t="shared" si="33"/>
        <v>12YL20211231</v>
      </c>
      <c r="H575" t="str">
        <f t="shared" si="34"/>
        <v>001_01</v>
      </c>
      <c r="I575" t="str">
        <f t="shared" si="35"/>
        <v>20211231</v>
      </c>
      <c r="J575" s="27"/>
      <c r="K575" s="27"/>
    </row>
    <row r="576" spans="1:11" x14ac:dyDescent="0.25">
      <c r="A576" s="27" t="s">
        <v>467</v>
      </c>
      <c r="B576" s="27" t="s">
        <v>1</v>
      </c>
      <c r="C576" s="27" t="s">
        <v>1</v>
      </c>
      <c r="D576">
        <v>10</v>
      </c>
      <c r="E576" s="37" t="s">
        <v>494</v>
      </c>
      <c r="F576" t="str">
        <f t="shared" si="32"/>
        <v>12Y</v>
      </c>
      <c r="G576" t="str">
        <f t="shared" si="33"/>
        <v>12YL20211231</v>
      </c>
      <c r="H576" t="str">
        <f t="shared" si="34"/>
        <v>001_01</v>
      </c>
      <c r="I576" t="str">
        <f t="shared" si="35"/>
        <v>20211231</v>
      </c>
      <c r="J576" s="27"/>
      <c r="K576" s="27"/>
    </row>
    <row r="577" spans="1:11" x14ac:dyDescent="0.25">
      <c r="A577" s="27" t="s">
        <v>467</v>
      </c>
      <c r="B577" s="27" t="s">
        <v>1</v>
      </c>
      <c r="C577" s="27" t="s">
        <v>2</v>
      </c>
      <c r="D577">
        <v>10</v>
      </c>
      <c r="E577" s="37" t="s">
        <v>494</v>
      </c>
      <c r="F577" t="str">
        <f t="shared" si="32"/>
        <v>12Y</v>
      </c>
      <c r="G577" t="str">
        <f t="shared" si="33"/>
        <v>12YL20211231</v>
      </c>
      <c r="H577" t="str">
        <f t="shared" si="34"/>
        <v>001_01</v>
      </c>
      <c r="I577" t="str">
        <f t="shared" si="35"/>
        <v>20211231</v>
      </c>
      <c r="J577" s="27"/>
      <c r="K577" s="27"/>
    </row>
    <row r="578" spans="1:11" x14ac:dyDescent="0.25">
      <c r="A578" s="27" t="s">
        <v>467</v>
      </c>
      <c r="B578" s="27" t="s">
        <v>26</v>
      </c>
      <c r="C578" s="27" t="s">
        <v>2</v>
      </c>
      <c r="D578">
        <v>10</v>
      </c>
      <c r="E578" s="37" t="s">
        <v>494</v>
      </c>
      <c r="F578" t="str">
        <f t="shared" si="32"/>
        <v>12Y</v>
      </c>
      <c r="G578" t="str">
        <f t="shared" si="33"/>
        <v>12YL20211231</v>
      </c>
      <c r="H578" t="str">
        <f t="shared" si="34"/>
        <v>001_01</v>
      </c>
      <c r="I578" t="str">
        <f t="shared" si="35"/>
        <v>20211231</v>
      </c>
      <c r="J578" s="27"/>
      <c r="K578" s="27"/>
    </row>
    <row r="579" spans="1:11" x14ac:dyDescent="0.25">
      <c r="A579" s="27" t="s">
        <v>467</v>
      </c>
      <c r="B579" s="27" t="s">
        <v>26</v>
      </c>
      <c r="C579" s="27" t="s">
        <v>3</v>
      </c>
      <c r="D579">
        <v>10</v>
      </c>
      <c r="E579" s="37" t="s">
        <v>494</v>
      </c>
      <c r="F579" t="str">
        <f t="shared" si="32"/>
        <v>12Y</v>
      </c>
      <c r="G579" t="str">
        <f t="shared" si="33"/>
        <v>12YL20211231</v>
      </c>
      <c r="H579" t="str">
        <f t="shared" si="34"/>
        <v>001_01</v>
      </c>
      <c r="I579" t="str">
        <f t="shared" si="35"/>
        <v>20211231</v>
      </c>
      <c r="J579" s="27"/>
      <c r="K579" s="27"/>
    </row>
    <row r="580" spans="1:11" x14ac:dyDescent="0.25">
      <c r="A580" s="27" t="s">
        <v>467</v>
      </c>
      <c r="B580" s="27" t="s">
        <v>2</v>
      </c>
      <c r="C580" s="27" t="s">
        <v>2</v>
      </c>
      <c r="D580">
        <v>10</v>
      </c>
      <c r="E580" s="37" t="s">
        <v>494</v>
      </c>
      <c r="F580" t="str">
        <f t="shared" si="32"/>
        <v>12Y</v>
      </c>
      <c r="G580" t="str">
        <f t="shared" si="33"/>
        <v>12YL20211231</v>
      </c>
      <c r="H580" t="str">
        <f t="shared" si="34"/>
        <v>001_01</v>
      </c>
      <c r="I580" t="str">
        <f t="shared" si="35"/>
        <v>20211231</v>
      </c>
      <c r="J580" s="27"/>
      <c r="K580" s="27"/>
    </row>
    <row r="581" spans="1:11" x14ac:dyDescent="0.25">
      <c r="A581" s="27" t="s">
        <v>467</v>
      </c>
      <c r="B581" s="27" t="s">
        <v>2</v>
      </c>
      <c r="C581" s="27" t="s">
        <v>3</v>
      </c>
      <c r="D581">
        <v>10</v>
      </c>
      <c r="E581" s="37" t="s">
        <v>494</v>
      </c>
      <c r="F581" t="str">
        <f t="shared" si="32"/>
        <v>12Y</v>
      </c>
      <c r="G581" t="str">
        <f t="shared" si="33"/>
        <v>12YL20211231</v>
      </c>
      <c r="H581" t="str">
        <f t="shared" si="34"/>
        <v>001_01</v>
      </c>
      <c r="I581" t="str">
        <f t="shared" si="35"/>
        <v>20211231</v>
      </c>
      <c r="J581" s="27"/>
      <c r="K581" s="27"/>
    </row>
    <row r="582" spans="1:11" x14ac:dyDescent="0.25">
      <c r="A582" s="27" t="s">
        <v>467</v>
      </c>
      <c r="B582" s="27" t="s">
        <v>3</v>
      </c>
      <c r="C582" s="27" t="s">
        <v>3</v>
      </c>
      <c r="D582">
        <v>10</v>
      </c>
      <c r="E582" s="37" t="s">
        <v>494</v>
      </c>
      <c r="F582" t="str">
        <f t="shared" si="32"/>
        <v>12Y</v>
      </c>
      <c r="G582" t="str">
        <f t="shared" si="33"/>
        <v>12YL20211231</v>
      </c>
      <c r="H582" t="str">
        <f t="shared" si="34"/>
        <v>001_01</v>
      </c>
      <c r="I582" t="str">
        <f t="shared" si="35"/>
        <v>20211231</v>
      </c>
      <c r="J582" s="27"/>
      <c r="K582" s="27"/>
    </row>
    <row r="583" spans="1:11" x14ac:dyDescent="0.25">
      <c r="A583" s="27" t="s">
        <v>467</v>
      </c>
      <c r="B583" s="27" t="s">
        <v>3</v>
      </c>
      <c r="C583" s="27" t="s">
        <v>4</v>
      </c>
      <c r="D583">
        <v>10</v>
      </c>
      <c r="E583" s="37" t="s">
        <v>494</v>
      </c>
      <c r="F583" t="str">
        <f t="shared" si="32"/>
        <v>12Y</v>
      </c>
      <c r="G583" t="str">
        <f t="shared" si="33"/>
        <v>12YL20211231</v>
      </c>
      <c r="H583" t="str">
        <f t="shared" si="34"/>
        <v>001_01</v>
      </c>
      <c r="I583" t="str">
        <f t="shared" si="35"/>
        <v>20211231</v>
      </c>
      <c r="J583" s="27"/>
      <c r="K583" s="27"/>
    </row>
    <row r="584" spans="1:11" x14ac:dyDescent="0.25">
      <c r="A584" s="27" t="s">
        <v>467</v>
      </c>
      <c r="B584" s="27" t="s">
        <v>4</v>
      </c>
      <c r="C584" s="27" t="s">
        <v>4</v>
      </c>
      <c r="D584">
        <v>10</v>
      </c>
      <c r="E584" s="37" t="s">
        <v>494</v>
      </c>
      <c r="F584" t="str">
        <f t="shared" si="32"/>
        <v>12Y</v>
      </c>
      <c r="G584" t="str">
        <f t="shared" si="33"/>
        <v>12YL20211231</v>
      </c>
      <c r="H584" t="str">
        <f t="shared" si="34"/>
        <v>001_01</v>
      </c>
      <c r="I584" t="str">
        <f t="shared" si="35"/>
        <v>20211231</v>
      </c>
      <c r="J584" s="27"/>
      <c r="K584" s="27"/>
    </row>
    <row r="585" spans="1:11" x14ac:dyDescent="0.25">
      <c r="A585" s="27" t="s">
        <v>467</v>
      </c>
      <c r="B585" s="27" t="s">
        <v>5</v>
      </c>
      <c r="C585" s="27" t="s">
        <v>4</v>
      </c>
      <c r="D585">
        <v>10</v>
      </c>
      <c r="E585" s="37" t="s">
        <v>494</v>
      </c>
      <c r="F585" t="str">
        <f t="shared" si="32"/>
        <v>12Y</v>
      </c>
      <c r="G585" t="str">
        <f t="shared" si="33"/>
        <v>12YL20211231</v>
      </c>
      <c r="H585" t="str">
        <f t="shared" si="34"/>
        <v>001_01</v>
      </c>
      <c r="I585" t="str">
        <f t="shared" si="35"/>
        <v>20211231</v>
      </c>
      <c r="J585" s="27"/>
      <c r="K585" s="27"/>
    </row>
    <row r="586" spans="1:11" x14ac:dyDescent="0.25">
      <c r="A586" s="27" t="s">
        <v>467</v>
      </c>
      <c r="B586" s="27" t="s">
        <v>5</v>
      </c>
      <c r="C586" s="27" t="s">
        <v>5</v>
      </c>
      <c r="D586">
        <v>10</v>
      </c>
      <c r="E586" s="37" t="s">
        <v>494</v>
      </c>
      <c r="F586" t="str">
        <f t="shared" si="32"/>
        <v>12Y</v>
      </c>
      <c r="G586" t="str">
        <f t="shared" si="33"/>
        <v>12YL20211231</v>
      </c>
      <c r="H586" t="str">
        <f t="shared" si="34"/>
        <v>001_01</v>
      </c>
      <c r="I586" t="str">
        <f t="shared" si="35"/>
        <v>20211231</v>
      </c>
      <c r="J586" s="27"/>
      <c r="K586" s="27"/>
    </row>
    <row r="587" spans="1:11" x14ac:dyDescent="0.25">
      <c r="A587" s="27" t="s">
        <v>467</v>
      </c>
      <c r="B587" s="27" t="s">
        <v>7</v>
      </c>
      <c r="C587" s="27" t="s">
        <v>3</v>
      </c>
      <c r="D587">
        <v>10</v>
      </c>
      <c r="E587" s="37" t="s">
        <v>494</v>
      </c>
      <c r="F587" t="str">
        <f t="shared" ref="F587:F650" si="36">LEFT(A587,3)</f>
        <v>12Y</v>
      </c>
      <c r="G587" t="str">
        <f t="shared" ref="G587:G650" si="37">LEFT(A587,12)</f>
        <v>12YL20211231</v>
      </c>
      <c r="H587" t="str">
        <f t="shared" ref="H587:H650" si="38">RIGHT(A587,6)</f>
        <v>001_01</v>
      </c>
      <c r="I587" t="str">
        <f t="shared" ref="I587:I650" si="39">RIGHT(G587,8)</f>
        <v>20211231</v>
      </c>
      <c r="J587" s="27"/>
      <c r="K587" s="27"/>
    </row>
    <row r="588" spans="1:11" x14ac:dyDescent="0.25">
      <c r="A588" s="27" t="s">
        <v>467</v>
      </c>
      <c r="B588" s="27" t="s">
        <v>7</v>
      </c>
      <c r="C588" s="27" t="s">
        <v>4</v>
      </c>
      <c r="D588">
        <v>10</v>
      </c>
      <c r="E588" s="37" t="s">
        <v>494</v>
      </c>
      <c r="F588" t="str">
        <f t="shared" si="36"/>
        <v>12Y</v>
      </c>
      <c r="G588" t="str">
        <f t="shared" si="37"/>
        <v>12YL20211231</v>
      </c>
      <c r="H588" t="str">
        <f t="shared" si="38"/>
        <v>001_01</v>
      </c>
      <c r="I588" t="str">
        <f t="shared" si="39"/>
        <v>20211231</v>
      </c>
      <c r="J588" s="27"/>
      <c r="K588" s="27"/>
    </row>
    <row r="589" spans="1:11" x14ac:dyDescent="0.25">
      <c r="A589" s="27" t="s">
        <v>467</v>
      </c>
      <c r="B589" s="27" t="s">
        <v>10</v>
      </c>
      <c r="C589" s="27" t="s">
        <v>1</v>
      </c>
      <c r="D589">
        <v>10</v>
      </c>
      <c r="E589" s="37" t="s">
        <v>494</v>
      </c>
      <c r="F589" t="str">
        <f t="shared" si="36"/>
        <v>12Y</v>
      </c>
      <c r="G589" t="str">
        <f t="shared" si="37"/>
        <v>12YL20211231</v>
      </c>
      <c r="H589" t="str">
        <f t="shared" si="38"/>
        <v>001_01</v>
      </c>
      <c r="I589" t="str">
        <f t="shared" si="39"/>
        <v>20211231</v>
      </c>
      <c r="J589" s="27"/>
      <c r="K589" s="27"/>
    </row>
    <row r="590" spans="1:11" x14ac:dyDescent="0.25">
      <c r="A590" s="27" t="s">
        <v>467</v>
      </c>
      <c r="B590" s="27" t="s">
        <v>10</v>
      </c>
      <c r="C590" s="27" t="s">
        <v>2</v>
      </c>
      <c r="D590">
        <v>10</v>
      </c>
      <c r="E590" s="37" t="s">
        <v>494</v>
      </c>
      <c r="F590" t="str">
        <f t="shared" si="36"/>
        <v>12Y</v>
      </c>
      <c r="G590" t="str">
        <f t="shared" si="37"/>
        <v>12YL20211231</v>
      </c>
      <c r="H590" t="str">
        <f t="shared" si="38"/>
        <v>001_01</v>
      </c>
      <c r="I590" t="str">
        <f t="shared" si="39"/>
        <v>20211231</v>
      </c>
      <c r="J590" s="27"/>
      <c r="K590" s="27"/>
    </row>
    <row r="591" spans="1:11" x14ac:dyDescent="0.25">
      <c r="A591" s="27" t="s">
        <v>467</v>
      </c>
      <c r="B591" s="27" t="s">
        <v>10</v>
      </c>
      <c r="C591" s="27" t="s">
        <v>3</v>
      </c>
      <c r="D591">
        <v>10</v>
      </c>
      <c r="E591" s="37" t="s">
        <v>494</v>
      </c>
      <c r="F591" t="str">
        <f t="shared" si="36"/>
        <v>12Y</v>
      </c>
      <c r="G591" t="str">
        <f t="shared" si="37"/>
        <v>12YL20211231</v>
      </c>
      <c r="H591" t="str">
        <f t="shared" si="38"/>
        <v>001_01</v>
      </c>
      <c r="I591" t="str">
        <f t="shared" si="39"/>
        <v>20211231</v>
      </c>
      <c r="J591" s="27"/>
      <c r="K591" s="27"/>
    </row>
    <row r="592" spans="1:11" x14ac:dyDescent="0.25">
      <c r="A592" s="27" t="s">
        <v>353</v>
      </c>
      <c r="B592" s="27" t="s">
        <v>21</v>
      </c>
      <c r="C592" s="27" t="s">
        <v>1</v>
      </c>
      <c r="D592">
        <v>0</v>
      </c>
      <c r="E592" s="37" t="s">
        <v>494</v>
      </c>
      <c r="F592" t="str">
        <f t="shared" si="36"/>
        <v>15Y</v>
      </c>
      <c r="G592" t="str">
        <f t="shared" si="37"/>
        <v>15YL20131231</v>
      </c>
      <c r="H592" t="str">
        <f t="shared" si="38"/>
        <v>01_002</v>
      </c>
      <c r="I592" t="str">
        <f t="shared" si="39"/>
        <v>20131231</v>
      </c>
      <c r="J592" s="27"/>
      <c r="K592" s="27"/>
    </row>
    <row r="593" spans="1:11" x14ac:dyDescent="0.25">
      <c r="A593" s="27" t="s">
        <v>353</v>
      </c>
      <c r="B593" s="27" t="s">
        <v>1</v>
      </c>
      <c r="C593" s="27" t="s">
        <v>1</v>
      </c>
      <c r="D593">
        <v>0</v>
      </c>
      <c r="E593" s="37" t="s">
        <v>494</v>
      </c>
      <c r="F593" t="str">
        <f t="shared" si="36"/>
        <v>15Y</v>
      </c>
      <c r="G593" t="str">
        <f t="shared" si="37"/>
        <v>15YL20131231</v>
      </c>
      <c r="H593" t="str">
        <f t="shared" si="38"/>
        <v>01_002</v>
      </c>
      <c r="I593" t="str">
        <f t="shared" si="39"/>
        <v>20131231</v>
      </c>
      <c r="J593" s="27"/>
      <c r="K593" s="27"/>
    </row>
    <row r="594" spans="1:11" x14ac:dyDescent="0.25">
      <c r="A594" s="27" t="s">
        <v>353</v>
      </c>
      <c r="B594" s="27" t="s">
        <v>26</v>
      </c>
      <c r="C594" s="27" t="s">
        <v>1</v>
      </c>
      <c r="D594">
        <v>0</v>
      </c>
      <c r="E594" s="37" t="s">
        <v>494</v>
      </c>
      <c r="F594" t="str">
        <f t="shared" si="36"/>
        <v>15Y</v>
      </c>
      <c r="G594" t="str">
        <f t="shared" si="37"/>
        <v>15YL20131231</v>
      </c>
      <c r="H594" t="str">
        <f t="shared" si="38"/>
        <v>01_002</v>
      </c>
      <c r="I594" t="str">
        <f t="shared" si="39"/>
        <v>20131231</v>
      </c>
      <c r="J594" s="27"/>
      <c r="K594" s="27"/>
    </row>
    <row r="595" spans="1:11" x14ac:dyDescent="0.25">
      <c r="A595" s="27" t="s">
        <v>353</v>
      </c>
      <c r="B595" s="27" t="s">
        <v>2</v>
      </c>
      <c r="C595" s="27" t="s">
        <v>1</v>
      </c>
      <c r="D595">
        <v>0</v>
      </c>
      <c r="E595" s="37" t="s">
        <v>494</v>
      </c>
      <c r="F595" t="str">
        <f t="shared" si="36"/>
        <v>15Y</v>
      </c>
      <c r="G595" t="str">
        <f t="shared" si="37"/>
        <v>15YL20131231</v>
      </c>
      <c r="H595" t="str">
        <f t="shared" si="38"/>
        <v>01_002</v>
      </c>
      <c r="I595" t="str">
        <f t="shared" si="39"/>
        <v>20131231</v>
      </c>
      <c r="J595" s="27"/>
      <c r="K595" s="27"/>
    </row>
    <row r="596" spans="1:11" x14ac:dyDescent="0.25">
      <c r="A596" s="27" t="s">
        <v>353</v>
      </c>
      <c r="B596" s="27" t="s">
        <v>3</v>
      </c>
      <c r="C596" s="27" t="s">
        <v>1</v>
      </c>
      <c r="D596">
        <v>0</v>
      </c>
      <c r="E596" s="37" t="s">
        <v>494</v>
      </c>
      <c r="F596" t="str">
        <f t="shared" si="36"/>
        <v>15Y</v>
      </c>
      <c r="G596" t="str">
        <f t="shared" si="37"/>
        <v>15YL20131231</v>
      </c>
      <c r="H596" t="str">
        <f t="shared" si="38"/>
        <v>01_002</v>
      </c>
      <c r="I596" t="str">
        <f t="shared" si="39"/>
        <v>20131231</v>
      </c>
      <c r="J596" s="27"/>
      <c r="K596" s="27"/>
    </row>
    <row r="597" spans="1:11" x14ac:dyDescent="0.25">
      <c r="A597" s="27" t="s">
        <v>353</v>
      </c>
      <c r="B597" s="27" t="s">
        <v>4</v>
      </c>
      <c r="C597" s="27" t="s">
        <v>1</v>
      </c>
      <c r="D597">
        <v>0</v>
      </c>
      <c r="E597" s="37" t="s">
        <v>494</v>
      </c>
      <c r="F597" t="str">
        <f t="shared" si="36"/>
        <v>15Y</v>
      </c>
      <c r="G597" t="str">
        <f t="shared" si="37"/>
        <v>15YL20131231</v>
      </c>
      <c r="H597" t="str">
        <f t="shared" si="38"/>
        <v>01_002</v>
      </c>
      <c r="I597" t="str">
        <f t="shared" si="39"/>
        <v>20131231</v>
      </c>
      <c r="J597" s="27"/>
      <c r="K597" s="27"/>
    </row>
    <row r="598" spans="1:11" x14ac:dyDescent="0.25">
      <c r="A598" s="27" t="s">
        <v>353</v>
      </c>
      <c r="B598" s="27" t="s">
        <v>5</v>
      </c>
      <c r="C598" s="27" t="s">
        <v>1</v>
      </c>
      <c r="D598">
        <v>0</v>
      </c>
      <c r="E598" s="37" t="s">
        <v>494</v>
      </c>
      <c r="F598" t="str">
        <f t="shared" si="36"/>
        <v>15Y</v>
      </c>
      <c r="G598" t="str">
        <f t="shared" si="37"/>
        <v>15YL20131231</v>
      </c>
      <c r="H598" t="str">
        <f t="shared" si="38"/>
        <v>01_002</v>
      </c>
      <c r="I598" t="str">
        <f t="shared" si="39"/>
        <v>20131231</v>
      </c>
      <c r="J598" s="27"/>
      <c r="K598" s="27"/>
    </row>
    <row r="599" spans="1:11" x14ac:dyDescent="0.25">
      <c r="A599" s="27" t="s">
        <v>353</v>
      </c>
      <c r="B599" s="27" t="s">
        <v>7</v>
      </c>
      <c r="C599" s="27" t="s">
        <v>1</v>
      </c>
      <c r="D599">
        <v>0</v>
      </c>
      <c r="E599" s="37" t="s">
        <v>494</v>
      </c>
      <c r="F599" t="str">
        <f t="shared" si="36"/>
        <v>15Y</v>
      </c>
      <c r="G599" t="str">
        <f t="shared" si="37"/>
        <v>15YL20131231</v>
      </c>
      <c r="H599" t="str">
        <f t="shared" si="38"/>
        <v>01_002</v>
      </c>
      <c r="I599" t="str">
        <f t="shared" si="39"/>
        <v>20131231</v>
      </c>
      <c r="J599" s="27"/>
      <c r="K599" s="27"/>
    </row>
    <row r="600" spans="1:11" x14ac:dyDescent="0.25">
      <c r="A600" s="27" t="s">
        <v>353</v>
      </c>
      <c r="B600" s="27" t="s">
        <v>7</v>
      </c>
      <c r="C600" s="27" t="s">
        <v>2</v>
      </c>
      <c r="D600">
        <v>0</v>
      </c>
      <c r="E600" s="37" t="s">
        <v>494</v>
      </c>
      <c r="F600" t="str">
        <f t="shared" si="36"/>
        <v>15Y</v>
      </c>
      <c r="G600" t="str">
        <f t="shared" si="37"/>
        <v>15YL20131231</v>
      </c>
      <c r="H600" t="str">
        <f t="shared" si="38"/>
        <v>01_002</v>
      </c>
      <c r="I600" t="str">
        <f t="shared" si="39"/>
        <v>20131231</v>
      </c>
      <c r="J600" s="27"/>
      <c r="K600" s="27"/>
    </row>
    <row r="601" spans="1:11" x14ac:dyDescent="0.25">
      <c r="A601" s="27" t="s">
        <v>353</v>
      </c>
      <c r="B601" s="27" t="s">
        <v>10</v>
      </c>
      <c r="C601" s="27" t="s">
        <v>1</v>
      </c>
      <c r="D601">
        <v>0</v>
      </c>
      <c r="E601" s="37" t="s">
        <v>494</v>
      </c>
      <c r="F601" t="str">
        <f t="shared" si="36"/>
        <v>15Y</v>
      </c>
      <c r="G601" t="str">
        <f t="shared" si="37"/>
        <v>15YL20131231</v>
      </c>
      <c r="H601" t="str">
        <f t="shared" si="38"/>
        <v>01_002</v>
      </c>
      <c r="I601" t="str">
        <f t="shared" si="39"/>
        <v>20131231</v>
      </c>
      <c r="J601" s="27"/>
      <c r="K601" s="27"/>
    </row>
    <row r="602" spans="1:11" x14ac:dyDescent="0.25">
      <c r="A602" s="27" t="s">
        <v>353</v>
      </c>
      <c r="B602" s="27" t="s">
        <v>10</v>
      </c>
      <c r="C602" s="27" t="s">
        <v>2</v>
      </c>
      <c r="D602">
        <v>0</v>
      </c>
      <c r="E602" s="37" t="s">
        <v>494</v>
      </c>
      <c r="F602" t="str">
        <f t="shared" si="36"/>
        <v>15Y</v>
      </c>
      <c r="G602" t="str">
        <f t="shared" si="37"/>
        <v>15YL20131231</v>
      </c>
      <c r="H602" t="str">
        <f t="shared" si="38"/>
        <v>01_002</v>
      </c>
      <c r="I602" t="str">
        <f t="shared" si="39"/>
        <v>20131231</v>
      </c>
      <c r="J602" s="27"/>
      <c r="K602" s="27"/>
    </row>
    <row r="603" spans="1:11" x14ac:dyDescent="0.25">
      <c r="A603" s="27" t="s">
        <v>353</v>
      </c>
      <c r="B603" s="27" t="s">
        <v>11</v>
      </c>
      <c r="C603" s="27" t="s">
        <v>1</v>
      </c>
      <c r="D603">
        <v>0</v>
      </c>
      <c r="E603" s="37" t="s">
        <v>494</v>
      </c>
      <c r="F603" t="str">
        <f t="shared" si="36"/>
        <v>15Y</v>
      </c>
      <c r="G603" t="str">
        <f t="shared" si="37"/>
        <v>15YL20131231</v>
      </c>
      <c r="H603" t="str">
        <f t="shared" si="38"/>
        <v>01_002</v>
      </c>
      <c r="I603" t="str">
        <f t="shared" si="39"/>
        <v>20131231</v>
      </c>
      <c r="J603" s="27"/>
      <c r="K603" s="27"/>
    </row>
    <row r="604" spans="1:11" x14ac:dyDescent="0.25">
      <c r="A604" s="27" t="s">
        <v>354</v>
      </c>
      <c r="B604" s="27" t="s">
        <v>21</v>
      </c>
      <c r="C604" s="27" t="s">
        <v>1</v>
      </c>
      <c r="D604">
        <v>0</v>
      </c>
      <c r="E604" s="37" t="s">
        <v>494</v>
      </c>
      <c r="F604" t="str">
        <f t="shared" si="36"/>
        <v>15Y</v>
      </c>
      <c r="G604" t="str">
        <f t="shared" si="37"/>
        <v>15YL20131231</v>
      </c>
      <c r="H604" t="str">
        <f t="shared" si="38"/>
        <v>01_003</v>
      </c>
      <c r="I604" t="str">
        <f t="shared" si="39"/>
        <v>20131231</v>
      </c>
      <c r="J604" s="27"/>
      <c r="K604" s="27"/>
    </row>
    <row r="605" spans="1:11" x14ac:dyDescent="0.25">
      <c r="A605" s="27" t="s">
        <v>354</v>
      </c>
      <c r="B605" s="27" t="s">
        <v>1</v>
      </c>
      <c r="C605" s="27" t="s">
        <v>1</v>
      </c>
      <c r="D605">
        <v>0</v>
      </c>
      <c r="E605" s="37" t="s">
        <v>494</v>
      </c>
      <c r="F605" t="str">
        <f t="shared" si="36"/>
        <v>15Y</v>
      </c>
      <c r="G605" t="str">
        <f t="shared" si="37"/>
        <v>15YL20131231</v>
      </c>
      <c r="H605" t="str">
        <f t="shared" si="38"/>
        <v>01_003</v>
      </c>
      <c r="I605" t="str">
        <f t="shared" si="39"/>
        <v>20131231</v>
      </c>
      <c r="J605" s="27"/>
      <c r="K605" s="27"/>
    </row>
    <row r="606" spans="1:11" x14ac:dyDescent="0.25">
      <c r="A606" s="27" t="s">
        <v>354</v>
      </c>
      <c r="B606" s="27" t="s">
        <v>26</v>
      </c>
      <c r="C606" s="27" t="s">
        <v>1</v>
      </c>
      <c r="D606">
        <v>0</v>
      </c>
      <c r="E606" s="37" t="s">
        <v>494</v>
      </c>
      <c r="F606" t="str">
        <f t="shared" si="36"/>
        <v>15Y</v>
      </c>
      <c r="G606" t="str">
        <f t="shared" si="37"/>
        <v>15YL20131231</v>
      </c>
      <c r="H606" t="str">
        <f t="shared" si="38"/>
        <v>01_003</v>
      </c>
      <c r="I606" t="str">
        <f t="shared" si="39"/>
        <v>20131231</v>
      </c>
      <c r="J606" s="27"/>
      <c r="K606" s="27"/>
    </row>
    <row r="607" spans="1:11" x14ac:dyDescent="0.25">
      <c r="A607" s="27" t="s">
        <v>354</v>
      </c>
      <c r="B607" s="27" t="s">
        <v>2</v>
      </c>
      <c r="C607" s="27" t="s">
        <v>1</v>
      </c>
      <c r="D607">
        <v>0</v>
      </c>
      <c r="E607" s="37" t="s">
        <v>494</v>
      </c>
      <c r="F607" t="str">
        <f t="shared" si="36"/>
        <v>15Y</v>
      </c>
      <c r="G607" t="str">
        <f t="shared" si="37"/>
        <v>15YL20131231</v>
      </c>
      <c r="H607" t="str">
        <f t="shared" si="38"/>
        <v>01_003</v>
      </c>
      <c r="I607" t="str">
        <f t="shared" si="39"/>
        <v>20131231</v>
      </c>
      <c r="J607" s="27"/>
      <c r="K607" s="27"/>
    </row>
    <row r="608" spans="1:11" x14ac:dyDescent="0.25">
      <c r="A608" s="27" t="s">
        <v>354</v>
      </c>
      <c r="B608" s="27" t="s">
        <v>3</v>
      </c>
      <c r="C608" s="27" t="s">
        <v>1</v>
      </c>
      <c r="D608">
        <v>0</v>
      </c>
      <c r="E608" s="37" t="s">
        <v>494</v>
      </c>
      <c r="F608" t="str">
        <f t="shared" si="36"/>
        <v>15Y</v>
      </c>
      <c r="G608" t="str">
        <f t="shared" si="37"/>
        <v>15YL20131231</v>
      </c>
      <c r="H608" t="str">
        <f t="shared" si="38"/>
        <v>01_003</v>
      </c>
      <c r="I608" t="str">
        <f t="shared" si="39"/>
        <v>20131231</v>
      </c>
      <c r="J608" s="27"/>
      <c r="K608" s="27"/>
    </row>
    <row r="609" spans="1:11" x14ac:dyDescent="0.25">
      <c r="A609" s="27" t="s">
        <v>354</v>
      </c>
      <c r="B609" s="27" t="s">
        <v>3</v>
      </c>
      <c r="C609" s="27" t="s">
        <v>2</v>
      </c>
      <c r="D609">
        <v>0</v>
      </c>
      <c r="E609" s="37" t="s">
        <v>494</v>
      </c>
      <c r="F609" t="str">
        <f t="shared" si="36"/>
        <v>15Y</v>
      </c>
      <c r="G609" t="str">
        <f t="shared" si="37"/>
        <v>15YL20131231</v>
      </c>
      <c r="H609" t="str">
        <f t="shared" si="38"/>
        <v>01_003</v>
      </c>
      <c r="I609" t="str">
        <f t="shared" si="39"/>
        <v>20131231</v>
      </c>
      <c r="J609" s="27"/>
      <c r="K609" s="27"/>
    </row>
    <row r="610" spans="1:11" x14ac:dyDescent="0.25">
      <c r="A610" s="27" t="s">
        <v>354</v>
      </c>
      <c r="B610" s="27" t="s">
        <v>4</v>
      </c>
      <c r="C610" s="27" t="s">
        <v>1</v>
      </c>
      <c r="D610">
        <v>0</v>
      </c>
      <c r="E610" s="37" t="s">
        <v>494</v>
      </c>
      <c r="F610" t="str">
        <f t="shared" si="36"/>
        <v>15Y</v>
      </c>
      <c r="G610" t="str">
        <f t="shared" si="37"/>
        <v>15YL20131231</v>
      </c>
      <c r="H610" t="str">
        <f t="shared" si="38"/>
        <v>01_003</v>
      </c>
      <c r="I610" t="str">
        <f t="shared" si="39"/>
        <v>20131231</v>
      </c>
      <c r="J610" s="27"/>
      <c r="K610" s="27"/>
    </row>
    <row r="611" spans="1:11" x14ac:dyDescent="0.25">
      <c r="A611" s="27" t="s">
        <v>354</v>
      </c>
      <c r="B611" s="27" t="s">
        <v>4</v>
      </c>
      <c r="C611" s="27" t="s">
        <v>2</v>
      </c>
      <c r="D611">
        <v>0</v>
      </c>
      <c r="E611" s="37" t="s">
        <v>494</v>
      </c>
      <c r="F611" t="str">
        <f t="shared" si="36"/>
        <v>15Y</v>
      </c>
      <c r="G611" t="str">
        <f t="shared" si="37"/>
        <v>15YL20131231</v>
      </c>
      <c r="H611" t="str">
        <f t="shared" si="38"/>
        <v>01_003</v>
      </c>
      <c r="I611" t="str">
        <f t="shared" si="39"/>
        <v>20131231</v>
      </c>
      <c r="J611" s="27"/>
      <c r="K611" s="27"/>
    </row>
    <row r="612" spans="1:11" x14ac:dyDescent="0.25">
      <c r="A612" s="27" t="s">
        <v>354</v>
      </c>
      <c r="B612" s="27" t="s">
        <v>5</v>
      </c>
      <c r="C612" s="27" t="s">
        <v>2</v>
      </c>
      <c r="D612">
        <v>0</v>
      </c>
      <c r="E612" s="37" t="s">
        <v>494</v>
      </c>
      <c r="F612" t="str">
        <f t="shared" si="36"/>
        <v>15Y</v>
      </c>
      <c r="G612" t="str">
        <f t="shared" si="37"/>
        <v>15YL20131231</v>
      </c>
      <c r="H612" t="str">
        <f t="shared" si="38"/>
        <v>01_003</v>
      </c>
      <c r="I612" t="str">
        <f t="shared" si="39"/>
        <v>20131231</v>
      </c>
      <c r="J612" s="27"/>
      <c r="K612" s="27"/>
    </row>
    <row r="613" spans="1:11" x14ac:dyDescent="0.25">
      <c r="A613" s="27" t="s">
        <v>354</v>
      </c>
      <c r="B613" s="27" t="s">
        <v>7</v>
      </c>
      <c r="C613" s="27" t="s">
        <v>2</v>
      </c>
      <c r="D613">
        <v>0</v>
      </c>
      <c r="E613" s="37" t="s">
        <v>494</v>
      </c>
      <c r="F613" t="str">
        <f t="shared" si="36"/>
        <v>15Y</v>
      </c>
      <c r="G613" t="str">
        <f t="shared" si="37"/>
        <v>15YL20131231</v>
      </c>
      <c r="H613" t="str">
        <f t="shared" si="38"/>
        <v>01_003</v>
      </c>
      <c r="I613" t="str">
        <f t="shared" si="39"/>
        <v>20131231</v>
      </c>
      <c r="J613" s="27"/>
      <c r="K613" s="27"/>
    </row>
    <row r="614" spans="1:11" x14ac:dyDescent="0.25">
      <c r="A614" s="27" t="s">
        <v>354</v>
      </c>
      <c r="B614" s="27" t="s">
        <v>10</v>
      </c>
      <c r="C614" s="27" t="s">
        <v>1</v>
      </c>
      <c r="D614">
        <v>0</v>
      </c>
      <c r="E614" s="37" t="s">
        <v>494</v>
      </c>
      <c r="F614" t="str">
        <f t="shared" si="36"/>
        <v>15Y</v>
      </c>
      <c r="G614" t="str">
        <f t="shared" si="37"/>
        <v>15YL20131231</v>
      </c>
      <c r="H614" t="str">
        <f t="shared" si="38"/>
        <v>01_003</v>
      </c>
      <c r="I614" t="str">
        <f t="shared" si="39"/>
        <v>20131231</v>
      </c>
      <c r="J614" s="27"/>
      <c r="K614" s="27"/>
    </row>
    <row r="615" spans="1:11" x14ac:dyDescent="0.25">
      <c r="A615" s="27" t="s">
        <v>354</v>
      </c>
      <c r="B615" s="27" t="s">
        <v>10</v>
      </c>
      <c r="C615" s="27" t="s">
        <v>2</v>
      </c>
      <c r="D615">
        <v>0</v>
      </c>
      <c r="E615" s="37" t="s">
        <v>494</v>
      </c>
      <c r="F615" t="str">
        <f t="shared" si="36"/>
        <v>15Y</v>
      </c>
      <c r="G615" t="str">
        <f t="shared" si="37"/>
        <v>15YL20131231</v>
      </c>
      <c r="H615" t="str">
        <f t="shared" si="38"/>
        <v>01_003</v>
      </c>
      <c r="I615" t="str">
        <f t="shared" si="39"/>
        <v>20131231</v>
      </c>
      <c r="J615" s="27"/>
      <c r="K615" s="27"/>
    </row>
    <row r="616" spans="1:11" x14ac:dyDescent="0.25">
      <c r="A616" s="27" t="s">
        <v>354</v>
      </c>
      <c r="B616" s="27" t="s">
        <v>11</v>
      </c>
      <c r="C616" s="27" t="s">
        <v>1</v>
      </c>
      <c r="D616">
        <v>0</v>
      </c>
      <c r="E616" s="37" t="s">
        <v>494</v>
      </c>
      <c r="F616" t="str">
        <f t="shared" si="36"/>
        <v>15Y</v>
      </c>
      <c r="G616" t="str">
        <f t="shared" si="37"/>
        <v>15YL20131231</v>
      </c>
      <c r="H616" t="str">
        <f t="shared" si="38"/>
        <v>01_003</v>
      </c>
      <c r="I616" t="str">
        <f t="shared" si="39"/>
        <v>20131231</v>
      </c>
      <c r="J616" s="27"/>
      <c r="K616" s="27"/>
    </row>
    <row r="617" spans="1:11" x14ac:dyDescent="0.25">
      <c r="A617" s="27" t="s">
        <v>355</v>
      </c>
      <c r="B617" s="27" t="s">
        <v>21</v>
      </c>
      <c r="C617" s="27" t="s">
        <v>1</v>
      </c>
      <c r="D617">
        <v>0</v>
      </c>
      <c r="E617" s="37" t="s">
        <v>494</v>
      </c>
      <c r="F617" t="str">
        <f t="shared" si="36"/>
        <v>15Y</v>
      </c>
      <c r="G617" t="str">
        <f t="shared" si="37"/>
        <v>15YL20131231</v>
      </c>
      <c r="H617" t="str">
        <f t="shared" si="38"/>
        <v>01_005</v>
      </c>
      <c r="I617" t="str">
        <f t="shared" si="39"/>
        <v>20131231</v>
      </c>
      <c r="J617" s="27"/>
      <c r="K617" s="27"/>
    </row>
    <row r="618" spans="1:11" x14ac:dyDescent="0.25">
      <c r="A618" s="27" t="s">
        <v>355</v>
      </c>
      <c r="B618" s="27" t="s">
        <v>1</v>
      </c>
      <c r="C618" s="27" t="s">
        <v>1</v>
      </c>
      <c r="D618">
        <v>0</v>
      </c>
      <c r="E618" s="37" t="s">
        <v>494</v>
      </c>
      <c r="F618" t="str">
        <f t="shared" si="36"/>
        <v>15Y</v>
      </c>
      <c r="G618" t="str">
        <f t="shared" si="37"/>
        <v>15YL20131231</v>
      </c>
      <c r="H618" t="str">
        <f t="shared" si="38"/>
        <v>01_005</v>
      </c>
      <c r="I618" t="str">
        <f t="shared" si="39"/>
        <v>20131231</v>
      </c>
      <c r="J618" s="27"/>
      <c r="K618" s="27"/>
    </row>
    <row r="619" spans="1:11" x14ac:dyDescent="0.25">
      <c r="A619" s="27" t="s">
        <v>355</v>
      </c>
      <c r="B619" s="27" t="s">
        <v>1</v>
      </c>
      <c r="C619" s="27" t="s">
        <v>2</v>
      </c>
      <c r="D619">
        <v>0</v>
      </c>
      <c r="E619" s="37" t="s">
        <v>494</v>
      </c>
      <c r="F619" t="str">
        <f t="shared" si="36"/>
        <v>15Y</v>
      </c>
      <c r="G619" t="str">
        <f t="shared" si="37"/>
        <v>15YL20131231</v>
      </c>
      <c r="H619" t="str">
        <f t="shared" si="38"/>
        <v>01_005</v>
      </c>
      <c r="I619" t="str">
        <f t="shared" si="39"/>
        <v>20131231</v>
      </c>
      <c r="J619" s="27"/>
      <c r="K619" s="27"/>
    </row>
    <row r="620" spans="1:11" x14ac:dyDescent="0.25">
      <c r="A620" s="27" t="s">
        <v>355</v>
      </c>
      <c r="B620" s="27" t="s">
        <v>26</v>
      </c>
      <c r="C620" s="27" t="s">
        <v>1</v>
      </c>
      <c r="D620">
        <v>0</v>
      </c>
      <c r="E620" s="37" t="s">
        <v>494</v>
      </c>
      <c r="F620" t="str">
        <f t="shared" si="36"/>
        <v>15Y</v>
      </c>
      <c r="G620" t="str">
        <f t="shared" si="37"/>
        <v>15YL20131231</v>
      </c>
      <c r="H620" t="str">
        <f t="shared" si="38"/>
        <v>01_005</v>
      </c>
      <c r="I620" t="str">
        <f t="shared" si="39"/>
        <v>20131231</v>
      </c>
      <c r="J620" s="27"/>
      <c r="K620" s="27"/>
    </row>
    <row r="621" spans="1:11" x14ac:dyDescent="0.25">
      <c r="A621" s="27" t="s">
        <v>355</v>
      </c>
      <c r="B621" s="27" t="s">
        <v>26</v>
      </c>
      <c r="C621" s="27" t="s">
        <v>2</v>
      </c>
      <c r="D621">
        <v>0</v>
      </c>
      <c r="E621" s="37" t="s">
        <v>494</v>
      </c>
      <c r="F621" t="str">
        <f t="shared" si="36"/>
        <v>15Y</v>
      </c>
      <c r="G621" t="str">
        <f t="shared" si="37"/>
        <v>15YL20131231</v>
      </c>
      <c r="H621" t="str">
        <f t="shared" si="38"/>
        <v>01_005</v>
      </c>
      <c r="I621" t="str">
        <f t="shared" si="39"/>
        <v>20131231</v>
      </c>
      <c r="J621" s="27"/>
      <c r="K621" s="27"/>
    </row>
    <row r="622" spans="1:11" x14ac:dyDescent="0.25">
      <c r="A622" s="27" t="s">
        <v>355</v>
      </c>
      <c r="B622" s="27" t="s">
        <v>2</v>
      </c>
      <c r="C622" s="27" t="s">
        <v>1</v>
      </c>
      <c r="D622">
        <v>0</v>
      </c>
      <c r="E622" s="37" t="s">
        <v>494</v>
      </c>
      <c r="F622" t="str">
        <f t="shared" si="36"/>
        <v>15Y</v>
      </c>
      <c r="G622" t="str">
        <f t="shared" si="37"/>
        <v>15YL20131231</v>
      </c>
      <c r="H622" t="str">
        <f t="shared" si="38"/>
        <v>01_005</v>
      </c>
      <c r="I622" t="str">
        <f t="shared" si="39"/>
        <v>20131231</v>
      </c>
      <c r="J622" s="27"/>
      <c r="K622" s="27"/>
    </row>
    <row r="623" spans="1:11" x14ac:dyDescent="0.25">
      <c r="A623" s="27" t="s">
        <v>355</v>
      </c>
      <c r="B623" s="27" t="s">
        <v>2</v>
      </c>
      <c r="C623" s="27" t="s">
        <v>2</v>
      </c>
      <c r="D623">
        <v>0</v>
      </c>
      <c r="E623" s="37" t="s">
        <v>494</v>
      </c>
      <c r="F623" t="str">
        <f t="shared" si="36"/>
        <v>15Y</v>
      </c>
      <c r="G623" t="str">
        <f t="shared" si="37"/>
        <v>15YL20131231</v>
      </c>
      <c r="H623" t="str">
        <f t="shared" si="38"/>
        <v>01_005</v>
      </c>
      <c r="I623" t="str">
        <f t="shared" si="39"/>
        <v>20131231</v>
      </c>
      <c r="J623" s="27"/>
      <c r="K623" s="27"/>
    </row>
    <row r="624" spans="1:11" x14ac:dyDescent="0.25">
      <c r="A624" s="27" t="s">
        <v>355</v>
      </c>
      <c r="B624" s="27" t="s">
        <v>3</v>
      </c>
      <c r="C624" s="27" t="s">
        <v>2</v>
      </c>
      <c r="D624">
        <v>0</v>
      </c>
      <c r="E624" s="37" t="s">
        <v>494</v>
      </c>
      <c r="F624" t="str">
        <f t="shared" si="36"/>
        <v>15Y</v>
      </c>
      <c r="G624" t="str">
        <f t="shared" si="37"/>
        <v>15YL20131231</v>
      </c>
      <c r="H624" t="str">
        <f t="shared" si="38"/>
        <v>01_005</v>
      </c>
      <c r="I624" t="str">
        <f t="shared" si="39"/>
        <v>20131231</v>
      </c>
      <c r="J624" s="27"/>
      <c r="K624" s="27"/>
    </row>
    <row r="625" spans="1:11" x14ac:dyDescent="0.25">
      <c r="A625" s="27" t="s">
        <v>355</v>
      </c>
      <c r="B625" s="27" t="s">
        <v>3</v>
      </c>
      <c r="C625" s="27" t="s">
        <v>3</v>
      </c>
      <c r="D625">
        <v>0</v>
      </c>
      <c r="E625" s="37" t="s">
        <v>494</v>
      </c>
      <c r="F625" t="str">
        <f t="shared" si="36"/>
        <v>15Y</v>
      </c>
      <c r="G625" t="str">
        <f t="shared" si="37"/>
        <v>15YL20131231</v>
      </c>
      <c r="H625" t="str">
        <f t="shared" si="38"/>
        <v>01_005</v>
      </c>
      <c r="I625" t="str">
        <f t="shared" si="39"/>
        <v>20131231</v>
      </c>
      <c r="J625" s="27"/>
      <c r="K625" s="27"/>
    </row>
    <row r="626" spans="1:11" x14ac:dyDescent="0.25">
      <c r="A626" s="27" t="s">
        <v>355</v>
      </c>
      <c r="B626" s="27" t="s">
        <v>4</v>
      </c>
      <c r="C626" s="27" t="s">
        <v>3</v>
      </c>
      <c r="D626">
        <v>0</v>
      </c>
      <c r="E626" s="37" t="s">
        <v>494</v>
      </c>
      <c r="F626" t="str">
        <f t="shared" si="36"/>
        <v>15Y</v>
      </c>
      <c r="G626" t="str">
        <f t="shared" si="37"/>
        <v>15YL20131231</v>
      </c>
      <c r="H626" t="str">
        <f t="shared" si="38"/>
        <v>01_005</v>
      </c>
      <c r="I626" t="str">
        <f t="shared" si="39"/>
        <v>20131231</v>
      </c>
      <c r="J626" s="27"/>
      <c r="K626" s="27"/>
    </row>
    <row r="627" spans="1:11" x14ac:dyDescent="0.25">
      <c r="A627" s="27" t="s">
        <v>355</v>
      </c>
      <c r="B627" s="27" t="s">
        <v>5</v>
      </c>
      <c r="C627" s="27" t="s">
        <v>3</v>
      </c>
      <c r="D627">
        <v>0</v>
      </c>
      <c r="E627" s="37" t="s">
        <v>494</v>
      </c>
      <c r="F627" t="str">
        <f t="shared" si="36"/>
        <v>15Y</v>
      </c>
      <c r="G627" t="str">
        <f t="shared" si="37"/>
        <v>15YL20131231</v>
      </c>
      <c r="H627" t="str">
        <f t="shared" si="38"/>
        <v>01_005</v>
      </c>
      <c r="I627" t="str">
        <f t="shared" si="39"/>
        <v>20131231</v>
      </c>
      <c r="J627" s="27"/>
      <c r="K627" s="27"/>
    </row>
    <row r="628" spans="1:11" x14ac:dyDescent="0.25">
      <c r="A628" s="27" t="s">
        <v>355</v>
      </c>
      <c r="B628" s="27" t="s">
        <v>5</v>
      </c>
      <c r="C628" s="27" t="s">
        <v>4</v>
      </c>
      <c r="D628">
        <v>0</v>
      </c>
      <c r="E628" s="37" t="s">
        <v>494</v>
      </c>
      <c r="F628" t="str">
        <f t="shared" si="36"/>
        <v>15Y</v>
      </c>
      <c r="G628" t="str">
        <f t="shared" si="37"/>
        <v>15YL20131231</v>
      </c>
      <c r="H628" t="str">
        <f t="shared" si="38"/>
        <v>01_005</v>
      </c>
      <c r="I628" t="str">
        <f t="shared" si="39"/>
        <v>20131231</v>
      </c>
      <c r="J628" s="27"/>
      <c r="K628" s="27"/>
    </row>
    <row r="629" spans="1:11" x14ac:dyDescent="0.25">
      <c r="A629" s="27" t="s">
        <v>355</v>
      </c>
      <c r="B629" s="27" t="s">
        <v>7</v>
      </c>
      <c r="C629" s="27" t="s">
        <v>3</v>
      </c>
      <c r="D629">
        <v>0</v>
      </c>
      <c r="E629" s="37" t="s">
        <v>494</v>
      </c>
      <c r="F629" t="str">
        <f t="shared" si="36"/>
        <v>15Y</v>
      </c>
      <c r="G629" t="str">
        <f t="shared" si="37"/>
        <v>15YL20131231</v>
      </c>
      <c r="H629" t="str">
        <f t="shared" si="38"/>
        <v>01_005</v>
      </c>
      <c r="I629" t="str">
        <f t="shared" si="39"/>
        <v>20131231</v>
      </c>
      <c r="J629" s="27"/>
      <c r="K629" s="27"/>
    </row>
    <row r="630" spans="1:11" x14ac:dyDescent="0.25">
      <c r="A630" s="27" t="s">
        <v>355</v>
      </c>
      <c r="B630" s="27" t="s">
        <v>7</v>
      </c>
      <c r="C630" s="27" t="s">
        <v>4</v>
      </c>
      <c r="D630">
        <v>0</v>
      </c>
      <c r="E630" s="37" t="s">
        <v>494</v>
      </c>
      <c r="F630" t="str">
        <f t="shared" si="36"/>
        <v>15Y</v>
      </c>
      <c r="G630" t="str">
        <f t="shared" si="37"/>
        <v>15YL20131231</v>
      </c>
      <c r="H630" t="str">
        <f t="shared" si="38"/>
        <v>01_005</v>
      </c>
      <c r="I630" t="str">
        <f t="shared" si="39"/>
        <v>20131231</v>
      </c>
      <c r="J630" s="27"/>
      <c r="K630" s="27"/>
    </row>
    <row r="631" spans="1:11" x14ac:dyDescent="0.25">
      <c r="A631" s="27" t="s">
        <v>355</v>
      </c>
      <c r="B631" s="27" t="s">
        <v>10</v>
      </c>
      <c r="C631" s="27" t="s">
        <v>2</v>
      </c>
      <c r="D631">
        <v>0</v>
      </c>
      <c r="E631" s="37" t="s">
        <v>494</v>
      </c>
      <c r="F631" t="str">
        <f t="shared" si="36"/>
        <v>15Y</v>
      </c>
      <c r="G631" t="str">
        <f t="shared" si="37"/>
        <v>15YL20131231</v>
      </c>
      <c r="H631" t="str">
        <f t="shared" si="38"/>
        <v>01_005</v>
      </c>
      <c r="I631" t="str">
        <f t="shared" si="39"/>
        <v>20131231</v>
      </c>
      <c r="J631" s="27"/>
      <c r="K631" s="27"/>
    </row>
    <row r="632" spans="1:11" x14ac:dyDescent="0.25">
      <c r="A632" s="27" t="s">
        <v>355</v>
      </c>
      <c r="B632" s="27" t="s">
        <v>10</v>
      </c>
      <c r="C632" s="27" t="s">
        <v>3</v>
      </c>
      <c r="D632">
        <v>0</v>
      </c>
      <c r="E632" s="37" t="s">
        <v>494</v>
      </c>
      <c r="F632" t="str">
        <f t="shared" si="36"/>
        <v>15Y</v>
      </c>
      <c r="G632" t="str">
        <f t="shared" si="37"/>
        <v>15YL20131231</v>
      </c>
      <c r="H632" t="str">
        <f t="shared" si="38"/>
        <v>01_005</v>
      </c>
      <c r="I632" t="str">
        <f t="shared" si="39"/>
        <v>20131231</v>
      </c>
      <c r="J632" s="27"/>
      <c r="K632" s="27"/>
    </row>
    <row r="633" spans="1:11" x14ac:dyDescent="0.25">
      <c r="A633" s="27" t="s">
        <v>355</v>
      </c>
      <c r="B633" s="27" t="s">
        <v>10</v>
      </c>
      <c r="C633" s="27" t="s">
        <v>4</v>
      </c>
      <c r="D633">
        <v>0</v>
      </c>
      <c r="E633" s="37" t="s">
        <v>494</v>
      </c>
      <c r="F633" t="str">
        <f t="shared" si="36"/>
        <v>15Y</v>
      </c>
      <c r="G633" t="str">
        <f t="shared" si="37"/>
        <v>15YL20131231</v>
      </c>
      <c r="H633" t="str">
        <f t="shared" si="38"/>
        <v>01_005</v>
      </c>
      <c r="I633" t="str">
        <f t="shared" si="39"/>
        <v>20131231</v>
      </c>
      <c r="J633" s="27"/>
      <c r="K633" s="27"/>
    </row>
    <row r="634" spans="1:11" x14ac:dyDescent="0.25">
      <c r="A634" s="27" t="s">
        <v>355</v>
      </c>
      <c r="B634" s="27" t="s">
        <v>11</v>
      </c>
      <c r="C634" s="27" t="s">
        <v>1</v>
      </c>
      <c r="D634">
        <v>0</v>
      </c>
      <c r="E634" s="37" t="s">
        <v>494</v>
      </c>
      <c r="F634" t="str">
        <f t="shared" si="36"/>
        <v>15Y</v>
      </c>
      <c r="G634" t="str">
        <f t="shared" si="37"/>
        <v>15YL20131231</v>
      </c>
      <c r="H634" t="str">
        <f t="shared" si="38"/>
        <v>01_005</v>
      </c>
      <c r="I634" t="str">
        <f t="shared" si="39"/>
        <v>20131231</v>
      </c>
      <c r="J634" s="27"/>
      <c r="K634" s="27"/>
    </row>
    <row r="635" spans="1:11" x14ac:dyDescent="0.25">
      <c r="A635" s="27" t="s">
        <v>355</v>
      </c>
      <c r="B635" s="27" t="s">
        <v>11</v>
      </c>
      <c r="C635" s="27" t="s">
        <v>2</v>
      </c>
      <c r="D635">
        <v>0</v>
      </c>
      <c r="E635" s="37" t="s">
        <v>494</v>
      </c>
      <c r="F635" t="str">
        <f t="shared" si="36"/>
        <v>15Y</v>
      </c>
      <c r="G635" t="str">
        <f t="shared" si="37"/>
        <v>15YL20131231</v>
      </c>
      <c r="H635" t="str">
        <f t="shared" si="38"/>
        <v>01_005</v>
      </c>
      <c r="I635" t="str">
        <f t="shared" si="39"/>
        <v>20131231</v>
      </c>
      <c r="J635" s="27"/>
      <c r="K635" s="27"/>
    </row>
    <row r="636" spans="1:11" x14ac:dyDescent="0.25">
      <c r="A636" s="27" t="s">
        <v>356</v>
      </c>
      <c r="B636" s="27" t="s">
        <v>21</v>
      </c>
      <c r="C636" s="27" t="s">
        <v>1</v>
      </c>
      <c r="D636">
        <v>0</v>
      </c>
      <c r="E636" s="37" t="s">
        <v>494</v>
      </c>
      <c r="F636" t="str">
        <f t="shared" si="36"/>
        <v>15Y</v>
      </c>
      <c r="G636" t="str">
        <f t="shared" si="37"/>
        <v>15YL20131231</v>
      </c>
      <c r="H636" t="str">
        <f t="shared" si="38"/>
        <v>01_007</v>
      </c>
      <c r="I636" t="str">
        <f t="shared" si="39"/>
        <v>20131231</v>
      </c>
      <c r="J636" s="27"/>
      <c r="K636" s="27"/>
    </row>
    <row r="637" spans="1:11" x14ac:dyDescent="0.25">
      <c r="A637" s="27" t="s">
        <v>356</v>
      </c>
      <c r="B637" s="27" t="s">
        <v>1</v>
      </c>
      <c r="C637" s="27" t="s">
        <v>1</v>
      </c>
      <c r="D637">
        <v>0</v>
      </c>
      <c r="E637" s="37" t="s">
        <v>494</v>
      </c>
      <c r="F637" t="str">
        <f t="shared" si="36"/>
        <v>15Y</v>
      </c>
      <c r="G637" t="str">
        <f t="shared" si="37"/>
        <v>15YL20131231</v>
      </c>
      <c r="H637" t="str">
        <f t="shared" si="38"/>
        <v>01_007</v>
      </c>
      <c r="I637" t="str">
        <f t="shared" si="39"/>
        <v>20131231</v>
      </c>
      <c r="J637" s="27"/>
      <c r="K637" s="27"/>
    </row>
    <row r="638" spans="1:11" x14ac:dyDescent="0.25">
      <c r="A638" s="27" t="s">
        <v>356</v>
      </c>
      <c r="B638" s="27" t="s">
        <v>1</v>
      </c>
      <c r="C638" s="27" t="s">
        <v>2</v>
      </c>
      <c r="D638">
        <v>0</v>
      </c>
      <c r="E638" s="37" t="s">
        <v>494</v>
      </c>
      <c r="F638" t="str">
        <f t="shared" si="36"/>
        <v>15Y</v>
      </c>
      <c r="G638" t="str">
        <f t="shared" si="37"/>
        <v>15YL20131231</v>
      </c>
      <c r="H638" t="str">
        <f t="shared" si="38"/>
        <v>01_007</v>
      </c>
      <c r="I638" t="str">
        <f t="shared" si="39"/>
        <v>20131231</v>
      </c>
      <c r="J638" s="27"/>
      <c r="K638" s="27"/>
    </row>
    <row r="639" spans="1:11" x14ac:dyDescent="0.25">
      <c r="A639" s="27" t="s">
        <v>356</v>
      </c>
      <c r="B639" s="27" t="s">
        <v>26</v>
      </c>
      <c r="C639" s="27" t="s">
        <v>2</v>
      </c>
      <c r="D639">
        <v>0</v>
      </c>
      <c r="E639" s="37" t="s">
        <v>494</v>
      </c>
      <c r="F639" t="str">
        <f t="shared" si="36"/>
        <v>15Y</v>
      </c>
      <c r="G639" t="str">
        <f t="shared" si="37"/>
        <v>15YL20131231</v>
      </c>
      <c r="H639" t="str">
        <f t="shared" si="38"/>
        <v>01_007</v>
      </c>
      <c r="I639" t="str">
        <f t="shared" si="39"/>
        <v>20131231</v>
      </c>
      <c r="J639" s="27"/>
      <c r="K639" s="27"/>
    </row>
    <row r="640" spans="1:11" x14ac:dyDescent="0.25">
      <c r="A640" s="27" t="s">
        <v>356</v>
      </c>
      <c r="B640" s="27" t="s">
        <v>26</v>
      </c>
      <c r="C640" s="27" t="s">
        <v>3</v>
      </c>
      <c r="D640">
        <v>0</v>
      </c>
      <c r="E640" s="37" t="s">
        <v>494</v>
      </c>
      <c r="F640" t="str">
        <f t="shared" si="36"/>
        <v>15Y</v>
      </c>
      <c r="G640" t="str">
        <f t="shared" si="37"/>
        <v>15YL20131231</v>
      </c>
      <c r="H640" t="str">
        <f t="shared" si="38"/>
        <v>01_007</v>
      </c>
      <c r="I640" t="str">
        <f t="shared" si="39"/>
        <v>20131231</v>
      </c>
      <c r="J640" s="27"/>
      <c r="K640" s="27"/>
    </row>
    <row r="641" spans="1:11" x14ac:dyDescent="0.25">
      <c r="A641" s="27" t="s">
        <v>356</v>
      </c>
      <c r="B641" s="27" t="s">
        <v>2</v>
      </c>
      <c r="C641" s="27" t="s">
        <v>2</v>
      </c>
      <c r="D641">
        <v>0</v>
      </c>
      <c r="E641" s="37" t="s">
        <v>494</v>
      </c>
      <c r="F641" t="str">
        <f t="shared" si="36"/>
        <v>15Y</v>
      </c>
      <c r="G641" t="str">
        <f t="shared" si="37"/>
        <v>15YL20131231</v>
      </c>
      <c r="H641" t="str">
        <f t="shared" si="38"/>
        <v>01_007</v>
      </c>
      <c r="I641" t="str">
        <f t="shared" si="39"/>
        <v>20131231</v>
      </c>
      <c r="J641" s="27"/>
      <c r="K641" s="27"/>
    </row>
    <row r="642" spans="1:11" x14ac:dyDescent="0.25">
      <c r="A642" s="27" t="s">
        <v>356</v>
      </c>
      <c r="B642" s="27" t="s">
        <v>2</v>
      </c>
      <c r="C642" s="27" t="s">
        <v>3</v>
      </c>
      <c r="D642">
        <v>0</v>
      </c>
      <c r="E642" s="37" t="s">
        <v>494</v>
      </c>
      <c r="F642" t="str">
        <f t="shared" si="36"/>
        <v>15Y</v>
      </c>
      <c r="G642" t="str">
        <f t="shared" si="37"/>
        <v>15YL20131231</v>
      </c>
      <c r="H642" t="str">
        <f t="shared" si="38"/>
        <v>01_007</v>
      </c>
      <c r="I642" t="str">
        <f t="shared" si="39"/>
        <v>20131231</v>
      </c>
      <c r="J642" s="27"/>
      <c r="K642" s="27"/>
    </row>
    <row r="643" spans="1:11" x14ac:dyDescent="0.25">
      <c r="A643" s="27" t="s">
        <v>356</v>
      </c>
      <c r="B643" s="27" t="s">
        <v>3</v>
      </c>
      <c r="C643" s="27" t="s">
        <v>3</v>
      </c>
      <c r="D643">
        <v>0</v>
      </c>
      <c r="E643" s="37" t="s">
        <v>494</v>
      </c>
      <c r="F643" t="str">
        <f t="shared" si="36"/>
        <v>15Y</v>
      </c>
      <c r="G643" t="str">
        <f t="shared" si="37"/>
        <v>15YL20131231</v>
      </c>
      <c r="H643" t="str">
        <f t="shared" si="38"/>
        <v>01_007</v>
      </c>
      <c r="I643" t="str">
        <f t="shared" si="39"/>
        <v>20131231</v>
      </c>
      <c r="J643" s="27"/>
      <c r="K643" s="27"/>
    </row>
    <row r="644" spans="1:11" x14ac:dyDescent="0.25">
      <c r="A644" s="27" t="s">
        <v>356</v>
      </c>
      <c r="B644" s="27" t="s">
        <v>3</v>
      </c>
      <c r="C644" s="27" t="s">
        <v>4</v>
      </c>
      <c r="D644">
        <v>0</v>
      </c>
      <c r="E644" s="37" t="s">
        <v>494</v>
      </c>
      <c r="F644" t="str">
        <f t="shared" si="36"/>
        <v>15Y</v>
      </c>
      <c r="G644" t="str">
        <f t="shared" si="37"/>
        <v>15YL20131231</v>
      </c>
      <c r="H644" t="str">
        <f t="shared" si="38"/>
        <v>01_007</v>
      </c>
      <c r="I644" t="str">
        <f t="shared" si="39"/>
        <v>20131231</v>
      </c>
      <c r="J644" s="27"/>
      <c r="K644" s="27"/>
    </row>
    <row r="645" spans="1:11" x14ac:dyDescent="0.25">
      <c r="A645" s="27" t="s">
        <v>356</v>
      </c>
      <c r="B645" s="27" t="s">
        <v>4</v>
      </c>
      <c r="C645" s="27" t="s">
        <v>4</v>
      </c>
      <c r="D645">
        <v>0</v>
      </c>
      <c r="E645" s="37" t="s">
        <v>494</v>
      </c>
      <c r="F645" t="str">
        <f t="shared" si="36"/>
        <v>15Y</v>
      </c>
      <c r="G645" t="str">
        <f t="shared" si="37"/>
        <v>15YL20131231</v>
      </c>
      <c r="H645" t="str">
        <f t="shared" si="38"/>
        <v>01_007</v>
      </c>
      <c r="I645" t="str">
        <f t="shared" si="39"/>
        <v>20131231</v>
      </c>
      <c r="J645" s="27"/>
      <c r="K645" s="27"/>
    </row>
    <row r="646" spans="1:11" x14ac:dyDescent="0.25">
      <c r="A646" s="27" t="s">
        <v>356</v>
      </c>
      <c r="B646" s="27" t="s">
        <v>4</v>
      </c>
      <c r="C646" s="27" t="s">
        <v>5</v>
      </c>
      <c r="D646">
        <v>0</v>
      </c>
      <c r="E646" s="37" t="s">
        <v>494</v>
      </c>
      <c r="F646" t="str">
        <f t="shared" si="36"/>
        <v>15Y</v>
      </c>
      <c r="G646" t="str">
        <f t="shared" si="37"/>
        <v>15YL20131231</v>
      </c>
      <c r="H646" t="str">
        <f t="shared" si="38"/>
        <v>01_007</v>
      </c>
      <c r="I646" t="str">
        <f t="shared" si="39"/>
        <v>20131231</v>
      </c>
      <c r="J646" s="27"/>
      <c r="K646" s="27"/>
    </row>
    <row r="647" spans="1:11" x14ac:dyDescent="0.25">
      <c r="A647" s="27" t="s">
        <v>356</v>
      </c>
      <c r="B647" s="27" t="s">
        <v>5</v>
      </c>
      <c r="C647" s="27" t="s">
        <v>4</v>
      </c>
      <c r="D647">
        <v>0</v>
      </c>
      <c r="E647" s="37" t="s">
        <v>494</v>
      </c>
      <c r="F647" t="str">
        <f t="shared" si="36"/>
        <v>15Y</v>
      </c>
      <c r="G647" t="str">
        <f t="shared" si="37"/>
        <v>15YL20131231</v>
      </c>
      <c r="H647" t="str">
        <f t="shared" si="38"/>
        <v>01_007</v>
      </c>
      <c r="I647" t="str">
        <f t="shared" si="39"/>
        <v>20131231</v>
      </c>
      <c r="J647" s="27"/>
      <c r="K647" s="27"/>
    </row>
    <row r="648" spans="1:11" x14ac:dyDescent="0.25">
      <c r="A648" s="27" t="s">
        <v>356</v>
      </c>
      <c r="B648" s="27" t="s">
        <v>5</v>
      </c>
      <c r="C648" s="27" t="s">
        <v>5</v>
      </c>
      <c r="D648">
        <v>0</v>
      </c>
      <c r="E648" s="37" t="s">
        <v>494</v>
      </c>
      <c r="F648" t="str">
        <f t="shared" si="36"/>
        <v>15Y</v>
      </c>
      <c r="G648" t="str">
        <f t="shared" si="37"/>
        <v>15YL20131231</v>
      </c>
      <c r="H648" t="str">
        <f t="shared" si="38"/>
        <v>01_007</v>
      </c>
      <c r="I648" t="str">
        <f t="shared" si="39"/>
        <v>20131231</v>
      </c>
      <c r="J648" s="27"/>
      <c r="K648" s="27"/>
    </row>
    <row r="649" spans="1:11" x14ac:dyDescent="0.25">
      <c r="A649" s="27" t="s">
        <v>356</v>
      </c>
      <c r="B649" s="27" t="s">
        <v>7</v>
      </c>
      <c r="C649" s="27" t="s">
        <v>5</v>
      </c>
      <c r="D649">
        <v>0</v>
      </c>
      <c r="E649" s="37" t="s">
        <v>494</v>
      </c>
      <c r="F649" t="str">
        <f t="shared" si="36"/>
        <v>15Y</v>
      </c>
      <c r="G649" t="str">
        <f t="shared" si="37"/>
        <v>15YL20131231</v>
      </c>
      <c r="H649" t="str">
        <f t="shared" si="38"/>
        <v>01_007</v>
      </c>
      <c r="I649" t="str">
        <f t="shared" si="39"/>
        <v>20131231</v>
      </c>
      <c r="J649" s="27"/>
      <c r="K649" s="27"/>
    </row>
    <row r="650" spans="1:11" x14ac:dyDescent="0.25">
      <c r="A650" s="27" t="s">
        <v>356</v>
      </c>
      <c r="B650" s="27" t="s">
        <v>10</v>
      </c>
      <c r="C650" s="27" t="s">
        <v>3</v>
      </c>
      <c r="D650">
        <v>0</v>
      </c>
      <c r="E650" s="37" t="s">
        <v>494</v>
      </c>
      <c r="F650" t="str">
        <f t="shared" si="36"/>
        <v>15Y</v>
      </c>
      <c r="G650" t="str">
        <f t="shared" si="37"/>
        <v>15YL20131231</v>
      </c>
      <c r="H650" t="str">
        <f t="shared" si="38"/>
        <v>01_007</v>
      </c>
      <c r="I650" t="str">
        <f t="shared" si="39"/>
        <v>20131231</v>
      </c>
      <c r="J650" s="27"/>
      <c r="K650" s="27"/>
    </row>
    <row r="651" spans="1:11" x14ac:dyDescent="0.25">
      <c r="A651" s="27" t="s">
        <v>356</v>
      </c>
      <c r="B651" s="27" t="s">
        <v>10</v>
      </c>
      <c r="C651" s="27" t="s">
        <v>4</v>
      </c>
      <c r="D651">
        <v>0</v>
      </c>
      <c r="E651" s="37" t="s">
        <v>494</v>
      </c>
      <c r="F651" t="str">
        <f t="shared" ref="F651:F714" si="40">LEFT(A651,3)</f>
        <v>15Y</v>
      </c>
      <c r="G651" t="str">
        <f t="shared" ref="G651:G714" si="41">LEFT(A651,12)</f>
        <v>15YL20131231</v>
      </c>
      <c r="H651" t="str">
        <f t="shared" ref="H651:H714" si="42">RIGHT(A651,6)</f>
        <v>01_007</v>
      </c>
      <c r="I651" t="str">
        <f t="shared" ref="I651:I714" si="43">RIGHT(G651,8)</f>
        <v>20131231</v>
      </c>
      <c r="J651" s="27"/>
      <c r="K651" s="27"/>
    </row>
    <row r="652" spans="1:11" x14ac:dyDescent="0.25">
      <c r="A652" s="27" t="s">
        <v>356</v>
      </c>
      <c r="B652" s="27" t="s">
        <v>10</v>
      </c>
      <c r="C652" s="27" t="s">
        <v>5</v>
      </c>
      <c r="D652">
        <v>0</v>
      </c>
      <c r="E652" s="37" t="s">
        <v>494</v>
      </c>
      <c r="F652" t="str">
        <f t="shared" si="40"/>
        <v>15Y</v>
      </c>
      <c r="G652" t="str">
        <f t="shared" si="41"/>
        <v>15YL20131231</v>
      </c>
      <c r="H652" t="str">
        <f t="shared" si="42"/>
        <v>01_007</v>
      </c>
      <c r="I652" t="str">
        <f t="shared" si="43"/>
        <v>20131231</v>
      </c>
      <c r="J652" s="27"/>
      <c r="K652" s="27"/>
    </row>
    <row r="653" spans="1:11" x14ac:dyDescent="0.25">
      <c r="A653" s="27" t="s">
        <v>356</v>
      </c>
      <c r="B653" s="27" t="s">
        <v>11</v>
      </c>
      <c r="C653" s="27" t="s">
        <v>1</v>
      </c>
      <c r="D653">
        <v>0</v>
      </c>
      <c r="E653" s="37" t="s">
        <v>494</v>
      </c>
      <c r="F653" t="str">
        <f t="shared" si="40"/>
        <v>15Y</v>
      </c>
      <c r="G653" t="str">
        <f t="shared" si="41"/>
        <v>15YL20131231</v>
      </c>
      <c r="H653" t="str">
        <f t="shared" si="42"/>
        <v>01_007</v>
      </c>
      <c r="I653" t="str">
        <f t="shared" si="43"/>
        <v>20131231</v>
      </c>
      <c r="J653" s="27"/>
      <c r="K653" s="27"/>
    </row>
    <row r="654" spans="1:11" x14ac:dyDescent="0.25">
      <c r="A654" s="27" t="s">
        <v>356</v>
      </c>
      <c r="B654" s="27" t="s">
        <v>11</v>
      </c>
      <c r="C654" s="27" t="s">
        <v>2</v>
      </c>
      <c r="D654">
        <v>0</v>
      </c>
      <c r="E654" s="37" t="s">
        <v>494</v>
      </c>
      <c r="F654" t="str">
        <f t="shared" si="40"/>
        <v>15Y</v>
      </c>
      <c r="G654" t="str">
        <f t="shared" si="41"/>
        <v>15YL20131231</v>
      </c>
      <c r="H654" t="str">
        <f t="shared" si="42"/>
        <v>01_007</v>
      </c>
      <c r="I654" t="str">
        <f t="shared" si="43"/>
        <v>20131231</v>
      </c>
      <c r="J654" s="27"/>
      <c r="K654" s="27"/>
    </row>
    <row r="655" spans="1:11" x14ac:dyDescent="0.25">
      <c r="A655" s="27" t="s">
        <v>357</v>
      </c>
      <c r="B655" s="27" t="s">
        <v>21</v>
      </c>
      <c r="C655" s="27" t="s">
        <v>1</v>
      </c>
      <c r="D655">
        <v>10</v>
      </c>
      <c r="E655" s="37" t="s">
        <v>494</v>
      </c>
      <c r="F655" t="str">
        <f t="shared" si="40"/>
        <v>15Y</v>
      </c>
      <c r="G655" t="str">
        <f t="shared" si="41"/>
        <v>15YL20131231</v>
      </c>
      <c r="H655" t="str">
        <f t="shared" si="42"/>
        <v>001_01</v>
      </c>
      <c r="I655" t="str">
        <f t="shared" si="43"/>
        <v>20131231</v>
      </c>
      <c r="J655" s="27"/>
      <c r="K655" s="27"/>
    </row>
    <row r="656" spans="1:11" x14ac:dyDescent="0.25">
      <c r="A656" s="27" t="s">
        <v>357</v>
      </c>
      <c r="B656" s="27" t="s">
        <v>21</v>
      </c>
      <c r="C656" s="27" t="s">
        <v>2</v>
      </c>
      <c r="D656">
        <v>10</v>
      </c>
      <c r="E656" s="37" t="s">
        <v>494</v>
      </c>
      <c r="F656" t="str">
        <f t="shared" si="40"/>
        <v>15Y</v>
      </c>
      <c r="G656" t="str">
        <f t="shared" si="41"/>
        <v>15YL20131231</v>
      </c>
      <c r="H656" t="str">
        <f t="shared" si="42"/>
        <v>001_01</v>
      </c>
      <c r="I656" t="str">
        <f t="shared" si="43"/>
        <v>20131231</v>
      </c>
      <c r="J656" s="27"/>
      <c r="K656" s="27"/>
    </row>
    <row r="657" spans="1:11" x14ac:dyDescent="0.25">
      <c r="A657" s="27" t="s">
        <v>357</v>
      </c>
      <c r="B657" s="27" t="s">
        <v>1</v>
      </c>
      <c r="C657" s="27" t="s">
        <v>1</v>
      </c>
      <c r="D657">
        <v>10</v>
      </c>
      <c r="E657" s="37" t="s">
        <v>494</v>
      </c>
      <c r="F657" t="str">
        <f t="shared" si="40"/>
        <v>15Y</v>
      </c>
      <c r="G657" t="str">
        <f t="shared" si="41"/>
        <v>15YL20131231</v>
      </c>
      <c r="H657" t="str">
        <f t="shared" si="42"/>
        <v>001_01</v>
      </c>
      <c r="I657" t="str">
        <f t="shared" si="43"/>
        <v>20131231</v>
      </c>
      <c r="J657" s="27"/>
      <c r="K657" s="27"/>
    </row>
    <row r="658" spans="1:11" x14ac:dyDescent="0.25">
      <c r="A658" s="27" t="s">
        <v>357</v>
      </c>
      <c r="B658" s="27" t="s">
        <v>1</v>
      </c>
      <c r="C658" s="27" t="s">
        <v>2</v>
      </c>
      <c r="D658">
        <v>10</v>
      </c>
      <c r="E658" s="37" t="s">
        <v>494</v>
      </c>
      <c r="F658" t="str">
        <f t="shared" si="40"/>
        <v>15Y</v>
      </c>
      <c r="G658" t="str">
        <f t="shared" si="41"/>
        <v>15YL20131231</v>
      </c>
      <c r="H658" t="str">
        <f t="shared" si="42"/>
        <v>001_01</v>
      </c>
      <c r="I658" t="str">
        <f t="shared" si="43"/>
        <v>20131231</v>
      </c>
      <c r="J658" s="27"/>
      <c r="K658" s="27"/>
    </row>
    <row r="659" spans="1:11" x14ac:dyDescent="0.25">
      <c r="A659" s="27" t="s">
        <v>357</v>
      </c>
      <c r="B659" s="27" t="s">
        <v>1</v>
      </c>
      <c r="C659" s="27" t="s">
        <v>3</v>
      </c>
      <c r="D659">
        <v>10</v>
      </c>
      <c r="E659" s="37" t="s">
        <v>494</v>
      </c>
      <c r="F659" t="str">
        <f t="shared" si="40"/>
        <v>15Y</v>
      </c>
      <c r="G659" t="str">
        <f t="shared" si="41"/>
        <v>15YL20131231</v>
      </c>
      <c r="H659" t="str">
        <f t="shared" si="42"/>
        <v>001_01</v>
      </c>
      <c r="I659" t="str">
        <f t="shared" si="43"/>
        <v>20131231</v>
      </c>
      <c r="J659" s="27"/>
      <c r="K659" s="27"/>
    </row>
    <row r="660" spans="1:11" x14ac:dyDescent="0.25">
      <c r="A660" s="27" t="s">
        <v>357</v>
      </c>
      <c r="B660" s="27" t="s">
        <v>26</v>
      </c>
      <c r="C660" s="27" t="s">
        <v>2</v>
      </c>
      <c r="D660">
        <v>10</v>
      </c>
      <c r="E660" s="37" t="s">
        <v>494</v>
      </c>
      <c r="F660" t="str">
        <f t="shared" si="40"/>
        <v>15Y</v>
      </c>
      <c r="G660" t="str">
        <f t="shared" si="41"/>
        <v>15YL20131231</v>
      </c>
      <c r="H660" t="str">
        <f t="shared" si="42"/>
        <v>001_01</v>
      </c>
      <c r="I660" t="str">
        <f t="shared" si="43"/>
        <v>20131231</v>
      </c>
      <c r="J660" s="27"/>
      <c r="K660" s="27"/>
    </row>
    <row r="661" spans="1:11" x14ac:dyDescent="0.25">
      <c r="A661" s="27" t="s">
        <v>357</v>
      </c>
      <c r="B661" s="27" t="s">
        <v>26</v>
      </c>
      <c r="C661" s="27" t="s">
        <v>3</v>
      </c>
      <c r="D661">
        <v>10</v>
      </c>
      <c r="E661" s="37" t="s">
        <v>494</v>
      </c>
      <c r="F661" t="str">
        <f t="shared" si="40"/>
        <v>15Y</v>
      </c>
      <c r="G661" t="str">
        <f t="shared" si="41"/>
        <v>15YL20131231</v>
      </c>
      <c r="H661" t="str">
        <f t="shared" si="42"/>
        <v>001_01</v>
      </c>
      <c r="I661" t="str">
        <f t="shared" si="43"/>
        <v>20131231</v>
      </c>
      <c r="J661" s="27"/>
      <c r="K661" s="27"/>
    </row>
    <row r="662" spans="1:11" x14ac:dyDescent="0.25">
      <c r="A662" s="27" t="s">
        <v>357</v>
      </c>
      <c r="B662" s="27" t="s">
        <v>26</v>
      </c>
      <c r="C662" s="27" t="s">
        <v>4</v>
      </c>
      <c r="D662">
        <v>10</v>
      </c>
      <c r="E662" s="37" t="s">
        <v>494</v>
      </c>
      <c r="F662" t="str">
        <f t="shared" si="40"/>
        <v>15Y</v>
      </c>
      <c r="G662" t="str">
        <f t="shared" si="41"/>
        <v>15YL20131231</v>
      </c>
      <c r="H662" t="str">
        <f t="shared" si="42"/>
        <v>001_01</v>
      </c>
      <c r="I662" t="str">
        <f t="shared" si="43"/>
        <v>20131231</v>
      </c>
      <c r="J662" s="27"/>
      <c r="K662" s="27"/>
    </row>
    <row r="663" spans="1:11" x14ac:dyDescent="0.25">
      <c r="A663" s="27" t="s">
        <v>357</v>
      </c>
      <c r="B663" s="27" t="s">
        <v>2</v>
      </c>
      <c r="C663" s="27" t="s">
        <v>3</v>
      </c>
      <c r="D663">
        <v>10</v>
      </c>
      <c r="E663" s="37" t="s">
        <v>494</v>
      </c>
      <c r="F663" t="str">
        <f t="shared" si="40"/>
        <v>15Y</v>
      </c>
      <c r="G663" t="str">
        <f t="shared" si="41"/>
        <v>15YL20131231</v>
      </c>
      <c r="H663" t="str">
        <f t="shared" si="42"/>
        <v>001_01</v>
      </c>
      <c r="I663" t="str">
        <f t="shared" si="43"/>
        <v>20131231</v>
      </c>
      <c r="J663" s="27"/>
      <c r="K663" s="27"/>
    </row>
    <row r="664" spans="1:11" x14ac:dyDescent="0.25">
      <c r="A664" s="27" t="s">
        <v>357</v>
      </c>
      <c r="B664" s="27" t="s">
        <v>2</v>
      </c>
      <c r="C664" s="27" t="s">
        <v>4</v>
      </c>
      <c r="D664">
        <v>10</v>
      </c>
      <c r="E664" s="37" t="s">
        <v>494</v>
      </c>
      <c r="F664" t="str">
        <f t="shared" si="40"/>
        <v>15Y</v>
      </c>
      <c r="G664" t="str">
        <f t="shared" si="41"/>
        <v>15YL20131231</v>
      </c>
      <c r="H664" t="str">
        <f t="shared" si="42"/>
        <v>001_01</v>
      </c>
      <c r="I664" t="str">
        <f t="shared" si="43"/>
        <v>20131231</v>
      </c>
      <c r="J664" s="27"/>
      <c r="K664" s="27"/>
    </row>
    <row r="665" spans="1:11" x14ac:dyDescent="0.25">
      <c r="A665" s="27" t="s">
        <v>357</v>
      </c>
      <c r="B665" s="27" t="s">
        <v>3</v>
      </c>
      <c r="C665" s="27" t="s">
        <v>4</v>
      </c>
      <c r="D665">
        <v>10</v>
      </c>
      <c r="E665" s="37" t="s">
        <v>494</v>
      </c>
      <c r="F665" t="str">
        <f t="shared" si="40"/>
        <v>15Y</v>
      </c>
      <c r="G665" t="str">
        <f t="shared" si="41"/>
        <v>15YL20131231</v>
      </c>
      <c r="H665" t="str">
        <f t="shared" si="42"/>
        <v>001_01</v>
      </c>
      <c r="I665" t="str">
        <f t="shared" si="43"/>
        <v>20131231</v>
      </c>
      <c r="J665" s="27"/>
      <c r="K665" s="27"/>
    </row>
    <row r="666" spans="1:11" x14ac:dyDescent="0.25">
      <c r="A666" s="27" t="s">
        <v>357</v>
      </c>
      <c r="B666" s="27" t="s">
        <v>3</v>
      </c>
      <c r="C666" s="27" t="s">
        <v>5</v>
      </c>
      <c r="D666">
        <v>10</v>
      </c>
      <c r="E666" s="37" t="s">
        <v>494</v>
      </c>
      <c r="F666" t="str">
        <f t="shared" si="40"/>
        <v>15Y</v>
      </c>
      <c r="G666" t="str">
        <f t="shared" si="41"/>
        <v>15YL20131231</v>
      </c>
      <c r="H666" t="str">
        <f t="shared" si="42"/>
        <v>001_01</v>
      </c>
      <c r="I666" t="str">
        <f t="shared" si="43"/>
        <v>20131231</v>
      </c>
      <c r="J666" s="27"/>
      <c r="K666" s="27"/>
    </row>
    <row r="667" spans="1:11" x14ac:dyDescent="0.25">
      <c r="A667" s="27" t="s">
        <v>357</v>
      </c>
      <c r="B667" s="27" t="s">
        <v>3</v>
      </c>
      <c r="C667" s="27" t="s">
        <v>6</v>
      </c>
      <c r="D667">
        <v>10</v>
      </c>
      <c r="E667" s="37" t="s">
        <v>494</v>
      </c>
      <c r="F667" t="str">
        <f t="shared" si="40"/>
        <v>15Y</v>
      </c>
      <c r="G667" t="str">
        <f t="shared" si="41"/>
        <v>15YL20131231</v>
      </c>
      <c r="H667" t="str">
        <f t="shared" si="42"/>
        <v>001_01</v>
      </c>
      <c r="I667" t="str">
        <f t="shared" si="43"/>
        <v>20131231</v>
      </c>
      <c r="J667" s="27"/>
      <c r="K667" s="27"/>
    </row>
    <row r="668" spans="1:11" x14ac:dyDescent="0.25">
      <c r="A668" s="27" t="s">
        <v>357</v>
      </c>
      <c r="B668" s="27" t="s">
        <v>4</v>
      </c>
      <c r="C668" s="27" t="s">
        <v>5</v>
      </c>
      <c r="D668">
        <v>10</v>
      </c>
      <c r="E668" s="37" t="s">
        <v>494</v>
      </c>
      <c r="F668" t="str">
        <f t="shared" si="40"/>
        <v>15Y</v>
      </c>
      <c r="G668" t="str">
        <f t="shared" si="41"/>
        <v>15YL20131231</v>
      </c>
      <c r="H668" t="str">
        <f t="shared" si="42"/>
        <v>001_01</v>
      </c>
      <c r="I668" t="str">
        <f t="shared" si="43"/>
        <v>20131231</v>
      </c>
      <c r="J668" s="27"/>
      <c r="K668" s="27"/>
    </row>
    <row r="669" spans="1:11" x14ac:dyDescent="0.25">
      <c r="A669" s="27" t="s">
        <v>357</v>
      </c>
      <c r="B669" s="27" t="s">
        <v>4</v>
      </c>
      <c r="C669" s="27" t="s">
        <v>6</v>
      </c>
      <c r="D669">
        <v>10</v>
      </c>
      <c r="E669" s="37" t="s">
        <v>494</v>
      </c>
      <c r="F669" t="str">
        <f t="shared" si="40"/>
        <v>15Y</v>
      </c>
      <c r="G669" t="str">
        <f t="shared" si="41"/>
        <v>15YL20131231</v>
      </c>
      <c r="H669" t="str">
        <f t="shared" si="42"/>
        <v>001_01</v>
      </c>
      <c r="I669" t="str">
        <f t="shared" si="43"/>
        <v>20131231</v>
      </c>
      <c r="J669" s="27"/>
      <c r="K669" s="27"/>
    </row>
    <row r="670" spans="1:11" x14ac:dyDescent="0.25">
      <c r="A670" s="27" t="s">
        <v>357</v>
      </c>
      <c r="B670" s="27" t="s">
        <v>5</v>
      </c>
      <c r="C670" s="27" t="s">
        <v>6</v>
      </c>
      <c r="D670">
        <v>10</v>
      </c>
      <c r="E670" s="37" t="s">
        <v>494</v>
      </c>
      <c r="F670" t="str">
        <f t="shared" si="40"/>
        <v>15Y</v>
      </c>
      <c r="G670" t="str">
        <f t="shared" si="41"/>
        <v>15YL20131231</v>
      </c>
      <c r="H670" t="str">
        <f t="shared" si="42"/>
        <v>001_01</v>
      </c>
      <c r="I670" t="str">
        <f t="shared" si="43"/>
        <v>20131231</v>
      </c>
      <c r="J670" s="27"/>
      <c r="K670" s="27"/>
    </row>
    <row r="671" spans="1:11" x14ac:dyDescent="0.25">
      <c r="A671" s="27" t="s">
        <v>357</v>
      </c>
      <c r="B671" s="27" t="s">
        <v>5</v>
      </c>
      <c r="C671" s="27" t="s">
        <v>7</v>
      </c>
      <c r="D671">
        <v>10</v>
      </c>
      <c r="E671" s="37" t="s">
        <v>494</v>
      </c>
      <c r="F671" t="str">
        <f t="shared" si="40"/>
        <v>15Y</v>
      </c>
      <c r="G671" t="str">
        <f t="shared" si="41"/>
        <v>15YL20131231</v>
      </c>
      <c r="H671" t="str">
        <f t="shared" si="42"/>
        <v>001_01</v>
      </c>
      <c r="I671" t="str">
        <f t="shared" si="43"/>
        <v>20131231</v>
      </c>
      <c r="J671" s="27"/>
      <c r="K671" s="27"/>
    </row>
    <row r="672" spans="1:11" x14ac:dyDescent="0.25">
      <c r="A672" s="27" t="s">
        <v>357</v>
      </c>
      <c r="B672" s="27" t="s">
        <v>7</v>
      </c>
      <c r="C672" s="27" t="s">
        <v>6</v>
      </c>
      <c r="D672">
        <v>10</v>
      </c>
      <c r="E672" s="37" t="s">
        <v>494</v>
      </c>
      <c r="F672" t="str">
        <f t="shared" si="40"/>
        <v>15Y</v>
      </c>
      <c r="G672" t="str">
        <f t="shared" si="41"/>
        <v>15YL20131231</v>
      </c>
      <c r="H672" t="str">
        <f t="shared" si="42"/>
        <v>001_01</v>
      </c>
      <c r="I672" t="str">
        <f t="shared" si="43"/>
        <v>20131231</v>
      </c>
      <c r="J672" s="27"/>
      <c r="K672" s="27"/>
    </row>
    <row r="673" spans="1:11" x14ac:dyDescent="0.25">
      <c r="A673" s="27" t="s">
        <v>357</v>
      </c>
      <c r="B673" s="27" t="s">
        <v>7</v>
      </c>
      <c r="C673" s="27" t="s">
        <v>7</v>
      </c>
      <c r="D673">
        <v>10</v>
      </c>
      <c r="E673" s="37" t="s">
        <v>494</v>
      </c>
      <c r="F673" t="str">
        <f t="shared" si="40"/>
        <v>15Y</v>
      </c>
      <c r="G673" t="str">
        <f t="shared" si="41"/>
        <v>15YL20131231</v>
      </c>
      <c r="H673" t="str">
        <f t="shared" si="42"/>
        <v>001_01</v>
      </c>
      <c r="I673" t="str">
        <f t="shared" si="43"/>
        <v>20131231</v>
      </c>
      <c r="J673" s="27"/>
      <c r="K673" s="27"/>
    </row>
    <row r="674" spans="1:11" x14ac:dyDescent="0.25">
      <c r="A674" s="27" t="s">
        <v>357</v>
      </c>
      <c r="B674" s="27" t="s">
        <v>10</v>
      </c>
      <c r="C674" s="27" t="s">
        <v>3</v>
      </c>
      <c r="D674">
        <v>10</v>
      </c>
      <c r="E674" s="37" t="s">
        <v>494</v>
      </c>
      <c r="F674" t="str">
        <f t="shared" si="40"/>
        <v>15Y</v>
      </c>
      <c r="G674" t="str">
        <f t="shared" si="41"/>
        <v>15YL20131231</v>
      </c>
      <c r="H674" t="str">
        <f t="shared" si="42"/>
        <v>001_01</v>
      </c>
      <c r="I674" t="str">
        <f t="shared" si="43"/>
        <v>20131231</v>
      </c>
      <c r="J674" s="27"/>
      <c r="K674" s="27"/>
    </row>
    <row r="675" spans="1:11" x14ac:dyDescent="0.25">
      <c r="A675" s="27" t="s">
        <v>357</v>
      </c>
      <c r="B675" s="27" t="s">
        <v>10</v>
      </c>
      <c r="C675" s="27" t="s">
        <v>4</v>
      </c>
      <c r="D675">
        <v>10</v>
      </c>
      <c r="E675" s="37" t="s">
        <v>494</v>
      </c>
      <c r="F675" t="str">
        <f t="shared" si="40"/>
        <v>15Y</v>
      </c>
      <c r="G675" t="str">
        <f t="shared" si="41"/>
        <v>15YL20131231</v>
      </c>
      <c r="H675" t="str">
        <f t="shared" si="42"/>
        <v>001_01</v>
      </c>
      <c r="I675" t="str">
        <f t="shared" si="43"/>
        <v>20131231</v>
      </c>
      <c r="J675" s="27"/>
      <c r="K675" s="27"/>
    </row>
    <row r="676" spans="1:11" x14ac:dyDescent="0.25">
      <c r="A676" s="27" t="s">
        <v>357</v>
      </c>
      <c r="B676" s="27" t="s">
        <v>10</v>
      </c>
      <c r="C676" s="27" t="s">
        <v>5</v>
      </c>
      <c r="D676">
        <v>10</v>
      </c>
      <c r="E676" s="37" t="s">
        <v>494</v>
      </c>
      <c r="F676" t="str">
        <f t="shared" si="40"/>
        <v>15Y</v>
      </c>
      <c r="G676" t="str">
        <f t="shared" si="41"/>
        <v>15YL20131231</v>
      </c>
      <c r="H676" t="str">
        <f t="shared" si="42"/>
        <v>001_01</v>
      </c>
      <c r="I676" t="str">
        <f t="shared" si="43"/>
        <v>20131231</v>
      </c>
      <c r="J676" s="27"/>
      <c r="K676" s="27"/>
    </row>
    <row r="677" spans="1:11" x14ac:dyDescent="0.25">
      <c r="A677" s="27" t="s">
        <v>357</v>
      </c>
      <c r="B677" s="27" t="s">
        <v>10</v>
      </c>
      <c r="C677" s="27" t="s">
        <v>6</v>
      </c>
      <c r="D677">
        <v>10</v>
      </c>
      <c r="E677" s="37" t="s">
        <v>494</v>
      </c>
      <c r="F677" t="str">
        <f t="shared" si="40"/>
        <v>15Y</v>
      </c>
      <c r="G677" t="str">
        <f t="shared" si="41"/>
        <v>15YL20131231</v>
      </c>
      <c r="H677" t="str">
        <f t="shared" si="42"/>
        <v>001_01</v>
      </c>
      <c r="I677" t="str">
        <f t="shared" si="43"/>
        <v>20131231</v>
      </c>
      <c r="J677" s="27"/>
      <c r="K677" s="27"/>
    </row>
    <row r="678" spans="1:11" x14ac:dyDescent="0.25">
      <c r="A678" s="27" t="s">
        <v>357</v>
      </c>
      <c r="B678" s="27" t="s">
        <v>11</v>
      </c>
      <c r="C678" s="27" t="s">
        <v>1</v>
      </c>
      <c r="D678">
        <v>10</v>
      </c>
      <c r="E678" s="37" t="s">
        <v>494</v>
      </c>
      <c r="F678" t="str">
        <f t="shared" si="40"/>
        <v>15Y</v>
      </c>
      <c r="G678" t="str">
        <f t="shared" si="41"/>
        <v>15YL20131231</v>
      </c>
      <c r="H678" t="str">
        <f t="shared" si="42"/>
        <v>001_01</v>
      </c>
      <c r="I678" t="str">
        <f t="shared" si="43"/>
        <v>20131231</v>
      </c>
      <c r="J678" s="27"/>
      <c r="K678" s="27"/>
    </row>
    <row r="679" spans="1:11" x14ac:dyDescent="0.25">
      <c r="A679" s="27" t="s">
        <v>357</v>
      </c>
      <c r="B679" s="27" t="s">
        <v>11</v>
      </c>
      <c r="C679" s="27" t="s">
        <v>2</v>
      </c>
      <c r="D679">
        <v>10</v>
      </c>
      <c r="E679" s="37" t="s">
        <v>494</v>
      </c>
      <c r="F679" t="str">
        <f t="shared" si="40"/>
        <v>15Y</v>
      </c>
      <c r="G679" t="str">
        <f t="shared" si="41"/>
        <v>15YL20131231</v>
      </c>
      <c r="H679" t="str">
        <f t="shared" si="42"/>
        <v>001_01</v>
      </c>
      <c r="I679" t="str">
        <f t="shared" si="43"/>
        <v>20131231</v>
      </c>
      <c r="J679" s="27"/>
      <c r="K679" s="27"/>
    </row>
    <row r="680" spans="1:11" x14ac:dyDescent="0.25">
      <c r="A680" s="27" t="s">
        <v>357</v>
      </c>
      <c r="B680" s="27" t="s">
        <v>11</v>
      </c>
      <c r="C680" s="27" t="s">
        <v>3</v>
      </c>
      <c r="D680">
        <v>10</v>
      </c>
      <c r="E680" s="37" t="s">
        <v>494</v>
      </c>
      <c r="F680" t="str">
        <f t="shared" si="40"/>
        <v>15Y</v>
      </c>
      <c r="G680" t="str">
        <f t="shared" si="41"/>
        <v>15YL20131231</v>
      </c>
      <c r="H680" t="str">
        <f t="shared" si="42"/>
        <v>001_01</v>
      </c>
      <c r="I680" t="str">
        <f t="shared" si="43"/>
        <v>20131231</v>
      </c>
      <c r="J680" s="27"/>
      <c r="K680" s="27"/>
    </row>
    <row r="681" spans="1:11" x14ac:dyDescent="0.25">
      <c r="A681" s="27" t="s">
        <v>358</v>
      </c>
      <c r="B681" s="27" t="s">
        <v>21</v>
      </c>
      <c r="C681" s="27" t="s">
        <v>1</v>
      </c>
      <c r="D681">
        <v>0</v>
      </c>
      <c r="E681" s="37" t="s">
        <v>494</v>
      </c>
      <c r="F681" t="str">
        <f t="shared" si="40"/>
        <v>15Y</v>
      </c>
      <c r="G681" t="str">
        <f t="shared" si="41"/>
        <v>15YL20151231</v>
      </c>
      <c r="H681" t="str">
        <f t="shared" si="42"/>
        <v>01_002</v>
      </c>
      <c r="I681" t="str">
        <f t="shared" si="43"/>
        <v>20151231</v>
      </c>
      <c r="J681" s="27"/>
      <c r="K681" s="27"/>
    </row>
    <row r="682" spans="1:11" x14ac:dyDescent="0.25">
      <c r="A682" s="27" t="s">
        <v>358</v>
      </c>
      <c r="B682" s="27" t="s">
        <v>1</v>
      </c>
      <c r="C682" s="27" t="s">
        <v>1</v>
      </c>
      <c r="D682">
        <v>0</v>
      </c>
      <c r="E682" s="37" t="s">
        <v>494</v>
      </c>
      <c r="F682" t="str">
        <f t="shared" si="40"/>
        <v>15Y</v>
      </c>
      <c r="G682" t="str">
        <f t="shared" si="41"/>
        <v>15YL20151231</v>
      </c>
      <c r="H682" t="str">
        <f t="shared" si="42"/>
        <v>01_002</v>
      </c>
      <c r="I682" t="str">
        <f t="shared" si="43"/>
        <v>20151231</v>
      </c>
      <c r="J682" s="27"/>
      <c r="K682" s="27"/>
    </row>
    <row r="683" spans="1:11" x14ac:dyDescent="0.25">
      <c r="A683" s="27" t="s">
        <v>358</v>
      </c>
      <c r="B683" s="27" t="s">
        <v>26</v>
      </c>
      <c r="C683" s="27" t="s">
        <v>1</v>
      </c>
      <c r="D683">
        <v>0</v>
      </c>
      <c r="E683" s="37" t="s">
        <v>494</v>
      </c>
      <c r="F683" t="str">
        <f t="shared" si="40"/>
        <v>15Y</v>
      </c>
      <c r="G683" t="str">
        <f t="shared" si="41"/>
        <v>15YL20151231</v>
      </c>
      <c r="H683" t="str">
        <f t="shared" si="42"/>
        <v>01_002</v>
      </c>
      <c r="I683" t="str">
        <f t="shared" si="43"/>
        <v>20151231</v>
      </c>
      <c r="J683" s="27"/>
      <c r="K683" s="27"/>
    </row>
    <row r="684" spans="1:11" x14ac:dyDescent="0.25">
      <c r="A684" s="27" t="s">
        <v>358</v>
      </c>
      <c r="B684" s="27" t="s">
        <v>2</v>
      </c>
      <c r="C684" s="27" t="s">
        <v>1</v>
      </c>
      <c r="D684">
        <v>0</v>
      </c>
      <c r="E684" s="37" t="s">
        <v>494</v>
      </c>
      <c r="F684" t="str">
        <f t="shared" si="40"/>
        <v>15Y</v>
      </c>
      <c r="G684" t="str">
        <f t="shared" si="41"/>
        <v>15YL20151231</v>
      </c>
      <c r="H684" t="str">
        <f t="shared" si="42"/>
        <v>01_002</v>
      </c>
      <c r="I684" t="str">
        <f t="shared" si="43"/>
        <v>20151231</v>
      </c>
      <c r="J684" s="27"/>
      <c r="K684" s="27"/>
    </row>
    <row r="685" spans="1:11" x14ac:dyDescent="0.25">
      <c r="A685" s="27" t="s">
        <v>358</v>
      </c>
      <c r="B685" s="27" t="s">
        <v>3</v>
      </c>
      <c r="C685" s="27" t="s">
        <v>1</v>
      </c>
      <c r="D685">
        <v>0</v>
      </c>
      <c r="E685" s="37" t="s">
        <v>494</v>
      </c>
      <c r="F685" t="str">
        <f t="shared" si="40"/>
        <v>15Y</v>
      </c>
      <c r="G685" t="str">
        <f t="shared" si="41"/>
        <v>15YL20151231</v>
      </c>
      <c r="H685" t="str">
        <f t="shared" si="42"/>
        <v>01_002</v>
      </c>
      <c r="I685" t="str">
        <f t="shared" si="43"/>
        <v>20151231</v>
      </c>
      <c r="J685" s="27"/>
      <c r="K685" s="27"/>
    </row>
    <row r="686" spans="1:11" x14ac:dyDescent="0.25">
      <c r="A686" s="27" t="s">
        <v>358</v>
      </c>
      <c r="B686" s="27" t="s">
        <v>4</v>
      </c>
      <c r="C686" s="27" t="s">
        <v>1</v>
      </c>
      <c r="D686">
        <v>0</v>
      </c>
      <c r="E686" s="37" t="s">
        <v>494</v>
      </c>
      <c r="F686" t="str">
        <f t="shared" si="40"/>
        <v>15Y</v>
      </c>
      <c r="G686" t="str">
        <f t="shared" si="41"/>
        <v>15YL20151231</v>
      </c>
      <c r="H686" t="str">
        <f t="shared" si="42"/>
        <v>01_002</v>
      </c>
      <c r="I686" t="str">
        <f t="shared" si="43"/>
        <v>20151231</v>
      </c>
      <c r="J686" s="27"/>
      <c r="K686" s="27"/>
    </row>
    <row r="687" spans="1:11" x14ac:dyDescent="0.25">
      <c r="A687" s="27" t="s">
        <v>358</v>
      </c>
      <c r="B687" s="27" t="s">
        <v>5</v>
      </c>
      <c r="C687" s="27" t="s">
        <v>1</v>
      </c>
      <c r="D687">
        <v>0</v>
      </c>
      <c r="E687" s="37" t="s">
        <v>494</v>
      </c>
      <c r="F687" t="str">
        <f t="shared" si="40"/>
        <v>15Y</v>
      </c>
      <c r="G687" t="str">
        <f t="shared" si="41"/>
        <v>15YL20151231</v>
      </c>
      <c r="H687" t="str">
        <f t="shared" si="42"/>
        <v>01_002</v>
      </c>
      <c r="I687" t="str">
        <f t="shared" si="43"/>
        <v>20151231</v>
      </c>
      <c r="J687" s="27"/>
      <c r="K687" s="27"/>
    </row>
    <row r="688" spans="1:11" x14ac:dyDescent="0.25">
      <c r="A688" s="27" t="s">
        <v>358</v>
      </c>
      <c r="B688" s="27" t="s">
        <v>7</v>
      </c>
      <c r="C688" s="27" t="s">
        <v>1</v>
      </c>
      <c r="D688">
        <v>0</v>
      </c>
      <c r="E688" s="37" t="s">
        <v>494</v>
      </c>
      <c r="F688" t="str">
        <f t="shared" si="40"/>
        <v>15Y</v>
      </c>
      <c r="G688" t="str">
        <f t="shared" si="41"/>
        <v>15YL20151231</v>
      </c>
      <c r="H688" t="str">
        <f t="shared" si="42"/>
        <v>01_002</v>
      </c>
      <c r="I688" t="str">
        <f t="shared" si="43"/>
        <v>20151231</v>
      </c>
      <c r="J688" s="27"/>
      <c r="K688" s="27"/>
    </row>
    <row r="689" spans="1:11" x14ac:dyDescent="0.25">
      <c r="A689" s="27" t="s">
        <v>358</v>
      </c>
      <c r="B689" s="27" t="s">
        <v>10</v>
      </c>
      <c r="C689" s="27" t="s">
        <v>1</v>
      </c>
      <c r="D689">
        <v>0</v>
      </c>
      <c r="E689" s="37" t="s">
        <v>494</v>
      </c>
      <c r="F689" t="str">
        <f t="shared" si="40"/>
        <v>15Y</v>
      </c>
      <c r="G689" t="str">
        <f t="shared" si="41"/>
        <v>15YL20151231</v>
      </c>
      <c r="H689" t="str">
        <f t="shared" si="42"/>
        <v>01_002</v>
      </c>
      <c r="I689" t="str">
        <f t="shared" si="43"/>
        <v>20151231</v>
      </c>
      <c r="J689" s="27"/>
      <c r="K689" s="27"/>
    </row>
    <row r="690" spans="1:11" x14ac:dyDescent="0.25">
      <c r="A690" s="27" t="s">
        <v>358</v>
      </c>
      <c r="B690" s="27" t="s">
        <v>11</v>
      </c>
      <c r="C690" s="27" t="s">
        <v>1</v>
      </c>
      <c r="D690">
        <v>0</v>
      </c>
      <c r="E690" s="37" t="s">
        <v>494</v>
      </c>
      <c r="F690" t="str">
        <f t="shared" si="40"/>
        <v>15Y</v>
      </c>
      <c r="G690" t="str">
        <f t="shared" si="41"/>
        <v>15YL20151231</v>
      </c>
      <c r="H690" t="str">
        <f t="shared" si="42"/>
        <v>01_002</v>
      </c>
      <c r="I690" t="str">
        <f t="shared" si="43"/>
        <v>20151231</v>
      </c>
      <c r="J690" s="27"/>
      <c r="K690" s="27"/>
    </row>
    <row r="691" spans="1:11" x14ac:dyDescent="0.25">
      <c r="A691" s="27" t="s">
        <v>359</v>
      </c>
      <c r="B691" s="27" t="s">
        <v>21</v>
      </c>
      <c r="C691" s="27" t="s">
        <v>1</v>
      </c>
      <c r="D691">
        <v>0</v>
      </c>
      <c r="E691" s="37" t="s">
        <v>494</v>
      </c>
      <c r="F691" t="str">
        <f t="shared" si="40"/>
        <v>15Y</v>
      </c>
      <c r="G691" t="str">
        <f t="shared" si="41"/>
        <v>15YL20151231</v>
      </c>
      <c r="H691" t="str">
        <f t="shared" si="42"/>
        <v>01_003</v>
      </c>
      <c r="I691" t="str">
        <f t="shared" si="43"/>
        <v>20151231</v>
      </c>
      <c r="J691" s="27"/>
      <c r="K691" s="27"/>
    </row>
    <row r="692" spans="1:11" x14ac:dyDescent="0.25">
      <c r="A692" s="27" t="s">
        <v>359</v>
      </c>
      <c r="B692" s="27" t="s">
        <v>1</v>
      </c>
      <c r="C692" s="27" t="s">
        <v>1</v>
      </c>
      <c r="D692">
        <v>0</v>
      </c>
      <c r="E692" s="37" t="s">
        <v>494</v>
      </c>
      <c r="F692" t="str">
        <f t="shared" si="40"/>
        <v>15Y</v>
      </c>
      <c r="G692" t="str">
        <f t="shared" si="41"/>
        <v>15YL20151231</v>
      </c>
      <c r="H692" t="str">
        <f t="shared" si="42"/>
        <v>01_003</v>
      </c>
      <c r="I692" t="str">
        <f t="shared" si="43"/>
        <v>20151231</v>
      </c>
      <c r="J692" s="27"/>
      <c r="K692" s="27"/>
    </row>
    <row r="693" spans="1:11" x14ac:dyDescent="0.25">
      <c r="A693" s="27" t="s">
        <v>359</v>
      </c>
      <c r="B693" s="27" t="s">
        <v>26</v>
      </c>
      <c r="C693" s="27" t="s">
        <v>1</v>
      </c>
      <c r="D693">
        <v>0</v>
      </c>
      <c r="E693" s="37" t="s">
        <v>494</v>
      </c>
      <c r="F693" t="str">
        <f t="shared" si="40"/>
        <v>15Y</v>
      </c>
      <c r="G693" t="str">
        <f t="shared" si="41"/>
        <v>15YL20151231</v>
      </c>
      <c r="H693" t="str">
        <f t="shared" si="42"/>
        <v>01_003</v>
      </c>
      <c r="I693" t="str">
        <f t="shared" si="43"/>
        <v>20151231</v>
      </c>
      <c r="J693" s="27"/>
      <c r="K693" s="27"/>
    </row>
    <row r="694" spans="1:11" x14ac:dyDescent="0.25">
      <c r="A694" s="27" t="s">
        <v>359</v>
      </c>
      <c r="B694" s="27" t="s">
        <v>2</v>
      </c>
      <c r="C694" s="27" t="s">
        <v>1</v>
      </c>
      <c r="D694">
        <v>0</v>
      </c>
      <c r="E694" s="37" t="s">
        <v>494</v>
      </c>
      <c r="F694" t="str">
        <f t="shared" si="40"/>
        <v>15Y</v>
      </c>
      <c r="G694" t="str">
        <f t="shared" si="41"/>
        <v>15YL20151231</v>
      </c>
      <c r="H694" t="str">
        <f t="shared" si="42"/>
        <v>01_003</v>
      </c>
      <c r="I694" t="str">
        <f t="shared" si="43"/>
        <v>20151231</v>
      </c>
      <c r="J694" s="27"/>
      <c r="K694" s="27"/>
    </row>
    <row r="695" spans="1:11" x14ac:dyDescent="0.25">
      <c r="A695" s="27" t="s">
        <v>359</v>
      </c>
      <c r="B695" s="27" t="s">
        <v>3</v>
      </c>
      <c r="C695" s="27" t="s">
        <v>1</v>
      </c>
      <c r="D695">
        <v>0</v>
      </c>
      <c r="E695" s="37" t="s">
        <v>494</v>
      </c>
      <c r="F695" t="str">
        <f t="shared" si="40"/>
        <v>15Y</v>
      </c>
      <c r="G695" t="str">
        <f t="shared" si="41"/>
        <v>15YL20151231</v>
      </c>
      <c r="H695" t="str">
        <f t="shared" si="42"/>
        <v>01_003</v>
      </c>
      <c r="I695" t="str">
        <f t="shared" si="43"/>
        <v>20151231</v>
      </c>
      <c r="J695" s="27"/>
      <c r="K695" s="27"/>
    </row>
    <row r="696" spans="1:11" x14ac:dyDescent="0.25">
      <c r="A696" s="27" t="s">
        <v>359</v>
      </c>
      <c r="B696" s="27" t="s">
        <v>3</v>
      </c>
      <c r="C696" s="27" t="s">
        <v>2</v>
      </c>
      <c r="D696">
        <v>0</v>
      </c>
      <c r="E696" s="37" t="s">
        <v>494</v>
      </c>
      <c r="F696" t="str">
        <f t="shared" si="40"/>
        <v>15Y</v>
      </c>
      <c r="G696" t="str">
        <f t="shared" si="41"/>
        <v>15YL20151231</v>
      </c>
      <c r="H696" t="str">
        <f t="shared" si="42"/>
        <v>01_003</v>
      </c>
      <c r="I696" t="str">
        <f t="shared" si="43"/>
        <v>20151231</v>
      </c>
      <c r="J696" s="27"/>
      <c r="K696" s="27"/>
    </row>
    <row r="697" spans="1:11" x14ac:dyDescent="0.25">
      <c r="A697" s="27" t="s">
        <v>359</v>
      </c>
      <c r="B697" s="27" t="s">
        <v>4</v>
      </c>
      <c r="C697" s="27" t="s">
        <v>1</v>
      </c>
      <c r="D697">
        <v>0</v>
      </c>
      <c r="E697" s="37" t="s">
        <v>494</v>
      </c>
      <c r="F697" t="str">
        <f t="shared" si="40"/>
        <v>15Y</v>
      </c>
      <c r="G697" t="str">
        <f t="shared" si="41"/>
        <v>15YL20151231</v>
      </c>
      <c r="H697" t="str">
        <f t="shared" si="42"/>
        <v>01_003</v>
      </c>
      <c r="I697" t="str">
        <f t="shared" si="43"/>
        <v>20151231</v>
      </c>
      <c r="J697" s="27"/>
      <c r="K697" s="27"/>
    </row>
    <row r="698" spans="1:11" x14ac:dyDescent="0.25">
      <c r="A698" s="27" t="s">
        <v>359</v>
      </c>
      <c r="B698" s="27" t="s">
        <v>4</v>
      </c>
      <c r="C698" s="27" t="s">
        <v>2</v>
      </c>
      <c r="D698">
        <v>0</v>
      </c>
      <c r="E698" s="37" t="s">
        <v>494</v>
      </c>
      <c r="F698" t="str">
        <f t="shared" si="40"/>
        <v>15Y</v>
      </c>
      <c r="G698" t="str">
        <f t="shared" si="41"/>
        <v>15YL20151231</v>
      </c>
      <c r="H698" t="str">
        <f t="shared" si="42"/>
        <v>01_003</v>
      </c>
      <c r="I698" t="str">
        <f t="shared" si="43"/>
        <v>20151231</v>
      </c>
      <c r="J698" s="27"/>
      <c r="K698" s="27"/>
    </row>
    <row r="699" spans="1:11" x14ac:dyDescent="0.25">
      <c r="A699" s="27" t="s">
        <v>359</v>
      </c>
      <c r="B699" s="27" t="s">
        <v>5</v>
      </c>
      <c r="C699" s="27" t="s">
        <v>1</v>
      </c>
      <c r="D699">
        <v>0</v>
      </c>
      <c r="E699" s="37" t="s">
        <v>494</v>
      </c>
      <c r="F699" t="str">
        <f t="shared" si="40"/>
        <v>15Y</v>
      </c>
      <c r="G699" t="str">
        <f t="shared" si="41"/>
        <v>15YL20151231</v>
      </c>
      <c r="H699" t="str">
        <f t="shared" si="42"/>
        <v>01_003</v>
      </c>
      <c r="I699" t="str">
        <f t="shared" si="43"/>
        <v>20151231</v>
      </c>
      <c r="J699" s="27"/>
      <c r="K699" s="27"/>
    </row>
    <row r="700" spans="1:11" x14ac:dyDescent="0.25">
      <c r="A700" s="27" t="s">
        <v>359</v>
      </c>
      <c r="B700" s="27" t="s">
        <v>5</v>
      </c>
      <c r="C700" s="27" t="s">
        <v>2</v>
      </c>
      <c r="D700">
        <v>0</v>
      </c>
      <c r="E700" s="37" t="s">
        <v>494</v>
      </c>
      <c r="F700" t="str">
        <f t="shared" si="40"/>
        <v>15Y</v>
      </c>
      <c r="G700" t="str">
        <f t="shared" si="41"/>
        <v>15YL20151231</v>
      </c>
      <c r="H700" t="str">
        <f t="shared" si="42"/>
        <v>01_003</v>
      </c>
      <c r="I700" t="str">
        <f t="shared" si="43"/>
        <v>20151231</v>
      </c>
      <c r="J700" s="27"/>
      <c r="K700" s="27"/>
    </row>
    <row r="701" spans="1:11" x14ac:dyDescent="0.25">
      <c r="A701" s="27" t="s">
        <v>359</v>
      </c>
      <c r="B701" s="27" t="s">
        <v>7</v>
      </c>
      <c r="C701" s="27" t="s">
        <v>2</v>
      </c>
      <c r="D701">
        <v>0</v>
      </c>
      <c r="E701" s="37" t="s">
        <v>494</v>
      </c>
      <c r="F701" t="str">
        <f t="shared" si="40"/>
        <v>15Y</v>
      </c>
      <c r="G701" t="str">
        <f t="shared" si="41"/>
        <v>15YL20151231</v>
      </c>
      <c r="H701" t="str">
        <f t="shared" si="42"/>
        <v>01_003</v>
      </c>
      <c r="I701" t="str">
        <f t="shared" si="43"/>
        <v>20151231</v>
      </c>
      <c r="J701" s="27"/>
      <c r="K701" s="27"/>
    </row>
    <row r="702" spans="1:11" x14ac:dyDescent="0.25">
      <c r="A702" s="27" t="s">
        <v>359</v>
      </c>
      <c r="B702" s="27" t="s">
        <v>10</v>
      </c>
      <c r="C702" s="27" t="s">
        <v>1</v>
      </c>
      <c r="D702">
        <v>0</v>
      </c>
      <c r="E702" s="37" t="s">
        <v>494</v>
      </c>
      <c r="F702" t="str">
        <f t="shared" si="40"/>
        <v>15Y</v>
      </c>
      <c r="G702" t="str">
        <f t="shared" si="41"/>
        <v>15YL20151231</v>
      </c>
      <c r="H702" t="str">
        <f t="shared" si="42"/>
        <v>01_003</v>
      </c>
      <c r="I702" t="str">
        <f t="shared" si="43"/>
        <v>20151231</v>
      </c>
      <c r="J702" s="27"/>
      <c r="K702" s="27"/>
    </row>
    <row r="703" spans="1:11" x14ac:dyDescent="0.25">
      <c r="A703" s="27" t="s">
        <v>359</v>
      </c>
      <c r="B703" s="27" t="s">
        <v>10</v>
      </c>
      <c r="C703" s="27" t="s">
        <v>2</v>
      </c>
      <c r="D703">
        <v>0</v>
      </c>
      <c r="E703" s="37" t="s">
        <v>494</v>
      </c>
      <c r="F703" t="str">
        <f t="shared" si="40"/>
        <v>15Y</v>
      </c>
      <c r="G703" t="str">
        <f t="shared" si="41"/>
        <v>15YL20151231</v>
      </c>
      <c r="H703" t="str">
        <f t="shared" si="42"/>
        <v>01_003</v>
      </c>
      <c r="I703" t="str">
        <f t="shared" si="43"/>
        <v>20151231</v>
      </c>
      <c r="J703" s="27"/>
      <c r="K703" s="27"/>
    </row>
    <row r="704" spans="1:11" x14ac:dyDescent="0.25">
      <c r="A704" s="27" t="s">
        <v>359</v>
      </c>
      <c r="B704" s="27" t="s">
        <v>11</v>
      </c>
      <c r="C704" s="27" t="s">
        <v>1</v>
      </c>
      <c r="D704">
        <v>0</v>
      </c>
      <c r="E704" s="37" t="s">
        <v>494</v>
      </c>
      <c r="F704" t="str">
        <f t="shared" si="40"/>
        <v>15Y</v>
      </c>
      <c r="G704" t="str">
        <f t="shared" si="41"/>
        <v>15YL20151231</v>
      </c>
      <c r="H704" t="str">
        <f t="shared" si="42"/>
        <v>01_003</v>
      </c>
      <c r="I704" t="str">
        <f t="shared" si="43"/>
        <v>20151231</v>
      </c>
      <c r="J704" s="27"/>
      <c r="K704" s="27"/>
    </row>
    <row r="705" spans="1:11" x14ac:dyDescent="0.25">
      <c r="A705" s="27" t="s">
        <v>360</v>
      </c>
      <c r="B705" s="27" t="s">
        <v>21</v>
      </c>
      <c r="C705" s="27" t="s">
        <v>1</v>
      </c>
      <c r="D705">
        <v>0</v>
      </c>
      <c r="E705" s="37" t="s">
        <v>494</v>
      </c>
      <c r="F705" t="str">
        <f t="shared" si="40"/>
        <v>15Y</v>
      </c>
      <c r="G705" t="str">
        <f t="shared" si="41"/>
        <v>15YL20151231</v>
      </c>
      <c r="H705" t="str">
        <f t="shared" si="42"/>
        <v>01_005</v>
      </c>
      <c r="I705" t="str">
        <f t="shared" si="43"/>
        <v>20151231</v>
      </c>
      <c r="J705" s="27"/>
      <c r="K705" s="27"/>
    </row>
    <row r="706" spans="1:11" x14ac:dyDescent="0.25">
      <c r="A706" s="27" t="s">
        <v>360</v>
      </c>
      <c r="B706" s="27" t="s">
        <v>1</v>
      </c>
      <c r="C706" s="27" t="s">
        <v>1</v>
      </c>
      <c r="D706">
        <v>0</v>
      </c>
      <c r="E706" s="37" t="s">
        <v>494</v>
      </c>
      <c r="F706" t="str">
        <f t="shared" si="40"/>
        <v>15Y</v>
      </c>
      <c r="G706" t="str">
        <f t="shared" si="41"/>
        <v>15YL20151231</v>
      </c>
      <c r="H706" t="str">
        <f t="shared" si="42"/>
        <v>01_005</v>
      </c>
      <c r="I706" t="str">
        <f t="shared" si="43"/>
        <v>20151231</v>
      </c>
      <c r="J706" s="27"/>
      <c r="K706" s="27"/>
    </row>
    <row r="707" spans="1:11" x14ac:dyDescent="0.25">
      <c r="A707" s="27" t="s">
        <v>360</v>
      </c>
      <c r="B707" s="27" t="s">
        <v>26</v>
      </c>
      <c r="C707" s="27" t="s">
        <v>1</v>
      </c>
      <c r="D707">
        <v>0</v>
      </c>
      <c r="E707" s="37" t="s">
        <v>494</v>
      </c>
      <c r="F707" t="str">
        <f t="shared" si="40"/>
        <v>15Y</v>
      </c>
      <c r="G707" t="str">
        <f t="shared" si="41"/>
        <v>15YL20151231</v>
      </c>
      <c r="H707" t="str">
        <f t="shared" si="42"/>
        <v>01_005</v>
      </c>
      <c r="I707" t="str">
        <f t="shared" si="43"/>
        <v>20151231</v>
      </c>
      <c r="J707" s="27"/>
      <c r="K707" s="27"/>
    </row>
    <row r="708" spans="1:11" x14ac:dyDescent="0.25">
      <c r="A708" s="27" t="s">
        <v>360</v>
      </c>
      <c r="B708" s="27" t="s">
        <v>26</v>
      </c>
      <c r="C708" s="27" t="s">
        <v>2</v>
      </c>
      <c r="D708">
        <v>0</v>
      </c>
      <c r="E708" s="37" t="s">
        <v>494</v>
      </c>
      <c r="F708" t="str">
        <f t="shared" si="40"/>
        <v>15Y</v>
      </c>
      <c r="G708" t="str">
        <f t="shared" si="41"/>
        <v>15YL20151231</v>
      </c>
      <c r="H708" t="str">
        <f t="shared" si="42"/>
        <v>01_005</v>
      </c>
      <c r="I708" t="str">
        <f t="shared" si="43"/>
        <v>20151231</v>
      </c>
      <c r="J708" s="27"/>
      <c r="K708" s="27"/>
    </row>
    <row r="709" spans="1:11" x14ac:dyDescent="0.25">
      <c r="A709" s="27" t="s">
        <v>360</v>
      </c>
      <c r="B709" s="27" t="s">
        <v>2</v>
      </c>
      <c r="C709" s="27" t="s">
        <v>1</v>
      </c>
      <c r="D709">
        <v>0</v>
      </c>
      <c r="E709" s="37" t="s">
        <v>494</v>
      </c>
      <c r="F709" t="str">
        <f t="shared" si="40"/>
        <v>15Y</v>
      </c>
      <c r="G709" t="str">
        <f t="shared" si="41"/>
        <v>15YL20151231</v>
      </c>
      <c r="H709" t="str">
        <f t="shared" si="42"/>
        <v>01_005</v>
      </c>
      <c r="I709" t="str">
        <f t="shared" si="43"/>
        <v>20151231</v>
      </c>
      <c r="J709" s="27"/>
      <c r="K709" s="27"/>
    </row>
    <row r="710" spans="1:11" x14ac:dyDescent="0.25">
      <c r="A710" s="27" t="s">
        <v>360</v>
      </c>
      <c r="B710" s="27" t="s">
        <v>2</v>
      </c>
      <c r="C710" s="27" t="s">
        <v>2</v>
      </c>
      <c r="D710">
        <v>0</v>
      </c>
      <c r="E710" s="37" t="s">
        <v>494</v>
      </c>
      <c r="F710" t="str">
        <f t="shared" si="40"/>
        <v>15Y</v>
      </c>
      <c r="G710" t="str">
        <f t="shared" si="41"/>
        <v>15YL20151231</v>
      </c>
      <c r="H710" t="str">
        <f t="shared" si="42"/>
        <v>01_005</v>
      </c>
      <c r="I710" t="str">
        <f t="shared" si="43"/>
        <v>20151231</v>
      </c>
      <c r="J710" s="27"/>
      <c r="K710" s="27"/>
    </row>
    <row r="711" spans="1:11" x14ac:dyDescent="0.25">
      <c r="A711" s="27" t="s">
        <v>360</v>
      </c>
      <c r="B711" s="27" t="s">
        <v>3</v>
      </c>
      <c r="C711" s="27" t="s">
        <v>2</v>
      </c>
      <c r="D711">
        <v>0</v>
      </c>
      <c r="E711" s="37" t="s">
        <v>494</v>
      </c>
      <c r="F711" t="str">
        <f t="shared" si="40"/>
        <v>15Y</v>
      </c>
      <c r="G711" t="str">
        <f t="shared" si="41"/>
        <v>15YL20151231</v>
      </c>
      <c r="H711" t="str">
        <f t="shared" si="42"/>
        <v>01_005</v>
      </c>
      <c r="I711" t="str">
        <f t="shared" si="43"/>
        <v>20151231</v>
      </c>
      <c r="J711" s="27"/>
      <c r="K711" s="27"/>
    </row>
    <row r="712" spans="1:11" x14ac:dyDescent="0.25">
      <c r="A712" s="27" t="s">
        <v>360</v>
      </c>
      <c r="B712" s="27" t="s">
        <v>3</v>
      </c>
      <c r="C712" s="27" t="s">
        <v>3</v>
      </c>
      <c r="D712">
        <v>0</v>
      </c>
      <c r="E712" s="37" t="s">
        <v>494</v>
      </c>
      <c r="F712" t="str">
        <f t="shared" si="40"/>
        <v>15Y</v>
      </c>
      <c r="G712" t="str">
        <f t="shared" si="41"/>
        <v>15YL20151231</v>
      </c>
      <c r="H712" t="str">
        <f t="shared" si="42"/>
        <v>01_005</v>
      </c>
      <c r="I712" t="str">
        <f t="shared" si="43"/>
        <v>20151231</v>
      </c>
      <c r="J712" s="27"/>
      <c r="K712" s="27"/>
    </row>
    <row r="713" spans="1:11" x14ac:dyDescent="0.25">
      <c r="A713" s="27" t="s">
        <v>360</v>
      </c>
      <c r="B713" s="27" t="s">
        <v>4</v>
      </c>
      <c r="C713" s="27" t="s">
        <v>2</v>
      </c>
      <c r="D713">
        <v>0</v>
      </c>
      <c r="E713" s="37" t="s">
        <v>494</v>
      </c>
      <c r="F713" t="str">
        <f t="shared" si="40"/>
        <v>15Y</v>
      </c>
      <c r="G713" t="str">
        <f t="shared" si="41"/>
        <v>15YL20151231</v>
      </c>
      <c r="H713" t="str">
        <f t="shared" si="42"/>
        <v>01_005</v>
      </c>
      <c r="I713" t="str">
        <f t="shared" si="43"/>
        <v>20151231</v>
      </c>
      <c r="J713" s="27"/>
      <c r="K713" s="27"/>
    </row>
    <row r="714" spans="1:11" x14ac:dyDescent="0.25">
      <c r="A714" s="27" t="s">
        <v>360</v>
      </c>
      <c r="B714" s="27" t="s">
        <v>4</v>
      </c>
      <c r="C714" s="27" t="s">
        <v>3</v>
      </c>
      <c r="D714">
        <v>0</v>
      </c>
      <c r="E714" s="37" t="s">
        <v>494</v>
      </c>
      <c r="F714" t="str">
        <f t="shared" si="40"/>
        <v>15Y</v>
      </c>
      <c r="G714" t="str">
        <f t="shared" si="41"/>
        <v>15YL20151231</v>
      </c>
      <c r="H714" t="str">
        <f t="shared" si="42"/>
        <v>01_005</v>
      </c>
      <c r="I714" t="str">
        <f t="shared" si="43"/>
        <v>20151231</v>
      </c>
      <c r="J714" s="27"/>
      <c r="K714" s="27"/>
    </row>
    <row r="715" spans="1:11" x14ac:dyDescent="0.25">
      <c r="A715" s="27" t="s">
        <v>360</v>
      </c>
      <c r="B715" s="27" t="s">
        <v>5</v>
      </c>
      <c r="C715" s="27" t="s">
        <v>3</v>
      </c>
      <c r="D715">
        <v>0</v>
      </c>
      <c r="E715" s="37" t="s">
        <v>494</v>
      </c>
      <c r="F715" t="str">
        <f t="shared" ref="F715:F778" si="44">LEFT(A715,3)</f>
        <v>15Y</v>
      </c>
      <c r="G715" t="str">
        <f t="shared" ref="G715:G778" si="45">LEFT(A715,12)</f>
        <v>15YL20151231</v>
      </c>
      <c r="H715" t="str">
        <f t="shared" ref="H715:H778" si="46">RIGHT(A715,6)</f>
        <v>01_005</v>
      </c>
      <c r="I715" t="str">
        <f t="shared" ref="I715:I778" si="47">RIGHT(G715,8)</f>
        <v>20151231</v>
      </c>
      <c r="J715" s="27"/>
      <c r="K715" s="27"/>
    </row>
    <row r="716" spans="1:11" x14ac:dyDescent="0.25">
      <c r="A716" s="27" t="s">
        <v>360</v>
      </c>
      <c r="B716" s="27" t="s">
        <v>5</v>
      </c>
      <c r="C716" s="27" t="s">
        <v>4</v>
      </c>
      <c r="D716">
        <v>0</v>
      </c>
      <c r="E716" s="37" t="s">
        <v>494</v>
      </c>
      <c r="F716" t="str">
        <f t="shared" si="44"/>
        <v>15Y</v>
      </c>
      <c r="G716" t="str">
        <f t="shared" si="45"/>
        <v>15YL20151231</v>
      </c>
      <c r="H716" t="str">
        <f t="shared" si="46"/>
        <v>01_005</v>
      </c>
      <c r="I716" t="str">
        <f t="shared" si="47"/>
        <v>20151231</v>
      </c>
      <c r="J716" s="27"/>
      <c r="K716" s="27"/>
    </row>
    <row r="717" spans="1:11" x14ac:dyDescent="0.25">
      <c r="A717" s="27" t="s">
        <v>360</v>
      </c>
      <c r="B717" s="27" t="s">
        <v>7</v>
      </c>
      <c r="C717" s="27" t="s">
        <v>3</v>
      </c>
      <c r="D717">
        <v>0</v>
      </c>
      <c r="E717" s="37" t="s">
        <v>494</v>
      </c>
      <c r="F717" t="str">
        <f t="shared" si="44"/>
        <v>15Y</v>
      </c>
      <c r="G717" t="str">
        <f t="shared" si="45"/>
        <v>15YL20151231</v>
      </c>
      <c r="H717" t="str">
        <f t="shared" si="46"/>
        <v>01_005</v>
      </c>
      <c r="I717" t="str">
        <f t="shared" si="47"/>
        <v>20151231</v>
      </c>
      <c r="J717" s="27"/>
      <c r="K717" s="27"/>
    </row>
    <row r="718" spans="1:11" x14ac:dyDescent="0.25">
      <c r="A718" s="27" t="s">
        <v>360</v>
      </c>
      <c r="B718" s="27" t="s">
        <v>7</v>
      </c>
      <c r="C718" s="27" t="s">
        <v>4</v>
      </c>
      <c r="D718">
        <v>0</v>
      </c>
      <c r="E718" s="37" t="s">
        <v>494</v>
      </c>
      <c r="F718" t="str">
        <f t="shared" si="44"/>
        <v>15Y</v>
      </c>
      <c r="G718" t="str">
        <f t="shared" si="45"/>
        <v>15YL20151231</v>
      </c>
      <c r="H718" t="str">
        <f t="shared" si="46"/>
        <v>01_005</v>
      </c>
      <c r="I718" t="str">
        <f t="shared" si="47"/>
        <v>20151231</v>
      </c>
      <c r="J718" s="27"/>
      <c r="K718" s="27"/>
    </row>
    <row r="719" spans="1:11" x14ac:dyDescent="0.25">
      <c r="A719" s="27" t="s">
        <v>360</v>
      </c>
      <c r="B719" s="27" t="s">
        <v>10</v>
      </c>
      <c r="C719" s="27" t="s">
        <v>2</v>
      </c>
      <c r="D719">
        <v>0</v>
      </c>
      <c r="E719" s="37" t="s">
        <v>494</v>
      </c>
      <c r="F719" t="str">
        <f t="shared" si="44"/>
        <v>15Y</v>
      </c>
      <c r="G719" t="str">
        <f t="shared" si="45"/>
        <v>15YL20151231</v>
      </c>
      <c r="H719" t="str">
        <f t="shared" si="46"/>
        <v>01_005</v>
      </c>
      <c r="I719" t="str">
        <f t="shared" si="47"/>
        <v>20151231</v>
      </c>
      <c r="J719" s="27"/>
      <c r="K719" s="27"/>
    </row>
    <row r="720" spans="1:11" x14ac:dyDescent="0.25">
      <c r="A720" s="27" t="s">
        <v>360</v>
      </c>
      <c r="B720" s="27" t="s">
        <v>10</v>
      </c>
      <c r="C720" s="27" t="s">
        <v>3</v>
      </c>
      <c r="D720">
        <v>0</v>
      </c>
      <c r="E720" s="37" t="s">
        <v>494</v>
      </c>
      <c r="F720" t="str">
        <f t="shared" si="44"/>
        <v>15Y</v>
      </c>
      <c r="G720" t="str">
        <f t="shared" si="45"/>
        <v>15YL20151231</v>
      </c>
      <c r="H720" t="str">
        <f t="shared" si="46"/>
        <v>01_005</v>
      </c>
      <c r="I720" t="str">
        <f t="shared" si="47"/>
        <v>20151231</v>
      </c>
      <c r="J720" s="27"/>
      <c r="K720" s="27"/>
    </row>
    <row r="721" spans="1:11" x14ac:dyDescent="0.25">
      <c r="A721" s="27" t="s">
        <v>360</v>
      </c>
      <c r="B721" s="27" t="s">
        <v>10</v>
      </c>
      <c r="C721" s="27" t="s">
        <v>4</v>
      </c>
      <c r="D721">
        <v>0</v>
      </c>
      <c r="E721" s="37" t="s">
        <v>494</v>
      </c>
      <c r="F721" t="str">
        <f t="shared" si="44"/>
        <v>15Y</v>
      </c>
      <c r="G721" t="str">
        <f t="shared" si="45"/>
        <v>15YL20151231</v>
      </c>
      <c r="H721" t="str">
        <f t="shared" si="46"/>
        <v>01_005</v>
      </c>
      <c r="I721" t="str">
        <f t="shared" si="47"/>
        <v>20151231</v>
      </c>
      <c r="J721" s="27"/>
      <c r="K721" s="27"/>
    </row>
    <row r="722" spans="1:11" x14ac:dyDescent="0.25">
      <c r="A722" s="27" t="s">
        <v>360</v>
      </c>
      <c r="B722" s="27" t="s">
        <v>11</v>
      </c>
      <c r="C722" s="27" t="s">
        <v>1</v>
      </c>
      <c r="D722">
        <v>0</v>
      </c>
      <c r="E722" s="37" t="s">
        <v>494</v>
      </c>
      <c r="F722" t="str">
        <f t="shared" si="44"/>
        <v>15Y</v>
      </c>
      <c r="G722" t="str">
        <f t="shared" si="45"/>
        <v>15YL20151231</v>
      </c>
      <c r="H722" t="str">
        <f t="shared" si="46"/>
        <v>01_005</v>
      </c>
      <c r="I722" t="str">
        <f t="shared" si="47"/>
        <v>20151231</v>
      </c>
      <c r="J722" s="27"/>
      <c r="K722" s="27"/>
    </row>
    <row r="723" spans="1:11" x14ac:dyDescent="0.25">
      <c r="A723" s="27" t="s">
        <v>360</v>
      </c>
      <c r="B723" s="27" t="s">
        <v>11</v>
      </c>
      <c r="C723" s="27" t="s">
        <v>2</v>
      </c>
      <c r="D723">
        <v>0</v>
      </c>
      <c r="E723" s="37" t="s">
        <v>494</v>
      </c>
      <c r="F723" t="str">
        <f t="shared" si="44"/>
        <v>15Y</v>
      </c>
      <c r="G723" t="str">
        <f t="shared" si="45"/>
        <v>15YL20151231</v>
      </c>
      <c r="H723" t="str">
        <f t="shared" si="46"/>
        <v>01_005</v>
      </c>
      <c r="I723" t="str">
        <f t="shared" si="47"/>
        <v>20151231</v>
      </c>
      <c r="J723" s="27"/>
      <c r="K723" s="27"/>
    </row>
    <row r="724" spans="1:11" x14ac:dyDescent="0.25">
      <c r="A724" s="27" t="s">
        <v>361</v>
      </c>
      <c r="B724" s="27" t="s">
        <v>21</v>
      </c>
      <c r="C724" s="27" t="s">
        <v>1</v>
      </c>
      <c r="D724">
        <v>0</v>
      </c>
      <c r="E724" s="37" t="s">
        <v>494</v>
      </c>
      <c r="F724" t="str">
        <f t="shared" si="44"/>
        <v>15Y</v>
      </c>
      <c r="G724" t="str">
        <f t="shared" si="45"/>
        <v>15YL20151231</v>
      </c>
      <c r="H724" t="str">
        <f t="shared" si="46"/>
        <v>01_007</v>
      </c>
      <c r="I724" t="str">
        <f t="shared" si="47"/>
        <v>20151231</v>
      </c>
      <c r="J724" s="27"/>
      <c r="K724" s="27"/>
    </row>
    <row r="725" spans="1:11" x14ac:dyDescent="0.25">
      <c r="A725" s="27" t="s">
        <v>361</v>
      </c>
      <c r="B725" s="27" t="s">
        <v>1</v>
      </c>
      <c r="C725" s="27" t="s">
        <v>1</v>
      </c>
      <c r="D725">
        <v>0</v>
      </c>
      <c r="E725" s="37" t="s">
        <v>494</v>
      </c>
      <c r="F725" t="str">
        <f t="shared" si="44"/>
        <v>15Y</v>
      </c>
      <c r="G725" t="str">
        <f t="shared" si="45"/>
        <v>15YL20151231</v>
      </c>
      <c r="H725" t="str">
        <f t="shared" si="46"/>
        <v>01_007</v>
      </c>
      <c r="I725" t="str">
        <f t="shared" si="47"/>
        <v>20151231</v>
      </c>
      <c r="J725" s="27"/>
      <c r="K725" s="27"/>
    </row>
    <row r="726" spans="1:11" x14ac:dyDescent="0.25">
      <c r="A726" s="27" t="s">
        <v>361</v>
      </c>
      <c r="B726" s="27" t="s">
        <v>1</v>
      </c>
      <c r="C726" s="27" t="s">
        <v>2</v>
      </c>
      <c r="D726">
        <v>0</v>
      </c>
      <c r="E726" s="37" t="s">
        <v>494</v>
      </c>
      <c r="F726" t="str">
        <f t="shared" si="44"/>
        <v>15Y</v>
      </c>
      <c r="G726" t="str">
        <f t="shared" si="45"/>
        <v>15YL20151231</v>
      </c>
      <c r="H726" t="str">
        <f t="shared" si="46"/>
        <v>01_007</v>
      </c>
      <c r="I726" t="str">
        <f t="shared" si="47"/>
        <v>20151231</v>
      </c>
      <c r="J726" s="27"/>
      <c r="K726" s="27"/>
    </row>
    <row r="727" spans="1:11" x14ac:dyDescent="0.25">
      <c r="A727" s="27" t="s">
        <v>361</v>
      </c>
      <c r="B727" s="27" t="s">
        <v>26</v>
      </c>
      <c r="C727" s="27" t="s">
        <v>1</v>
      </c>
      <c r="D727">
        <v>0</v>
      </c>
      <c r="E727" s="37" t="s">
        <v>494</v>
      </c>
      <c r="F727" t="str">
        <f t="shared" si="44"/>
        <v>15Y</v>
      </c>
      <c r="G727" t="str">
        <f t="shared" si="45"/>
        <v>15YL20151231</v>
      </c>
      <c r="H727" t="str">
        <f t="shared" si="46"/>
        <v>01_007</v>
      </c>
      <c r="I727" t="str">
        <f t="shared" si="47"/>
        <v>20151231</v>
      </c>
      <c r="J727" s="27"/>
      <c r="K727" s="27"/>
    </row>
    <row r="728" spans="1:11" x14ac:dyDescent="0.25">
      <c r="A728" s="27" t="s">
        <v>361</v>
      </c>
      <c r="B728" s="27" t="s">
        <v>26</v>
      </c>
      <c r="C728" s="27" t="s">
        <v>2</v>
      </c>
      <c r="D728">
        <v>0</v>
      </c>
      <c r="E728" s="37" t="s">
        <v>494</v>
      </c>
      <c r="F728" t="str">
        <f t="shared" si="44"/>
        <v>15Y</v>
      </c>
      <c r="G728" t="str">
        <f t="shared" si="45"/>
        <v>15YL20151231</v>
      </c>
      <c r="H728" t="str">
        <f t="shared" si="46"/>
        <v>01_007</v>
      </c>
      <c r="I728" t="str">
        <f t="shared" si="47"/>
        <v>20151231</v>
      </c>
      <c r="J728" s="27"/>
      <c r="K728" s="27"/>
    </row>
    <row r="729" spans="1:11" x14ac:dyDescent="0.25">
      <c r="A729" s="27" t="s">
        <v>361</v>
      </c>
      <c r="B729" s="27" t="s">
        <v>2</v>
      </c>
      <c r="C729" s="27" t="s">
        <v>2</v>
      </c>
      <c r="D729">
        <v>0</v>
      </c>
      <c r="E729" s="37" t="s">
        <v>494</v>
      </c>
      <c r="F729" t="str">
        <f t="shared" si="44"/>
        <v>15Y</v>
      </c>
      <c r="G729" t="str">
        <f t="shared" si="45"/>
        <v>15YL20151231</v>
      </c>
      <c r="H729" t="str">
        <f t="shared" si="46"/>
        <v>01_007</v>
      </c>
      <c r="I729" t="str">
        <f t="shared" si="47"/>
        <v>20151231</v>
      </c>
      <c r="J729" s="27"/>
      <c r="K729" s="27"/>
    </row>
    <row r="730" spans="1:11" x14ac:dyDescent="0.25">
      <c r="A730" s="27" t="s">
        <v>361</v>
      </c>
      <c r="B730" s="27" t="s">
        <v>2</v>
      </c>
      <c r="C730" s="27" t="s">
        <v>3</v>
      </c>
      <c r="D730">
        <v>0</v>
      </c>
      <c r="E730" s="37" t="s">
        <v>494</v>
      </c>
      <c r="F730" t="str">
        <f t="shared" si="44"/>
        <v>15Y</v>
      </c>
      <c r="G730" t="str">
        <f t="shared" si="45"/>
        <v>15YL20151231</v>
      </c>
      <c r="H730" t="str">
        <f t="shared" si="46"/>
        <v>01_007</v>
      </c>
      <c r="I730" t="str">
        <f t="shared" si="47"/>
        <v>20151231</v>
      </c>
      <c r="J730" s="27"/>
      <c r="K730" s="27"/>
    </row>
    <row r="731" spans="1:11" x14ac:dyDescent="0.25">
      <c r="A731" s="27" t="s">
        <v>361</v>
      </c>
      <c r="B731" s="27" t="s">
        <v>3</v>
      </c>
      <c r="C731" s="27" t="s">
        <v>3</v>
      </c>
      <c r="D731">
        <v>0</v>
      </c>
      <c r="E731" s="37" t="s">
        <v>494</v>
      </c>
      <c r="F731" t="str">
        <f t="shared" si="44"/>
        <v>15Y</v>
      </c>
      <c r="G731" t="str">
        <f t="shared" si="45"/>
        <v>15YL20151231</v>
      </c>
      <c r="H731" t="str">
        <f t="shared" si="46"/>
        <v>01_007</v>
      </c>
      <c r="I731" t="str">
        <f t="shared" si="47"/>
        <v>20151231</v>
      </c>
      <c r="J731" s="27"/>
      <c r="K731" s="27"/>
    </row>
    <row r="732" spans="1:11" x14ac:dyDescent="0.25">
      <c r="A732" s="27" t="s">
        <v>361</v>
      </c>
      <c r="B732" s="27" t="s">
        <v>3</v>
      </c>
      <c r="C732" s="27" t="s">
        <v>4</v>
      </c>
      <c r="D732">
        <v>0</v>
      </c>
      <c r="E732" s="37" t="s">
        <v>494</v>
      </c>
      <c r="F732" t="str">
        <f t="shared" si="44"/>
        <v>15Y</v>
      </c>
      <c r="G732" t="str">
        <f t="shared" si="45"/>
        <v>15YL20151231</v>
      </c>
      <c r="H732" t="str">
        <f t="shared" si="46"/>
        <v>01_007</v>
      </c>
      <c r="I732" t="str">
        <f t="shared" si="47"/>
        <v>20151231</v>
      </c>
      <c r="J732" s="27"/>
      <c r="K732" s="27"/>
    </row>
    <row r="733" spans="1:11" x14ac:dyDescent="0.25">
      <c r="A733" s="27" t="s">
        <v>361</v>
      </c>
      <c r="B733" s="27" t="s">
        <v>4</v>
      </c>
      <c r="C733" s="27" t="s">
        <v>3</v>
      </c>
      <c r="D733">
        <v>0</v>
      </c>
      <c r="E733" s="37" t="s">
        <v>494</v>
      </c>
      <c r="F733" t="str">
        <f t="shared" si="44"/>
        <v>15Y</v>
      </c>
      <c r="G733" t="str">
        <f t="shared" si="45"/>
        <v>15YL20151231</v>
      </c>
      <c r="H733" t="str">
        <f t="shared" si="46"/>
        <v>01_007</v>
      </c>
      <c r="I733" t="str">
        <f t="shared" si="47"/>
        <v>20151231</v>
      </c>
      <c r="J733" s="27"/>
      <c r="K733" s="27"/>
    </row>
    <row r="734" spans="1:11" x14ac:dyDescent="0.25">
      <c r="A734" s="27" t="s">
        <v>361</v>
      </c>
      <c r="B734" s="27" t="s">
        <v>4</v>
      </c>
      <c r="C734" s="27" t="s">
        <v>4</v>
      </c>
      <c r="D734">
        <v>0</v>
      </c>
      <c r="E734" s="37" t="s">
        <v>494</v>
      </c>
      <c r="F734" t="str">
        <f t="shared" si="44"/>
        <v>15Y</v>
      </c>
      <c r="G734" t="str">
        <f t="shared" si="45"/>
        <v>15YL20151231</v>
      </c>
      <c r="H734" t="str">
        <f t="shared" si="46"/>
        <v>01_007</v>
      </c>
      <c r="I734" t="str">
        <f t="shared" si="47"/>
        <v>20151231</v>
      </c>
      <c r="J734" s="27"/>
      <c r="K734" s="27"/>
    </row>
    <row r="735" spans="1:11" x14ac:dyDescent="0.25">
      <c r="A735" s="27" t="s">
        <v>361</v>
      </c>
      <c r="B735" s="27" t="s">
        <v>5</v>
      </c>
      <c r="C735" s="27" t="s">
        <v>4</v>
      </c>
      <c r="D735">
        <v>0</v>
      </c>
      <c r="E735" s="37" t="s">
        <v>494</v>
      </c>
      <c r="F735" t="str">
        <f t="shared" si="44"/>
        <v>15Y</v>
      </c>
      <c r="G735" t="str">
        <f t="shared" si="45"/>
        <v>15YL20151231</v>
      </c>
      <c r="H735" t="str">
        <f t="shared" si="46"/>
        <v>01_007</v>
      </c>
      <c r="I735" t="str">
        <f t="shared" si="47"/>
        <v>20151231</v>
      </c>
      <c r="J735" s="27"/>
      <c r="K735" s="27"/>
    </row>
    <row r="736" spans="1:11" x14ac:dyDescent="0.25">
      <c r="A736" s="27" t="s">
        <v>361</v>
      </c>
      <c r="B736" s="27" t="s">
        <v>5</v>
      </c>
      <c r="C736" s="27" t="s">
        <v>5</v>
      </c>
      <c r="D736">
        <v>0</v>
      </c>
      <c r="E736" s="37" t="s">
        <v>494</v>
      </c>
      <c r="F736" t="str">
        <f t="shared" si="44"/>
        <v>15Y</v>
      </c>
      <c r="G736" t="str">
        <f t="shared" si="45"/>
        <v>15YL20151231</v>
      </c>
      <c r="H736" t="str">
        <f t="shared" si="46"/>
        <v>01_007</v>
      </c>
      <c r="I736" t="str">
        <f t="shared" si="47"/>
        <v>20151231</v>
      </c>
      <c r="J736" s="27"/>
      <c r="K736" s="27"/>
    </row>
    <row r="737" spans="1:11" x14ac:dyDescent="0.25">
      <c r="A737" s="27" t="s">
        <v>361</v>
      </c>
      <c r="B737" s="27" t="s">
        <v>7</v>
      </c>
      <c r="C737" s="27" t="s">
        <v>4</v>
      </c>
      <c r="D737">
        <v>0</v>
      </c>
      <c r="E737" s="37" t="s">
        <v>494</v>
      </c>
      <c r="F737" t="str">
        <f t="shared" si="44"/>
        <v>15Y</v>
      </c>
      <c r="G737" t="str">
        <f t="shared" si="45"/>
        <v>15YL20151231</v>
      </c>
      <c r="H737" t="str">
        <f t="shared" si="46"/>
        <v>01_007</v>
      </c>
      <c r="I737" t="str">
        <f t="shared" si="47"/>
        <v>20151231</v>
      </c>
      <c r="J737" s="27"/>
      <c r="K737" s="27"/>
    </row>
    <row r="738" spans="1:11" x14ac:dyDescent="0.25">
      <c r="A738" s="27" t="s">
        <v>361</v>
      </c>
      <c r="B738" s="27" t="s">
        <v>7</v>
      </c>
      <c r="C738" s="27" t="s">
        <v>5</v>
      </c>
      <c r="D738">
        <v>0</v>
      </c>
      <c r="E738" s="37" t="s">
        <v>494</v>
      </c>
      <c r="F738" t="str">
        <f t="shared" si="44"/>
        <v>15Y</v>
      </c>
      <c r="G738" t="str">
        <f t="shared" si="45"/>
        <v>15YL20151231</v>
      </c>
      <c r="H738" t="str">
        <f t="shared" si="46"/>
        <v>01_007</v>
      </c>
      <c r="I738" t="str">
        <f t="shared" si="47"/>
        <v>20151231</v>
      </c>
      <c r="J738" s="27"/>
      <c r="K738" s="27"/>
    </row>
    <row r="739" spans="1:11" x14ac:dyDescent="0.25">
      <c r="A739" s="27" t="s">
        <v>361</v>
      </c>
      <c r="B739" s="27" t="s">
        <v>10</v>
      </c>
      <c r="C739" s="27" t="s">
        <v>3</v>
      </c>
      <c r="D739">
        <v>0</v>
      </c>
      <c r="E739" s="37" t="s">
        <v>494</v>
      </c>
      <c r="F739" t="str">
        <f t="shared" si="44"/>
        <v>15Y</v>
      </c>
      <c r="G739" t="str">
        <f t="shared" si="45"/>
        <v>15YL20151231</v>
      </c>
      <c r="H739" t="str">
        <f t="shared" si="46"/>
        <v>01_007</v>
      </c>
      <c r="I739" t="str">
        <f t="shared" si="47"/>
        <v>20151231</v>
      </c>
      <c r="J739" s="27"/>
      <c r="K739" s="27"/>
    </row>
    <row r="740" spans="1:11" x14ac:dyDescent="0.25">
      <c r="A740" s="27" t="s">
        <v>361</v>
      </c>
      <c r="B740" s="27" t="s">
        <v>10</v>
      </c>
      <c r="C740" s="27" t="s">
        <v>4</v>
      </c>
      <c r="D740">
        <v>0</v>
      </c>
      <c r="E740" s="37" t="s">
        <v>494</v>
      </c>
      <c r="F740" t="str">
        <f t="shared" si="44"/>
        <v>15Y</v>
      </c>
      <c r="G740" t="str">
        <f t="shared" si="45"/>
        <v>15YL20151231</v>
      </c>
      <c r="H740" t="str">
        <f t="shared" si="46"/>
        <v>01_007</v>
      </c>
      <c r="I740" t="str">
        <f t="shared" si="47"/>
        <v>20151231</v>
      </c>
      <c r="J740" s="27"/>
      <c r="K740" s="27"/>
    </row>
    <row r="741" spans="1:11" x14ac:dyDescent="0.25">
      <c r="A741" s="27" t="s">
        <v>361</v>
      </c>
      <c r="B741" s="27" t="s">
        <v>10</v>
      </c>
      <c r="C741" s="27" t="s">
        <v>5</v>
      </c>
      <c r="D741">
        <v>0</v>
      </c>
      <c r="E741" s="37" t="s">
        <v>494</v>
      </c>
      <c r="F741" t="str">
        <f t="shared" si="44"/>
        <v>15Y</v>
      </c>
      <c r="G741" t="str">
        <f t="shared" si="45"/>
        <v>15YL20151231</v>
      </c>
      <c r="H741" t="str">
        <f t="shared" si="46"/>
        <v>01_007</v>
      </c>
      <c r="I741" t="str">
        <f t="shared" si="47"/>
        <v>20151231</v>
      </c>
      <c r="J741" s="27"/>
      <c r="K741" s="27"/>
    </row>
    <row r="742" spans="1:11" x14ac:dyDescent="0.25">
      <c r="A742" s="27" t="s">
        <v>361</v>
      </c>
      <c r="B742" s="27" t="s">
        <v>11</v>
      </c>
      <c r="C742" s="27" t="s">
        <v>1</v>
      </c>
      <c r="D742">
        <v>0</v>
      </c>
      <c r="E742" s="37" t="s">
        <v>494</v>
      </c>
      <c r="F742" t="str">
        <f t="shared" si="44"/>
        <v>15Y</v>
      </c>
      <c r="G742" t="str">
        <f t="shared" si="45"/>
        <v>15YL20151231</v>
      </c>
      <c r="H742" t="str">
        <f t="shared" si="46"/>
        <v>01_007</v>
      </c>
      <c r="I742" t="str">
        <f t="shared" si="47"/>
        <v>20151231</v>
      </c>
      <c r="J742" s="27"/>
      <c r="K742" s="27"/>
    </row>
    <row r="743" spans="1:11" x14ac:dyDescent="0.25">
      <c r="A743" s="27" t="s">
        <v>361</v>
      </c>
      <c r="B743" s="27" t="s">
        <v>11</v>
      </c>
      <c r="C743" s="27" t="s">
        <v>2</v>
      </c>
      <c r="D743">
        <v>0</v>
      </c>
      <c r="E743" s="37" t="s">
        <v>494</v>
      </c>
      <c r="F743" t="str">
        <f t="shared" si="44"/>
        <v>15Y</v>
      </c>
      <c r="G743" t="str">
        <f t="shared" si="45"/>
        <v>15YL20151231</v>
      </c>
      <c r="H743" t="str">
        <f t="shared" si="46"/>
        <v>01_007</v>
      </c>
      <c r="I743" t="str">
        <f t="shared" si="47"/>
        <v>20151231</v>
      </c>
      <c r="J743" s="27"/>
      <c r="K743" s="27"/>
    </row>
    <row r="744" spans="1:11" x14ac:dyDescent="0.25">
      <c r="A744" s="27" t="s">
        <v>362</v>
      </c>
      <c r="B744" s="27" t="s">
        <v>21</v>
      </c>
      <c r="C744" s="27" t="s">
        <v>1</v>
      </c>
      <c r="D744">
        <v>10</v>
      </c>
      <c r="E744" s="37" t="s">
        <v>494</v>
      </c>
      <c r="F744" t="str">
        <f t="shared" si="44"/>
        <v>15Y</v>
      </c>
      <c r="G744" t="str">
        <f t="shared" si="45"/>
        <v>15YL20151231</v>
      </c>
      <c r="H744" t="str">
        <f t="shared" si="46"/>
        <v>001_01</v>
      </c>
      <c r="I744" t="str">
        <f t="shared" si="47"/>
        <v>20151231</v>
      </c>
      <c r="J744" s="27"/>
      <c r="K744" s="27"/>
    </row>
    <row r="745" spans="1:11" x14ac:dyDescent="0.25">
      <c r="A745" s="27" t="s">
        <v>362</v>
      </c>
      <c r="B745" s="27" t="s">
        <v>21</v>
      </c>
      <c r="C745" s="27" t="s">
        <v>2</v>
      </c>
      <c r="D745">
        <v>10</v>
      </c>
      <c r="E745" s="37" t="s">
        <v>494</v>
      </c>
      <c r="F745" t="str">
        <f t="shared" si="44"/>
        <v>15Y</v>
      </c>
      <c r="G745" t="str">
        <f t="shared" si="45"/>
        <v>15YL20151231</v>
      </c>
      <c r="H745" t="str">
        <f t="shared" si="46"/>
        <v>001_01</v>
      </c>
      <c r="I745" t="str">
        <f t="shared" si="47"/>
        <v>20151231</v>
      </c>
      <c r="J745" s="27"/>
      <c r="K745" s="27"/>
    </row>
    <row r="746" spans="1:11" x14ac:dyDescent="0.25">
      <c r="A746" s="27" t="s">
        <v>362</v>
      </c>
      <c r="B746" s="27" t="s">
        <v>1</v>
      </c>
      <c r="C746" s="27" t="s">
        <v>1</v>
      </c>
      <c r="D746">
        <v>10</v>
      </c>
      <c r="E746" s="37" t="s">
        <v>494</v>
      </c>
      <c r="F746" t="str">
        <f t="shared" si="44"/>
        <v>15Y</v>
      </c>
      <c r="G746" t="str">
        <f t="shared" si="45"/>
        <v>15YL20151231</v>
      </c>
      <c r="H746" t="str">
        <f t="shared" si="46"/>
        <v>001_01</v>
      </c>
      <c r="I746" t="str">
        <f t="shared" si="47"/>
        <v>20151231</v>
      </c>
      <c r="J746" s="27"/>
      <c r="K746" s="27"/>
    </row>
    <row r="747" spans="1:11" x14ac:dyDescent="0.25">
      <c r="A747" s="27" t="s">
        <v>362</v>
      </c>
      <c r="B747" s="27" t="s">
        <v>1</v>
      </c>
      <c r="C747" s="27" t="s">
        <v>2</v>
      </c>
      <c r="D747">
        <v>10</v>
      </c>
      <c r="E747" s="37" t="s">
        <v>494</v>
      </c>
      <c r="F747" t="str">
        <f t="shared" si="44"/>
        <v>15Y</v>
      </c>
      <c r="G747" t="str">
        <f t="shared" si="45"/>
        <v>15YL20151231</v>
      </c>
      <c r="H747" t="str">
        <f t="shared" si="46"/>
        <v>001_01</v>
      </c>
      <c r="I747" t="str">
        <f t="shared" si="47"/>
        <v>20151231</v>
      </c>
      <c r="J747" s="27"/>
      <c r="K747" s="27"/>
    </row>
    <row r="748" spans="1:11" x14ac:dyDescent="0.25">
      <c r="A748" s="27" t="s">
        <v>362</v>
      </c>
      <c r="B748" s="27" t="s">
        <v>1</v>
      </c>
      <c r="C748" s="27" t="s">
        <v>3</v>
      </c>
      <c r="D748">
        <v>10</v>
      </c>
      <c r="E748" s="37" t="s">
        <v>494</v>
      </c>
      <c r="F748" t="str">
        <f t="shared" si="44"/>
        <v>15Y</v>
      </c>
      <c r="G748" t="str">
        <f t="shared" si="45"/>
        <v>15YL20151231</v>
      </c>
      <c r="H748" t="str">
        <f t="shared" si="46"/>
        <v>001_01</v>
      </c>
      <c r="I748" t="str">
        <f t="shared" si="47"/>
        <v>20151231</v>
      </c>
      <c r="J748" s="27"/>
      <c r="K748" s="27"/>
    </row>
    <row r="749" spans="1:11" x14ac:dyDescent="0.25">
      <c r="A749" s="27" t="s">
        <v>362</v>
      </c>
      <c r="B749" s="27" t="s">
        <v>26</v>
      </c>
      <c r="C749" s="27" t="s">
        <v>2</v>
      </c>
      <c r="D749">
        <v>10</v>
      </c>
      <c r="E749" s="37" t="s">
        <v>494</v>
      </c>
      <c r="F749" t="str">
        <f t="shared" si="44"/>
        <v>15Y</v>
      </c>
      <c r="G749" t="str">
        <f t="shared" si="45"/>
        <v>15YL20151231</v>
      </c>
      <c r="H749" t="str">
        <f t="shared" si="46"/>
        <v>001_01</v>
      </c>
      <c r="I749" t="str">
        <f t="shared" si="47"/>
        <v>20151231</v>
      </c>
      <c r="J749" s="27"/>
      <c r="K749" s="27"/>
    </row>
    <row r="750" spans="1:11" x14ac:dyDescent="0.25">
      <c r="A750" s="27" t="s">
        <v>362</v>
      </c>
      <c r="B750" s="27" t="s">
        <v>26</v>
      </c>
      <c r="C750" s="27" t="s">
        <v>3</v>
      </c>
      <c r="D750">
        <v>10</v>
      </c>
      <c r="E750" s="37" t="s">
        <v>494</v>
      </c>
      <c r="F750" t="str">
        <f t="shared" si="44"/>
        <v>15Y</v>
      </c>
      <c r="G750" t="str">
        <f t="shared" si="45"/>
        <v>15YL20151231</v>
      </c>
      <c r="H750" t="str">
        <f t="shared" si="46"/>
        <v>001_01</v>
      </c>
      <c r="I750" t="str">
        <f t="shared" si="47"/>
        <v>20151231</v>
      </c>
      <c r="J750" s="27"/>
      <c r="K750" s="27"/>
    </row>
    <row r="751" spans="1:11" x14ac:dyDescent="0.25">
      <c r="A751" s="27" t="s">
        <v>362</v>
      </c>
      <c r="B751" s="27" t="s">
        <v>2</v>
      </c>
      <c r="C751" s="27" t="s">
        <v>3</v>
      </c>
      <c r="D751">
        <v>10</v>
      </c>
      <c r="E751" s="37" t="s">
        <v>494</v>
      </c>
      <c r="F751" t="str">
        <f t="shared" si="44"/>
        <v>15Y</v>
      </c>
      <c r="G751" t="str">
        <f t="shared" si="45"/>
        <v>15YL20151231</v>
      </c>
      <c r="H751" t="str">
        <f t="shared" si="46"/>
        <v>001_01</v>
      </c>
      <c r="I751" t="str">
        <f t="shared" si="47"/>
        <v>20151231</v>
      </c>
      <c r="J751" s="27"/>
      <c r="K751" s="27"/>
    </row>
    <row r="752" spans="1:11" x14ac:dyDescent="0.25">
      <c r="A752" s="27" t="s">
        <v>362</v>
      </c>
      <c r="B752" s="27" t="s">
        <v>2</v>
      </c>
      <c r="C752" s="27" t="s">
        <v>4</v>
      </c>
      <c r="D752">
        <v>10</v>
      </c>
      <c r="E752" s="37" t="s">
        <v>494</v>
      </c>
      <c r="F752" t="str">
        <f t="shared" si="44"/>
        <v>15Y</v>
      </c>
      <c r="G752" t="str">
        <f t="shared" si="45"/>
        <v>15YL20151231</v>
      </c>
      <c r="H752" t="str">
        <f t="shared" si="46"/>
        <v>001_01</v>
      </c>
      <c r="I752" t="str">
        <f t="shared" si="47"/>
        <v>20151231</v>
      </c>
      <c r="J752" s="27"/>
      <c r="K752" s="27"/>
    </row>
    <row r="753" spans="1:11" x14ac:dyDescent="0.25">
      <c r="A753" s="27" t="s">
        <v>362</v>
      </c>
      <c r="B753" s="27" t="s">
        <v>3</v>
      </c>
      <c r="C753" s="27" t="s">
        <v>4</v>
      </c>
      <c r="D753">
        <v>10</v>
      </c>
      <c r="E753" s="37" t="s">
        <v>494</v>
      </c>
      <c r="F753" t="str">
        <f t="shared" si="44"/>
        <v>15Y</v>
      </c>
      <c r="G753" t="str">
        <f t="shared" si="45"/>
        <v>15YL20151231</v>
      </c>
      <c r="H753" t="str">
        <f t="shared" si="46"/>
        <v>001_01</v>
      </c>
      <c r="I753" t="str">
        <f t="shared" si="47"/>
        <v>20151231</v>
      </c>
      <c r="J753" s="27"/>
      <c r="K753" s="27"/>
    </row>
    <row r="754" spans="1:11" x14ac:dyDescent="0.25">
      <c r="A754" s="27" t="s">
        <v>362</v>
      </c>
      <c r="B754" s="27" t="s">
        <v>3</v>
      </c>
      <c r="C754" s="27" t="s">
        <v>5</v>
      </c>
      <c r="D754">
        <v>10</v>
      </c>
      <c r="E754" s="37" t="s">
        <v>494</v>
      </c>
      <c r="F754" t="str">
        <f t="shared" si="44"/>
        <v>15Y</v>
      </c>
      <c r="G754" t="str">
        <f t="shared" si="45"/>
        <v>15YL20151231</v>
      </c>
      <c r="H754" t="str">
        <f t="shared" si="46"/>
        <v>001_01</v>
      </c>
      <c r="I754" t="str">
        <f t="shared" si="47"/>
        <v>20151231</v>
      </c>
      <c r="J754" s="27"/>
      <c r="K754" s="27"/>
    </row>
    <row r="755" spans="1:11" x14ac:dyDescent="0.25">
      <c r="A755" s="27" t="s">
        <v>362</v>
      </c>
      <c r="B755" s="27" t="s">
        <v>4</v>
      </c>
      <c r="C755" s="27" t="s">
        <v>5</v>
      </c>
      <c r="D755">
        <v>10</v>
      </c>
      <c r="E755" s="37" t="s">
        <v>494</v>
      </c>
      <c r="F755" t="str">
        <f t="shared" si="44"/>
        <v>15Y</v>
      </c>
      <c r="G755" t="str">
        <f t="shared" si="45"/>
        <v>15YL20151231</v>
      </c>
      <c r="H755" t="str">
        <f t="shared" si="46"/>
        <v>001_01</v>
      </c>
      <c r="I755" t="str">
        <f t="shared" si="47"/>
        <v>20151231</v>
      </c>
      <c r="J755" s="27"/>
      <c r="K755" s="27"/>
    </row>
    <row r="756" spans="1:11" x14ac:dyDescent="0.25">
      <c r="A756" s="27" t="s">
        <v>362</v>
      </c>
      <c r="B756" s="27" t="s">
        <v>4</v>
      </c>
      <c r="C756" s="27" t="s">
        <v>6</v>
      </c>
      <c r="D756">
        <v>10</v>
      </c>
      <c r="E756" s="37" t="s">
        <v>494</v>
      </c>
      <c r="F756" t="str">
        <f t="shared" si="44"/>
        <v>15Y</v>
      </c>
      <c r="G756" t="str">
        <f t="shared" si="45"/>
        <v>15YL20151231</v>
      </c>
      <c r="H756" t="str">
        <f t="shared" si="46"/>
        <v>001_01</v>
      </c>
      <c r="I756" t="str">
        <f t="shared" si="47"/>
        <v>20151231</v>
      </c>
      <c r="J756" s="27"/>
      <c r="K756" s="27"/>
    </row>
    <row r="757" spans="1:11" x14ac:dyDescent="0.25">
      <c r="A757" s="27" t="s">
        <v>362</v>
      </c>
      <c r="B757" s="27" t="s">
        <v>5</v>
      </c>
      <c r="C757" s="27" t="s">
        <v>5</v>
      </c>
      <c r="D757">
        <v>10</v>
      </c>
      <c r="E757" s="37" t="s">
        <v>494</v>
      </c>
      <c r="F757" t="str">
        <f t="shared" si="44"/>
        <v>15Y</v>
      </c>
      <c r="G757" t="str">
        <f t="shared" si="45"/>
        <v>15YL20151231</v>
      </c>
      <c r="H757" t="str">
        <f t="shared" si="46"/>
        <v>001_01</v>
      </c>
      <c r="I757" t="str">
        <f t="shared" si="47"/>
        <v>20151231</v>
      </c>
      <c r="J757" s="27"/>
      <c r="K757" s="27"/>
    </row>
    <row r="758" spans="1:11" x14ac:dyDescent="0.25">
      <c r="A758" s="27" t="s">
        <v>362</v>
      </c>
      <c r="B758" s="27" t="s">
        <v>5</v>
      </c>
      <c r="C758" s="27" t="s">
        <v>6</v>
      </c>
      <c r="D758">
        <v>10</v>
      </c>
      <c r="E758" s="37" t="s">
        <v>494</v>
      </c>
      <c r="F758" t="str">
        <f t="shared" si="44"/>
        <v>15Y</v>
      </c>
      <c r="G758" t="str">
        <f t="shared" si="45"/>
        <v>15YL20151231</v>
      </c>
      <c r="H758" t="str">
        <f t="shared" si="46"/>
        <v>001_01</v>
      </c>
      <c r="I758" t="str">
        <f t="shared" si="47"/>
        <v>20151231</v>
      </c>
      <c r="J758" s="27"/>
      <c r="K758" s="27"/>
    </row>
    <row r="759" spans="1:11" x14ac:dyDescent="0.25">
      <c r="A759" s="27" t="s">
        <v>362</v>
      </c>
      <c r="B759" s="27" t="s">
        <v>7</v>
      </c>
      <c r="C759" s="27" t="s">
        <v>6</v>
      </c>
      <c r="D759">
        <v>10</v>
      </c>
      <c r="E759" s="37" t="s">
        <v>494</v>
      </c>
      <c r="F759" t="str">
        <f t="shared" si="44"/>
        <v>15Y</v>
      </c>
      <c r="G759" t="str">
        <f t="shared" si="45"/>
        <v>15YL20151231</v>
      </c>
      <c r="H759" t="str">
        <f t="shared" si="46"/>
        <v>001_01</v>
      </c>
      <c r="I759" t="str">
        <f t="shared" si="47"/>
        <v>20151231</v>
      </c>
      <c r="J759" s="27"/>
      <c r="K759" s="27"/>
    </row>
    <row r="760" spans="1:11" x14ac:dyDescent="0.25">
      <c r="A760" s="27" t="s">
        <v>362</v>
      </c>
      <c r="B760" s="27" t="s">
        <v>10</v>
      </c>
      <c r="C760" s="27" t="s">
        <v>3</v>
      </c>
      <c r="D760">
        <v>10</v>
      </c>
      <c r="E760" s="37" t="s">
        <v>494</v>
      </c>
      <c r="F760" t="str">
        <f t="shared" si="44"/>
        <v>15Y</v>
      </c>
      <c r="G760" t="str">
        <f t="shared" si="45"/>
        <v>15YL20151231</v>
      </c>
      <c r="H760" t="str">
        <f t="shared" si="46"/>
        <v>001_01</v>
      </c>
      <c r="I760" t="str">
        <f t="shared" si="47"/>
        <v>20151231</v>
      </c>
      <c r="J760" s="27"/>
      <c r="K760" s="27"/>
    </row>
    <row r="761" spans="1:11" x14ac:dyDescent="0.25">
      <c r="A761" s="27" t="s">
        <v>362</v>
      </c>
      <c r="B761" s="27" t="s">
        <v>10</v>
      </c>
      <c r="C761" s="27" t="s">
        <v>4</v>
      </c>
      <c r="D761">
        <v>10</v>
      </c>
      <c r="E761" s="37" t="s">
        <v>494</v>
      </c>
      <c r="F761" t="str">
        <f t="shared" si="44"/>
        <v>15Y</v>
      </c>
      <c r="G761" t="str">
        <f t="shared" si="45"/>
        <v>15YL20151231</v>
      </c>
      <c r="H761" t="str">
        <f t="shared" si="46"/>
        <v>001_01</v>
      </c>
      <c r="I761" t="str">
        <f t="shared" si="47"/>
        <v>20151231</v>
      </c>
      <c r="J761" s="27"/>
      <c r="K761" s="27"/>
    </row>
    <row r="762" spans="1:11" x14ac:dyDescent="0.25">
      <c r="A762" s="27" t="s">
        <v>362</v>
      </c>
      <c r="B762" s="27" t="s">
        <v>10</v>
      </c>
      <c r="C762" s="27" t="s">
        <v>5</v>
      </c>
      <c r="D762">
        <v>10</v>
      </c>
      <c r="E762" s="37" t="s">
        <v>494</v>
      </c>
      <c r="F762" t="str">
        <f t="shared" si="44"/>
        <v>15Y</v>
      </c>
      <c r="G762" t="str">
        <f t="shared" si="45"/>
        <v>15YL20151231</v>
      </c>
      <c r="H762" t="str">
        <f t="shared" si="46"/>
        <v>001_01</v>
      </c>
      <c r="I762" t="str">
        <f t="shared" si="47"/>
        <v>20151231</v>
      </c>
      <c r="J762" s="27"/>
      <c r="K762" s="27"/>
    </row>
    <row r="763" spans="1:11" x14ac:dyDescent="0.25">
      <c r="A763" s="27" t="s">
        <v>362</v>
      </c>
      <c r="B763" s="27" t="s">
        <v>10</v>
      </c>
      <c r="C763" s="27" t="s">
        <v>6</v>
      </c>
      <c r="D763">
        <v>10</v>
      </c>
      <c r="E763" s="37" t="s">
        <v>494</v>
      </c>
      <c r="F763" t="str">
        <f t="shared" si="44"/>
        <v>15Y</v>
      </c>
      <c r="G763" t="str">
        <f t="shared" si="45"/>
        <v>15YL20151231</v>
      </c>
      <c r="H763" t="str">
        <f t="shared" si="46"/>
        <v>001_01</v>
      </c>
      <c r="I763" t="str">
        <f t="shared" si="47"/>
        <v>20151231</v>
      </c>
      <c r="J763" s="27"/>
      <c r="K763" s="27"/>
    </row>
    <row r="764" spans="1:11" x14ac:dyDescent="0.25">
      <c r="A764" s="27" t="s">
        <v>362</v>
      </c>
      <c r="B764" s="27" t="s">
        <v>11</v>
      </c>
      <c r="C764" s="27" t="s">
        <v>1</v>
      </c>
      <c r="D764">
        <v>10</v>
      </c>
      <c r="E764" s="37" t="s">
        <v>494</v>
      </c>
      <c r="F764" t="str">
        <f t="shared" si="44"/>
        <v>15Y</v>
      </c>
      <c r="G764" t="str">
        <f t="shared" si="45"/>
        <v>15YL20151231</v>
      </c>
      <c r="H764" t="str">
        <f t="shared" si="46"/>
        <v>001_01</v>
      </c>
      <c r="I764" t="str">
        <f t="shared" si="47"/>
        <v>20151231</v>
      </c>
      <c r="J764" s="27"/>
      <c r="K764" s="27"/>
    </row>
    <row r="765" spans="1:11" x14ac:dyDescent="0.25">
      <c r="A765" s="27" t="s">
        <v>362</v>
      </c>
      <c r="B765" s="27" t="s">
        <v>11</v>
      </c>
      <c r="C765" s="27" t="s">
        <v>2</v>
      </c>
      <c r="D765">
        <v>10</v>
      </c>
      <c r="E765" s="37" t="s">
        <v>494</v>
      </c>
      <c r="F765" t="str">
        <f t="shared" si="44"/>
        <v>15Y</v>
      </c>
      <c r="G765" t="str">
        <f t="shared" si="45"/>
        <v>15YL20151231</v>
      </c>
      <c r="H765" t="str">
        <f t="shared" si="46"/>
        <v>001_01</v>
      </c>
      <c r="I765" t="str">
        <f t="shared" si="47"/>
        <v>20151231</v>
      </c>
      <c r="J765" s="27"/>
      <c r="K765" s="27"/>
    </row>
    <row r="766" spans="1:11" x14ac:dyDescent="0.25">
      <c r="A766" s="27" t="s">
        <v>362</v>
      </c>
      <c r="B766" s="27" t="s">
        <v>11</v>
      </c>
      <c r="C766" s="27" t="s">
        <v>3</v>
      </c>
      <c r="D766">
        <v>10</v>
      </c>
      <c r="E766" s="37" t="s">
        <v>494</v>
      </c>
      <c r="F766" t="str">
        <f t="shared" si="44"/>
        <v>15Y</v>
      </c>
      <c r="G766" t="str">
        <f t="shared" si="45"/>
        <v>15YL20151231</v>
      </c>
      <c r="H766" t="str">
        <f t="shared" si="46"/>
        <v>001_01</v>
      </c>
      <c r="I766" t="str">
        <f t="shared" si="47"/>
        <v>20151231</v>
      </c>
      <c r="J766" s="27"/>
      <c r="K766" s="27"/>
    </row>
    <row r="767" spans="1:11" x14ac:dyDescent="0.25">
      <c r="A767" s="27" t="s">
        <v>363</v>
      </c>
      <c r="B767" s="27" t="s">
        <v>21</v>
      </c>
      <c r="C767" s="27" t="s">
        <v>1</v>
      </c>
      <c r="D767">
        <v>0</v>
      </c>
      <c r="E767" s="37" t="s">
        <v>494</v>
      </c>
      <c r="F767" t="str">
        <f t="shared" si="44"/>
        <v>15Y</v>
      </c>
      <c r="G767" t="str">
        <f t="shared" si="45"/>
        <v>15YL20171231</v>
      </c>
      <c r="H767" t="str">
        <f t="shared" si="46"/>
        <v>01_002</v>
      </c>
      <c r="I767" t="str">
        <f t="shared" si="47"/>
        <v>20171231</v>
      </c>
      <c r="J767" s="27"/>
      <c r="K767" s="27"/>
    </row>
    <row r="768" spans="1:11" x14ac:dyDescent="0.25">
      <c r="A768" s="27" t="s">
        <v>363</v>
      </c>
      <c r="B768" s="27" t="s">
        <v>1</v>
      </c>
      <c r="C768" s="27" t="s">
        <v>1</v>
      </c>
      <c r="D768">
        <v>0</v>
      </c>
      <c r="E768" s="37" t="s">
        <v>494</v>
      </c>
      <c r="F768" t="str">
        <f t="shared" si="44"/>
        <v>15Y</v>
      </c>
      <c r="G768" t="str">
        <f t="shared" si="45"/>
        <v>15YL20171231</v>
      </c>
      <c r="H768" t="str">
        <f t="shared" si="46"/>
        <v>01_002</v>
      </c>
      <c r="I768" t="str">
        <f t="shared" si="47"/>
        <v>20171231</v>
      </c>
      <c r="J768" s="27"/>
      <c r="K768" s="27"/>
    </row>
    <row r="769" spans="1:11" x14ac:dyDescent="0.25">
      <c r="A769" s="27" t="s">
        <v>363</v>
      </c>
      <c r="B769" s="27" t="s">
        <v>26</v>
      </c>
      <c r="C769" s="27" t="s">
        <v>1</v>
      </c>
      <c r="D769">
        <v>0</v>
      </c>
      <c r="E769" s="37" t="s">
        <v>494</v>
      </c>
      <c r="F769" t="str">
        <f t="shared" si="44"/>
        <v>15Y</v>
      </c>
      <c r="G769" t="str">
        <f t="shared" si="45"/>
        <v>15YL20171231</v>
      </c>
      <c r="H769" t="str">
        <f t="shared" si="46"/>
        <v>01_002</v>
      </c>
      <c r="I769" t="str">
        <f t="shared" si="47"/>
        <v>20171231</v>
      </c>
      <c r="J769" s="27"/>
      <c r="K769" s="27"/>
    </row>
    <row r="770" spans="1:11" x14ac:dyDescent="0.25">
      <c r="A770" s="27" t="s">
        <v>363</v>
      </c>
      <c r="B770" s="27" t="s">
        <v>2</v>
      </c>
      <c r="C770" s="27" t="s">
        <v>1</v>
      </c>
      <c r="D770">
        <v>0</v>
      </c>
      <c r="E770" s="37" t="s">
        <v>494</v>
      </c>
      <c r="F770" t="str">
        <f t="shared" si="44"/>
        <v>15Y</v>
      </c>
      <c r="G770" t="str">
        <f t="shared" si="45"/>
        <v>15YL20171231</v>
      </c>
      <c r="H770" t="str">
        <f t="shared" si="46"/>
        <v>01_002</v>
      </c>
      <c r="I770" t="str">
        <f t="shared" si="47"/>
        <v>20171231</v>
      </c>
      <c r="J770" s="27"/>
      <c r="K770" s="27"/>
    </row>
    <row r="771" spans="1:11" x14ac:dyDescent="0.25">
      <c r="A771" s="27" t="s">
        <v>363</v>
      </c>
      <c r="B771" s="27" t="s">
        <v>3</v>
      </c>
      <c r="C771" s="27" t="s">
        <v>1</v>
      </c>
      <c r="D771">
        <v>0</v>
      </c>
      <c r="E771" s="37" t="s">
        <v>494</v>
      </c>
      <c r="F771" t="str">
        <f t="shared" si="44"/>
        <v>15Y</v>
      </c>
      <c r="G771" t="str">
        <f t="shared" si="45"/>
        <v>15YL20171231</v>
      </c>
      <c r="H771" t="str">
        <f t="shared" si="46"/>
        <v>01_002</v>
      </c>
      <c r="I771" t="str">
        <f t="shared" si="47"/>
        <v>20171231</v>
      </c>
      <c r="J771" s="27"/>
      <c r="K771" s="27"/>
    </row>
    <row r="772" spans="1:11" x14ac:dyDescent="0.25">
      <c r="A772" s="27" t="s">
        <v>363</v>
      </c>
      <c r="B772" s="27" t="s">
        <v>4</v>
      </c>
      <c r="C772" s="27" t="s">
        <v>1</v>
      </c>
      <c r="D772">
        <v>0</v>
      </c>
      <c r="E772" s="37" t="s">
        <v>494</v>
      </c>
      <c r="F772" t="str">
        <f t="shared" si="44"/>
        <v>15Y</v>
      </c>
      <c r="G772" t="str">
        <f t="shared" si="45"/>
        <v>15YL20171231</v>
      </c>
      <c r="H772" t="str">
        <f t="shared" si="46"/>
        <v>01_002</v>
      </c>
      <c r="I772" t="str">
        <f t="shared" si="47"/>
        <v>20171231</v>
      </c>
      <c r="J772" s="27"/>
      <c r="K772" s="27"/>
    </row>
    <row r="773" spans="1:11" x14ac:dyDescent="0.25">
      <c r="A773" s="27" t="s">
        <v>363</v>
      </c>
      <c r="B773" s="27" t="s">
        <v>5</v>
      </c>
      <c r="C773" s="27" t="s">
        <v>1</v>
      </c>
      <c r="D773">
        <v>0</v>
      </c>
      <c r="E773" s="37" t="s">
        <v>494</v>
      </c>
      <c r="F773" t="str">
        <f t="shared" si="44"/>
        <v>15Y</v>
      </c>
      <c r="G773" t="str">
        <f t="shared" si="45"/>
        <v>15YL20171231</v>
      </c>
      <c r="H773" t="str">
        <f t="shared" si="46"/>
        <v>01_002</v>
      </c>
      <c r="I773" t="str">
        <f t="shared" si="47"/>
        <v>20171231</v>
      </c>
      <c r="J773" s="27"/>
      <c r="K773" s="27"/>
    </row>
    <row r="774" spans="1:11" x14ac:dyDescent="0.25">
      <c r="A774" s="27" t="s">
        <v>363</v>
      </c>
      <c r="B774" s="27" t="s">
        <v>7</v>
      </c>
      <c r="C774" s="27" t="s">
        <v>1</v>
      </c>
      <c r="D774">
        <v>0</v>
      </c>
      <c r="E774" s="37" t="s">
        <v>494</v>
      </c>
      <c r="F774" t="str">
        <f t="shared" si="44"/>
        <v>15Y</v>
      </c>
      <c r="G774" t="str">
        <f t="shared" si="45"/>
        <v>15YL20171231</v>
      </c>
      <c r="H774" t="str">
        <f t="shared" si="46"/>
        <v>01_002</v>
      </c>
      <c r="I774" t="str">
        <f t="shared" si="47"/>
        <v>20171231</v>
      </c>
      <c r="J774" s="27"/>
      <c r="K774" s="27"/>
    </row>
    <row r="775" spans="1:11" x14ac:dyDescent="0.25">
      <c r="A775" s="27" t="s">
        <v>363</v>
      </c>
      <c r="B775" s="27" t="s">
        <v>10</v>
      </c>
      <c r="C775" s="27" t="s">
        <v>1</v>
      </c>
      <c r="D775">
        <v>0</v>
      </c>
      <c r="E775" s="37" t="s">
        <v>494</v>
      </c>
      <c r="F775" t="str">
        <f t="shared" si="44"/>
        <v>15Y</v>
      </c>
      <c r="G775" t="str">
        <f t="shared" si="45"/>
        <v>15YL20171231</v>
      </c>
      <c r="H775" t="str">
        <f t="shared" si="46"/>
        <v>01_002</v>
      </c>
      <c r="I775" t="str">
        <f t="shared" si="47"/>
        <v>20171231</v>
      </c>
      <c r="J775" s="27"/>
      <c r="K775" s="27"/>
    </row>
    <row r="776" spans="1:11" x14ac:dyDescent="0.25">
      <c r="A776" s="27" t="s">
        <v>363</v>
      </c>
      <c r="B776" s="27" t="s">
        <v>11</v>
      </c>
      <c r="C776" s="27" t="s">
        <v>1</v>
      </c>
      <c r="D776">
        <v>0</v>
      </c>
      <c r="E776" s="37" t="s">
        <v>494</v>
      </c>
      <c r="F776" t="str">
        <f t="shared" si="44"/>
        <v>15Y</v>
      </c>
      <c r="G776" t="str">
        <f t="shared" si="45"/>
        <v>15YL20171231</v>
      </c>
      <c r="H776" t="str">
        <f t="shared" si="46"/>
        <v>01_002</v>
      </c>
      <c r="I776" t="str">
        <f t="shared" si="47"/>
        <v>20171231</v>
      </c>
      <c r="J776" s="27"/>
      <c r="K776" s="27"/>
    </row>
    <row r="777" spans="1:11" x14ac:dyDescent="0.25">
      <c r="A777" s="27" t="s">
        <v>364</v>
      </c>
      <c r="B777" s="27" t="s">
        <v>21</v>
      </c>
      <c r="C777" s="27" t="s">
        <v>1</v>
      </c>
      <c r="D777">
        <v>0</v>
      </c>
      <c r="E777" s="37" t="s">
        <v>494</v>
      </c>
      <c r="F777" t="str">
        <f t="shared" si="44"/>
        <v>15Y</v>
      </c>
      <c r="G777" t="str">
        <f t="shared" si="45"/>
        <v>15YL20171231</v>
      </c>
      <c r="H777" t="str">
        <f t="shared" si="46"/>
        <v>01_003</v>
      </c>
      <c r="I777" t="str">
        <f t="shared" si="47"/>
        <v>20171231</v>
      </c>
      <c r="J777" s="27"/>
      <c r="K777" s="27"/>
    </row>
    <row r="778" spans="1:11" x14ac:dyDescent="0.25">
      <c r="A778" s="27" t="s">
        <v>364</v>
      </c>
      <c r="B778" s="27" t="s">
        <v>1</v>
      </c>
      <c r="C778" s="27" t="s">
        <v>1</v>
      </c>
      <c r="D778">
        <v>0</v>
      </c>
      <c r="E778" s="37" t="s">
        <v>494</v>
      </c>
      <c r="F778" t="str">
        <f t="shared" si="44"/>
        <v>15Y</v>
      </c>
      <c r="G778" t="str">
        <f t="shared" si="45"/>
        <v>15YL20171231</v>
      </c>
      <c r="H778" t="str">
        <f t="shared" si="46"/>
        <v>01_003</v>
      </c>
      <c r="I778" t="str">
        <f t="shared" si="47"/>
        <v>20171231</v>
      </c>
      <c r="J778" s="27"/>
      <c r="K778" s="27"/>
    </row>
    <row r="779" spans="1:11" x14ac:dyDescent="0.25">
      <c r="A779" s="27" t="s">
        <v>364</v>
      </c>
      <c r="B779" s="27" t="s">
        <v>26</v>
      </c>
      <c r="C779" s="27" t="s">
        <v>1</v>
      </c>
      <c r="D779">
        <v>0</v>
      </c>
      <c r="E779" s="37" t="s">
        <v>494</v>
      </c>
      <c r="F779" t="str">
        <f t="shared" ref="F779:F842" si="48">LEFT(A779,3)</f>
        <v>15Y</v>
      </c>
      <c r="G779" t="str">
        <f t="shared" ref="G779:G842" si="49">LEFT(A779,12)</f>
        <v>15YL20171231</v>
      </c>
      <c r="H779" t="str">
        <f t="shared" ref="H779:H842" si="50">RIGHT(A779,6)</f>
        <v>01_003</v>
      </c>
      <c r="I779" t="str">
        <f t="shared" ref="I779:I842" si="51">RIGHT(G779,8)</f>
        <v>20171231</v>
      </c>
      <c r="J779" s="27"/>
      <c r="K779" s="27"/>
    </row>
    <row r="780" spans="1:11" x14ac:dyDescent="0.25">
      <c r="A780" s="27" t="s">
        <v>364</v>
      </c>
      <c r="B780" s="27" t="s">
        <v>2</v>
      </c>
      <c r="C780" s="27" t="s">
        <v>1</v>
      </c>
      <c r="D780">
        <v>0</v>
      </c>
      <c r="E780" s="37" t="s">
        <v>494</v>
      </c>
      <c r="F780" t="str">
        <f t="shared" si="48"/>
        <v>15Y</v>
      </c>
      <c r="G780" t="str">
        <f t="shared" si="49"/>
        <v>15YL20171231</v>
      </c>
      <c r="H780" t="str">
        <f t="shared" si="50"/>
        <v>01_003</v>
      </c>
      <c r="I780" t="str">
        <f t="shared" si="51"/>
        <v>20171231</v>
      </c>
      <c r="J780" s="27"/>
      <c r="K780" s="27"/>
    </row>
    <row r="781" spans="1:11" x14ac:dyDescent="0.25">
      <c r="A781" s="27" t="s">
        <v>364</v>
      </c>
      <c r="B781" s="27" t="s">
        <v>3</v>
      </c>
      <c r="C781" s="27" t="s">
        <v>1</v>
      </c>
      <c r="D781">
        <v>0</v>
      </c>
      <c r="E781" s="37" t="s">
        <v>494</v>
      </c>
      <c r="F781" t="str">
        <f t="shared" si="48"/>
        <v>15Y</v>
      </c>
      <c r="G781" t="str">
        <f t="shared" si="49"/>
        <v>15YL20171231</v>
      </c>
      <c r="H781" t="str">
        <f t="shared" si="50"/>
        <v>01_003</v>
      </c>
      <c r="I781" t="str">
        <f t="shared" si="51"/>
        <v>20171231</v>
      </c>
      <c r="J781" s="27"/>
      <c r="K781" s="27"/>
    </row>
    <row r="782" spans="1:11" x14ac:dyDescent="0.25">
      <c r="A782" s="27" t="s">
        <v>364</v>
      </c>
      <c r="B782" s="27" t="s">
        <v>3</v>
      </c>
      <c r="C782" s="27" t="s">
        <v>2</v>
      </c>
      <c r="D782">
        <v>0</v>
      </c>
      <c r="E782" s="37" t="s">
        <v>494</v>
      </c>
      <c r="F782" t="str">
        <f t="shared" si="48"/>
        <v>15Y</v>
      </c>
      <c r="G782" t="str">
        <f t="shared" si="49"/>
        <v>15YL20171231</v>
      </c>
      <c r="H782" t="str">
        <f t="shared" si="50"/>
        <v>01_003</v>
      </c>
      <c r="I782" t="str">
        <f t="shared" si="51"/>
        <v>20171231</v>
      </c>
      <c r="J782" s="27"/>
      <c r="K782" s="27"/>
    </row>
    <row r="783" spans="1:11" x14ac:dyDescent="0.25">
      <c r="A783" s="27" t="s">
        <v>364</v>
      </c>
      <c r="B783" s="27" t="s">
        <v>4</v>
      </c>
      <c r="C783" s="27" t="s">
        <v>1</v>
      </c>
      <c r="D783">
        <v>0</v>
      </c>
      <c r="E783" s="37" t="s">
        <v>494</v>
      </c>
      <c r="F783" t="str">
        <f t="shared" si="48"/>
        <v>15Y</v>
      </c>
      <c r="G783" t="str">
        <f t="shared" si="49"/>
        <v>15YL20171231</v>
      </c>
      <c r="H783" t="str">
        <f t="shared" si="50"/>
        <v>01_003</v>
      </c>
      <c r="I783" t="str">
        <f t="shared" si="51"/>
        <v>20171231</v>
      </c>
      <c r="J783" s="27"/>
      <c r="K783" s="27"/>
    </row>
    <row r="784" spans="1:11" x14ac:dyDescent="0.25">
      <c r="A784" s="27" t="s">
        <v>364</v>
      </c>
      <c r="B784" s="27" t="s">
        <v>4</v>
      </c>
      <c r="C784" s="27" t="s">
        <v>2</v>
      </c>
      <c r="D784">
        <v>0</v>
      </c>
      <c r="E784" s="37" t="s">
        <v>494</v>
      </c>
      <c r="F784" t="str">
        <f t="shared" si="48"/>
        <v>15Y</v>
      </c>
      <c r="G784" t="str">
        <f t="shared" si="49"/>
        <v>15YL20171231</v>
      </c>
      <c r="H784" t="str">
        <f t="shared" si="50"/>
        <v>01_003</v>
      </c>
      <c r="I784" t="str">
        <f t="shared" si="51"/>
        <v>20171231</v>
      </c>
      <c r="J784" s="27"/>
      <c r="K784" s="27"/>
    </row>
    <row r="785" spans="1:11" x14ac:dyDescent="0.25">
      <c r="A785" s="27" t="s">
        <v>364</v>
      </c>
      <c r="B785" s="27" t="s">
        <v>5</v>
      </c>
      <c r="C785" s="27" t="s">
        <v>1</v>
      </c>
      <c r="D785">
        <v>0</v>
      </c>
      <c r="E785" s="37" t="s">
        <v>494</v>
      </c>
      <c r="F785" t="str">
        <f t="shared" si="48"/>
        <v>15Y</v>
      </c>
      <c r="G785" t="str">
        <f t="shared" si="49"/>
        <v>15YL20171231</v>
      </c>
      <c r="H785" t="str">
        <f t="shared" si="50"/>
        <v>01_003</v>
      </c>
      <c r="I785" t="str">
        <f t="shared" si="51"/>
        <v>20171231</v>
      </c>
      <c r="J785" s="27"/>
      <c r="K785" s="27"/>
    </row>
    <row r="786" spans="1:11" x14ac:dyDescent="0.25">
      <c r="A786" s="27" t="s">
        <v>364</v>
      </c>
      <c r="B786" s="27" t="s">
        <v>5</v>
      </c>
      <c r="C786" s="27" t="s">
        <v>2</v>
      </c>
      <c r="D786">
        <v>0</v>
      </c>
      <c r="E786" s="37" t="s">
        <v>494</v>
      </c>
      <c r="F786" t="str">
        <f t="shared" si="48"/>
        <v>15Y</v>
      </c>
      <c r="G786" t="str">
        <f t="shared" si="49"/>
        <v>15YL20171231</v>
      </c>
      <c r="H786" t="str">
        <f t="shared" si="50"/>
        <v>01_003</v>
      </c>
      <c r="I786" t="str">
        <f t="shared" si="51"/>
        <v>20171231</v>
      </c>
      <c r="J786" s="27"/>
      <c r="K786" s="27"/>
    </row>
    <row r="787" spans="1:11" x14ac:dyDescent="0.25">
      <c r="A787" s="27" t="s">
        <v>364</v>
      </c>
      <c r="B787" s="27" t="s">
        <v>7</v>
      </c>
      <c r="C787" s="27" t="s">
        <v>2</v>
      </c>
      <c r="D787">
        <v>0</v>
      </c>
      <c r="E787" s="37" t="s">
        <v>494</v>
      </c>
      <c r="F787" t="str">
        <f t="shared" si="48"/>
        <v>15Y</v>
      </c>
      <c r="G787" t="str">
        <f t="shared" si="49"/>
        <v>15YL20171231</v>
      </c>
      <c r="H787" t="str">
        <f t="shared" si="50"/>
        <v>01_003</v>
      </c>
      <c r="I787" t="str">
        <f t="shared" si="51"/>
        <v>20171231</v>
      </c>
      <c r="J787" s="27"/>
      <c r="K787" s="27"/>
    </row>
    <row r="788" spans="1:11" x14ac:dyDescent="0.25">
      <c r="A788" s="27" t="s">
        <v>364</v>
      </c>
      <c r="B788" s="27" t="s">
        <v>10</v>
      </c>
      <c r="C788" s="27" t="s">
        <v>1</v>
      </c>
      <c r="D788">
        <v>0</v>
      </c>
      <c r="E788" s="37" t="s">
        <v>494</v>
      </c>
      <c r="F788" t="str">
        <f t="shared" si="48"/>
        <v>15Y</v>
      </c>
      <c r="G788" t="str">
        <f t="shared" si="49"/>
        <v>15YL20171231</v>
      </c>
      <c r="H788" t="str">
        <f t="shared" si="50"/>
        <v>01_003</v>
      </c>
      <c r="I788" t="str">
        <f t="shared" si="51"/>
        <v>20171231</v>
      </c>
      <c r="J788" s="27"/>
      <c r="K788" s="27"/>
    </row>
    <row r="789" spans="1:11" x14ac:dyDescent="0.25">
      <c r="A789" s="27" t="s">
        <v>364</v>
      </c>
      <c r="B789" s="27" t="s">
        <v>10</v>
      </c>
      <c r="C789" s="27" t="s">
        <v>2</v>
      </c>
      <c r="D789">
        <v>0</v>
      </c>
      <c r="E789" s="37" t="s">
        <v>494</v>
      </c>
      <c r="F789" t="str">
        <f t="shared" si="48"/>
        <v>15Y</v>
      </c>
      <c r="G789" t="str">
        <f t="shared" si="49"/>
        <v>15YL20171231</v>
      </c>
      <c r="H789" t="str">
        <f t="shared" si="50"/>
        <v>01_003</v>
      </c>
      <c r="I789" t="str">
        <f t="shared" si="51"/>
        <v>20171231</v>
      </c>
      <c r="J789" s="27"/>
      <c r="K789" s="27"/>
    </row>
    <row r="790" spans="1:11" x14ac:dyDescent="0.25">
      <c r="A790" s="27" t="s">
        <v>364</v>
      </c>
      <c r="B790" s="27" t="s">
        <v>11</v>
      </c>
      <c r="C790" s="27" t="s">
        <v>1</v>
      </c>
      <c r="D790">
        <v>0</v>
      </c>
      <c r="E790" s="37" t="s">
        <v>494</v>
      </c>
      <c r="F790" t="str">
        <f t="shared" si="48"/>
        <v>15Y</v>
      </c>
      <c r="G790" t="str">
        <f t="shared" si="49"/>
        <v>15YL20171231</v>
      </c>
      <c r="H790" t="str">
        <f t="shared" si="50"/>
        <v>01_003</v>
      </c>
      <c r="I790" t="str">
        <f t="shared" si="51"/>
        <v>20171231</v>
      </c>
      <c r="J790" s="27"/>
      <c r="K790" s="27"/>
    </row>
    <row r="791" spans="1:11" x14ac:dyDescent="0.25">
      <c r="A791" s="27" t="s">
        <v>365</v>
      </c>
      <c r="B791" s="27" t="s">
        <v>21</v>
      </c>
      <c r="C791" s="27" t="s">
        <v>1</v>
      </c>
      <c r="D791">
        <v>0</v>
      </c>
      <c r="E791" s="37" t="s">
        <v>494</v>
      </c>
      <c r="F791" t="str">
        <f t="shared" si="48"/>
        <v>15Y</v>
      </c>
      <c r="G791" t="str">
        <f t="shared" si="49"/>
        <v>15YL20171231</v>
      </c>
      <c r="H791" t="str">
        <f t="shared" si="50"/>
        <v>01_005</v>
      </c>
      <c r="I791" t="str">
        <f t="shared" si="51"/>
        <v>20171231</v>
      </c>
      <c r="J791" s="27"/>
      <c r="K791" s="27"/>
    </row>
    <row r="792" spans="1:11" x14ac:dyDescent="0.25">
      <c r="A792" s="27" t="s">
        <v>365</v>
      </c>
      <c r="B792" s="27" t="s">
        <v>1</v>
      </c>
      <c r="C792" s="27" t="s">
        <v>1</v>
      </c>
      <c r="D792">
        <v>0</v>
      </c>
      <c r="E792" s="37" t="s">
        <v>494</v>
      </c>
      <c r="F792" t="str">
        <f t="shared" si="48"/>
        <v>15Y</v>
      </c>
      <c r="G792" t="str">
        <f t="shared" si="49"/>
        <v>15YL20171231</v>
      </c>
      <c r="H792" t="str">
        <f t="shared" si="50"/>
        <v>01_005</v>
      </c>
      <c r="I792" t="str">
        <f t="shared" si="51"/>
        <v>20171231</v>
      </c>
      <c r="J792" s="27"/>
      <c r="K792" s="27"/>
    </row>
    <row r="793" spans="1:11" x14ac:dyDescent="0.25">
      <c r="A793" s="27" t="s">
        <v>365</v>
      </c>
      <c r="B793" s="27" t="s">
        <v>26</v>
      </c>
      <c r="C793" s="27" t="s">
        <v>1</v>
      </c>
      <c r="D793">
        <v>0</v>
      </c>
      <c r="E793" s="37" t="s">
        <v>494</v>
      </c>
      <c r="F793" t="str">
        <f t="shared" si="48"/>
        <v>15Y</v>
      </c>
      <c r="G793" t="str">
        <f t="shared" si="49"/>
        <v>15YL20171231</v>
      </c>
      <c r="H793" t="str">
        <f t="shared" si="50"/>
        <v>01_005</v>
      </c>
      <c r="I793" t="str">
        <f t="shared" si="51"/>
        <v>20171231</v>
      </c>
      <c r="J793" s="27"/>
      <c r="K793" s="27"/>
    </row>
    <row r="794" spans="1:11" x14ac:dyDescent="0.25">
      <c r="A794" s="27" t="s">
        <v>365</v>
      </c>
      <c r="B794" s="27" t="s">
        <v>26</v>
      </c>
      <c r="C794" s="27" t="s">
        <v>2</v>
      </c>
      <c r="D794">
        <v>0</v>
      </c>
      <c r="E794" s="37" t="s">
        <v>494</v>
      </c>
      <c r="F794" t="str">
        <f t="shared" si="48"/>
        <v>15Y</v>
      </c>
      <c r="G794" t="str">
        <f t="shared" si="49"/>
        <v>15YL20171231</v>
      </c>
      <c r="H794" t="str">
        <f t="shared" si="50"/>
        <v>01_005</v>
      </c>
      <c r="I794" t="str">
        <f t="shared" si="51"/>
        <v>20171231</v>
      </c>
      <c r="J794" s="27"/>
      <c r="K794" s="27"/>
    </row>
    <row r="795" spans="1:11" x14ac:dyDescent="0.25">
      <c r="A795" s="27" t="s">
        <v>365</v>
      </c>
      <c r="B795" s="27" t="s">
        <v>2</v>
      </c>
      <c r="C795" s="27" t="s">
        <v>1</v>
      </c>
      <c r="D795">
        <v>0</v>
      </c>
      <c r="E795" s="37" t="s">
        <v>494</v>
      </c>
      <c r="F795" t="str">
        <f t="shared" si="48"/>
        <v>15Y</v>
      </c>
      <c r="G795" t="str">
        <f t="shared" si="49"/>
        <v>15YL20171231</v>
      </c>
      <c r="H795" t="str">
        <f t="shared" si="50"/>
        <v>01_005</v>
      </c>
      <c r="I795" t="str">
        <f t="shared" si="51"/>
        <v>20171231</v>
      </c>
      <c r="J795" s="27"/>
      <c r="K795" s="27"/>
    </row>
    <row r="796" spans="1:11" x14ac:dyDescent="0.25">
      <c r="A796" s="27" t="s">
        <v>365</v>
      </c>
      <c r="B796" s="27" t="s">
        <v>2</v>
      </c>
      <c r="C796" s="27" t="s">
        <v>2</v>
      </c>
      <c r="D796">
        <v>0</v>
      </c>
      <c r="E796" s="37" t="s">
        <v>494</v>
      </c>
      <c r="F796" t="str">
        <f t="shared" si="48"/>
        <v>15Y</v>
      </c>
      <c r="G796" t="str">
        <f t="shared" si="49"/>
        <v>15YL20171231</v>
      </c>
      <c r="H796" t="str">
        <f t="shared" si="50"/>
        <v>01_005</v>
      </c>
      <c r="I796" t="str">
        <f t="shared" si="51"/>
        <v>20171231</v>
      </c>
      <c r="J796" s="27"/>
      <c r="K796" s="27"/>
    </row>
    <row r="797" spans="1:11" x14ac:dyDescent="0.25">
      <c r="A797" s="27" t="s">
        <v>365</v>
      </c>
      <c r="B797" s="27" t="s">
        <v>3</v>
      </c>
      <c r="C797" s="27" t="s">
        <v>2</v>
      </c>
      <c r="D797">
        <v>0</v>
      </c>
      <c r="E797" s="37" t="s">
        <v>494</v>
      </c>
      <c r="F797" t="str">
        <f t="shared" si="48"/>
        <v>15Y</v>
      </c>
      <c r="G797" t="str">
        <f t="shared" si="49"/>
        <v>15YL20171231</v>
      </c>
      <c r="H797" t="str">
        <f t="shared" si="50"/>
        <v>01_005</v>
      </c>
      <c r="I797" t="str">
        <f t="shared" si="51"/>
        <v>20171231</v>
      </c>
      <c r="J797" s="27"/>
      <c r="K797" s="27"/>
    </row>
    <row r="798" spans="1:11" x14ac:dyDescent="0.25">
      <c r="A798" s="27" t="s">
        <v>365</v>
      </c>
      <c r="B798" s="27" t="s">
        <v>3</v>
      </c>
      <c r="C798" s="27" t="s">
        <v>3</v>
      </c>
      <c r="D798">
        <v>0</v>
      </c>
      <c r="E798" s="37" t="s">
        <v>494</v>
      </c>
      <c r="F798" t="str">
        <f t="shared" si="48"/>
        <v>15Y</v>
      </c>
      <c r="G798" t="str">
        <f t="shared" si="49"/>
        <v>15YL20171231</v>
      </c>
      <c r="H798" t="str">
        <f t="shared" si="50"/>
        <v>01_005</v>
      </c>
      <c r="I798" t="str">
        <f t="shared" si="51"/>
        <v>20171231</v>
      </c>
      <c r="J798" s="27"/>
      <c r="K798" s="27"/>
    </row>
    <row r="799" spans="1:11" x14ac:dyDescent="0.25">
      <c r="A799" s="27" t="s">
        <v>365</v>
      </c>
      <c r="B799" s="27" t="s">
        <v>4</v>
      </c>
      <c r="C799" s="27" t="s">
        <v>2</v>
      </c>
      <c r="D799">
        <v>0</v>
      </c>
      <c r="E799" s="37" t="s">
        <v>494</v>
      </c>
      <c r="F799" t="str">
        <f t="shared" si="48"/>
        <v>15Y</v>
      </c>
      <c r="G799" t="str">
        <f t="shared" si="49"/>
        <v>15YL20171231</v>
      </c>
      <c r="H799" t="str">
        <f t="shared" si="50"/>
        <v>01_005</v>
      </c>
      <c r="I799" t="str">
        <f t="shared" si="51"/>
        <v>20171231</v>
      </c>
      <c r="J799" s="27"/>
      <c r="K799" s="27"/>
    </row>
    <row r="800" spans="1:11" x14ac:dyDescent="0.25">
      <c r="A800" s="27" t="s">
        <v>365</v>
      </c>
      <c r="B800" s="27" t="s">
        <v>4</v>
      </c>
      <c r="C800" s="27" t="s">
        <v>3</v>
      </c>
      <c r="D800">
        <v>0</v>
      </c>
      <c r="E800" s="37" t="s">
        <v>494</v>
      </c>
      <c r="F800" t="str">
        <f t="shared" si="48"/>
        <v>15Y</v>
      </c>
      <c r="G800" t="str">
        <f t="shared" si="49"/>
        <v>15YL20171231</v>
      </c>
      <c r="H800" t="str">
        <f t="shared" si="50"/>
        <v>01_005</v>
      </c>
      <c r="I800" t="str">
        <f t="shared" si="51"/>
        <v>20171231</v>
      </c>
      <c r="J800" s="27"/>
      <c r="K800" s="27"/>
    </row>
    <row r="801" spans="1:11" x14ac:dyDescent="0.25">
      <c r="A801" s="27" t="s">
        <v>365</v>
      </c>
      <c r="B801" s="27" t="s">
        <v>5</v>
      </c>
      <c r="C801" s="27" t="s">
        <v>3</v>
      </c>
      <c r="D801">
        <v>0</v>
      </c>
      <c r="E801" s="37" t="s">
        <v>494</v>
      </c>
      <c r="F801" t="str">
        <f t="shared" si="48"/>
        <v>15Y</v>
      </c>
      <c r="G801" t="str">
        <f t="shared" si="49"/>
        <v>15YL20171231</v>
      </c>
      <c r="H801" t="str">
        <f t="shared" si="50"/>
        <v>01_005</v>
      </c>
      <c r="I801" t="str">
        <f t="shared" si="51"/>
        <v>20171231</v>
      </c>
      <c r="J801" s="27"/>
      <c r="K801" s="27"/>
    </row>
    <row r="802" spans="1:11" x14ac:dyDescent="0.25">
      <c r="A802" s="27" t="s">
        <v>365</v>
      </c>
      <c r="B802" s="27" t="s">
        <v>5</v>
      </c>
      <c r="C802" s="27" t="s">
        <v>4</v>
      </c>
      <c r="D802">
        <v>0</v>
      </c>
      <c r="E802" s="37" t="s">
        <v>494</v>
      </c>
      <c r="F802" t="str">
        <f t="shared" si="48"/>
        <v>15Y</v>
      </c>
      <c r="G802" t="str">
        <f t="shared" si="49"/>
        <v>15YL20171231</v>
      </c>
      <c r="H802" t="str">
        <f t="shared" si="50"/>
        <v>01_005</v>
      </c>
      <c r="I802" t="str">
        <f t="shared" si="51"/>
        <v>20171231</v>
      </c>
      <c r="J802" s="27"/>
      <c r="K802" s="27"/>
    </row>
    <row r="803" spans="1:11" x14ac:dyDescent="0.25">
      <c r="A803" s="27" t="s">
        <v>365</v>
      </c>
      <c r="B803" s="27" t="s">
        <v>7</v>
      </c>
      <c r="C803" s="27" t="s">
        <v>3</v>
      </c>
      <c r="D803">
        <v>0</v>
      </c>
      <c r="E803" s="37" t="s">
        <v>494</v>
      </c>
      <c r="F803" t="str">
        <f t="shared" si="48"/>
        <v>15Y</v>
      </c>
      <c r="G803" t="str">
        <f t="shared" si="49"/>
        <v>15YL20171231</v>
      </c>
      <c r="H803" t="str">
        <f t="shared" si="50"/>
        <v>01_005</v>
      </c>
      <c r="I803" t="str">
        <f t="shared" si="51"/>
        <v>20171231</v>
      </c>
      <c r="J803" s="27"/>
      <c r="K803" s="27"/>
    </row>
    <row r="804" spans="1:11" x14ac:dyDescent="0.25">
      <c r="A804" s="27" t="s">
        <v>365</v>
      </c>
      <c r="B804" s="27" t="s">
        <v>7</v>
      </c>
      <c r="C804" s="27" t="s">
        <v>4</v>
      </c>
      <c r="D804">
        <v>0</v>
      </c>
      <c r="E804" s="37" t="s">
        <v>494</v>
      </c>
      <c r="F804" t="str">
        <f t="shared" si="48"/>
        <v>15Y</v>
      </c>
      <c r="G804" t="str">
        <f t="shared" si="49"/>
        <v>15YL20171231</v>
      </c>
      <c r="H804" t="str">
        <f t="shared" si="50"/>
        <v>01_005</v>
      </c>
      <c r="I804" t="str">
        <f t="shared" si="51"/>
        <v>20171231</v>
      </c>
      <c r="J804" s="27"/>
      <c r="K804" s="27"/>
    </row>
    <row r="805" spans="1:11" x14ac:dyDescent="0.25">
      <c r="A805" s="27" t="s">
        <v>365</v>
      </c>
      <c r="B805" s="27" t="s">
        <v>10</v>
      </c>
      <c r="C805" s="27" t="s">
        <v>2</v>
      </c>
      <c r="D805">
        <v>0</v>
      </c>
      <c r="E805" s="37" t="s">
        <v>494</v>
      </c>
      <c r="F805" t="str">
        <f t="shared" si="48"/>
        <v>15Y</v>
      </c>
      <c r="G805" t="str">
        <f t="shared" si="49"/>
        <v>15YL20171231</v>
      </c>
      <c r="H805" t="str">
        <f t="shared" si="50"/>
        <v>01_005</v>
      </c>
      <c r="I805" t="str">
        <f t="shared" si="51"/>
        <v>20171231</v>
      </c>
      <c r="J805" s="27"/>
      <c r="K805" s="27"/>
    </row>
    <row r="806" spans="1:11" x14ac:dyDescent="0.25">
      <c r="A806" s="27" t="s">
        <v>365</v>
      </c>
      <c r="B806" s="27" t="s">
        <v>10</v>
      </c>
      <c r="C806" s="27" t="s">
        <v>3</v>
      </c>
      <c r="D806">
        <v>0</v>
      </c>
      <c r="E806" s="37" t="s">
        <v>494</v>
      </c>
      <c r="F806" t="str">
        <f t="shared" si="48"/>
        <v>15Y</v>
      </c>
      <c r="G806" t="str">
        <f t="shared" si="49"/>
        <v>15YL20171231</v>
      </c>
      <c r="H806" t="str">
        <f t="shared" si="50"/>
        <v>01_005</v>
      </c>
      <c r="I806" t="str">
        <f t="shared" si="51"/>
        <v>20171231</v>
      </c>
      <c r="J806" s="27"/>
      <c r="K806" s="27"/>
    </row>
    <row r="807" spans="1:11" x14ac:dyDescent="0.25">
      <c r="A807" s="27" t="s">
        <v>365</v>
      </c>
      <c r="B807" s="27" t="s">
        <v>10</v>
      </c>
      <c r="C807" s="27" t="s">
        <v>4</v>
      </c>
      <c r="D807">
        <v>0</v>
      </c>
      <c r="E807" s="37" t="s">
        <v>494</v>
      </c>
      <c r="F807" t="str">
        <f t="shared" si="48"/>
        <v>15Y</v>
      </c>
      <c r="G807" t="str">
        <f t="shared" si="49"/>
        <v>15YL20171231</v>
      </c>
      <c r="H807" t="str">
        <f t="shared" si="50"/>
        <v>01_005</v>
      </c>
      <c r="I807" t="str">
        <f t="shared" si="51"/>
        <v>20171231</v>
      </c>
      <c r="J807" s="27"/>
      <c r="K807" s="27"/>
    </row>
    <row r="808" spans="1:11" x14ac:dyDescent="0.25">
      <c r="A808" s="27" t="s">
        <v>365</v>
      </c>
      <c r="B808" s="27" t="s">
        <v>11</v>
      </c>
      <c r="C808" s="27" t="s">
        <v>1</v>
      </c>
      <c r="D808">
        <v>0</v>
      </c>
      <c r="E808" s="37" t="s">
        <v>494</v>
      </c>
      <c r="F808" t="str">
        <f t="shared" si="48"/>
        <v>15Y</v>
      </c>
      <c r="G808" t="str">
        <f t="shared" si="49"/>
        <v>15YL20171231</v>
      </c>
      <c r="H808" t="str">
        <f t="shared" si="50"/>
        <v>01_005</v>
      </c>
      <c r="I808" t="str">
        <f t="shared" si="51"/>
        <v>20171231</v>
      </c>
      <c r="J808" s="27"/>
      <c r="K808" s="27"/>
    </row>
    <row r="809" spans="1:11" x14ac:dyDescent="0.25">
      <c r="A809" s="27" t="s">
        <v>365</v>
      </c>
      <c r="B809" s="27" t="s">
        <v>11</v>
      </c>
      <c r="C809" s="27" t="s">
        <v>2</v>
      </c>
      <c r="D809">
        <v>0</v>
      </c>
      <c r="E809" s="37" t="s">
        <v>494</v>
      </c>
      <c r="F809" t="str">
        <f t="shared" si="48"/>
        <v>15Y</v>
      </c>
      <c r="G809" t="str">
        <f t="shared" si="49"/>
        <v>15YL20171231</v>
      </c>
      <c r="H809" t="str">
        <f t="shared" si="50"/>
        <v>01_005</v>
      </c>
      <c r="I809" t="str">
        <f t="shared" si="51"/>
        <v>20171231</v>
      </c>
      <c r="J809" s="27"/>
      <c r="K809" s="27"/>
    </row>
    <row r="810" spans="1:11" x14ac:dyDescent="0.25">
      <c r="A810" s="27" t="s">
        <v>366</v>
      </c>
      <c r="B810" s="27" t="s">
        <v>21</v>
      </c>
      <c r="C810" s="27" t="s">
        <v>1</v>
      </c>
      <c r="D810">
        <v>0</v>
      </c>
      <c r="E810" s="37" t="s">
        <v>494</v>
      </c>
      <c r="F810" t="str">
        <f t="shared" si="48"/>
        <v>15Y</v>
      </c>
      <c r="G810" t="str">
        <f t="shared" si="49"/>
        <v>15YL20171231</v>
      </c>
      <c r="H810" t="str">
        <f t="shared" si="50"/>
        <v>01_007</v>
      </c>
      <c r="I810" t="str">
        <f t="shared" si="51"/>
        <v>20171231</v>
      </c>
      <c r="J810" s="27"/>
      <c r="K810" s="27"/>
    </row>
    <row r="811" spans="1:11" x14ac:dyDescent="0.25">
      <c r="A811" s="27" t="s">
        <v>366</v>
      </c>
      <c r="B811" s="27" t="s">
        <v>1</v>
      </c>
      <c r="C811" s="27" t="s">
        <v>1</v>
      </c>
      <c r="D811">
        <v>0</v>
      </c>
      <c r="E811" s="37" t="s">
        <v>494</v>
      </c>
      <c r="F811" t="str">
        <f t="shared" si="48"/>
        <v>15Y</v>
      </c>
      <c r="G811" t="str">
        <f t="shared" si="49"/>
        <v>15YL20171231</v>
      </c>
      <c r="H811" t="str">
        <f t="shared" si="50"/>
        <v>01_007</v>
      </c>
      <c r="I811" t="str">
        <f t="shared" si="51"/>
        <v>20171231</v>
      </c>
      <c r="J811" s="27"/>
      <c r="K811" s="27"/>
    </row>
    <row r="812" spans="1:11" x14ac:dyDescent="0.25">
      <c r="A812" s="27" t="s">
        <v>366</v>
      </c>
      <c r="B812" s="27" t="s">
        <v>1</v>
      </c>
      <c r="C812" s="27" t="s">
        <v>2</v>
      </c>
      <c r="D812">
        <v>0</v>
      </c>
      <c r="E812" s="37" t="s">
        <v>494</v>
      </c>
      <c r="F812" t="str">
        <f t="shared" si="48"/>
        <v>15Y</v>
      </c>
      <c r="G812" t="str">
        <f t="shared" si="49"/>
        <v>15YL20171231</v>
      </c>
      <c r="H812" t="str">
        <f t="shared" si="50"/>
        <v>01_007</v>
      </c>
      <c r="I812" t="str">
        <f t="shared" si="51"/>
        <v>20171231</v>
      </c>
      <c r="J812" s="27"/>
      <c r="K812" s="27"/>
    </row>
    <row r="813" spans="1:11" x14ac:dyDescent="0.25">
      <c r="A813" s="27" t="s">
        <v>366</v>
      </c>
      <c r="B813" s="27" t="s">
        <v>26</v>
      </c>
      <c r="C813" s="27" t="s">
        <v>1</v>
      </c>
      <c r="D813">
        <v>0</v>
      </c>
      <c r="E813" s="37" t="s">
        <v>494</v>
      </c>
      <c r="F813" t="str">
        <f t="shared" si="48"/>
        <v>15Y</v>
      </c>
      <c r="G813" t="str">
        <f t="shared" si="49"/>
        <v>15YL20171231</v>
      </c>
      <c r="H813" t="str">
        <f t="shared" si="50"/>
        <v>01_007</v>
      </c>
      <c r="I813" t="str">
        <f t="shared" si="51"/>
        <v>20171231</v>
      </c>
      <c r="J813" s="27"/>
      <c r="K813" s="27"/>
    </row>
    <row r="814" spans="1:11" x14ac:dyDescent="0.25">
      <c r="A814" s="27" t="s">
        <v>366</v>
      </c>
      <c r="B814" s="27" t="s">
        <v>26</v>
      </c>
      <c r="C814" s="27" t="s">
        <v>2</v>
      </c>
      <c r="D814">
        <v>0</v>
      </c>
      <c r="E814" s="37" t="s">
        <v>494</v>
      </c>
      <c r="F814" t="str">
        <f t="shared" si="48"/>
        <v>15Y</v>
      </c>
      <c r="G814" t="str">
        <f t="shared" si="49"/>
        <v>15YL20171231</v>
      </c>
      <c r="H814" t="str">
        <f t="shared" si="50"/>
        <v>01_007</v>
      </c>
      <c r="I814" t="str">
        <f t="shared" si="51"/>
        <v>20171231</v>
      </c>
      <c r="J814" s="27"/>
      <c r="K814" s="27"/>
    </row>
    <row r="815" spans="1:11" x14ac:dyDescent="0.25">
      <c r="A815" s="27" t="s">
        <v>366</v>
      </c>
      <c r="B815" s="27" t="s">
        <v>2</v>
      </c>
      <c r="C815" s="27" t="s">
        <v>2</v>
      </c>
      <c r="D815">
        <v>0</v>
      </c>
      <c r="E815" s="37" t="s">
        <v>494</v>
      </c>
      <c r="F815" t="str">
        <f t="shared" si="48"/>
        <v>15Y</v>
      </c>
      <c r="G815" t="str">
        <f t="shared" si="49"/>
        <v>15YL20171231</v>
      </c>
      <c r="H815" t="str">
        <f t="shared" si="50"/>
        <v>01_007</v>
      </c>
      <c r="I815" t="str">
        <f t="shared" si="51"/>
        <v>20171231</v>
      </c>
      <c r="J815" s="27"/>
      <c r="K815" s="27"/>
    </row>
    <row r="816" spans="1:11" x14ac:dyDescent="0.25">
      <c r="A816" s="27" t="s">
        <v>366</v>
      </c>
      <c r="B816" s="27" t="s">
        <v>2</v>
      </c>
      <c r="C816" s="27" t="s">
        <v>3</v>
      </c>
      <c r="D816">
        <v>0</v>
      </c>
      <c r="E816" s="37" t="s">
        <v>494</v>
      </c>
      <c r="F816" t="str">
        <f t="shared" si="48"/>
        <v>15Y</v>
      </c>
      <c r="G816" t="str">
        <f t="shared" si="49"/>
        <v>15YL20171231</v>
      </c>
      <c r="H816" t="str">
        <f t="shared" si="50"/>
        <v>01_007</v>
      </c>
      <c r="I816" t="str">
        <f t="shared" si="51"/>
        <v>20171231</v>
      </c>
      <c r="J816" s="27"/>
      <c r="K816" s="27"/>
    </row>
    <row r="817" spans="1:11" x14ac:dyDescent="0.25">
      <c r="A817" s="27" t="s">
        <v>366</v>
      </c>
      <c r="B817" s="27" t="s">
        <v>3</v>
      </c>
      <c r="C817" s="27" t="s">
        <v>3</v>
      </c>
      <c r="D817">
        <v>0</v>
      </c>
      <c r="E817" s="37" t="s">
        <v>494</v>
      </c>
      <c r="F817" t="str">
        <f t="shared" si="48"/>
        <v>15Y</v>
      </c>
      <c r="G817" t="str">
        <f t="shared" si="49"/>
        <v>15YL20171231</v>
      </c>
      <c r="H817" t="str">
        <f t="shared" si="50"/>
        <v>01_007</v>
      </c>
      <c r="I817" t="str">
        <f t="shared" si="51"/>
        <v>20171231</v>
      </c>
      <c r="J817" s="27"/>
      <c r="K817" s="27"/>
    </row>
    <row r="818" spans="1:11" x14ac:dyDescent="0.25">
      <c r="A818" s="27" t="s">
        <v>366</v>
      </c>
      <c r="B818" s="27" t="s">
        <v>3</v>
      </c>
      <c r="C818" s="27" t="s">
        <v>4</v>
      </c>
      <c r="D818">
        <v>0</v>
      </c>
      <c r="E818" s="37" t="s">
        <v>494</v>
      </c>
      <c r="F818" t="str">
        <f t="shared" si="48"/>
        <v>15Y</v>
      </c>
      <c r="G818" t="str">
        <f t="shared" si="49"/>
        <v>15YL20171231</v>
      </c>
      <c r="H818" t="str">
        <f t="shared" si="50"/>
        <v>01_007</v>
      </c>
      <c r="I818" t="str">
        <f t="shared" si="51"/>
        <v>20171231</v>
      </c>
      <c r="J818" s="27"/>
      <c r="K818" s="27"/>
    </row>
    <row r="819" spans="1:11" x14ac:dyDescent="0.25">
      <c r="A819" s="27" t="s">
        <v>366</v>
      </c>
      <c r="B819" s="27" t="s">
        <v>4</v>
      </c>
      <c r="C819" s="27" t="s">
        <v>3</v>
      </c>
      <c r="D819">
        <v>0</v>
      </c>
      <c r="E819" s="37" t="s">
        <v>494</v>
      </c>
      <c r="F819" t="str">
        <f t="shared" si="48"/>
        <v>15Y</v>
      </c>
      <c r="G819" t="str">
        <f t="shared" si="49"/>
        <v>15YL20171231</v>
      </c>
      <c r="H819" t="str">
        <f t="shared" si="50"/>
        <v>01_007</v>
      </c>
      <c r="I819" t="str">
        <f t="shared" si="51"/>
        <v>20171231</v>
      </c>
      <c r="J819" s="27"/>
      <c r="K819" s="27"/>
    </row>
    <row r="820" spans="1:11" x14ac:dyDescent="0.25">
      <c r="A820" s="27" t="s">
        <v>366</v>
      </c>
      <c r="B820" s="27" t="s">
        <v>4</v>
      </c>
      <c r="C820" s="27" t="s">
        <v>4</v>
      </c>
      <c r="D820">
        <v>0</v>
      </c>
      <c r="E820" s="37" t="s">
        <v>494</v>
      </c>
      <c r="F820" t="str">
        <f t="shared" si="48"/>
        <v>15Y</v>
      </c>
      <c r="G820" t="str">
        <f t="shared" si="49"/>
        <v>15YL20171231</v>
      </c>
      <c r="H820" t="str">
        <f t="shared" si="50"/>
        <v>01_007</v>
      </c>
      <c r="I820" t="str">
        <f t="shared" si="51"/>
        <v>20171231</v>
      </c>
      <c r="J820" s="27"/>
      <c r="K820" s="27"/>
    </row>
    <row r="821" spans="1:11" x14ac:dyDescent="0.25">
      <c r="A821" s="27" t="s">
        <v>366</v>
      </c>
      <c r="B821" s="27" t="s">
        <v>5</v>
      </c>
      <c r="C821" s="27" t="s">
        <v>4</v>
      </c>
      <c r="D821">
        <v>0</v>
      </c>
      <c r="E821" s="37" t="s">
        <v>494</v>
      </c>
      <c r="F821" t="str">
        <f t="shared" si="48"/>
        <v>15Y</v>
      </c>
      <c r="G821" t="str">
        <f t="shared" si="49"/>
        <v>15YL20171231</v>
      </c>
      <c r="H821" t="str">
        <f t="shared" si="50"/>
        <v>01_007</v>
      </c>
      <c r="I821" t="str">
        <f t="shared" si="51"/>
        <v>20171231</v>
      </c>
      <c r="J821" s="27"/>
      <c r="K821" s="27"/>
    </row>
    <row r="822" spans="1:11" x14ac:dyDescent="0.25">
      <c r="A822" s="27" t="s">
        <v>366</v>
      </c>
      <c r="B822" s="27" t="s">
        <v>5</v>
      </c>
      <c r="C822" s="27" t="s">
        <v>5</v>
      </c>
      <c r="D822">
        <v>0</v>
      </c>
      <c r="E822" s="37" t="s">
        <v>494</v>
      </c>
      <c r="F822" t="str">
        <f t="shared" si="48"/>
        <v>15Y</v>
      </c>
      <c r="G822" t="str">
        <f t="shared" si="49"/>
        <v>15YL20171231</v>
      </c>
      <c r="H822" t="str">
        <f t="shared" si="50"/>
        <v>01_007</v>
      </c>
      <c r="I822" t="str">
        <f t="shared" si="51"/>
        <v>20171231</v>
      </c>
      <c r="J822" s="27"/>
      <c r="K822" s="27"/>
    </row>
    <row r="823" spans="1:11" x14ac:dyDescent="0.25">
      <c r="A823" s="27" t="s">
        <v>366</v>
      </c>
      <c r="B823" s="27" t="s">
        <v>7</v>
      </c>
      <c r="C823" s="27" t="s">
        <v>4</v>
      </c>
      <c r="D823">
        <v>0</v>
      </c>
      <c r="E823" s="37" t="s">
        <v>494</v>
      </c>
      <c r="F823" t="str">
        <f t="shared" si="48"/>
        <v>15Y</v>
      </c>
      <c r="G823" t="str">
        <f t="shared" si="49"/>
        <v>15YL20171231</v>
      </c>
      <c r="H823" t="str">
        <f t="shared" si="50"/>
        <v>01_007</v>
      </c>
      <c r="I823" t="str">
        <f t="shared" si="51"/>
        <v>20171231</v>
      </c>
      <c r="J823" s="27"/>
      <c r="K823" s="27"/>
    </row>
    <row r="824" spans="1:11" x14ac:dyDescent="0.25">
      <c r="A824" s="27" t="s">
        <v>366</v>
      </c>
      <c r="B824" s="27" t="s">
        <v>7</v>
      </c>
      <c r="C824" s="27" t="s">
        <v>5</v>
      </c>
      <c r="D824">
        <v>0</v>
      </c>
      <c r="E824" s="37" t="s">
        <v>494</v>
      </c>
      <c r="F824" t="str">
        <f t="shared" si="48"/>
        <v>15Y</v>
      </c>
      <c r="G824" t="str">
        <f t="shared" si="49"/>
        <v>15YL20171231</v>
      </c>
      <c r="H824" t="str">
        <f t="shared" si="50"/>
        <v>01_007</v>
      </c>
      <c r="I824" t="str">
        <f t="shared" si="51"/>
        <v>20171231</v>
      </c>
      <c r="J824" s="27"/>
      <c r="K824" s="27"/>
    </row>
    <row r="825" spans="1:11" x14ac:dyDescent="0.25">
      <c r="A825" s="27" t="s">
        <v>366</v>
      </c>
      <c r="B825" s="27" t="s">
        <v>10</v>
      </c>
      <c r="C825" s="27" t="s">
        <v>3</v>
      </c>
      <c r="D825">
        <v>0</v>
      </c>
      <c r="E825" s="37" t="s">
        <v>494</v>
      </c>
      <c r="F825" t="str">
        <f t="shared" si="48"/>
        <v>15Y</v>
      </c>
      <c r="G825" t="str">
        <f t="shared" si="49"/>
        <v>15YL20171231</v>
      </c>
      <c r="H825" t="str">
        <f t="shared" si="50"/>
        <v>01_007</v>
      </c>
      <c r="I825" t="str">
        <f t="shared" si="51"/>
        <v>20171231</v>
      </c>
      <c r="J825" s="27"/>
      <c r="K825" s="27"/>
    </row>
    <row r="826" spans="1:11" x14ac:dyDescent="0.25">
      <c r="A826" s="27" t="s">
        <v>366</v>
      </c>
      <c r="B826" s="27" t="s">
        <v>10</v>
      </c>
      <c r="C826" s="27" t="s">
        <v>4</v>
      </c>
      <c r="D826">
        <v>0</v>
      </c>
      <c r="E826" s="37" t="s">
        <v>494</v>
      </c>
      <c r="F826" t="str">
        <f t="shared" si="48"/>
        <v>15Y</v>
      </c>
      <c r="G826" t="str">
        <f t="shared" si="49"/>
        <v>15YL20171231</v>
      </c>
      <c r="H826" t="str">
        <f t="shared" si="50"/>
        <v>01_007</v>
      </c>
      <c r="I826" t="str">
        <f t="shared" si="51"/>
        <v>20171231</v>
      </c>
      <c r="J826" s="27"/>
      <c r="K826" s="27"/>
    </row>
    <row r="827" spans="1:11" x14ac:dyDescent="0.25">
      <c r="A827" s="27" t="s">
        <v>366</v>
      </c>
      <c r="B827" s="27" t="s">
        <v>10</v>
      </c>
      <c r="C827" s="27" t="s">
        <v>5</v>
      </c>
      <c r="D827">
        <v>0</v>
      </c>
      <c r="E827" s="37" t="s">
        <v>494</v>
      </c>
      <c r="F827" t="str">
        <f t="shared" si="48"/>
        <v>15Y</v>
      </c>
      <c r="G827" t="str">
        <f t="shared" si="49"/>
        <v>15YL20171231</v>
      </c>
      <c r="H827" t="str">
        <f t="shared" si="50"/>
        <v>01_007</v>
      </c>
      <c r="I827" t="str">
        <f t="shared" si="51"/>
        <v>20171231</v>
      </c>
      <c r="J827" s="27"/>
      <c r="K827" s="27"/>
    </row>
    <row r="828" spans="1:11" x14ac:dyDescent="0.25">
      <c r="A828" s="27" t="s">
        <v>366</v>
      </c>
      <c r="B828" s="27" t="s">
        <v>11</v>
      </c>
      <c r="C828" s="27" t="s">
        <v>1</v>
      </c>
      <c r="D828">
        <v>0</v>
      </c>
      <c r="E828" s="37" t="s">
        <v>494</v>
      </c>
      <c r="F828" t="str">
        <f t="shared" si="48"/>
        <v>15Y</v>
      </c>
      <c r="G828" t="str">
        <f t="shared" si="49"/>
        <v>15YL20171231</v>
      </c>
      <c r="H828" t="str">
        <f t="shared" si="50"/>
        <v>01_007</v>
      </c>
      <c r="I828" t="str">
        <f t="shared" si="51"/>
        <v>20171231</v>
      </c>
      <c r="J828" s="27"/>
      <c r="K828" s="27"/>
    </row>
    <row r="829" spans="1:11" x14ac:dyDescent="0.25">
      <c r="A829" s="27" t="s">
        <v>366</v>
      </c>
      <c r="B829" s="27" t="s">
        <v>11</v>
      </c>
      <c r="C829" s="27" t="s">
        <v>2</v>
      </c>
      <c r="D829">
        <v>0</v>
      </c>
      <c r="E829" s="37" t="s">
        <v>494</v>
      </c>
      <c r="F829" t="str">
        <f t="shared" si="48"/>
        <v>15Y</v>
      </c>
      <c r="G829" t="str">
        <f t="shared" si="49"/>
        <v>15YL20171231</v>
      </c>
      <c r="H829" t="str">
        <f t="shared" si="50"/>
        <v>01_007</v>
      </c>
      <c r="I829" t="str">
        <f t="shared" si="51"/>
        <v>20171231</v>
      </c>
      <c r="J829" s="27"/>
      <c r="K829" s="27"/>
    </row>
    <row r="830" spans="1:11" x14ac:dyDescent="0.25">
      <c r="A830" s="27" t="s">
        <v>367</v>
      </c>
      <c r="B830" s="27" t="s">
        <v>21</v>
      </c>
      <c r="C830" s="27" t="s">
        <v>1</v>
      </c>
      <c r="D830">
        <v>10</v>
      </c>
      <c r="E830" s="37" t="s">
        <v>494</v>
      </c>
      <c r="F830" t="str">
        <f t="shared" si="48"/>
        <v>15Y</v>
      </c>
      <c r="G830" t="str">
        <f t="shared" si="49"/>
        <v>15YL20171231</v>
      </c>
      <c r="H830" t="str">
        <f t="shared" si="50"/>
        <v>001_01</v>
      </c>
      <c r="I830" t="str">
        <f t="shared" si="51"/>
        <v>20171231</v>
      </c>
      <c r="J830" s="27"/>
      <c r="K830" s="27"/>
    </row>
    <row r="831" spans="1:11" x14ac:dyDescent="0.25">
      <c r="A831" s="27" t="s">
        <v>367</v>
      </c>
      <c r="B831" s="27" t="s">
        <v>21</v>
      </c>
      <c r="C831" s="27" t="s">
        <v>2</v>
      </c>
      <c r="D831">
        <v>10</v>
      </c>
      <c r="E831" s="37" t="s">
        <v>494</v>
      </c>
      <c r="F831" t="str">
        <f t="shared" si="48"/>
        <v>15Y</v>
      </c>
      <c r="G831" t="str">
        <f t="shared" si="49"/>
        <v>15YL20171231</v>
      </c>
      <c r="H831" t="str">
        <f t="shared" si="50"/>
        <v>001_01</v>
      </c>
      <c r="I831" t="str">
        <f t="shared" si="51"/>
        <v>20171231</v>
      </c>
      <c r="J831" s="27"/>
      <c r="K831" s="27"/>
    </row>
    <row r="832" spans="1:11" x14ac:dyDescent="0.25">
      <c r="A832" s="27" t="s">
        <v>367</v>
      </c>
      <c r="B832" s="27" t="s">
        <v>1</v>
      </c>
      <c r="C832" s="27" t="s">
        <v>1</v>
      </c>
      <c r="D832">
        <v>10</v>
      </c>
      <c r="E832" s="37" t="s">
        <v>494</v>
      </c>
      <c r="F832" t="str">
        <f t="shared" si="48"/>
        <v>15Y</v>
      </c>
      <c r="G832" t="str">
        <f t="shared" si="49"/>
        <v>15YL20171231</v>
      </c>
      <c r="H832" t="str">
        <f t="shared" si="50"/>
        <v>001_01</v>
      </c>
      <c r="I832" t="str">
        <f t="shared" si="51"/>
        <v>20171231</v>
      </c>
      <c r="J832" s="27"/>
      <c r="K832" s="27"/>
    </row>
    <row r="833" spans="1:11" x14ac:dyDescent="0.25">
      <c r="A833" s="27" t="s">
        <v>367</v>
      </c>
      <c r="B833" s="27" t="s">
        <v>1</v>
      </c>
      <c r="C833" s="27" t="s">
        <v>2</v>
      </c>
      <c r="D833">
        <v>10</v>
      </c>
      <c r="E833" s="37" t="s">
        <v>494</v>
      </c>
      <c r="F833" t="str">
        <f t="shared" si="48"/>
        <v>15Y</v>
      </c>
      <c r="G833" t="str">
        <f t="shared" si="49"/>
        <v>15YL20171231</v>
      </c>
      <c r="H833" t="str">
        <f t="shared" si="50"/>
        <v>001_01</v>
      </c>
      <c r="I833" t="str">
        <f t="shared" si="51"/>
        <v>20171231</v>
      </c>
      <c r="J833" s="27"/>
      <c r="K833" s="27"/>
    </row>
    <row r="834" spans="1:11" x14ac:dyDescent="0.25">
      <c r="A834" s="27" t="s">
        <v>367</v>
      </c>
      <c r="B834" s="27" t="s">
        <v>1</v>
      </c>
      <c r="C834" s="27" t="s">
        <v>3</v>
      </c>
      <c r="D834">
        <v>10</v>
      </c>
      <c r="E834" s="37" t="s">
        <v>494</v>
      </c>
      <c r="F834" t="str">
        <f t="shared" si="48"/>
        <v>15Y</v>
      </c>
      <c r="G834" t="str">
        <f t="shared" si="49"/>
        <v>15YL20171231</v>
      </c>
      <c r="H834" t="str">
        <f t="shared" si="50"/>
        <v>001_01</v>
      </c>
      <c r="I834" t="str">
        <f t="shared" si="51"/>
        <v>20171231</v>
      </c>
      <c r="J834" s="27"/>
      <c r="K834" s="27"/>
    </row>
    <row r="835" spans="1:11" x14ac:dyDescent="0.25">
      <c r="A835" s="27" t="s">
        <v>367</v>
      </c>
      <c r="B835" s="27" t="s">
        <v>26</v>
      </c>
      <c r="C835" s="27" t="s">
        <v>2</v>
      </c>
      <c r="D835">
        <v>10</v>
      </c>
      <c r="E835" s="37" t="s">
        <v>494</v>
      </c>
      <c r="F835" t="str">
        <f t="shared" si="48"/>
        <v>15Y</v>
      </c>
      <c r="G835" t="str">
        <f t="shared" si="49"/>
        <v>15YL20171231</v>
      </c>
      <c r="H835" t="str">
        <f t="shared" si="50"/>
        <v>001_01</v>
      </c>
      <c r="I835" t="str">
        <f t="shared" si="51"/>
        <v>20171231</v>
      </c>
      <c r="J835" s="27"/>
      <c r="K835" s="27"/>
    </row>
    <row r="836" spans="1:11" x14ac:dyDescent="0.25">
      <c r="A836" s="27" t="s">
        <v>367</v>
      </c>
      <c r="B836" s="27" t="s">
        <v>26</v>
      </c>
      <c r="C836" s="27" t="s">
        <v>3</v>
      </c>
      <c r="D836">
        <v>10</v>
      </c>
      <c r="E836" s="37" t="s">
        <v>494</v>
      </c>
      <c r="F836" t="str">
        <f t="shared" si="48"/>
        <v>15Y</v>
      </c>
      <c r="G836" t="str">
        <f t="shared" si="49"/>
        <v>15YL20171231</v>
      </c>
      <c r="H836" t="str">
        <f t="shared" si="50"/>
        <v>001_01</v>
      </c>
      <c r="I836" t="str">
        <f t="shared" si="51"/>
        <v>20171231</v>
      </c>
      <c r="J836" s="27"/>
      <c r="K836" s="27"/>
    </row>
    <row r="837" spans="1:11" x14ac:dyDescent="0.25">
      <c r="A837" s="27" t="s">
        <v>367</v>
      </c>
      <c r="B837" s="27" t="s">
        <v>2</v>
      </c>
      <c r="C837" s="27" t="s">
        <v>3</v>
      </c>
      <c r="D837">
        <v>10</v>
      </c>
      <c r="E837" s="37" t="s">
        <v>494</v>
      </c>
      <c r="F837" t="str">
        <f t="shared" si="48"/>
        <v>15Y</v>
      </c>
      <c r="G837" t="str">
        <f t="shared" si="49"/>
        <v>15YL20171231</v>
      </c>
      <c r="H837" t="str">
        <f t="shared" si="50"/>
        <v>001_01</v>
      </c>
      <c r="I837" t="str">
        <f t="shared" si="51"/>
        <v>20171231</v>
      </c>
      <c r="J837" s="27"/>
      <c r="K837" s="27"/>
    </row>
    <row r="838" spans="1:11" x14ac:dyDescent="0.25">
      <c r="A838" s="27" t="s">
        <v>367</v>
      </c>
      <c r="B838" s="27" t="s">
        <v>2</v>
      </c>
      <c r="C838" s="27" t="s">
        <v>4</v>
      </c>
      <c r="D838">
        <v>10</v>
      </c>
      <c r="E838" s="37" t="s">
        <v>494</v>
      </c>
      <c r="F838" t="str">
        <f t="shared" si="48"/>
        <v>15Y</v>
      </c>
      <c r="G838" t="str">
        <f t="shared" si="49"/>
        <v>15YL20171231</v>
      </c>
      <c r="H838" t="str">
        <f t="shared" si="50"/>
        <v>001_01</v>
      </c>
      <c r="I838" t="str">
        <f t="shared" si="51"/>
        <v>20171231</v>
      </c>
      <c r="J838" s="27"/>
      <c r="K838" s="27"/>
    </row>
    <row r="839" spans="1:11" x14ac:dyDescent="0.25">
      <c r="A839" s="27" t="s">
        <v>367</v>
      </c>
      <c r="B839" s="27" t="s">
        <v>3</v>
      </c>
      <c r="C839" s="27" t="s">
        <v>4</v>
      </c>
      <c r="D839">
        <v>10</v>
      </c>
      <c r="E839" s="37" t="s">
        <v>494</v>
      </c>
      <c r="F839" t="str">
        <f t="shared" si="48"/>
        <v>15Y</v>
      </c>
      <c r="G839" t="str">
        <f t="shared" si="49"/>
        <v>15YL20171231</v>
      </c>
      <c r="H839" t="str">
        <f t="shared" si="50"/>
        <v>001_01</v>
      </c>
      <c r="I839" t="str">
        <f t="shared" si="51"/>
        <v>20171231</v>
      </c>
      <c r="J839" s="27"/>
      <c r="K839" s="27"/>
    </row>
    <row r="840" spans="1:11" x14ac:dyDescent="0.25">
      <c r="A840" s="27" t="s">
        <v>367</v>
      </c>
      <c r="B840" s="27" t="s">
        <v>3</v>
      </c>
      <c r="C840" s="27" t="s">
        <v>5</v>
      </c>
      <c r="D840">
        <v>10</v>
      </c>
      <c r="E840" s="37" t="s">
        <v>494</v>
      </c>
      <c r="F840" t="str">
        <f t="shared" si="48"/>
        <v>15Y</v>
      </c>
      <c r="G840" t="str">
        <f t="shared" si="49"/>
        <v>15YL20171231</v>
      </c>
      <c r="H840" t="str">
        <f t="shared" si="50"/>
        <v>001_01</v>
      </c>
      <c r="I840" t="str">
        <f t="shared" si="51"/>
        <v>20171231</v>
      </c>
      <c r="J840" s="27"/>
      <c r="K840" s="27"/>
    </row>
    <row r="841" spans="1:11" x14ac:dyDescent="0.25">
      <c r="A841" s="27" t="s">
        <v>367</v>
      </c>
      <c r="B841" s="27" t="s">
        <v>4</v>
      </c>
      <c r="C841" s="27" t="s">
        <v>5</v>
      </c>
      <c r="D841">
        <v>10</v>
      </c>
      <c r="E841" s="37" t="s">
        <v>494</v>
      </c>
      <c r="F841" t="str">
        <f t="shared" si="48"/>
        <v>15Y</v>
      </c>
      <c r="G841" t="str">
        <f t="shared" si="49"/>
        <v>15YL20171231</v>
      </c>
      <c r="H841" t="str">
        <f t="shared" si="50"/>
        <v>001_01</v>
      </c>
      <c r="I841" t="str">
        <f t="shared" si="51"/>
        <v>20171231</v>
      </c>
      <c r="J841" s="27"/>
      <c r="K841" s="27"/>
    </row>
    <row r="842" spans="1:11" x14ac:dyDescent="0.25">
      <c r="A842" s="27" t="s">
        <v>367</v>
      </c>
      <c r="B842" s="27" t="s">
        <v>4</v>
      </c>
      <c r="C842" s="27" t="s">
        <v>6</v>
      </c>
      <c r="D842">
        <v>10</v>
      </c>
      <c r="E842" s="37" t="s">
        <v>494</v>
      </c>
      <c r="F842" t="str">
        <f t="shared" si="48"/>
        <v>15Y</v>
      </c>
      <c r="G842" t="str">
        <f t="shared" si="49"/>
        <v>15YL20171231</v>
      </c>
      <c r="H842" t="str">
        <f t="shared" si="50"/>
        <v>001_01</v>
      </c>
      <c r="I842" t="str">
        <f t="shared" si="51"/>
        <v>20171231</v>
      </c>
      <c r="J842" s="27"/>
      <c r="K842" s="27"/>
    </row>
    <row r="843" spans="1:11" x14ac:dyDescent="0.25">
      <c r="A843" s="27" t="s">
        <v>367</v>
      </c>
      <c r="B843" s="27" t="s">
        <v>5</v>
      </c>
      <c r="C843" s="27" t="s">
        <v>5</v>
      </c>
      <c r="D843">
        <v>10</v>
      </c>
      <c r="E843" s="37" t="s">
        <v>494</v>
      </c>
      <c r="F843" t="str">
        <f t="shared" ref="F843:F906" si="52">LEFT(A843,3)</f>
        <v>15Y</v>
      </c>
      <c r="G843" t="str">
        <f t="shared" ref="G843:G906" si="53">LEFT(A843,12)</f>
        <v>15YL20171231</v>
      </c>
      <c r="H843" t="str">
        <f t="shared" ref="H843:H906" si="54">RIGHT(A843,6)</f>
        <v>001_01</v>
      </c>
      <c r="I843" t="str">
        <f t="shared" ref="I843:I906" si="55">RIGHT(G843,8)</f>
        <v>20171231</v>
      </c>
      <c r="J843" s="27"/>
      <c r="K843" s="27"/>
    </row>
    <row r="844" spans="1:11" x14ac:dyDescent="0.25">
      <c r="A844" s="27" t="s">
        <v>367</v>
      </c>
      <c r="B844" s="27" t="s">
        <v>5</v>
      </c>
      <c r="C844" s="27" t="s">
        <v>6</v>
      </c>
      <c r="D844">
        <v>10</v>
      </c>
      <c r="E844" s="37" t="s">
        <v>494</v>
      </c>
      <c r="F844" t="str">
        <f t="shared" si="52"/>
        <v>15Y</v>
      </c>
      <c r="G844" t="str">
        <f t="shared" si="53"/>
        <v>15YL20171231</v>
      </c>
      <c r="H844" t="str">
        <f t="shared" si="54"/>
        <v>001_01</v>
      </c>
      <c r="I844" t="str">
        <f t="shared" si="55"/>
        <v>20171231</v>
      </c>
      <c r="J844" s="27"/>
      <c r="K844" s="27"/>
    </row>
    <row r="845" spans="1:11" x14ac:dyDescent="0.25">
      <c r="A845" s="27" t="s">
        <v>367</v>
      </c>
      <c r="B845" s="27" t="s">
        <v>7</v>
      </c>
      <c r="C845" s="27" t="s">
        <v>6</v>
      </c>
      <c r="D845">
        <v>10</v>
      </c>
      <c r="E845" s="37" t="s">
        <v>494</v>
      </c>
      <c r="F845" t="str">
        <f t="shared" si="52"/>
        <v>15Y</v>
      </c>
      <c r="G845" t="str">
        <f t="shared" si="53"/>
        <v>15YL20171231</v>
      </c>
      <c r="H845" t="str">
        <f t="shared" si="54"/>
        <v>001_01</v>
      </c>
      <c r="I845" t="str">
        <f t="shared" si="55"/>
        <v>20171231</v>
      </c>
      <c r="J845" s="27"/>
      <c r="K845" s="27"/>
    </row>
    <row r="846" spans="1:11" x14ac:dyDescent="0.25">
      <c r="A846" s="27" t="s">
        <v>367</v>
      </c>
      <c r="B846" s="27" t="s">
        <v>10</v>
      </c>
      <c r="C846" s="27" t="s">
        <v>3</v>
      </c>
      <c r="D846">
        <v>10</v>
      </c>
      <c r="E846" s="37" t="s">
        <v>494</v>
      </c>
      <c r="F846" t="str">
        <f t="shared" si="52"/>
        <v>15Y</v>
      </c>
      <c r="G846" t="str">
        <f t="shared" si="53"/>
        <v>15YL20171231</v>
      </c>
      <c r="H846" t="str">
        <f t="shared" si="54"/>
        <v>001_01</v>
      </c>
      <c r="I846" t="str">
        <f t="shared" si="55"/>
        <v>20171231</v>
      </c>
      <c r="J846" s="27"/>
      <c r="K846" s="27"/>
    </row>
    <row r="847" spans="1:11" x14ac:dyDescent="0.25">
      <c r="A847" s="27" t="s">
        <v>367</v>
      </c>
      <c r="B847" s="27" t="s">
        <v>10</v>
      </c>
      <c r="C847" s="27" t="s">
        <v>4</v>
      </c>
      <c r="D847">
        <v>10</v>
      </c>
      <c r="E847" s="37" t="s">
        <v>494</v>
      </c>
      <c r="F847" t="str">
        <f t="shared" si="52"/>
        <v>15Y</v>
      </c>
      <c r="G847" t="str">
        <f t="shared" si="53"/>
        <v>15YL20171231</v>
      </c>
      <c r="H847" t="str">
        <f t="shared" si="54"/>
        <v>001_01</v>
      </c>
      <c r="I847" t="str">
        <f t="shared" si="55"/>
        <v>20171231</v>
      </c>
      <c r="J847" s="27"/>
      <c r="K847" s="27"/>
    </row>
    <row r="848" spans="1:11" x14ac:dyDescent="0.25">
      <c r="A848" s="27" t="s">
        <v>367</v>
      </c>
      <c r="B848" s="27" t="s">
        <v>10</v>
      </c>
      <c r="C848" s="27" t="s">
        <v>5</v>
      </c>
      <c r="D848">
        <v>10</v>
      </c>
      <c r="E848" s="37" t="s">
        <v>494</v>
      </c>
      <c r="F848" t="str">
        <f t="shared" si="52"/>
        <v>15Y</v>
      </c>
      <c r="G848" t="str">
        <f t="shared" si="53"/>
        <v>15YL20171231</v>
      </c>
      <c r="H848" t="str">
        <f t="shared" si="54"/>
        <v>001_01</v>
      </c>
      <c r="I848" t="str">
        <f t="shared" si="55"/>
        <v>20171231</v>
      </c>
      <c r="J848" s="27"/>
      <c r="K848" s="27"/>
    </row>
    <row r="849" spans="1:11" x14ac:dyDescent="0.25">
      <c r="A849" s="27" t="s">
        <v>367</v>
      </c>
      <c r="B849" s="27" t="s">
        <v>10</v>
      </c>
      <c r="C849" s="27" t="s">
        <v>6</v>
      </c>
      <c r="D849">
        <v>10</v>
      </c>
      <c r="E849" s="37" t="s">
        <v>494</v>
      </c>
      <c r="F849" t="str">
        <f t="shared" si="52"/>
        <v>15Y</v>
      </c>
      <c r="G849" t="str">
        <f t="shared" si="53"/>
        <v>15YL20171231</v>
      </c>
      <c r="H849" t="str">
        <f t="shared" si="54"/>
        <v>001_01</v>
      </c>
      <c r="I849" t="str">
        <f t="shared" si="55"/>
        <v>20171231</v>
      </c>
      <c r="J849" s="27"/>
      <c r="K849" s="27"/>
    </row>
    <row r="850" spans="1:11" x14ac:dyDescent="0.25">
      <c r="A850" s="27" t="s">
        <v>367</v>
      </c>
      <c r="B850" s="27" t="s">
        <v>11</v>
      </c>
      <c r="C850" s="27" t="s">
        <v>1</v>
      </c>
      <c r="D850">
        <v>10</v>
      </c>
      <c r="E850" s="37" t="s">
        <v>494</v>
      </c>
      <c r="F850" t="str">
        <f t="shared" si="52"/>
        <v>15Y</v>
      </c>
      <c r="G850" t="str">
        <f t="shared" si="53"/>
        <v>15YL20171231</v>
      </c>
      <c r="H850" t="str">
        <f t="shared" si="54"/>
        <v>001_01</v>
      </c>
      <c r="I850" t="str">
        <f t="shared" si="55"/>
        <v>20171231</v>
      </c>
      <c r="J850" s="27"/>
      <c r="K850" s="27"/>
    </row>
    <row r="851" spans="1:11" x14ac:dyDescent="0.25">
      <c r="A851" s="27" t="s">
        <v>367</v>
      </c>
      <c r="B851" s="27" t="s">
        <v>11</v>
      </c>
      <c r="C851" s="27" t="s">
        <v>2</v>
      </c>
      <c r="D851">
        <v>10</v>
      </c>
      <c r="E851" s="37" t="s">
        <v>494</v>
      </c>
      <c r="F851" t="str">
        <f t="shared" si="52"/>
        <v>15Y</v>
      </c>
      <c r="G851" t="str">
        <f t="shared" si="53"/>
        <v>15YL20171231</v>
      </c>
      <c r="H851" t="str">
        <f t="shared" si="54"/>
        <v>001_01</v>
      </c>
      <c r="I851" t="str">
        <f t="shared" si="55"/>
        <v>20171231</v>
      </c>
      <c r="J851" s="27"/>
      <c r="K851" s="27"/>
    </row>
    <row r="852" spans="1:11" x14ac:dyDescent="0.25">
      <c r="A852" s="27" t="s">
        <v>367</v>
      </c>
      <c r="B852" s="27" t="s">
        <v>11</v>
      </c>
      <c r="C852" s="27" t="s">
        <v>3</v>
      </c>
      <c r="D852">
        <v>10</v>
      </c>
      <c r="E852" s="37" t="s">
        <v>494</v>
      </c>
      <c r="F852" t="str">
        <f t="shared" si="52"/>
        <v>15Y</v>
      </c>
      <c r="G852" t="str">
        <f t="shared" si="53"/>
        <v>15YL20171231</v>
      </c>
      <c r="H852" t="str">
        <f t="shared" si="54"/>
        <v>001_01</v>
      </c>
      <c r="I852" t="str">
        <f t="shared" si="55"/>
        <v>20171231</v>
      </c>
      <c r="J852" s="27"/>
      <c r="K852" s="27"/>
    </row>
    <row r="853" spans="1:11" x14ac:dyDescent="0.25">
      <c r="A853" s="27" t="s">
        <v>368</v>
      </c>
      <c r="B853" s="27" t="s">
        <v>21</v>
      </c>
      <c r="C853" s="27" t="s">
        <v>1</v>
      </c>
      <c r="D853">
        <v>0</v>
      </c>
      <c r="E853" s="37" t="s">
        <v>494</v>
      </c>
      <c r="F853" t="str">
        <f t="shared" si="52"/>
        <v>15Y</v>
      </c>
      <c r="G853" t="str">
        <f t="shared" si="53"/>
        <v>15YL20191231</v>
      </c>
      <c r="H853" t="str">
        <f t="shared" si="54"/>
        <v>01_002</v>
      </c>
      <c r="I853" t="str">
        <f t="shared" si="55"/>
        <v>20191231</v>
      </c>
      <c r="J853" s="27"/>
      <c r="K853" s="27"/>
    </row>
    <row r="854" spans="1:11" x14ac:dyDescent="0.25">
      <c r="A854" s="27" t="s">
        <v>368</v>
      </c>
      <c r="B854" s="27" t="s">
        <v>1</v>
      </c>
      <c r="C854" s="27" t="s">
        <v>1</v>
      </c>
      <c r="D854">
        <v>0</v>
      </c>
      <c r="E854" s="37" t="s">
        <v>494</v>
      </c>
      <c r="F854" t="str">
        <f t="shared" si="52"/>
        <v>15Y</v>
      </c>
      <c r="G854" t="str">
        <f t="shared" si="53"/>
        <v>15YL20191231</v>
      </c>
      <c r="H854" t="str">
        <f t="shared" si="54"/>
        <v>01_002</v>
      </c>
      <c r="I854" t="str">
        <f t="shared" si="55"/>
        <v>20191231</v>
      </c>
      <c r="J854" s="27"/>
      <c r="K854" s="27"/>
    </row>
    <row r="855" spans="1:11" x14ac:dyDescent="0.25">
      <c r="A855" s="27" t="s">
        <v>368</v>
      </c>
      <c r="B855" s="27" t="s">
        <v>26</v>
      </c>
      <c r="C855" s="27" t="s">
        <v>1</v>
      </c>
      <c r="D855">
        <v>0</v>
      </c>
      <c r="E855" s="37" t="s">
        <v>494</v>
      </c>
      <c r="F855" t="str">
        <f t="shared" si="52"/>
        <v>15Y</v>
      </c>
      <c r="G855" t="str">
        <f t="shared" si="53"/>
        <v>15YL20191231</v>
      </c>
      <c r="H855" t="str">
        <f t="shared" si="54"/>
        <v>01_002</v>
      </c>
      <c r="I855" t="str">
        <f t="shared" si="55"/>
        <v>20191231</v>
      </c>
      <c r="J855" s="27"/>
      <c r="K855" s="27"/>
    </row>
    <row r="856" spans="1:11" x14ac:dyDescent="0.25">
      <c r="A856" s="27" t="s">
        <v>368</v>
      </c>
      <c r="B856" s="27" t="s">
        <v>2</v>
      </c>
      <c r="C856" s="27" t="s">
        <v>1</v>
      </c>
      <c r="D856">
        <v>0</v>
      </c>
      <c r="E856" s="37" t="s">
        <v>494</v>
      </c>
      <c r="F856" t="str">
        <f t="shared" si="52"/>
        <v>15Y</v>
      </c>
      <c r="G856" t="str">
        <f t="shared" si="53"/>
        <v>15YL20191231</v>
      </c>
      <c r="H856" t="str">
        <f t="shared" si="54"/>
        <v>01_002</v>
      </c>
      <c r="I856" t="str">
        <f t="shared" si="55"/>
        <v>20191231</v>
      </c>
      <c r="J856" s="27"/>
      <c r="K856" s="27"/>
    </row>
    <row r="857" spans="1:11" x14ac:dyDescent="0.25">
      <c r="A857" s="27" t="s">
        <v>368</v>
      </c>
      <c r="B857" s="27" t="s">
        <v>3</v>
      </c>
      <c r="C857" s="27" t="s">
        <v>1</v>
      </c>
      <c r="D857">
        <v>0</v>
      </c>
      <c r="E857" s="37" t="s">
        <v>494</v>
      </c>
      <c r="F857" t="str">
        <f t="shared" si="52"/>
        <v>15Y</v>
      </c>
      <c r="G857" t="str">
        <f t="shared" si="53"/>
        <v>15YL20191231</v>
      </c>
      <c r="H857" t="str">
        <f t="shared" si="54"/>
        <v>01_002</v>
      </c>
      <c r="I857" t="str">
        <f t="shared" si="55"/>
        <v>20191231</v>
      </c>
      <c r="J857" s="27"/>
      <c r="K857" s="27"/>
    </row>
    <row r="858" spans="1:11" x14ac:dyDescent="0.25">
      <c r="A858" s="27" t="s">
        <v>368</v>
      </c>
      <c r="B858" s="27" t="s">
        <v>4</v>
      </c>
      <c r="C858" s="27" t="s">
        <v>1</v>
      </c>
      <c r="D858">
        <v>0</v>
      </c>
      <c r="E858" s="37" t="s">
        <v>494</v>
      </c>
      <c r="F858" t="str">
        <f t="shared" si="52"/>
        <v>15Y</v>
      </c>
      <c r="G858" t="str">
        <f t="shared" si="53"/>
        <v>15YL20191231</v>
      </c>
      <c r="H858" t="str">
        <f t="shared" si="54"/>
        <v>01_002</v>
      </c>
      <c r="I858" t="str">
        <f t="shared" si="55"/>
        <v>20191231</v>
      </c>
      <c r="J858" s="27"/>
      <c r="K858" s="27"/>
    </row>
    <row r="859" spans="1:11" x14ac:dyDescent="0.25">
      <c r="A859" s="27" t="s">
        <v>368</v>
      </c>
      <c r="B859" s="27" t="s">
        <v>5</v>
      </c>
      <c r="C859" s="27" t="s">
        <v>1</v>
      </c>
      <c r="D859">
        <v>0</v>
      </c>
      <c r="E859" s="37" t="s">
        <v>494</v>
      </c>
      <c r="F859" t="str">
        <f t="shared" si="52"/>
        <v>15Y</v>
      </c>
      <c r="G859" t="str">
        <f t="shared" si="53"/>
        <v>15YL20191231</v>
      </c>
      <c r="H859" t="str">
        <f t="shared" si="54"/>
        <v>01_002</v>
      </c>
      <c r="I859" t="str">
        <f t="shared" si="55"/>
        <v>20191231</v>
      </c>
      <c r="J859" s="27"/>
      <c r="K859" s="27"/>
    </row>
    <row r="860" spans="1:11" x14ac:dyDescent="0.25">
      <c r="A860" s="27" t="s">
        <v>368</v>
      </c>
      <c r="B860" s="27" t="s">
        <v>7</v>
      </c>
      <c r="C860" s="27" t="s">
        <v>1</v>
      </c>
      <c r="D860">
        <v>0</v>
      </c>
      <c r="E860" s="37" t="s">
        <v>494</v>
      </c>
      <c r="F860" t="str">
        <f t="shared" si="52"/>
        <v>15Y</v>
      </c>
      <c r="G860" t="str">
        <f t="shared" si="53"/>
        <v>15YL20191231</v>
      </c>
      <c r="H860" t="str">
        <f t="shared" si="54"/>
        <v>01_002</v>
      </c>
      <c r="I860" t="str">
        <f t="shared" si="55"/>
        <v>20191231</v>
      </c>
      <c r="J860" s="27"/>
      <c r="K860" s="27"/>
    </row>
    <row r="861" spans="1:11" x14ac:dyDescent="0.25">
      <c r="A861" s="27" t="s">
        <v>368</v>
      </c>
      <c r="B861" s="27" t="s">
        <v>10</v>
      </c>
      <c r="C861" s="27" t="s">
        <v>1</v>
      </c>
      <c r="D861">
        <v>0</v>
      </c>
      <c r="E861" s="37" t="s">
        <v>494</v>
      </c>
      <c r="F861" t="str">
        <f t="shared" si="52"/>
        <v>15Y</v>
      </c>
      <c r="G861" t="str">
        <f t="shared" si="53"/>
        <v>15YL20191231</v>
      </c>
      <c r="H861" t="str">
        <f t="shared" si="54"/>
        <v>01_002</v>
      </c>
      <c r="I861" t="str">
        <f t="shared" si="55"/>
        <v>20191231</v>
      </c>
      <c r="J861" s="27"/>
      <c r="K861" s="27"/>
    </row>
    <row r="862" spans="1:11" x14ac:dyDescent="0.25">
      <c r="A862" s="27" t="s">
        <v>368</v>
      </c>
      <c r="B862" s="27" t="s">
        <v>11</v>
      </c>
      <c r="C862" s="27" t="s">
        <v>1</v>
      </c>
      <c r="D862">
        <v>0</v>
      </c>
      <c r="E862" s="37" t="s">
        <v>494</v>
      </c>
      <c r="F862" t="str">
        <f t="shared" si="52"/>
        <v>15Y</v>
      </c>
      <c r="G862" t="str">
        <f t="shared" si="53"/>
        <v>15YL20191231</v>
      </c>
      <c r="H862" t="str">
        <f t="shared" si="54"/>
        <v>01_002</v>
      </c>
      <c r="I862" t="str">
        <f t="shared" si="55"/>
        <v>20191231</v>
      </c>
      <c r="J862" s="27"/>
      <c r="K862" s="27"/>
    </row>
    <row r="863" spans="1:11" x14ac:dyDescent="0.25">
      <c r="A863" s="27" t="s">
        <v>369</v>
      </c>
      <c r="B863" s="27" t="s">
        <v>21</v>
      </c>
      <c r="C863" s="27" t="s">
        <v>1</v>
      </c>
      <c r="D863">
        <v>0</v>
      </c>
      <c r="E863" s="37" t="s">
        <v>494</v>
      </c>
      <c r="F863" t="str">
        <f t="shared" si="52"/>
        <v>15Y</v>
      </c>
      <c r="G863" t="str">
        <f t="shared" si="53"/>
        <v>15YL20191231</v>
      </c>
      <c r="H863" t="str">
        <f t="shared" si="54"/>
        <v>01_003</v>
      </c>
      <c r="I863" t="str">
        <f t="shared" si="55"/>
        <v>20191231</v>
      </c>
      <c r="J863" s="27"/>
      <c r="K863" s="27"/>
    </row>
    <row r="864" spans="1:11" x14ac:dyDescent="0.25">
      <c r="A864" s="27" t="s">
        <v>369</v>
      </c>
      <c r="B864" s="27" t="s">
        <v>1</v>
      </c>
      <c r="C864" s="27" t="s">
        <v>1</v>
      </c>
      <c r="D864">
        <v>0</v>
      </c>
      <c r="E864" s="37" t="s">
        <v>494</v>
      </c>
      <c r="F864" t="str">
        <f t="shared" si="52"/>
        <v>15Y</v>
      </c>
      <c r="G864" t="str">
        <f t="shared" si="53"/>
        <v>15YL20191231</v>
      </c>
      <c r="H864" t="str">
        <f t="shared" si="54"/>
        <v>01_003</v>
      </c>
      <c r="I864" t="str">
        <f t="shared" si="55"/>
        <v>20191231</v>
      </c>
      <c r="J864" s="27"/>
      <c r="K864" s="27"/>
    </row>
    <row r="865" spans="1:11" x14ac:dyDescent="0.25">
      <c r="A865" s="27" t="s">
        <v>369</v>
      </c>
      <c r="B865" s="27" t="s">
        <v>26</v>
      </c>
      <c r="C865" s="27" t="s">
        <v>1</v>
      </c>
      <c r="D865">
        <v>0</v>
      </c>
      <c r="E865" s="37" t="s">
        <v>494</v>
      </c>
      <c r="F865" t="str">
        <f t="shared" si="52"/>
        <v>15Y</v>
      </c>
      <c r="G865" t="str">
        <f t="shared" si="53"/>
        <v>15YL20191231</v>
      </c>
      <c r="H865" t="str">
        <f t="shared" si="54"/>
        <v>01_003</v>
      </c>
      <c r="I865" t="str">
        <f t="shared" si="55"/>
        <v>20191231</v>
      </c>
      <c r="J865" s="27"/>
      <c r="K865" s="27"/>
    </row>
    <row r="866" spans="1:11" x14ac:dyDescent="0.25">
      <c r="A866" s="27" t="s">
        <v>369</v>
      </c>
      <c r="B866" s="27" t="s">
        <v>2</v>
      </c>
      <c r="C866" s="27" t="s">
        <v>1</v>
      </c>
      <c r="D866">
        <v>0</v>
      </c>
      <c r="E866" s="37" t="s">
        <v>494</v>
      </c>
      <c r="F866" t="str">
        <f t="shared" si="52"/>
        <v>15Y</v>
      </c>
      <c r="G866" t="str">
        <f t="shared" si="53"/>
        <v>15YL20191231</v>
      </c>
      <c r="H866" t="str">
        <f t="shared" si="54"/>
        <v>01_003</v>
      </c>
      <c r="I866" t="str">
        <f t="shared" si="55"/>
        <v>20191231</v>
      </c>
      <c r="J866" s="27"/>
      <c r="K866" s="27"/>
    </row>
    <row r="867" spans="1:11" x14ac:dyDescent="0.25">
      <c r="A867" s="27" t="s">
        <v>369</v>
      </c>
      <c r="B867" s="27" t="s">
        <v>3</v>
      </c>
      <c r="C867" s="27" t="s">
        <v>1</v>
      </c>
      <c r="D867">
        <v>0</v>
      </c>
      <c r="E867" s="37" t="s">
        <v>494</v>
      </c>
      <c r="F867" t="str">
        <f t="shared" si="52"/>
        <v>15Y</v>
      </c>
      <c r="G867" t="str">
        <f t="shared" si="53"/>
        <v>15YL20191231</v>
      </c>
      <c r="H867" t="str">
        <f t="shared" si="54"/>
        <v>01_003</v>
      </c>
      <c r="I867" t="str">
        <f t="shared" si="55"/>
        <v>20191231</v>
      </c>
      <c r="J867" s="27"/>
      <c r="K867" s="27"/>
    </row>
    <row r="868" spans="1:11" x14ac:dyDescent="0.25">
      <c r="A868" s="27" t="s">
        <v>369</v>
      </c>
      <c r="B868" s="27" t="s">
        <v>3</v>
      </c>
      <c r="C868" s="27" t="s">
        <v>2</v>
      </c>
      <c r="D868">
        <v>0</v>
      </c>
      <c r="E868" s="37" t="s">
        <v>494</v>
      </c>
      <c r="F868" t="str">
        <f t="shared" si="52"/>
        <v>15Y</v>
      </c>
      <c r="G868" t="str">
        <f t="shared" si="53"/>
        <v>15YL20191231</v>
      </c>
      <c r="H868" t="str">
        <f t="shared" si="54"/>
        <v>01_003</v>
      </c>
      <c r="I868" t="str">
        <f t="shared" si="55"/>
        <v>20191231</v>
      </c>
      <c r="J868" s="27"/>
      <c r="K868" s="27"/>
    </row>
    <row r="869" spans="1:11" x14ac:dyDescent="0.25">
      <c r="A869" s="27" t="s">
        <v>369</v>
      </c>
      <c r="B869" s="27" t="s">
        <v>4</v>
      </c>
      <c r="C869" s="27" t="s">
        <v>1</v>
      </c>
      <c r="D869">
        <v>0</v>
      </c>
      <c r="E869" s="37" t="s">
        <v>494</v>
      </c>
      <c r="F869" t="str">
        <f t="shared" si="52"/>
        <v>15Y</v>
      </c>
      <c r="G869" t="str">
        <f t="shared" si="53"/>
        <v>15YL20191231</v>
      </c>
      <c r="H869" t="str">
        <f t="shared" si="54"/>
        <v>01_003</v>
      </c>
      <c r="I869" t="str">
        <f t="shared" si="55"/>
        <v>20191231</v>
      </c>
      <c r="J869" s="27"/>
      <c r="K869" s="27"/>
    </row>
    <row r="870" spans="1:11" x14ac:dyDescent="0.25">
      <c r="A870" s="27" t="s">
        <v>369</v>
      </c>
      <c r="B870" s="27" t="s">
        <v>4</v>
      </c>
      <c r="C870" s="27" t="s">
        <v>2</v>
      </c>
      <c r="D870">
        <v>0</v>
      </c>
      <c r="E870" s="37" t="s">
        <v>494</v>
      </c>
      <c r="F870" t="str">
        <f t="shared" si="52"/>
        <v>15Y</v>
      </c>
      <c r="G870" t="str">
        <f t="shared" si="53"/>
        <v>15YL20191231</v>
      </c>
      <c r="H870" t="str">
        <f t="shared" si="54"/>
        <v>01_003</v>
      </c>
      <c r="I870" t="str">
        <f t="shared" si="55"/>
        <v>20191231</v>
      </c>
      <c r="J870" s="27"/>
      <c r="K870" s="27"/>
    </row>
    <row r="871" spans="1:11" x14ac:dyDescent="0.25">
      <c r="A871" s="27" t="s">
        <v>369</v>
      </c>
      <c r="B871" s="27" t="s">
        <v>5</v>
      </c>
      <c r="C871" s="27" t="s">
        <v>1</v>
      </c>
      <c r="D871">
        <v>0</v>
      </c>
      <c r="E871" s="37" t="s">
        <v>494</v>
      </c>
      <c r="F871" t="str">
        <f t="shared" si="52"/>
        <v>15Y</v>
      </c>
      <c r="G871" t="str">
        <f t="shared" si="53"/>
        <v>15YL20191231</v>
      </c>
      <c r="H871" t="str">
        <f t="shared" si="54"/>
        <v>01_003</v>
      </c>
      <c r="I871" t="str">
        <f t="shared" si="55"/>
        <v>20191231</v>
      </c>
      <c r="J871" s="27"/>
      <c r="K871" s="27"/>
    </row>
    <row r="872" spans="1:11" x14ac:dyDescent="0.25">
      <c r="A872" s="27" t="s">
        <v>369</v>
      </c>
      <c r="B872" s="27" t="s">
        <v>5</v>
      </c>
      <c r="C872" s="27" t="s">
        <v>2</v>
      </c>
      <c r="D872">
        <v>0</v>
      </c>
      <c r="E872" s="37" t="s">
        <v>494</v>
      </c>
      <c r="F872" t="str">
        <f t="shared" si="52"/>
        <v>15Y</v>
      </c>
      <c r="G872" t="str">
        <f t="shared" si="53"/>
        <v>15YL20191231</v>
      </c>
      <c r="H872" t="str">
        <f t="shared" si="54"/>
        <v>01_003</v>
      </c>
      <c r="I872" t="str">
        <f t="shared" si="55"/>
        <v>20191231</v>
      </c>
      <c r="J872" s="27"/>
      <c r="K872" s="27"/>
    </row>
    <row r="873" spans="1:11" x14ac:dyDescent="0.25">
      <c r="A873" s="27" t="s">
        <v>369</v>
      </c>
      <c r="B873" s="27" t="s">
        <v>7</v>
      </c>
      <c r="C873" s="27" t="s">
        <v>2</v>
      </c>
      <c r="D873">
        <v>0</v>
      </c>
      <c r="E873" s="37" t="s">
        <v>494</v>
      </c>
      <c r="F873" t="str">
        <f t="shared" si="52"/>
        <v>15Y</v>
      </c>
      <c r="G873" t="str">
        <f t="shared" si="53"/>
        <v>15YL20191231</v>
      </c>
      <c r="H873" t="str">
        <f t="shared" si="54"/>
        <v>01_003</v>
      </c>
      <c r="I873" t="str">
        <f t="shared" si="55"/>
        <v>20191231</v>
      </c>
      <c r="J873" s="27"/>
      <c r="K873" s="27"/>
    </row>
    <row r="874" spans="1:11" x14ac:dyDescent="0.25">
      <c r="A874" s="27" t="s">
        <v>369</v>
      </c>
      <c r="B874" s="27" t="s">
        <v>10</v>
      </c>
      <c r="C874" s="27" t="s">
        <v>1</v>
      </c>
      <c r="D874">
        <v>0</v>
      </c>
      <c r="E874" s="37" t="s">
        <v>494</v>
      </c>
      <c r="F874" t="str">
        <f t="shared" si="52"/>
        <v>15Y</v>
      </c>
      <c r="G874" t="str">
        <f t="shared" si="53"/>
        <v>15YL20191231</v>
      </c>
      <c r="H874" t="str">
        <f t="shared" si="54"/>
        <v>01_003</v>
      </c>
      <c r="I874" t="str">
        <f t="shared" si="55"/>
        <v>20191231</v>
      </c>
      <c r="J874" s="27"/>
      <c r="K874" s="27"/>
    </row>
    <row r="875" spans="1:11" x14ac:dyDescent="0.25">
      <c r="A875" s="27" t="s">
        <v>369</v>
      </c>
      <c r="B875" s="27" t="s">
        <v>10</v>
      </c>
      <c r="C875" s="27" t="s">
        <v>2</v>
      </c>
      <c r="D875">
        <v>0</v>
      </c>
      <c r="E875" s="37" t="s">
        <v>494</v>
      </c>
      <c r="F875" t="str">
        <f t="shared" si="52"/>
        <v>15Y</v>
      </c>
      <c r="G875" t="str">
        <f t="shared" si="53"/>
        <v>15YL20191231</v>
      </c>
      <c r="H875" t="str">
        <f t="shared" si="54"/>
        <v>01_003</v>
      </c>
      <c r="I875" t="str">
        <f t="shared" si="55"/>
        <v>20191231</v>
      </c>
      <c r="J875" s="27"/>
      <c r="K875" s="27"/>
    </row>
    <row r="876" spans="1:11" x14ac:dyDescent="0.25">
      <c r="A876" s="27" t="s">
        <v>369</v>
      </c>
      <c r="B876" s="27" t="s">
        <v>11</v>
      </c>
      <c r="C876" s="27" t="s">
        <v>1</v>
      </c>
      <c r="D876">
        <v>0</v>
      </c>
      <c r="E876" s="37" t="s">
        <v>494</v>
      </c>
      <c r="F876" t="str">
        <f t="shared" si="52"/>
        <v>15Y</v>
      </c>
      <c r="G876" t="str">
        <f t="shared" si="53"/>
        <v>15YL20191231</v>
      </c>
      <c r="H876" t="str">
        <f t="shared" si="54"/>
        <v>01_003</v>
      </c>
      <c r="I876" t="str">
        <f t="shared" si="55"/>
        <v>20191231</v>
      </c>
      <c r="J876" s="27"/>
      <c r="K876" s="27"/>
    </row>
    <row r="877" spans="1:11" x14ac:dyDescent="0.25">
      <c r="A877" s="27" t="s">
        <v>370</v>
      </c>
      <c r="B877" s="27" t="s">
        <v>21</v>
      </c>
      <c r="C877" s="27" t="s">
        <v>1</v>
      </c>
      <c r="D877">
        <v>0</v>
      </c>
      <c r="E877" s="37" t="s">
        <v>494</v>
      </c>
      <c r="F877" t="str">
        <f t="shared" si="52"/>
        <v>15Y</v>
      </c>
      <c r="G877" t="str">
        <f t="shared" si="53"/>
        <v>15YL20191231</v>
      </c>
      <c r="H877" t="str">
        <f t="shared" si="54"/>
        <v>01_005</v>
      </c>
      <c r="I877" t="str">
        <f t="shared" si="55"/>
        <v>20191231</v>
      </c>
      <c r="J877" s="27"/>
      <c r="K877" s="27"/>
    </row>
    <row r="878" spans="1:11" x14ac:dyDescent="0.25">
      <c r="A878" s="27" t="s">
        <v>370</v>
      </c>
      <c r="B878" s="27" t="s">
        <v>1</v>
      </c>
      <c r="C878" s="27" t="s">
        <v>1</v>
      </c>
      <c r="D878">
        <v>0</v>
      </c>
      <c r="E878" s="37" t="s">
        <v>494</v>
      </c>
      <c r="F878" t="str">
        <f t="shared" si="52"/>
        <v>15Y</v>
      </c>
      <c r="G878" t="str">
        <f t="shared" si="53"/>
        <v>15YL20191231</v>
      </c>
      <c r="H878" t="str">
        <f t="shared" si="54"/>
        <v>01_005</v>
      </c>
      <c r="I878" t="str">
        <f t="shared" si="55"/>
        <v>20191231</v>
      </c>
      <c r="J878" s="27"/>
      <c r="K878" s="27"/>
    </row>
    <row r="879" spans="1:11" x14ac:dyDescent="0.25">
      <c r="A879" s="27" t="s">
        <v>370</v>
      </c>
      <c r="B879" s="27" t="s">
        <v>26</v>
      </c>
      <c r="C879" s="27" t="s">
        <v>1</v>
      </c>
      <c r="D879">
        <v>0</v>
      </c>
      <c r="E879" s="37" t="s">
        <v>494</v>
      </c>
      <c r="F879" t="str">
        <f t="shared" si="52"/>
        <v>15Y</v>
      </c>
      <c r="G879" t="str">
        <f t="shared" si="53"/>
        <v>15YL20191231</v>
      </c>
      <c r="H879" t="str">
        <f t="shared" si="54"/>
        <v>01_005</v>
      </c>
      <c r="I879" t="str">
        <f t="shared" si="55"/>
        <v>20191231</v>
      </c>
      <c r="J879" s="27"/>
      <c r="K879" s="27"/>
    </row>
    <row r="880" spans="1:11" x14ac:dyDescent="0.25">
      <c r="A880" s="27" t="s">
        <v>370</v>
      </c>
      <c r="B880" s="27" t="s">
        <v>26</v>
      </c>
      <c r="C880" s="27" t="s">
        <v>2</v>
      </c>
      <c r="D880">
        <v>0</v>
      </c>
      <c r="E880" s="37" t="s">
        <v>494</v>
      </c>
      <c r="F880" t="str">
        <f t="shared" si="52"/>
        <v>15Y</v>
      </c>
      <c r="G880" t="str">
        <f t="shared" si="53"/>
        <v>15YL20191231</v>
      </c>
      <c r="H880" t="str">
        <f t="shared" si="54"/>
        <v>01_005</v>
      </c>
      <c r="I880" t="str">
        <f t="shared" si="55"/>
        <v>20191231</v>
      </c>
      <c r="J880" s="27"/>
      <c r="K880" s="27"/>
    </row>
    <row r="881" spans="1:11" x14ac:dyDescent="0.25">
      <c r="A881" s="27" t="s">
        <v>370</v>
      </c>
      <c r="B881" s="27" t="s">
        <v>2</v>
      </c>
      <c r="C881" s="27" t="s">
        <v>1</v>
      </c>
      <c r="D881">
        <v>0</v>
      </c>
      <c r="E881" s="37" t="s">
        <v>494</v>
      </c>
      <c r="F881" t="str">
        <f t="shared" si="52"/>
        <v>15Y</v>
      </c>
      <c r="G881" t="str">
        <f t="shared" si="53"/>
        <v>15YL20191231</v>
      </c>
      <c r="H881" t="str">
        <f t="shared" si="54"/>
        <v>01_005</v>
      </c>
      <c r="I881" t="str">
        <f t="shared" si="55"/>
        <v>20191231</v>
      </c>
      <c r="J881" s="27"/>
      <c r="K881" s="27"/>
    </row>
    <row r="882" spans="1:11" x14ac:dyDescent="0.25">
      <c r="A882" s="27" t="s">
        <v>370</v>
      </c>
      <c r="B882" s="27" t="s">
        <v>2</v>
      </c>
      <c r="C882" s="27" t="s">
        <v>2</v>
      </c>
      <c r="D882">
        <v>0</v>
      </c>
      <c r="E882" s="37" t="s">
        <v>494</v>
      </c>
      <c r="F882" t="str">
        <f t="shared" si="52"/>
        <v>15Y</v>
      </c>
      <c r="G882" t="str">
        <f t="shared" si="53"/>
        <v>15YL20191231</v>
      </c>
      <c r="H882" t="str">
        <f t="shared" si="54"/>
        <v>01_005</v>
      </c>
      <c r="I882" t="str">
        <f t="shared" si="55"/>
        <v>20191231</v>
      </c>
      <c r="J882" s="27"/>
      <c r="K882" s="27"/>
    </row>
    <row r="883" spans="1:11" x14ac:dyDescent="0.25">
      <c r="A883" s="27" t="s">
        <v>370</v>
      </c>
      <c r="B883" s="27" t="s">
        <v>3</v>
      </c>
      <c r="C883" s="27" t="s">
        <v>2</v>
      </c>
      <c r="D883">
        <v>0</v>
      </c>
      <c r="E883" s="37" t="s">
        <v>494</v>
      </c>
      <c r="F883" t="str">
        <f t="shared" si="52"/>
        <v>15Y</v>
      </c>
      <c r="G883" t="str">
        <f t="shared" si="53"/>
        <v>15YL20191231</v>
      </c>
      <c r="H883" t="str">
        <f t="shared" si="54"/>
        <v>01_005</v>
      </c>
      <c r="I883" t="str">
        <f t="shared" si="55"/>
        <v>20191231</v>
      </c>
      <c r="J883" s="27"/>
      <c r="K883" s="27"/>
    </row>
    <row r="884" spans="1:11" x14ac:dyDescent="0.25">
      <c r="A884" s="27" t="s">
        <v>370</v>
      </c>
      <c r="B884" s="27" t="s">
        <v>3</v>
      </c>
      <c r="C884" s="27" t="s">
        <v>3</v>
      </c>
      <c r="D884">
        <v>0</v>
      </c>
      <c r="E884" s="37" t="s">
        <v>494</v>
      </c>
      <c r="F884" t="str">
        <f t="shared" si="52"/>
        <v>15Y</v>
      </c>
      <c r="G884" t="str">
        <f t="shared" si="53"/>
        <v>15YL20191231</v>
      </c>
      <c r="H884" t="str">
        <f t="shared" si="54"/>
        <v>01_005</v>
      </c>
      <c r="I884" t="str">
        <f t="shared" si="55"/>
        <v>20191231</v>
      </c>
      <c r="J884" s="27"/>
      <c r="K884" s="27"/>
    </row>
    <row r="885" spans="1:11" x14ac:dyDescent="0.25">
      <c r="A885" s="27" t="s">
        <v>370</v>
      </c>
      <c r="B885" s="27" t="s">
        <v>4</v>
      </c>
      <c r="C885" s="27" t="s">
        <v>2</v>
      </c>
      <c r="D885">
        <v>0</v>
      </c>
      <c r="E885" s="37" t="s">
        <v>494</v>
      </c>
      <c r="F885" t="str">
        <f t="shared" si="52"/>
        <v>15Y</v>
      </c>
      <c r="G885" t="str">
        <f t="shared" si="53"/>
        <v>15YL20191231</v>
      </c>
      <c r="H885" t="str">
        <f t="shared" si="54"/>
        <v>01_005</v>
      </c>
      <c r="I885" t="str">
        <f t="shared" si="55"/>
        <v>20191231</v>
      </c>
      <c r="J885" s="27"/>
      <c r="K885" s="27"/>
    </row>
    <row r="886" spans="1:11" x14ac:dyDescent="0.25">
      <c r="A886" s="27" t="s">
        <v>370</v>
      </c>
      <c r="B886" s="27" t="s">
        <v>4</v>
      </c>
      <c r="C886" s="27" t="s">
        <v>3</v>
      </c>
      <c r="D886">
        <v>0</v>
      </c>
      <c r="E886" s="37" t="s">
        <v>494</v>
      </c>
      <c r="F886" t="str">
        <f t="shared" si="52"/>
        <v>15Y</v>
      </c>
      <c r="G886" t="str">
        <f t="shared" si="53"/>
        <v>15YL20191231</v>
      </c>
      <c r="H886" t="str">
        <f t="shared" si="54"/>
        <v>01_005</v>
      </c>
      <c r="I886" t="str">
        <f t="shared" si="55"/>
        <v>20191231</v>
      </c>
      <c r="J886" s="27"/>
      <c r="K886" s="27"/>
    </row>
    <row r="887" spans="1:11" x14ac:dyDescent="0.25">
      <c r="A887" s="27" t="s">
        <v>370</v>
      </c>
      <c r="B887" s="27" t="s">
        <v>5</v>
      </c>
      <c r="C887" s="27" t="s">
        <v>3</v>
      </c>
      <c r="D887">
        <v>0</v>
      </c>
      <c r="E887" s="37" t="s">
        <v>494</v>
      </c>
      <c r="F887" t="str">
        <f t="shared" si="52"/>
        <v>15Y</v>
      </c>
      <c r="G887" t="str">
        <f t="shared" si="53"/>
        <v>15YL20191231</v>
      </c>
      <c r="H887" t="str">
        <f t="shared" si="54"/>
        <v>01_005</v>
      </c>
      <c r="I887" t="str">
        <f t="shared" si="55"/>
        <v>20191231</v>
      </c>
      <c r="J887" s="27"/>
      <c r="K887" s="27"/>
    </row>
    <row r="888" spans="1:11" x14ac:dyDescent="0.25">
      <c r="A888" s="27" t="s">
        <v>370</v>
      </c>
      <c r="B888" s="27" t="s">
        <v>5</v>
      </c>
      <c r="C888" s="27" t="s">
        <v>4</v>
      </c>
      <c r="D888">
        <v>0</v>
      </c>
      <c r="E888" s="37" t="s">
        <v>494</v>
      </c>
      <c r="F888" t="str">
        <f t="shared" si="52"/>
        <v>15Y</v>
      </c>
      <c r="G888" t="str">
        <f t="shared" si="53"/>
        <v>15YL20191231</v>
      </c>
      <c r="H888" t="str">
        <f t="shared" si="54"/>
        <v>01_005</v>
      </c>
      <c r="I888" t="str">
        <f t="shared" si="55"/>
        <v>20191231</v>
      </c>
      <c r="J888" s="27"/>
      <c r="K888" s="27"/>
    </row>
    <row r="889" spans="1:11" x14ac:dyDescent="0.25">
      <c r="A889" s="27" t="s">
        <v>370</v>
      </c>
      <c r="B889" s="27" t="s">
        <v>7</v>
      </c>
      <c r="C889" s="27" t="s">
        <v>3</v>
      </c>
      <c r="D889">
        <v>0</v>
      </c>
      <c r="E889" s="37" t="s">
        <v>494</v>
      </c>
      <c r="F889" t="str">
        <f t="shared" si="52"/>
        <v>15Y</v>
      </c>
      <c r="G889" t="str">
        <f t="shared" si="53"/>
        <v>15YL20191231</v>
      </c>
      <c r="H889" t="str">
        <f t="shared" si="54"/>
        <v>01_005</v>
      </c>
      <c r="I889" t="str">
        <f t="shared" si="55"/>
        <v>20191231</v>
      </c>
      <c r="J889" s="27"/>
      <c r="K889" s="27"/>
    </row>
    <row r="890" spans="1:11" x14ac:dyDescent="0.25">
      <c r="A890" s="27" t="s">
        <v>370</v>
      </c>
      <c r="B890" s="27" t="s">
        <v>7</v>
      </c>
      <c r="C890" s="27" t="s">
        <v>4</v>
      </c>
      <c r="D890">
        <v>0</v>
      </c>
      <c r="E890" s="37" t="s">
        <v>494</v>
      </c>
      <c r="F890" t="str">
        <f t="shared" si="52"/>
        <v>15Y</v>
      </c>
      <c r="G890" t="str">
        <f t="shared" si="53"/>
        <v>15YL20191231</v>
      </c>
      <c r="H890" t="str">
        <f t="shared" si="54"/>
        <v>01_005</v>
      </c>
      <c r="I890" t="str">
        <f t="shared" si="55"/>
        <v>20191231</v>
      </c>
      <c r="J890" s="27"/>
      <c r="K890" s="27"/>
    </row>
    <row r="891" spans="1:11" x14ac:dyDescent="0.25">
      <c r="A891" s="27" t="s">
        <v>370</v>
      </c>
      <c r="B891" s="27" t="s">
        <v>10</v>
      </c>
      <c r="C891" s="27" t="s">
        <v>2</v>
      </c>
      <c r="D891">
        <v>0</v>
      </c>
      <c r="E891" s="37" t="s">
        <v>494</v>
      </c>
      <c r="F891" t="str">
        <f t="shared" si="52"/>
        <v>15Y</v>
      </c>
      <c r="G891" t="str">
        <f t="shared" si="53"/>
        <v>15YL20191231</v>
      </c>
      <c r="H891" t="str">
        <f t="shared" si="54"/>
        <v>01_005</v>
      </c>
      <c r="I891" t="str">
        <f t="shared" si="55"/>
        <v>20191231</v>
      </c>
      <c r="J891" s="27"/>
      <c r="K891" s="27"/>
    </row>
    <row r="892" spans="1:11" x14ac:dyDescent="0.25">
      <c r="A892" s="27" t="s">
        <v>370</v>
      </c>
      <c r="B892" s="27" t="s">
        <v>10</v>
      </c>
      <c r="C892" s="27" t="s">
        <v>3</v>
      </c>
      <c r="D892">
        <v>0</v>
      </c>
      <c r="E892" s="37" t="s">
        <v>494</v>
      </c>
      <c r="F892" t="str">
        <f t="shared" si="52"/>
        <v>15Y</v>
      </c>
      <c r="G892" t="str">
        <f t="shared" si="53"/>
        <v>15YL20191231</v>
      </c>
      <c r="H892" t="str">
        <f t="shared" si="54"/>
        <v>01_005</v>
      </c>
      <c r="I892" t="str">
        <f t="shared" si="55"/>
        <v>20191231</v>
      </c>
      <c r="J892" s="27"/>
      <c r="K892" s="27"/>
    </row>
    <row r="893" spans="1:11" x14ac:dyDescent="0.25">
      <c r="A893" s="27" t="s">
        <v>370</v>
      </c>
      <c r="B893" s="27" t="s">
        <v>10</v>
      </c>
      <c r="C893" s="27" t="s">
        <v>4</v>
      </c>
      <c r="D893">
        <v>0</v>
      </c>
      <c r="E893" s="37" t="s">
        <v>494</v>
      </c>
      <c r="F893" t="str">
        <f t="shared" si="52"/>
        <v>15Y</v>
      </c>
      <c r="G893" t="str">
        <f t="shared" si="53"/>
        <v>15YL20191231</v>
      </c>
      <c r="H893" t="str">
        <f t="shared" si="54"/>
        <v>01_005</v>
      </c>
      <c r="I893" t="str">
        <f t="shared" si="55"/>
        <v>20191231</v>
      </c>
      <c r="J893" s="27"/>
      <c r="K893" s="27"/>
    </row>
    <row r="894" spans="1:11" x14ac:dyDescent="0.25">
      <c r="A894" s="27" t="s">
        <v>370</v>
      </c>
      <c r="B894" s="27" t="s">
        <v>11</v>
      </c>
      <c r="C894" s="27" t="s">
        <v>1</v>
      </c>
      <c r="D894">
        <v>0</v>
      </c>
      <c r="E894" s="37" t="s">
        <v>494</v>
      </c>
      <c r="F894" t="str">
        <f t="shared" si="52"/>
        <v>15Y</v>
      </c>
      <c r="G894" t="str">
        <f t="shared" si="53"/>
        <v>15YL20191231</v>
      </c>
      <c r="H894" t="str">
        <f t="shared" si="54"/>
        <v>01_005</v>
      </c>
      <c r="I894" t="str">
        <f t="shared" si="55"/>
        <v>20191231</v>
      </c>
      <c r="J894" s="27"/>
      <c r="K894" s="27"/>
    </row>
    <row r="895" spans="1:11" x14ac:dyDescent="0.25">
      <c r="A895" s="27" t="s">
        <v>370</v>
      </c>
      <c r="B895" s="27" t="s">
        <v>11</v>
      </c>
      <c r="C895" s="27" t="s">
        <v>2</v>
      </c>
      <c r="D895">
        <v>0</v>
      </c>
      <c r="E895" s="37" t="s">
        <v>494</v>
      </c>
      <c r="F895" t="str">
        <f t="shared" si="52"/>
        <v>15Y</v>
      </c>
      <c r="G895" t="str">
        <f t="shared" si="53"/>
        <v>15YL20191231</v>
      </c>
      <c r="H895" t="str">
        <f t="shared" si="54"/>
        <v>01_005</v>
      </c>
      <c r="I895" t="str">
        <f t="shared" si="55"/>
        <v>20191231</v>
      </c>
      <c r="J895" s="27"/>
      <c r="K895" s="27"/>
    </row>
    <row r="896" spans="1:11" x14ac:dyDescent="0.25">
      <c r="A896" s="27" t="s">
        <v>371</v>
      </c>
      <c r="B896" s="27" t="s">
        <v>21</v>
      </c>
      <c r="C896" s="27" t="s">
        <v>1</v>
      </c>
      <c r="D896">
        <v>0</v>
      </c>
      <c r="E896" s="37" t="s">
        <v>494</v>
      </c>
      <c r="F896" t="str">
        <f t="shared" si="52"/>
        <v>15Y</v>
      </c>
      <c r="G896" t="str">
        <f t="shared" si="53"/>
        <v>15YL20191231</v>
      </c>
      <c r="H896" t="str">
        <f t="shared" si="54"/>
        <v>01_007</v>
      </c>
      <c r="I896" t="str">
        <f t="shared" si="55"/>
        <v>20191231</v>
      </c>
      <c r="J896" s="27"/>
      <c r="K896" s="27"/>
    </row>
    <row r="897" spans="1:11" x14ac:dyDescent="0.25">
      <c r="A897" s="27" t="s">
        <v>371</v>
      </c>
      <c r="B897" s="27" t="s">
        <v>1</v>
      </c>
      <c r="C897" s="27" t="s">
        <v>1</v>
      </c>
      <c r="D897">
        <v>0</v>
      </c>
      <c r="E897" s="37" t="s">
        <v>494</v>
      </c>
      <c r="F897" t="str">
        <f t="shared" si="52"/>
        <v>15Y</v>
      </c>
      <c r="G897" t="str">
        <f t="shared" si="53"/>
        <v>15YL20191231</v>
      </c>
      <c r="H897" t="str">
        <f t="shared" si="54"/>
        <v>01_007</v>
      </c>
      <c r="I897" t="str">
        <f t="shared" si="55"/>
        <v>20191231</v>
      </c>
      <c r="J897" s="27"/>
      <c r="K897" s="27"/>
    </row>
    <row r="898" spans="1:11" x14ac:dyDescent="0.25">
      <c r="A898" s="27" t="s">
        <v>371</v>
      </c>
      <c r="B898" s="27" t="s">
        <v>1</v>
      </c>
      <c r="C898" s="27" t="s">
        <v>2</v>
      </c>
      <c r="D898">
        <v>0</v>
      </c>
      <c r="E898" s="37" t="s">
        <v>494</v>
      </c>
      <c r="F898" t="str">
        <f t="shared" si="52"/>
        <v>15Y</v>
      </c>
      <c r="G898" t="str">
        <f t="shared" si="53"/>
        <v>15YL20191231</v>
      </c>
      <c r="H898" t="str">
        <f t="shared" si="54"/>
        <v>01_007</v>
      </c>
      <c r="I898" t="str">
        <f t="shared" si="55"/>
        <v>20191231</v>
      </c>
      <c r="J898" s="27"/>
      <c r="K898" s="27"/>
    </row>
    <row r="899" spans="1:11" x14ac:dyDescent="0.25">
      <c r="A899" s="27" t="s">
        <v>371</v>
      </c>
      <c r="B899" s="27" t="s">
        <v>26</v>
      </c>
      <c r="C899" s="27" t="s">
        <v>1</v>
      </c>
      <c r="D899">
        <v>0</v>
      </c>
      <c r="E899" s="37" t="s">
        <v>494</v>
      </c>
      <c r="F899" t="str">
        <f t="shared" si="52"/>
        <v>15Y</v>
      </c>
      <c r="G899" t="str">
        <f t="shared" si="53"/>
        <v>15YL20191231</v>
      </c>
      <c r="H899" t="str">
        <f t="shared" si="54"/>
        <v>01_007</v>
      </c>
      <c r="I899" t="str">
        <f t="shared" si="55"/>
        <v>20191231</v>
      </c>
      <c r="J899" s="27"/>
      <c r="K899" s="27"/>
    </row>
    <row r="900" spans="1:11" x14ac:dyDescent="0.25">
      <c r="A900" s="27" t="s">
        <v>371</v>
      </c>
      <c r="B900" s="27" t="s">
        <v>26</v>
      </c>
      <c r="C900" s="27" t="s">
        <v>2</v>
      </c>
      <c r="D900">
        <v>0</v>
      </c>
      <c r="E900" s="37" t="s">
        <v>494</v>
      </c>
      <c r="F900" t="str">
        <f t="shared" si="52"/>
        <v>15Y</v>
      </c>
      <c r="G900" t="str">
        <f t="shared" si="53"/>
        <v>15YL20191231</v>
      </c>
      <c r="H900" t="str">
        <f t="shared" si="54"/>
        <v>01_007</v>
      </c>
      <c r="I900" t="str">
        <f t="shared" si="55"/>
        <v>20191231</v>
      </c>
      <c r="J900" s="27"/>
      <c r="K900" s="27"/>
    </row>
    <row r="901" spans="1:11" x14ac:dyDescent="0.25">
      <c r="A901" s="27" t="s">
        <v>371</v>
      </c>
      <c r="B901" s="27" t="s">
        <v>2</v>
      </c>
      <c r="C901" s="27" t="s">
        <v>2</v>
      </c>
      <c r="D901">
        <v>0</v>
      </c>
      <c r="E901" s="37" t="s">
        <v>494</v>
      </c>
      <c r="F901" t="str">
        <f t="shared" si="52"/>
        <v>15Y</v>
      </c>
      <c r="G901" t="str">
        <f t="shared" si="53"/>
        <v>15YL20191231</v>
      </c>
      <c r="H901" t="str">
        <f t="shared" si="54"/>
        <v>01_007</v>
      </c>
      <c r="I901" t="str">
        <f t="shared" si="55"/>
        <v>20191231</v>
      </c>
      <c r="J901" s="27"/>
      <c r="K901" s="27"/>
    </row>
    <row r="902" spans="1:11" x14ac:dyDescent="0.25">
      <c r="A902" s="27" t="s">
        <v>371</v>
      </c>
      <c r="B902" s="27" t="s">
        <v>2</v>
      </c>
      <c r="C902" s="27" t="s">
        <v>3</v>
      </c>
      <c r="D902">
        <v>0</v>
      </c>
      <c r="E902" s="37" t="s">
        <v>494</v>
      </c>
      <c r="F902" t="str">
        <f t="shared" si="52"/>
        <v>15Y</v>
      </c>
      <c r="G902" t="str">
        <f t="shared" si="53"/>
        <v>15YL20191231</v>
      </c>
      <c r="H902" t="str">
        <f t="shared" si="54"/>
        <v>01_007</v>
      </c>
      <c r="I902" t="str">
        <f t="shared" si="55"/>
        <v>20191231</v>
      </c>
      <c r="J902" s="27"/>
      <c r="K902" s="27"/>
    </row>
    <row r="903" spans="1:11" x14ac:dyDescent="0.25">
      <c r="A903" s="27" t="s">
        <v>371</v>
      </c>
      <c r="B903" s="27" t="s">
        <v>3</v>
      </c>
      <c r="C903" s="27" t="s">
        <v>2</v>
      </c>
      <c r="D903">
        <v>0</v>
      </c>
      <c r="E903" s="37" t="s">
        <v>494</v>
      </c>
      <c r="F903" t="str">
        <f t="shared" si="52"/>
        <v>15Y</v>
      </c>
      <c r="G903" t="str">
        <f t="shared" si="53"/>
        <v>15YL20191231</v>
      </c>
      <c r="H903" t="str">
        <f t="shared" si="54"/>
        <v>01_007</v>
      </c>
      <c r="I903" t="str">
        <f t="shared" si="55"/>
        <v>20191231</v>
      </c>
      <c r="J903" s="27"/>
      <c r="K903" s="27"/>
    </row>
    <row r="904" spans="1:11" x14ac:dyDescent="0.25">
      <c r="A904" s="27" t="s">
        <v>371</v>
      </c>
      <c r="B904" s="27" t="s">
        <v>3</v>
      </c>
      <c r="C904" s="27" t="s">
        <v>3</v>
      </c>
      <c r="D904">
        <v>0</v>
      </c>
      <c r="E904" s="37" t="s">
        <v>494</v>
      </c>
      <c r="F904" t="str">
        <f t="shared" si="52"/>
        <v>15Y</v>
      </c>
      <c r="G904" t="str">
        <f t="shared" si="53"/>
        <v>15YL20191231</v>
      </c>
      <c r="H904" t="str">
        <f t="shared" si="54"/>
        <v>01_007</v>
      </c>
      <c r="I904" t="str">
        <f t="shared" si="55"/>
        <v>20191231</v>
      </c>
      <c r="J904" s="27"/>
      <c r="K904" s="27"/>
    </row>
    <row r="905" spans="1:11" x14ac:dyDescent="0.25">
      <c r="A905" s="27" t="s">
        <v>371</v>
      </c>
      <c r="B905" s="27" t="s">
        <v>3</v>
      </c>
      <c r="C905" s="27" t="s">
        <v>4</v>
      </c>
      <c r="D905">
        <v>0</v>
      </c>
      <c r="E905" s="37" t="s">
        <v>494</v>
      </c>
      <c r="F905" t="str">
        <f t="shared" si="52"/>
        <v>15Y</v>
      </c>
      <c r="G905" t="str">
        <f t="shared" si="53"/>
        <v>15YL20191231</v>
      </c>
      <c r="H905" t="str">
        <f t="shared" si="54"/>
        <v>01_007</v>
      </c>
      <c r="I905" t="str">
        <f t="shared" si="55"/>
        <v>20191231</v>
      </c>
      <c r="J905" s="27"/>
      <c r="K905" s="27"/>
    </row>
    <row r="906" spans="1:11" x14ac:dyDescent="0.25">
      <c r="A906" s="27" t="s">
        <v>371</v>
      </c>
      <c r="B906" s="27" t="s">
        <v>4</v>
      </c>
      <c r="C906" s="27" t="s">
        <v>3</v>
      </c>
      <c r="D906">
        <v>0</v>
      </c>
      <c r="E906" s="37" t="s">
        <v>494</v>
      </c>
      <c r="F906" t="str">
        <f t="shared" si="52"/>
        <v>15Y</v>
      </c>
      <c r="G906" t="str">
        <f t="shared" si="53"/>
        <v>15YL20191231</v>
      </c>
      <c r="H906" t="str">
        <f t="shared" si="54"/>
        <v>01_007</v>
      </c>
      <c r="I906" t="str">
        <f t="shared" si="55"/>
        <v>20191231</v>
      </c>
      <c r="J906" s="27"/>
      <c r="K906" s="27"/>
    </row>
    <row r="907" spans="1:11" x14ac:dyDescent="0.25">
      <c r="A907" s="27" t="s">
        <v>371</v>
      </c>
      <c r="B907" s="27" t="s">
        <v>4</v>
      </c>
      <c r="C907" s="27" t="s">
        <v>4</v>
      </c>
      <c r="D907">
        <v>0</v>
      </c>
      <c r="E907" s="37" t="s">
        <v>494</v>
      </c>
      <c r="F907" t="str">
        <f t="shared" ref="F907:F970" si="56">LEFT(A907,3)</f>
        <v>15Y</v>
      </c>
      <c r="G907" t="str">
        <f t="shared" ref="G907:G970" si="57">LEFT(A907,12)</f>
        <v>15YL20191231</v>
      </c>
      <c r="H907" t="str">
        <f t="shared" ref="H907:H970" si="58">RIGHT(A907,6)</f>
        <v>01_007</v>
      </c>
      <c r="I907" t="str">
        <f t="shared" ref="I907:I970" si="59">RIGHT(G907,8)</f>
        <v>20191231</v>
      </c>
      <c r="J907" s="27"/>
      <c r="K907" s="27"/>
    </row>
    <row r="908" spans="1:11" x14ac:dyDescent="0.25">
      <c r="A908" s="27" t="s">
        <v>371</v>
      </c>
      <c r="B908" s="27" t="s">
        <v>5</v>
      </c>
      <c r="C908" s="27" t="s">
        <v>4</v>
      </c>
      <c r="D908">
        <v>0</v>
      </c>
      <c r="E908" s="37" t="s">
        <v>494</v>
      </c>
      <c r="F908" t="str">
        <f t="shared" si="56"/>
        <v>15Y</v>
      </c>
      <c r="G908" t="str">
        <f t="shared" si="57"/>
        <v>15YL20191231</v>
      </c>
      <c r="H908" t="str">
        <f t="shared" si="58"/>
        <v>01_007</v>
      </c>
      <c r="I908" t="str">
        <f t="shared" si="59"/>
        <v>20191231</v>
      </c>
      <c r="J908" s="27"/>
      <c r="K908" s="27"/>
    </row>
    <row r="909" spans="1:11" x14ac:dyDescent="0.25">
      <c r="A909" s="27" t="s">
        <v>371</v>
      </c>
      <c r="B909" s="27" t="s">
        <v>5</v>
      </c>
      <c r="C909" s="27" t="s">
        <v>5</v>
      </c>
      <c r="D909">
        <v>0</v>
      </c>
      <c r="E909" s="37" t="s">
        <v>494</v>
      </c>
      <c r="F909" t="str">
        <f t="shared" si="56"/>
        <v>15Y</v>
      </c>
      <c r="G909" t="str">
        <f t="shared" si="57"/>
        <v>15YL20191231</v>
      </c>
      <c r="H909" t="str">
        <f t="shared" si="58"/>
        <v>01_007</v>
      </c>
      <c r="I909" t="str">
        <f t="shared" si="59"/>
        <v>20191231</v>
      </c>
      <c r="J909" s="27"/>
      <c r="K909" s="27"/>
    </row>
    <row r="910" spans="1:11" x14ac:dyDescent="0.25">
      <c r="A910" s="27" t="s">
        <v>371</v>
      </c>
      <c r="B910" s="27" t="s">
        <v>7</v>
      </c>
      <c r="C910" s="27" t="s">
        <v>4</v>
      </c>
      <c r="D910">
        <v>0</v>
      </c>
      <c r="E910" s="37" t="s">
        <v>494</v>
      </c>
      <c r="F910" t="str">
        <f t="shared" si="56"/>
        <v>15Y</v>
      </c>
      <c r="G910" t="str">
        <f t="shared" si="57"/>
        <v>15YL20191231</v>
      </c>
      <c r="H910" t="str">
        <f t="shared" si="58"/>
        <v>01_007</v>
      </c>
      <c r="I910" t="str">
        <f t="shared" si="59"/>
        <v>20191231</v>
      </c>
      <c r="J910" s="27"/>
      <c r="K910" s="27"/>
    </row>
    <row r="911" spans="1:11" x14ac:dyDescent="0.25">
      <c r="A911" s="27" t="s">
        <v>371</v>
      </c>
      <c r="B911" s="27" t="s">
        <v>7</v>
      </c>
      <c r="C911" s="27" t="s">
        <v>5</v>
      </c>
      <c r="D911">
        <v>0</v>
      </c>
      <c r="E911" s="37" t="s">
        <v>494</v>
      </c>
      <c r="F911" t="str">
        <f t="shared" si="56"/>
        <v>15Y</v>
      </c>
      <c r="G911" t="str">
        <f t="shared" si="57"/>
        <v>15YL20191231</v>
      </c>
      <c r="H911" t="str">
        <f t="shared" si="58"/>
        <v>01_007</v>
      </c>
      <c r="I911" t="str">
        <f t="shared" si="59"/>
        <v>20191231</v>
      </c>
      <c r="J911" s="27"/>
      <c r="K911" s="27"/>
    </row>
    <row r="912" spans="1:11" x14ac:dyDescent="0.25">
      <c r="A912" s="27" t="s">
        <v>371</v>
      </c>
      <c r="B912" s="27" t="s">
        <v>10</v>
      </c>
      <c r="C912" s="27" t="s">
        <v>3</v>
      </c>
      <c r="D912">
        <v>0</v>
      </c>
      <c r="E912" s="37" t="s">
        <v>494</v>
      </c>
      <c r="F912" t="str">
        <f t="shared" si="56"/>
        <v>15Y</v>
      </c>
      <c r="G912" t="str">
        <f t="shared" si="57"/>
        <v>15YL20191231</v>
      </c>
      <c r="H912" t="str">
        <f t="shared" si="58"/>
        <v>01_007</v>
      </c>
      <c r="I912" t="str">
        <f t="shared" si="59"/>
        <v>20191231</v>
      </c>
      <c r="J912" s="27"/>
      <c r="K912" s="27"/>
    </row>
    <row r="913" spans="1:11" x14ac:dyDescent="0.25">
      <c r="A913" s="27" t="s">
        <v>371</v>
      </c>
      <c r="B913" s="27" t="s">
        <v>10</v>
      </c>
      <c r="C913" s="27" t="s">
        <v>4</v>
      </c>
      <c r="D913">
        <v>0</v>
      </c>
      <c r="E913" s="37" t="s">
        <v>494</v>
      </c>
      <c r="F913" t="str">
        <f t="shared" si="56"/>
        <v>15Y</v>
      </c>
      <c r="G913" t="str">
        <f t="shared" si="57"/>
        <v>15YL20191231</v>
      </c>
      <c r="H913" t="str">
        <f t="shared" si="58"/>
        <v>01_007</v>
      </c>
      <c r="I913" t="str">
        <f t="shared" si="59"/>
        <v>20191231</v>
      </c>
      <c r="J913" s="27"/>
      <c r="K913" s="27"/>
    </row>
    <row r="914" spans="1:11" x14ac:dyDescent="0.25">
      <c r="A914" s="27" t="s">
        <v>371</v>
      </c>
      <c r="B914" s="27" t="s">
        <v>10</v>
      </c>
      <c r="C914" s="27" t="s">
        <v>5</v>
      </c>
      <c r="D914">
        <v>0</v>
      </c>
      <c r="E914" s="37" t="s">
        <v>494</v>
      </c>
      <c r="F914" t="str">
        <f t="shared" si="56"/>
        <v>15Y</v>
      </c>
      <c r="G914" t="str">
        <f t="shared" si="57"/>
        <v>15YL20191231</v>
      </c>
      <c r="H914" t="str">
        <f t="shared" si="58"/>
        <v>01_007</v>
      </c>
      <c r="I914" t="str">
        <f t="shared" si="59"/>
        <v>20191231</v>
      </c>
      <c r="J914" s="27"/>
      <c r="K914" s="27"/>
    </row>
    <row r="915" spans="1:11" x14ac:dyDescent="0.25">
      <c r="A915" s="27" t="s">
        <v>371</v>
      </c>
      <c r="B915" s="27" t="s">
        <v>11</v>
      </c>
      <c r="C915" s="27" t="s">
        <v>1</v>
      </c>
      <c r="D915">
        <v>0</v>
      </c>
      <c r="E915" s="37" t="s">
        <v>494</v>
      </c>
      <c r="F915" t="str">
        <f t="shared" si="56"/>
        <v>15Y</v>
      </c>
      <c r="G915" t="str">
        <f t="shared" si="57"/>
        <v>15YL20191231</v>
      </c>
      <c r="H915" t="str">
        <f t="shared" si="58"/>
        <v>01_007</v>
      </c>
      <c r="I915" t="str">
        <f t="shared" si="59"/>
        <v>20191231</v>
      </c>
      <c r="J915" s="27"/>
      <c r="K915" s="27"/>
    </row>
    <row r="916" spans="1:11" x14ac:dyDescent="0.25">
      <c r="A916" s="27" t="s">
        <v>371</v>
      </c>
      <c r="B916" s="27" t="s">
        <v>11</v>
      </c>
      <c r="C916" s="27" t="s">
        <v>2</v>
      </c>
      <c r="D916">
        <v>0</v>
      </c>
      <c r="E916" s="37" t="s">
        <v>494</v>
      </c>
      <c r="F916" t="str">
        <f t="shared" si="56"/>
        <v>15Y</v>
      </c>
      <c r="G916" t="str">
        <f t="shared" si="57"/>
        <v>15YL20191231</v>
      </c>
      <c r="H916" t="str">
        <f t="shared" si="58"/>
        <v>01_007</v>
      </c>
      <c r="I916" t="str">
        <f t="shared" si="59"/>
        <v>20191231</v>
      </c>
      <c r="J916" s="27"/>
      <c r="K916" s="27"/>
    </row>
    <row r="917" spans="1:11" x14ac:dyDescent="0.25">
      <c r="A917" s="27" t="s">
        <v>372</v>
      </c>
      <c r="B917" s="27" t="s">
        <v>21</v>
      </c>
      <c r="C917" s="27" t="s">
        <v>1</v>
      </c>
      <c r="D917">
        <v>10</v>
      </c>
      <c r="E917" s="37" t="s">
        <v>494</v>
      </c>
      <c r="F917" t="str">
        <f t="shared" si="56"/>
        <v>15Y</v>
      </c>
      <c r="G917" t="str">
        <f t="shared" si="57"/>
        <v>15YL20191231</v>
      </c>
      <c r="H917" t="str">
        <f t="shared" si="58"/>
        <v>001_01</v>
      </c>
      <c r="I917" t="str">
        <f t="shared" si="59"/>
        <v>20191231</v>
      </c>
      <c r="J917" s="27"/>
      <c r="K917" s="27"/>
    </row>
    <row r="918" spans="1:11" x14ac:dyDescent="0.25">
      <c r="A918" s="27" t="s">
        <v>372</v>
      </c>
      <c r="B918" s="27" t="s">
        <v>21</v>
      </c>
      <c r="C918" s="27" t="s">
        <v>2</v>
      </c>
      <c r="D918">
        <v>10</v>
      </c>
      <c r="E918" s="37" t="s">
        <v>494</v>
      </c>
      <c r="F918" t="str">
        <f t="shared" si="56"/>
        <v>15Y</v>
      </c>
      <c r="G918" t="str">
        <f t="shared" si="57"/>
        <v>15YL20191231</v>
      </c>
      <c r="H918" t="str">
        <f t="shared" si="58"/>
        <v>001_01</v>
      </c>
      <c r="I918" t="str">
        <f t="shared" si="59"/>
        <v>20191231</v>
      </c>
      <c r="J918" s="27"/>
      <c r="K918" s="27"/>
    </row>
    <row r="919" spans="1:11" x14ac:dyDescent="0.25">
      <c r="A919" s="27" t="s">
        <v>372</v>
      </c>
      <c r="B919" s="27" t="s">
        <v>1</v>
      </c>
      <c r="C919" s="27" t="s">
        <v>1</v>
      </c>
      <c r="D919">
        <v>10</v>
      </c>
      <c r="E919" s="37" t="s">
        <v>494</v>
      </c>
      <c r="F919" t="str">
        <f t="shared" si="56"/>
        <v>15Y</v>
      </c>
      <c r="G919" t="str">
        <f t="shared" si="57"/>
        <v>15YL20191231</v>
      </c>
      <c r="H919" t="str">
        <f t="shared" si="58"/>
        <v>001_01</v>
      </c>
      <c r="I919" t="str">
        <f t="shared" si="59"/>
        <v>20191231</v>
      </c>
      <c r="J919" s="27"/>
      <c r="K919" s="27"/>
    </row>
    <row r="920" spans="1:11" x14ac:dyDescent="0.25">
      <c r="A920" s="27" t="s">
        <v>372</v>
      </c>
      <c r="B920" s="27" t="s">
        <v>1</v>
      </c>
      <c r="C920" s="27" t="s">
        <v>2</v>
      </c>
      <c r="D920">
        <v>10</v>
      </c>
      <c r="E920" s="37" t="s">
        <v>494</v>
      </c>
      <c r="F920" t="str">
        <f t="shared" si="56"/>
        <v>15Y</v>
      </c>
      <c r="G920" t="str">
        <f t="shared" si="57"/>
        <v>15YL20191231</v>
      </c>
      <c r="H920" t="str">
        <f t="shared" si="58"/>
        <v>001_01</v>
      </c>
      <c r="I920" t="str">
        <f t="shared" si="59"/>
        <v>20191231</v>
      </c>
      <c r="J920" s="27"/>
      <c r="K920" s="27"/>
    </row>
    <row r="921" spans="1:11" x14ac:dyDescent="0.25">
      <c r="A921" s="27" t="s">
        <v>372</v>
      </c>
      <c r="B921" s="27" t="s">
        <v>26</v>
      </c>
      <c r="C921" s="27" t="s">
        <v>2</v>
      </c>
      <c r="D921">
        <v>10</v>
      </c>
      <c r="E921" s="37" t="s">
        <v>494</v>
      </c>
      <c r="F921" t="str">
        <f t="shared" si="56"/>
        <v>15Y</v>
      </c>
      <c r="G921" t="str">
        <f t="shared" si="57"/>
        <v>15YL20191231</v>
      </c>
      <c r="H921" t="str">
        <f t="shared" si="58"/>
        <v>001_01</v>
      </c>
      <c r="I921" t="str">
        <f t="shared" si="59"/>
        <v>20191231</v>
      </c>
      <c r="J921" s="27"/>
      <c r="K921" s="27"/>
    </row>
    <row r="922" spans="1:11" x14ac:dyDescent="0.25">
      <c r="A922" s="27" t="s">
        <v>372</v>
      </c>
      <c r="B922" s="27" t="s">
        <v>26</v>
      </c>
      <c r="C922" s="27" t="s">
        <v>3</v>
      </c>
      <c r="D922">
        <v>10</v>
      </c>
      <c r="E922" s="37" t="s">
        <v>494</v>
      </c>
      <c r="F922" t="str">
        <f t="shared" si="56"/>
        <v>15Y</v>
      </c>
      <c r="G922" t="str">
        <f t="shared" si="57"/>
        <v>15YL20191231</v>
      </c>
      <c r="H922" t="str">
        <f t="shared" si="58"/>
        <v>001_01</v>
      </c>
      <c r="I922" t="str">
        <f t="shared" si="59"/>
        <v>20191231</v>
      </c>
      <c r="J922" s="27"/>
      <c r="K922" s="27"/>
    </row>
    <row r="923" spans="1:11" x14ac:dyDescent="0.25">
      <c r="A923" s="27" t="s">
        <v>372</v>
      </c>
      <c r="B923" s="27" t="s">
        <v>2</v>
      </c>
      <c r="C923" s="27" t="s">
        <v>3</v>
      </c>
      <c r="D923">
        <v>10</v>
      </c>
      <c r="E923" s="37" t="s">
        <v>494</v>
      </c>
      <c r="F923" t="str">
        <f t="shared" si="56"/>
        <v>15Y</v>
      </c>
      <c r="G923" t="str">
        <f t="shared" si="57"/>
        <v>15YL20191231</v>
      </c>
      <c r="H923" t="str">
        <f t="shared" si="58"/>
        <v>001_01</v>
      </c>
      <c r="I923" t="str">
        <f t="shared" si="59"/>
        <v>20191231</v>
      </c>
      <c r="J923" s="27"/>
      <c r="K923" s="27"/>
    </row>
    <row r="924" spans="1:11" x14ac:dyDescent="0.25">
      <c r="A924" s="27" t="s">
        <v>372</v>
      </c>
      <c r="B924" s="27" t="s">
        <v>2</v>
      </c>
      <c r="C924" s="27" t="s">
        <v>4</v>
      </c>
      <c r="D924">
        <v>10</v>
      </c>
      <c r="E924" s="37" t="s">
        <v>494</v>
      </c>
      <c r="F924" t="str">
        <f t="shared" si="56"/>
        <v>15Y</v>
      </c>
      <c r="G924" t="str">
        <f t="shared" si="57"/>
        <v>15YL20191231</v>
      </c>
      <c r="H924" t="str">
        <f t="shared" si="58"/>
        <v>001_01</v>
      </c>
      <c r="I924" t="str">
        <f t="shared" si="59"/>
        <v>20191231</v>
      </c>
      <c r="J924" s="27"/>
      <c r="K924" s="27"/>
    </row>
    <row r="925" spans="1:11" x14ac:dyDescent="0.25">
      <c r="A925" s="27" t="s">
        <v>372</v>
      </c>
      <c r="B925" s="27" t="s">
        <v>3</v>
      </c>
      <c r="C925" s="27" t="s">
        <v>3</v>
      </c>
      <c r="D925">
        <v>10</v>
      </c>
      <c r="E925" s="37" t="s">
        <v>494</v>
      </c>
      <c r="F925" t="str">
        <f t="shared" si="56"/>
        <v>15Y</v>
      </c>
      <c r="G925" t="str">
        <f t="shared" si="57"/>
        <v>15YL20191231</v>
      </c>
      <c r="H925" t="str">
        <f t="shared" si="58"/>
        <v>001_01</v>
      </c>
      <c r="I925" t="str">
        <f t="shared" si="59"/>
        <v>20191231</v>
      </c>
      <c r="J925" s="27"/>
      <c r="K925" s="27"/>
    </row>
    <row r="926" spans="1:11" x14ac:dyDescent="0.25">
      <c r="A926" s="27" t="s">
        <v>372</v>
      </c>
      <c r="B926" s="27" t="s">
        <v>3</v>
      </c>
      <c r="C926" s="27" t="s">
        <v>4</v>
      </c>
      <c r="D926">
        <v>10</v>
      </c>
      <c r="E926" s="37" t="s">
        <v>494</v>
      </c>
      <c r="F926" t="str">
        <f t="shared" si="56"/>
        <v>15Y</v>
      </c>
      <c r="G926" t="str">
        <f t="shared" si="57"/>
        <v>15YL20191231</v>
      </c>
      <c r="H926" t="str">
        <f t="shared" si="58"/>
        <v>001_01</v>
      </c>
      <c r="I926" t="str">
        <f t="shared" si="59"/>
        <v>20191231</v>
      </c>
      <c r="J926" s="27"/>
      <c r="K926" s="27"/>
    </row>
    <row r="927" spans="1:11" x14ac:dyDescent="0.25">
      <c r="A927" s="27" t="s">
        <v>372</v>
      </c>
      <c r="B927" s="27" t="s">
        <v>3</v>
      </c>
      <c r="C927" s="27" t="s">
        <v>5</v>
      </c>
      <c r="D927">
        <v>10</v>
      </c>
      <c r="E927" s="37" t="s">
        <v>494</v>
      </c>
      <c r="F927" t="str">
        <f t="shared" si="56"/>
        <v>15Y</v>
      </c>
      <c r="G927" t="str">
        <f t="shared" si="57"/>
        <v>15YL20191231</v>
      </c>
      <c r="H927" t="str">
        <f t="shared" si="58"/>
        <v>001_01</v>
      </c>
      <c r="I927" t="str">
        <f t="shared" si="59"/>
        <v>20191231</v>
      </c>
      <c r="J927" s="27"/>
      <c r="K927" s="27"/>
    </row>
    <row r="928" spans="1:11" x14ac:dyDescent="0.25">
      <c r="A928" s="27" t="s">
        <v>372</v>
      </c>
      <c r="B928" s="27" t="s">
        <v>4</v>
      </c>
      <c r="C928" s="27" t="s">
        <v>5</v>
      </c>
      <c r="D928">
        <v>10</v>
      </c>
      <c r="E928" s="37" t="s">
        <v>494</v>
      </c>
      <c r="F928" t="str">
        <f t="shared" si="56"/>
        <v>15Y</v>
      </c>
      <c r="G928" t="str">
        <f t="shared" si="57"/>
        <v>15YL20191231</v>
      </c>
      <c r="H928" t="str">
        <f t="shared" si="58"/>
        <v>001_01</v>
      </c>
      <c r="I928" t="str">
        <f t="shared" si="59"/>
        <v>20191231</v>
      </c>
      <c r="J928" s="27"/>
      <c r="K928" s="27"/>
    </row>
    <row r="929" spans="1:11" x14ac:dyDescent="0.25">
      <c r="A929" s="27" t="s">
        <v>372</v>
      </c>
      <c r="B929" s="27" t="s">
        <v>4</v>
      </c>
      <c r="C929" s="27" t="s">
        <v>6</v>
      </c>
      <c r="D929">
        <v>10</v>
      </c>
      <c r="E929" s="37" t="s">
        <v>494</v>
      </c>
      <c r="F929" t="str">
        <f t="shared" si="56"/>
        <v>15Y</v>
      </c>
      <c r="G929" t="str">
        <f t="shared" si="57"/>
        <v>15YL20191231</v>
      </c>
      <c r="H929" t="str">
        <f t="shared" si="58"/>
        <v>001_01</v>
      </c>
      <c r="I929" t="str">
        <f t="shared" si="59"/>
        <v>20191231</v>
      </c>
      <c r="J929" s="27"/>
      <c r="K929" s="27"/>
    </row>
    <row r="930" spans="1:11" x14ac:dyDescent="0.25">
      <c r="A930" s="27" t="s">
        <v>372</v>
      </c>
      <c r="B930" s="27" t="s">
        <v>5</v>
      </c>
      <c r="C930" s="27" t="s">
        <v>5</v>
      </c>
      <c r="D930">
        <v>10</v>
      </c>
      <c r="E930" s="37" t="s">
        <v>494</v>
      </c>
      <c r="F930" t="str">
        <f t="shared" si="56"/>
        <v>15Y</v>
      </c>
      <c r="G930" t="str">
        <f t="shared" si="57"/>
        <v>15YL20191231</v>
      </c>
      <c r="H930" t="str">
        <f t="shared" si="58"/>
        <v>001_01</v>
      </c>
      <c r="I930" t="str">
        <f t="shared" si="59"/>
        <v>20191231</v>
      </c>
      <c r="J930" s="27"/>
      <c r="K930" s="27"/>
    </row>
    <row r="931" spans="1:11" x14ac:dyDescent="0.25">
      <c r="A931" s="27" t="s">
        <v>372</v>
      </c>
      <c r="B931" s="27" t="s">
        <v>5</v>
      </c>
      <c r="C931" s="27" t="s">
        <v>6</v>
      </c>
      <c r="D931">
        <v>10</v>
      </c>
      <c r="E931" s="37" t="s">
        <v>494</v>
      </c>
      <c r="F931" t="str">
        <f t="shared" si="56"/>
        <v>15Y</v>
      </c>
      <c r="G931" t="str">
        <f t="shared" si="57"/>
        <v>15YL20191231</v>
      </c>
      <c r="H931" t="str">
        <f t="shared" si="58"/>
        <v>001_01</v>
      </c>
      <c r="I931" t="str">
        <f t="shared" si="59"/>
        <v>20191231</v>
      </c>
      <c r="J931" s="27"/>
      <c r="K931" s="27"/>
    </row>
    <row r="932" spans="1:11" x14ac:dyDescent="0.25">
      <c r="A932" s="27" t="s">
        <v>372</v>
      </c>
      <c r="B932" s="27" t="s">
        <v>7</v>
      </c>
      <c r="C932" s="27" t="s">
        <v>6</v>
      </c>
      <c r="D932">
        <v>10</v>
      </c>
      <c r="E932" s="37" t="s">
        <v>494</v>
      </c>
      <c r="F932" t="str">
        <f t="shared" si="56"/>
        <v>15Y</v>
      </c>
      <c r="G932" t="str">
        <f t="shared" si="57"/>
        <v>15YL20191231</v>
      </c>
      <c r="H932" t="str">
        <f t="shared" si="58"/>
        <v>001_01</v>
      </c>
      <c r="I932" t="str">
        <f t="shared" si="59"/>
        <v>20191231</v>
      </c>
      <c r="J932" s="27"/>
      <c r="K932" s="27"/>
    </row>
    <row r="933" spans="1:11" x14ac:dyDescent="0.25">
      <c r="A933" s="27" t="s">
        <v>372</v>
      </c>
      <c r="B933" s="27" t="s">
        <v>10</v>
      </c>
      <c r="C933" s="27" t="s">
        <v>3</v>
      </c>
      <c r="D933">
        <v>10</v>
      </c>
      <c r="E933" s="37" t="s">
        <v>494</v>
      </c>
      <c r="F933" t="str">
        <f t="shared" si="56"/>
        <v>15Y</v>
      </c>
      <c r="G933" t="str">
        <f t="shared" si="57"/>
        <v>15YL20191231</v>
      </c>
      <c r="H933" t="str">
        <f t="shared" si="58"/>
        <v>001_01</v>
      </c>
      <c r="I933" t="str">
        <f t="shared" si="59"/>
        <v>20191231</v>
      </c>
      <c r="J933" s="27"/>
      <c r="K933" s="27"/>
    </row>
    <row r="934" spans="1:11" x14ac:dyDescent="0.25">
      <c r="A934" s="27" t="s">
        <v>372</v>
      </c>
      <c r="B934" s="27" t="s">
        <v>10</v>
      </c>
      <c r="C934" s="27" t="s">
        <v>4</v>
      </c>
      <c r="D934">
        <v>10</v>
      </c>
      <c r="E934" s="37" t="s">
        <v>494</v>
      </c>
      <c r="F934" t="str">
        <f t="shared" si="56"/>
        <v>15Y</v>
      </c>
      <c r="G934" t="str">
        <f t="shared" si="57"/>
        <v>15YL20191231</v>
      </c>
      <c r="H934" t="str">
        <f t="shared" si="58"/>
        <v>001_01</v>
      </c>
      <c r="I934" t="str">
        <f t="shared" si="59"/>
        <v>20191231</v>
      </c>
      <c r="J934" s="27"/>
      <c r="K934" s="27"/>
    </row>
    <row r="935" spans="1:11" x14ac:dyDescent="0.25">
      <c r="A935" s="27" t="s">
        <v>372</v>
      </c>
      <c r="B935" s="27" t="s">
        <v>10</v>
      </c>
      <c r="C935" s="27" t="s">
        <v>5</v>
      </c>
      <c r="D935">
        <v>10</v>
      </c>
      <c r="E935" s="37" t="s">
        <v>494</v>
      </c>
      <c r="F935" t="str">
        <f t="shared" si="56"/>
        <v>15Y</v>
      </c>
      <c r="G935" t="str">
        <f t="shared" si="57"/>
        <v>15YL20191231</v>
      </c>
      <c r="H935" t="str">
        <f t="shared" si="58"/>
        <v>001_01</v>
      </c>
      <c r="I935" t="str">
        <f t="shared" si="59"/>
        <v>20191231</v>
      </c>
      <c r="J935" s="27"/>
      <c r="K935" s="27"/>
    </row>
    <row r="936" spans="1:11" x14ac:dyDescent="0.25">
      <c r="A936" s="27" t="s">
        <v>372</v>
      </c>
      <c r="B936" s="27" t="s">
        <v>10</v>
      </c>
      <c r="C936" s="27" t="s">
        <v>6</v>
      </c>
      <c r="D936">
        <v>10</v>
      </c>
      <c r="E936" s="37" t="s">
        <v>494</v>
      </c>
      <c r="F936" t="str">
        <f t="shared" si="56"/>
        <v>15Y</v>
      </c>
      <c r="G936" t="str">
        <f t="shared" si="57"/>
        <v>15YL20191231</v>
      </c>
      <c r="H936" t="str">
        <f t="shared" si="58"/>
        <v>001_01</v>
      </c>
      <c r="I936" t="str">
        <f t="shared" si="59"/>
        <v>20191231</v>
      </c>
      <c r="J936" s="27"/>
      <c r="K936" s="27"/>
    </row>
    <row r="937" spans="1:11" x14ac:dyDescent="0.25">
      <c r="A937" s="27" t="s">
        <v>372</v>
      </c>
      <c r="B937" s="27" t="s">
        <v>11</v>
      </c>
      <c r="C937" s="27" t="s">
        <v>1</v>
      </c>
      <c r="D937">
        <v>10</v>
      </c>
      <c r="E937" s="37" t="s">
        <v>494</v>
      </c>
      <c r="F937" t="str">
        <f t="shared" si="56"/>
        <v>15Y</v>
      </c>
      <c r="G937" t="str">
        <f t="shared" si="57"/>
        <v>15YL20191231</v>
      </c>
      <c r="H937" t="str">
        <f t="shared" si="58"/>
        <v>001_01</v>
      </c>
      <c r="I937" t="str">
        <f t="shared" si="59"/>
        <v>20191231</v>
      </c>
      <c r="J937" s="27"/>
      <c r="K937" s="27"/>
    </row>
    <row r="938" spans="1:11" x14ac:dyDescent="0.25">
      <c r="A938" s="27" t="s">
        <v>372</v>
      </c>
      <c r="B938" s="27" t="s">
        <v>11</v>
      </c>
      <c r="C938" s="27" t="s">
        <v>2</v>
      </c>
      <c r="D938">
        <v>10</v>
      </c>
      <c r="E938" s="37" t="s">
        <v>494</v>
      </c>
      <c r="F938" t="str">
        <f t="shared" si="56"/>
        <v>15Y</v>
      </c>
      <c r="G938" t="str">
        <f t="shared" si="57"/>
        <v>15YL20191231</v>
      </c>
      <c r="H938" t="str">
        <f t="shared" si="58"/>
        <v>001_01</v>
      </c>
      <c r="I938" t="str">
        <f t="shared" si="59"/>
        <v>20191231</v>
      </c>
      <c r="J938" s="27"/>
      <c r="K938" s="27"/>
    </row>
    <row r="939" spans="1:11" x14ac:dyDescent="0.25">
      <c r="A939" s="27" t="s">
        <v>372</v>
      </c>
      <c r="B939" s="27" t="s">
        <v>11</v>
      </c>
      <c r="C939" s="27" t="s">
        <v>3</v>
      </c>
      <c r="D939">
        <v>10</v>
      </c>
      <c r="E939" s="37" t="s">
        <v>494</v>
      </c>
      <c r="F939" t="str">
        <f t="shared" si="56"/>
        <v>15Y</v>
      </c>
      <c r="G939" t="str">
        <f t="shared" si="57"/>
        <v>15YL20191231</v>
      </c>
      <c r="H939" t="str">
        <f t="shared" si="58"/>
        <v>001_01</v>
      </c>
      <c r="I939" t="str">
        <f t="shared" si="59"/>
        <v>20191231</v>
      </c>
      <c r="J939" s="27"/>
      <c r="K939" s="27"/>
    </row>
    <row r="940" spans="1:11" x14ac:dyDescent="0.25">
      <c r="A940" s="27" t="s">
        <v>373</v>
      </c>
      <c r="B940" s="27" t="s">
        <v>21</v>
      </c>
      <c r="C940" s="27" t="s">
        <v>1</v>
      </c>
      <c r="D940">
        <v>10</v>
      </c>
      <c r="E940" s="37" t="s">
        <v>494</v>
      </c>
      <c r="F940" t="str">
        <f t="shared" si="56"/>
        <v>15Y</v>
      </c>
      <c r="G940" t="str">
        <f t="shared" si="57"/>
        <v>15YL20200731</v>
      </c>
      <c r="H940" t="str">
        <f t="shared" si="58"/>
        <v>01_002</v>
      </c>
      <c r="I940" t="str">
        <f t="shared" si="59"/>
        <v>20200731</v>
      </c>
      <c r="J940" s="27"/>
      <c r="K940" s="27"/>
    </row>
    <row r="941" spans="1:11" x14ac:dyDescent="0.25">
      <c r="A941" s="27" t="s">
        <v>373</v>
      </c>
      <c r="B941" s="27" t="s">
        <v>1</v>
      </c>
      <c r="C941" s="27" t="s">
        <v>1</v>
      </c>
      <c r="D941">
        <v>10</v>
      </c>
      <c r="E941" s="37" t="s">
        <v>494</v>
      </c>
      <c r="F941" t="str">
        <f t="shared" si="56"/>
        <v>15Y</v>
      </c>
      <c r="G941" t="str">
        <f t="shared" si="57"/>
        <v>15YL20200731</v>
      </c>
      <c r="H941" t="str">
        <f t="shared" si="58"/>
        <v>01_002</v>
      </c>
      <c r="I941" t="str">
        <f t="shared" si="59"/>
        <v>20200731</v>
      </c>
      <c r="J941" s="27"/>
      <c r="K941" s="27"/>
    </row>
    <row r="942" spans="1:11" x14ac:dyDescent="0.25">
      <c r="A942" s="27" t="s">
        <v>373</v>
      </c>
      <c r="B942" s="27" t="s">
        <v>26</v>
      </c>
      <c r="C942" s="27" t="s">
        <v>1</v>
      </c>
      <c r="D942">
        <v>10</v>
      </c>
      <c r="E942" s="37" t="s">
        <v>494</v>
      </c>
      <c r="F942" t="str">
        <f t="shared" si="56"/>
        <v>15Y</v>
      </c>
      <c r="G942" t="str">
        <f t="shared" si="57"/>
        <v>15YL20200731</v>
      </c>
      <c r="H942" t="str">
        <f t="shared" si="58"/>
        <v>01_002</v>
      </c>
      <c r="I942" t="str">
        <f t="shared" si="59"/>
        <v>20200731</v>
      </c>
      <c r="J942" s="27"/>
      <c r="K942" s="27"/>
    </row>
    <row r="943" spans="1:11" x14ac:dyDescent="0.25">
      <c r="A943" s="27" t="s">
        <v>373</v>
      </c>
      <c r="B943" s="27" t="s">
        <v>2</v>
      </c>
      <c r="C943" s="27" t="s">
        <v>1</v>
      </c>
      <c r="D943">
        <v>10</v>
      </c>
      <c r="E943" s="37" t="s">
        <v>494</v>
      </c>
      <c r="F943" t="str">
        <f t="shared" si="56"/>
        <v>15Y</v>
      </c>
      <c r="G943" t="str">
        <f t="shared" si="57"/>
        <v>15YL20200731</v>
      </c>
      <c r="H943" t="str">
        <f t="shared" si="58"/>
        <v>01_002</v>
      </c>
      <c r="I943" t="str">
        <f t="shared" si="59"/>
        <v>20200731</v>
      </c>
      <c r="J943" s="27"/>
      <c r="K943" s="27"/>
    </row>
    <row r="944" spans="1:11" x14ac:dyDescent="0.25">
      <c r="A944" s="27" t="s">
        <v>373</v>
      </c>
      <c r="B944" s="27" t="s">
        <v>3</v>
      </c>
      <c r="C944" s="27" t="s">
        <v>1</v>
      </c>
      <c r="D944">
        <v>10</v>
      </c>
      <c r="E944" s="37" t="s">
        <v>494</v>
      </c>
      <c r="F944" t="str">
        <f t="shared" si="56"/>
        <v>15Y</v>
      </c>
      <c r="G944" t="str">
        <f t="shared" si="57"/>
        <v>15YL20200731</v>
      </c>
      <c r="H944" t="str">
        <f t="shared" si="58"/>
        <v>01_002</v>
      </c>
      <c r="I944" t="str">
        <f t="shared" si="59"/>
        <v>20200731</v>
      </c>
      <c r="J944" s="27"/>
      <c r="K944" s="27"/>
    </row>
    <row r="945" spans="1:11" x14ac:dyDescent="0.25">
      <c r="A945" s="27" t="s">
        <v>373</v>
      </c>
      <c r="B945" s="27" t="s">
        <v>4</v>
      </c>
      <c r="C945" s="27" t="s">
        <v>1</v>
      </c>
      <c r="D945">
        <v>10</v>
      </c>
      <c r="E945" s="37" t="s">
        <v>494</v>
      </c>
      <c r="F945" t="str">
        <f t="shared" si="56"/>
        <v>15Y</v>
      </c>
      <c r="G945" t="str">
        <f t="shared" si="57"/>
        <v>15YL20200731</v>
      </c>
      <c r="H945" t="str">
        <f t="shared" si="58"/>
        <v>01_002</v>
      </c>
      <c r="I945" t="str">
        <f t="shared" si="59"/>
        <v>20200731</v>
      </c>
      <c r="J945" s="27"/>
      <c r="K945" s="27"/>
    </row>
    <row r="946" spans="1:11" x14ac:dyDescent="0.25">
      <c r="A946" s="27" t="s">
        <v>373</v>
      </c>
      <c r="B946" s="27" t="s">
        <v>5</v>
      </c>
      <c r="C946" s="27" t="s">
        <v>1</v>
      </c>
      <c r="D946">
        <v>10</v>
      </c>
      <c r="E946" s="37" t="s">
        <v>494</v>
      </c>
      <c r="F946" t="str">
        <f t="shared" si="56"/>
        <v>15Y</v>
      </c>
      <c r="G946" t="str">
        <f t="shared" si="57"/>
        <v>15YL20200731</v>
      </c>
      <c r="H946" t="str">
        <f t="shared" si="58"/>
        <v>01_002</v>
      </c>
      <c r="I946" t="str">
        <f t="shared" si="59"/>
        <v>20200731</v>
      </c>
      <c r="J946" s="27"/>
      <c r="K946" s="27"/>
    </row>
    <row r="947" spans="1:11" x14ac:dyDescent="0.25">
      <c r="A947" s="27" t="s">
        <v>373</v>
      </c>
      <c r="B947" s="27" t="s">
        <v>7</v>
      </c>
      <c r="C947" s="27" t="s">
        <v>1</v>
      </c>
      <c r="D947">
        <v>10</v>
      </c>
      <c r="E947" s="37" t="s">
        <v>494</v>
      </c>
      <c r="F947" t="str">
        <f t="shared" si="56"/>
        <v>15Y</v>
      </c>
      <c r="G947" t="str">
        <f t="shared" si="57"/>
        <v>15YL20200731</v>
      </c>
      <c r="H947" t="str">
        <f t="shared" si="58"/>
        <v>01_002</v>
      </c>
      <c r="I947" t="str">
        <f t="shared" si="59"/>
        <v>20200731</v>
      </c>
      <c r="J947" s="27"/>
      <c r="K947" s="27"/>
    </row>
    <row r="948" spans="1:11" x14ac:dyDescent="0.25">
      <c r="A948" s="27" t="s">
        <v>373</v>
      </c>
      <c r="B948" s="27" t="s">
        <v>10</v>
      </c>
      <c r="C948" s="27" t="s">
        <v>1</v>
      </c>
      <c r="D948">
        <v>10</v>
      </c>
      <c r="E948" s="37" t="s">
        <v>494</v>
      </c>
      <c r="F948" t="str">
        <f t="shared" si="56"/>
        <v>15Y</v>
      </c>
      <c r="G948" t="str">
        <f t="shared" si="57"/>
        <v>15YL20200731</v>
      </c>
      <c r="H948" t="str">
        <f t="shared" si="58"/>
        <v>01_002</v>
      </c>
      <c r="I948" t="str">
        <f t="shared" si="59"/>
        <v>20200731</v>
      </c>
      <c r="J948" s="27"/>
      <c r="K948" s="27"/>
    </row>
    <row r="949" spans="1:11" x14ac:dyDescent="0.25">
      <c r="A949" s="27" t="s">
        <v>373</v>
      </c>
      <c r="B949" s="27" t="s">
        <v>11</v>
      </c>
      <c r="C949" s="27" t="s">
        <v>1</v>
      </c>
      <c r="D949">
        <v>10</v>
      </c>
      <c r="E949" s="37" t="s">
        <v>494</v>
      </c>
      <c r="F949" t="str">
        <f t="shared" si="56"/>
        <v>15Y</v>
      </c>
      <c r="G949" t="str">
        <f t="shared" si="57"/>
        <v>15YL20200731</v>
      </c>
      <c r="H949" t="str">
        <f t="shared" si="58"/>
        <v>01_002</v>
      </c>
      <c r="I949" t="str">
        <f t="shared" si="59"/>
        <v>20200731</v>
      </c>
      <c r="J949" s="27"/>
      <c r="K949" s="27"/>
    </row>
    <row r="950" spans="1:11" x14ac:dyDescent="0.25">
      <c r="A950" s="27" t="s">
        <v>374</v>
      </c>
      <c r="B950" s="27" t="s">
        <v>21</v>
      </c>
      <c r="C950" s="27" t="s">
        <v>1</v>
      </c>
      <c r="D950">
        <v>10</v>
      </c>
      <c r="E950" s="37" t="s">
        <v>494</v>
      </c>
      <c r="F950" t="str">
        <f t="shared" si="56"/>
        <v>15Y</v>
      </c>
      <c r="G950" t="str">
        <f t="shared" si="57"/>
        <v>15YL20200731</v>
      </c>
      <c r="H950" t="str">
        <f t="shared" si="58"/>
        <v>01_003</v>
      </c>
      <c r="I950" t="str">
        <f t="shared" si="59"/>
        <v>20200731</v>
      </c>
      <c r="J950" s="27"/>
      <c r="K950" s="27"/>
    </row>
    <row r="951" spans="1:11" x14ac:dyDescent="0.25">
      <c r="A951" s="27" t="s">
        <v>374</v>
      </c>
      <c r="B951" s="27" t="s">
        <v>1</v>
      </c>
      <c r="C951" s="27" t="s">
        <v>1</v>
      </c>
      <c r="D951">
        <v>10</v>
      </c>
      <c r="E951" s="37" t="s">
        <v>494</v>
      </c>
      <c r="F951" t="str">
        <f t="shared" si="56"/>
        <v>15Y</v>
      </c>
      <c r="G951" t="str">
        <f t="shared" si="57"/>
        <v>15YL20200731</v>
      </c>
      <c r="H951" t="str">
        <f t="shared" si="58"/>
        <v>01_003</v>
      </c>
      <c r="I951" t="str">
        <f t="shared" si="59"/>
        <v>20200731</v>
      </c>
      <c r="J951" s="27"/>
      <c r="K951" s="27"/>
    </row>
    <row r="952" spans="1:11" x14ac:dyDescent="0.25">
      <c r="A952" s="27" t="s">
        <v>374</v>
      </c>
      <c r="B952" s="27" t="s">
        <v>26</v>
      </c>
      <c r="C952" s="27" t="s">
        <v>1</v>
      </c>
      <c r="D952">
        <v>10</v>
      </c>
      <c r="E952" s="37" t="s">
        <v>494</v>
      </c>
      <c r="F952" t="str">
        <f t="shared" si="56"/>
        <v>15Y</v>
      </c>
      <c r="G952" t="str">
        <f t="shared" si="57"/>
        <v>15YL20200731</v>
      </c>
      <c r="H952" t="str">
        <f t="shared" si="58"/>
        <v>01_003</v>
      </c>
      <c r="I952" t="str">
        <f t="shared" si="59"/>
        <v>20200731</v>
      </c>
      <c r="J952" s="27"/>
      <c r="K952" s="27"/>
    </row>
    <row r="953" spans="1:11" x14ac:dyDescent="0.25">
      <c r="A953" s="27" t="s">
        <v>374</v>
      </c>
      <c r="B953" s="27" t="s">
        <v>2</v>
      </c>
      <c r="C953" s="27" t="s">
        <v>1</v>
      </c>
      <c r="D953">
        <v>10</v>
      </c>
      <c r="E953" s="37" t="s">
        <v>494</v>
      </c>
      <c r="F953" t="str">
        <f t="shared" si="56"/>
        <v>15Y</v>
      </c>
      <c r="G953" t="str">
        <f t="shared" si="57"/>
        <v>15YL20200731</v>
      </c>
      <c r="H953" t="str">
        <f t="shared" si="58"/>
        <v>01_003</v>
      </c>
      <c r="I953" t="str">
        <f t="shared" si="59"/>
        <v>20200731</v>
      </c>
      <c r="J953" s="27"/>
      <c r="K953" s="27"/>
    </row>
    <row r="954" spans="1:11" x14ac:dyDescent="0.25">
      <c r="A954" s="27" t="s">
        <v>374</v>
      </c>
      <c r="B954" s="27" t="s">
        <v>3</v>
      </c>
      <c r="C954" s="27" t="s">
        <v>1</v>
      </c>
      <c r="D954">
        <v>10</v>
      </c>
      <c r="E954" s="37" t="s">
        <v>494</v>
      </c>
      <c r="F954" t="str">
        <f t="shared" si="56"/>
        <v>15Y</v>
      </c>
      <c r="G954" t="str">
        <f t="shared" si="57"/>
        <v>15YL20200731</v>
      </c>
      <c r="H954" t="str">
        <f t="shared" si="58"/>
        <v>01_003</v>
      </c>
      <c r="I954" t="str">
        <f t="shared" si="59"/>
        <v>20200731</v>
      </c>
      <c r="J954" s="27"/>
      <c r="K954" s="27"/>
    </row>
    <row r="955" spans="1:11" x14ac:dyDescent="0.25">
      <c r="A955" s="27" t="s">
        <v>374</v>
      </c>
      <c r="B955" s="27" t="s">
        <v>3</v>
      </c>
      <c r="C955" s="27" t="s">
        <v>2</v>
      </c>
      <c r="D955">
        <v>10</v>
      </c>
      <c r="E955" s="37" t="s">
        <v>494</v>
      </c>
      <c r="F955" t="str">
        <f t="shared" si="56"/>
        <v>15Y</v>
      </c>
      <c r="G955" t="str">
        <f t="shared" si="57"/>
        <v>15YL20200731</v>
      </c>
      <c r="H955" t="str">
        <f t="shared" si="58"/>
        <v>01_003</v>
      </c>
      <c r="I955" t="str">
        <f t="shared" si="59"/>
        <v>20200731</v>
      </c>
      <c r="J955" s="27"/>
      <c r="K955" s="27"/>
    </row>
    <row r="956" spans="1:11" x14ac:dyDescent="0.25">
      <c r="A956" s="27" t="s">
        <v>374</v>
      </c>
      <c r="B956" s="27" t="s">
        <v>4</v>
      </c>
      <c r="C956" s="27" t="s">
        <v>1</v>
      </c>
      <c r="D956">
        <v>10</v>
      </c>
      <c r="E956" s="37" t="s">
        <v>494</v>
      </c>
      <c r="F956" t="str">
        <f t="shared" si="56"/>
        <v>15Y</v>
      </c>
      <c r="G956" t="str">
        <f t="shared" si="57"/>
        <v>15YL20200731</v>
      </c>
      <c r="H956" t="str">
        <f t="shared" si="58"/>
        <v>01_003</v>
      </c>
      <c r="I956" t="str">
        <f t="shared" si="59"/>
        <v>20200731</v>
      </c>
      <c r="J956" s="27"/>
      <c r="K956" s="27"/>
    </row>
    <row r="957" spans="1:11" x14ac:dyDescent="0.25">
      <c r="A957" s="27" t="s">
        <v>374</v>
      </c>
      <c r="B957" s="27" t="s">
        <v>4</v>
      </c>
      <c r="C957" s="27" t="s">
        <v>2</v>
      </c>
      <c r="D957">
        <v>10</v>
      </c>
      <c r="E957" s="37" t="s">
        <v>494</v>
      </c>
      <c r="F957" t="str">
        <f t="shared" si="56"/>
        <v>15Y</v>
      </c>
      <c r="G957" t="str">
        <f t="shared" si="57"/>
        <v>15YL20200731</v>
      </c>
      <c r="H957" t="str">
        <f t="shared" si="58"/>
        <v>01_003</v>
      </c>
      <c r="I957" t="str">
        <f t="shared" si="59"/>
        <v>20200731</v>
      </c>
      <c r="J957" s="27"/>
      <c r="K957" s="27"/>
    </row>
    <row r="958" spans="1:11" x14ac:dyDescent="0.25">
      <c r="A958" s="27" t="s">
        <v>374</v>
      </c>
      <c r="B958" s="27" t="s">
        <v>5</v>
      </c>
      <c r="C958" s="27" t="s">
        <v>1</v>
      </c>
      <c r="D958">
        <v>10</v>
      </c>
      <c r="E958" s="37" t="s">
        <v>494</v>
      </c>
      <c r="F958" t="str">
        <f t="shared" si="56"/>
        <v>15Y</v>
      </c>
      <c r="G958" t="str">
        <f t="shared" si="57"/>
        <v>15YL20200731</v>
      </c>
      <c r="H958" t="str">
        <f t="shared" si="58"/>
        <v>01_003</v>
      </c>
      <c r="I958" t="str">
        <f t="shared" si="59"/>
        <v>20200731</v>
      </c>
      <c r="J958" s="27"/>
      <c r="K958" s="27"/>
    </row>
    <row r="959" spans="1:11" x14ac:dyDescent="0.25">
      <c r="A959" s="27" t="s">
        <v>374</v>
      </c>
      <c r="B959" s="27" t="s">
        <v>5</v>
      </c>
      <c r="C959" s="27" t="s">
        <v>2</v>
      </c>
      <c r="D959">
        <v>10</v>
      </c>
      <c r="E959" s="37" t="s">
        <v>494</v>
      </c>
      <c r="F959" t="str">
        <f t="shared" si="56"/>
        <v>15Y</v>
      </c>
      <c r="G959" t="str">
        <f t="shared" si="57"/>
        <v>15YL20200731</v>
      </c>
      <c r="H959" t="str">
        <f t="shared" si="58"/>
        <v>01_003</v>
      </c>
      <c r="I959" t="str">
        <f t="shared" si="59"/>
        <v>20200731</v>
      </c>
      <c r="J959" s="27"/>
      <c r="K959" s="27"/>
    </row>
    <row r="960" spans="1:11" x14ac:dyDescent="0.25">
      <c r="A960" s="27" t="s">
        <v>374</v>
      </c>
      <c r="B960" s="27" t="s">
        <v>7</v>
      </c>
      <c r="C960" s="27" t="s">
        <v>2</v>
      </c>
      <c r="D960">
        <v>10</v>
      </c>
      <c r="E960" s="37" t="s">
        <v>494</v>
      </c>
      <c r="F960" t="str">
        <f t="shared" si="56"/>
        <v>15Y</v>
      </c>
      <c r="G960" t="str">
        <f t="shared" si="57"/>
        <v>15YL20200731</v>
      </c>
      <c r="H960" t="str">
        <f t="shared" si="58"/>
        <v>01_003</v>
      </c>
      <c r="I960" t="str">
        <f t="shared" si="59"/>
        <v>20200731</v>
      </c>
      <c r="J960" s="27"/>
      <c r="K960" s="27"/>
    </row>
    <row r="961" spans="1:11" x14ac:dyDescent="0.25">
      <c r="A961" s="27" t="s">
        <v>374</v>
      </c>
      <c r="B961" s="27" t="s">
        <v>10</v>
      </c>
      <c r="C961" s="27" t="s">
        <v>1</v>
      </c>
      <c r="D961">
        <v>10</v>
      </c>
      <c r="E961" s="37" t="s">
        <v>494</v>
      </c>
      <c r="F961" t="str">
        <f t="shared" si="56"/>
        <v>15Y</v>
      </c>
      <c r="G961" t="str">
        <f t="shared" si="57"/>
        <v>15YL20200731</v>
      </c>
      <c r="H961" t="str">
        <f t="shared" si="58"/>
        <v>01_003</v>
      </c>
      <c r="I961" t="str">
        <f t="shared" si="59"/>
        <v>20200731</v>
      </c>
      <c r="J961" s="27"/>
      <c r="K961" s="27"/>
    </row>
    <row r="962" spans="1:11" x14ac:dyDescent="0.25">
      <c r="A962" s="27" t="s">
        <v>374</v>
      </c>
      <c r="B962" s="27" t="s">
        <v>10</v>
      </c>
      <c r="C962" s="27" t="s">
        <v>2</v>
      </c>
      <c r="D962">
        <v>10</v>
      </c>
      <c r="E962" s="37" t="s">
        <v>494</v>
      </c>
      <c r="F962" t="str">
        <f t="shared" si="56"/>
        <v>15Y</v>
      </c>
      <c r="G962" t="str">
        <f t="shared" si="57"/>
        <v>15YL20200731</v>
      </c>
      <c r="H962" t="str">
        <f t="shared" si="58"/>
        <v>01_003</v>
      </c>
      <c r="I962" t="str">
        <f t="shared" si="59"/>
        <v>20200731</v>
      </c>
      <c r="J962" s="27"/>
      <c r="K962" s="27"/>
    </row>
    <row r="963" spans="1:11" x14ac:dyDescent="0.25">
      <c r="A963" s="27" t="s">
        <v>374</v>
      </c>
      <c r="B963" s="27" t="s">
        <v>11</v>
      </c>
      <c r="C963" s="27" t="s">
        <v>1</v>
      </c>
      <c r="D963">
        <v>10</v>
      </c>
      <c r="E963" s="37" t="s">
        <v>494</v>
      </c>
      <c r="F963" t="str">
        <f t="shared" si="56"/>
        <v>15Y</v>
      </c>
      <c r="G963" t="str">
        <f t="shared" si="57"/>
        <v>15YL20200731</v>
      </c>
      <c r="H963" t="str">
        <f t="shared" si="58"/>
        <v>01_003</v>
      </c>
      <c r="I963" t="str">
        <f t="shared" si="59"/>
        <v>20200731</v>
      </c>
      <c r="J963" s="27"/>
      <c r="K963" s="27"/>
    </row>
    <row r="964" spans="1:11" x14ac:dyDescent="0.25">
      <c r="A964" s="27" t="s">
        <v>375</v>
      </c>
      <c r="B964" s="27" t="s">
        <v>21</v>
      </c>
      <c r="C964" s="27" t="s">
        <v>1</v>
      </c>
      <c r="D964">
        <v>10</v>
      </c>
      <c r="E964" s="37" t="s">
        <v>494</v>
      </c>
      <c r="F964" t="str">
        <f t="shared" si="56"/>
        <v>15Y</v>
      </c>
      <c r="G964" t="str">
        <f t="shared" si="57"/>
        <v>15YL20200731</v>
      </c>
      <c r="H964" t="str">
        <f t="shared" si="58"/>
        <v>01_005</v>
      </c>
      <c r="I964" t="str">
        <f t="shared" si="59"/>
        <v>20200731</v>
      </c>
      <c r="J964" s="27"/>
      <c r="K964" s="27"/>
    </row>
    <row r="965" spans="1:11" x14ac:dyDescent="0.25">
      <c r="A965" s="27" t="s">
        <v>375</v>
      </c>
      <c r="B965" s="27" t="s">
        <v>1</v>
      </c>
      <c r="C965" s="27" t="s">
        <v>1</v>
      </c>
      <c r="D965">
        <v>10</v>
      </c>
      <c r="E965" s="37" t="s">
        <v>494</v>
      </c>
      <c r="F965" t="str">
        <f t="shared" si="56"/>
        <v>15Y</v>
      </c>
      <c r="G965" t="str">
        <f t="shared" si="57"/>
        <v>15YL20200731</v>
      </c>
      <c r="H965" t="str">
        <f t="shared" si="58"/>
        <v>01_005</v>
      </c>
      <c r="I965" t="str">
        <f t="shared" si="59"/>
        <v>20200731</v>
      </c>
      <c r="J965" s="27"/>
      <c r="K965" s="27"/>
    </row>
    <row r="966" spans="1:11" x14ac:dyDescent="0.25">
      <c r="A966" s="27" t="s">
        <v>375</v>
      </c>
      <c r="B966" s="27" t="s">
        <v>26</v>
      </c>
      <c r="C966" s="27" t="s">
        <v>1</v>
      </c>
      <c r="D966">
        <v>10</v>
      </c>
      <c r="E966" s="37" t="s">
        <v>494</v>
      </c>
      <c r="F966" t="str">
        <f t="shared" si="56"/>
        <v>15Y</v>
      </c>
      <c r="G966" t="str">
        <f t="shared" si="57"/>
        <v>15YL20200731</v>
      </c>
      <c r="H966" t="str">
        <f t="shared" si="58"/>
        <v>01_005</v>
      </c>
      <c r="I966" t="str">
        <f t="shared" si="59"/>
        <v>20200731</v>
      </c>
      <c r="J966" s="27"/>
      <c r="K966" s="27"/>
    </row>
    <row r="967" spans="1:11" x14ac:dyDescent="0.25">
      <c r="A967" s="27" t="s">
        <v>375</v>
      </c>
      <c r="B967" s="27" t="s">
        <v>26</v>
      </c>
      <c r="C967" s="27" t="s">
        <v>2</v>
      </c>
      <c r="D967">
        <v>10</v>
      </c>
      <c r="E967" s="37" t="s">
        <v>494</v>
      </c>
      <c r="F967" t="str">
        <f t="shared" si="56"/>
        <v>15Y</v>
      </c>
      <c r="G967" t="str">
        <f t="shared" si="57"/>
        <v>15YL20200731</v>
      </c>
      <c r="H967" t="str">
        <f t="shared" si="58"/>
        <v>01_005</v>
      </c>
      <c r="I967" t="str">
        <f t="shared" si="59"/>
        <v>20200731</v>
      </c>
      <c r="J967" s="27"/>
      <c r="K967" s="27"/>
    </row>
    <row r="968" spans="1:11" x14ac:dyDescent="0.25">
      <c r="A968" s="27" t="s">
        <v>375</v>
      </c>
      <c r="B968" s="27" t="s">
        <v>2</v>
      </c>
      <c r="C968" s="27" t="s">
        <v>1</v>
      </c>
      <c r="D968">
        <v>10</v>
      </c>
      <c r="E968" s="37" t="s">
        <v>494</v>
      </c>
      <c r="F968" t="str">
        <f t="shared" si="56"/>
        <v>15Y</v>
      </c>
      <c r="G968" t="str">
        <f t="shared" si="57"/>
        <v>15YL20200731</v>
      </c>
      <c r="H968" t="str">
        <f t="shared" si="58"/>
        <v>01_005</v>
      </c>
      <c r="I968" t="str">
        <f t="shared" si="59"/>
        <v>20200731</v>
      </c>
      <c r="J968" s="27"/>
      <c r="K968" s="27"/>
    </row>
    <row r="969" spans="1:11" x14ac:dyDescent="0.25">
      <c r="A969" s="27" t="s">
        <v>375</v>
      </c>
      <c r="B969" s="27" t="s">
        <v>2</v>
      </c>
      <c r="C969" s="27" t="s">
        <v>2</v>
      </c>
      <c r="D969">
        <v>10</v>
      </c>
      <c r="E969" s="37" t="s">
        <v>494</v>
      </c>
      <c r="F969" t="str">
        <f t="shared" si="56"/>
        <v>15Y</v>
      </c>
      <c r="G969" t="str">
        <f t="shared" si="57"/>
        <v>15YL20200731</v>
      </c>
      <c r="H969" t="str">
        <f t="shared" si="58"/>
        <v>01_005</v>
      </c>
      <c r="I969" t="str">
        <f t="shared" si="59"/>
        <v>20200731</v>
      </c>
      <c r="J969" s="27"/>
      <c r="K969" s="27"/>
    </row>
    <row r="970" spans="1:11" x14ac:dyDescent="0.25">
      <c r="A970" s="27" t="s">
        <v>375</v>
      </c>
      <c r="B970" s="27" t="s">
        <v>3</v>
      </c>
      <c r="C970" s="27" t="s">
        <v>2</v>
      </c>
      <c r="D970">
        <v>10</v>
      </c>
      <c r="E970" s="37" t="s">
        <v>494</v>
      </c>
      <c r="F970" t="str">
        <f t="shared" si="56"/>
        <v>15Y</v>
      </c>
      <c r="G970" t="str">
        <f t="shared" si="57"/>
        <v>15YL20200731</v>
      </c>
      <c r="H970" t="str">
        <f t="shared" si="58"/>
        <v>01_005</v>
      </c>
      <c r="I970" t="str">
        <f t="shared" si="59"/>
        <v>20200731</v>
      </c>
      <c r="J970" s="27"/>
      <c r="K970" s="27"/>
    </row>
    <row r="971" spans="1:11" x14ac:dyDescent="0.25">
      <c r="A971" s="27" t="s">
        <v>375</v>
      </c>
      <c r="B971" s="27" t="s">
        <v>3</v>
      </c>
      <c r="C971" s="27" t="s">
        <v>3</v>
      </c>
      <c r="D971">
        <v>10</v>
      </c>
      <c r="E971" s="37" t="s">
        <v>494</v>
      </c>
      <c r="F971" t="str">
        <f t="shared" ref="F971:F1034" si="60">LEFT(A971,3)</f>
        <v>15Y</v>
      </c>
      <c r="G971" t="str">
        <f t="shared" ref="G971:G1034" si="61">LEFT(A971,12)</f>
        <v>15YL20200731</v>
      </c>
      <c r="H971" t="str">
        <f t="shared" ref="H971:H1034" si="62">RIGHT(A971,6)</f>
        <v>01_005</v>
      </c>
      <c r="I971" t="str">
        <f t="shared" ref="I971:I1034" si="63">RIGHT(G971,8)</f>
        <v>20200731</v>
      </c>
      <c r="J971" s="27"/>
      <c r="K971" s="27"/>
    </row>
    <row r="972" spans="1:11" x14ac:dyDescent="0.25">
      <c r="A972" s="27" t="s">
        <v>375</v>
      </c>
      <c r="B972" s="27" t="s">
        <v>4</v>
      </c>
      <c r="C972" s="27" t="s">
        <v>2</v>
      </c>
      <c r="D972">
        <v>10</v>
      </c>
      <c r="E972" s="37" t="s">
        <v>494</v>
      </c>
      <c r="F972" t="str">
        <f t="shared" si="60"/>
        <v>15Y</v>
      </c>
      <c r="G972" t="str">
        <f t="shared" si="61"/>
        <v>15YL20200731</v>
      </c>
      <c r="H972" t="str">
        <f t="shared" si="62"/>
        <v>01_005</v>
      </c>
      <c r="I972" t="str">
        <f t="shared" si="63"/>
        <v>20200731</v>
      </c>
      <c r="J972" s="27"/>
      <c r="K972" s="27"/>
    </row>
    <row r="973" spans="1:11" x14ac:dyDescent="0.25">
      <c r="A973" s="27" t="s">
        <v>375</v>
      </c>
      <c r="B973" s="27" t="s">
        <v>4</v>
      </c>
      <c r="C973" s="27" t="s">
        <v>3</v>
      </c>
      <c r="D973">
        <v>10</v>
      </c>
      <c r="E973" s="37" t="s">
        <v>494</v>
      </c>
      <c r="F973" t="str">
        <f t="shared" si="60"/>
        <v>15Y</v>
      </c>
      <c r="G973" t="str">
        <f t="shared" si="61"/>
        <v>15YL20200731</v>
      </c>
      <c r="H973" t="str">
        <f t="shared" si="62"/>
        <v>01_005</v>
      </c>
      <c r="I973" t="str">
        <f t="shared" si="63"/>
        <v>20200731</v>
      </c>
      <c r="J973" s="27"/>
      <c r="K973" s="27"/>
    </row>
    <row r="974" spans="1:11" x14ac:dyDescent="0.25">
      <c r="A974" s="27" t="s">
        <v>375</v>
      </c>
      <c r="B974" s="27" t="s">
        <v>5</v>
      </c>
      <c r="C974" s="27" t="s">
        <v>3</v>
      </c>
      <c r="D974">
        <v>10</v>
      </c>
      <c r="E974" s="37" t="s">
        <v>494</v>
      </c>
      <c r="F974" t="str">
        <f t="shared" si="60"/>
        <v>15Y</v>
      </c>
      <c r="G974" t="str">
        <f t="shared" si="61"/>
        <v>15YL20200731</v>
      </c>
      <c r="H974" t="str">
        <f t="shared" si="62"/>
        <v>01_005</v>
      </c>
      <c r="I974" t="str">
        <f t="shared" si="63"/>
        <v>20200731</v>
      </c>
      <c r="J974" s="27"/>
      <c r="K974" s="27"/>
    </row>
    <row r="975" spans="1:11" x14ac:dyDescent="0.25">
      <c r="A975" s="27" t="s">
        <v>375</v>
      </c>
      <c r="B975" s="27" t="s">
        <v>5</v>
      </c>
      <c r="C975" s="27" t="s">
        <v>4</v>
      </c>
      <c r="D975">
        <v>10</v>
      </c>
      <c r="E975" s="37" t="s">
        <v>494</v>
      </c>
      <c r="F975" t="str">
        <f t="shared" si="60"/>
        <v>15Y</v>
      </c>
      <c r="G975" t="str">
        <f t="shared" si="61"/>
        <v>15YL20200731</v>
      </c>
      <c r="H975" t="str">
        <f t="shared" si="62"/>
        <v>01_005</v>
      </c>
      <c r="I975" t="str">
        <f t="shared" si="63"/>
        <v>20200731</v>
      </c>
      <c r="J975" s="27"/>
      <c r="K975" s="27"/>
    </row>
    <row r="976" spans="1:11" x14ac:dyDescent="0.25">
      <c r="A976" s="27" t="s">
        <v>375</v>
      </c>
      <c r="B976" s="27" t="s">
        <v>7</v>
      </c>
      <c r="C976" s="27" t="s">
        <v>3</v>
      </c>
      <c r="D976">
        <v>10</v>
      </c>
      <c r="E976" s="37" t="s">
        <v>494</v>
      </c>
      <c r="F976" t="str">
        <f t="shared" si="60"/>
        <v>15Y</v>
      </c>
      <c r="G976" t="str">
        <f t="shared" si="61"/>
        <v>15YL20200731</v>
      </c>
      <c r="H976" t="str">
        <f t="shared" si="62"/>
        <v>01_005</v>
      </c>
      <c r="I976" t="str">
        <f t="shared" si="63"/>
        <v>20200731</v>
      </c>
      <c r="J976" s="27"/>
      <c r="K976" s="27"/>
    </row>
    <row r="977" spans="1:11" x14ac:dyDescent="0.25">
      <c r="A977" s="27" t="s">
        <v>375</v>
      </c>
      <c r="B977" s="27" t="s">
        <v>7</v>
      </c>
      <c r="C977" s="27" t="s">
        <v>4</v>
      </c>
      <c r="D977">
        <v>10</v>
      </c>
      <c r="E977" s="37" t="s">
        <v>494</v>
      </c>
      <c r="F977" t="str">
        <f t="shared" si="60"/>
        <v>15Y</v>
      </c>
      <c r="G977" t="str">
        <f t="shared" si="61"/>
        <v>15YL20200731</v>
      </c>
      <c r="H977" t="str">
        <f t="shared" si="62"/>
        <v>01_005</v>
      </c>
      <c r="I977" t="str">
        <f t="shared" si="63"/>
        <v>20200731</v>
      </c>
      <c r="J977" s="27"/>
      <c r="K977" s="27"/>
    </row>
    <row r="978" spans="1:11" x14ac:dyDescent="0.25">
      <c r="A978" s="27" t="s">
        <v>375</v>
      </c>
      <c r="B978" s="27" t="s">
        <v>10</v>
      </c>
      <c r="C978" s="27" t="s">
        <v>2</v>
      </c>
      <c r="D978">
        <v>10</v>
      </c>
      <c r="E978" s="37" t="s">
        <v>494</v>
      </c>
      <c r="F978" t="str">
        <f t="shared" si="60"/>
        <v>15Y</v>
      </c>
      <c r="G978" t="str">
        <f t="shared" si="61"/>
        <v>15YL20200731</v>
      </c>
      <c r="H978" t="str">
        <f t="shared" si="62"/>
        <v>01_005</v>
      </c>
      <c r="I978" t="str">
        <f t="shared" si="63"/>
        <v>20200731</v>
      </c>
      <c r="J978" s="27"/>
      <c r="K978" s="27"/>
    </row>
    <row r="979" spans="1:11" x14ac:dyDescent="0.25">
      <c r="A979" s="27" t="s">
        <v>375</v>
      </c>
      <c r="B979" s="27" t="s">
        <v>10</v>
      </c>
      <c r="C979" s="27" t="s">
        <v>3</v>
      </c>
      <c r="D979">
        <v>10</v>
      </c>
      <c r="E979" s="37" t="s">
        <v>494</v>
      </c>
      <c r="F979" t="str">
        <f t="shared" si="60"/>
        <v>15Y</v>
      </c>
      <c r="G979" t="str">
        <f t="shared" si="61"/>
        <v>15YL20200731</v>
      </c>
      <c r="H979" t="str">
        <f t="shared" si="62"/>
        <v>01_005</v>
      </c>
      <c r="I979" t="str">
        <f t="shared" si="63"/>
        <v>20200731</v>
      </c>
      <c r="J979" s="27"/>
      <c r="K979" s="27"/>
    </row>
    <row r="980" spans="1:11" x14ac:dyDescent="0.25">
      <c r="A980" s="27" t="s">
        <v>375</v>
      </c>
      <c r="B980" s="27" t="s">
        <v>10</v>
      </c>
      <c r="C980" s="27" t="s">
        <v>4</v>
      </c>
      <c r="D980">
        <v>10</v>
      </c>
      <c r="E980" s="37" t="s">
        <v>494</v>
      </c>
      <c r="F980" t="str">
        <f t="shared" si="60"/>
        <v>15Y</v>
      </c>
      <c r="G980" t="str">
        <f t="shared" si="61"/>
        <v>15YL20200731</v>
      </c>
      <c r="H980" t="str">
        <f t="shared" si="62"/>
        <v>01_005</v>
      </c>
      <c r="I980" t="str">
        <f t="shared" si="63"/>
        <v>20200731</v>
      </c>
      <c r="J980" s="27"/>
      <c r="K980" s="27"/>
    </row>
    <row r="981" spans="1:11" x14ac:dyDescent="0.25">
      <c r="A981" s="27" t="s">
        <v>375</v>
      </c>
      <c r="B981" s="27" t="s">
        <v>11</v>
      </c>
      <c r="C981" s="27" t="s">
        <v>1</v>
      </c>
      <c r="D981">
        <v>10</v>
      </c>
      <c r="E981" s="37" t="s">
        <v>494</v>
      </c>
      <c r="F981" t="str">
        <f t="shared" si="60"/>
        <v>15Y</v>
      </c>
      <c r="G981" t="str">
        <f t="shared" si="61"/>
        <v>15YL20200731</v>
      </c>
      <c r="H981" t="str">
        <f t="shared" si="62"/>
        <v>01_005</v>
      </c>
      <c r="I981" t="str">
        <f t="shared" si="63"/>
        <v>20200731</v>
      </c>
      <c r="J981" s="27"/>
      <c r="K981" s="27"/>
    </row>
    <row r="982" spans="1:11" x14ac:dyDescent="0.25">
      <c r="A982" s="27" t="s">
        <v>375</v>
      </c>
      <c r="B982" s="27" t="s">
        <v>11</v>
      </c>
      <c r="C982" s="27" t="s">
        <v>2</v>
      </c>
      <c r="D982">
        <v>10</v>
      </c>
      <c r="E982" s="37" t="s">
        <v>494</v>
      </c>
      <c r="F982" t="str">
        <f t="shared" si="60"/>
        <v>15Y</v>
      </c>
      <c r="G982" t="str">
        <f t="shared" si="61"/>
        <v>15YL20200731</v>
      </c>
      <c r="H982" t="str">
        <f t="shared" si="62"/>
        <v>01_005</v>
      </c>
      <c r="I982" t="str">
        <f t="shared" si="63"/>
        <v>20200731</v>
      </c>
      <c r="J982" s="27"/>
      <c r="K982" s="27"/>
    </row>
    <row r="983" spans="1:11" x14ac:dyDescent="0.25">
      <c r="A983" s="27" t="s">
        <v>376</v>
      </c>
      <c r="B983" s="27" t="s">
        <v>21</v>
      </c>
      <c r="C983" s="27" t="s">
        <v>1</v>
      </c>
      <c r="D983">
        <v>10</v>
      </c>
      <c r="E983" s="37" t="s">
        <v>494</v>
      </c>
      <c r="F983" t="str">
        <f t="shared" si="60"/>
        <v>15Y</v>
      </c>
      <c r="G983" t="str">
        <f t="shared" si="61"/>
        <v>15YL20200731</v>
      </c>
      <c r="H983" t="str">
        <f t="shared" si="62"/>
        <v>01_007</v>
      </c>
      <c r="I983" t="str">
        <f t="shared" si="63"/>
        <v>20200731</v>
      </c>
      <c r="J983" s="27"/>
      <c r="K983" s="27"/>
    </row>
    <row r="984" spans="1:11" x14ac:dyDescent="0.25">
      <c r="A984" s="27" t="s">
        <v>376</v>
      </c>
      <c r="B984" s="27" t="s">
        <v>1</v>
      </c>
      <c r="C984" s="27" t="s">
        <v>1</v>
      </c>
      <c r="D984">
        <v>10</v>
      </c>
      <c r="E984" s="37" t="s">
        <v>494</v>
      </c>
      <c r="F984" t="str">
        <f t="shared" si="60"/>
        <v>15Y</v>
      </c>
      <c r="G984" t="str">
        <f t="shared" si="61"/>
        <v>15YL20200731</v>
      </c>
      <c r="H984" t="str">
        <f t="shared" si="62"/>
        <v>01_007</v>
      </c>
      <c r="I984" t="str">
        <f t="shared" si="63"/>
        <v>20200731</v>
      </c>
      <c r="J984" s="27"/>
      <c r="K984" s="27"/>
    </row>
    <row r="985" spans="1:11" x14ac:dyDescent="0.25">
      <c r="A985" s="27" t="s">
        <v>376</v>
      </c>
      <c r="B985" s="27" t="s">
        <v>1</v>
      </c>
      <c r="C985" s="27" t="s">
        <v>2</v>
      </c>
      <c r="D985">
        <v>10</v>
      </c>
      <c r="E985" s="37" t="s">
        <v>494</v>
      </c>
      <c r="F985" t="str">
        <f t="shared" si="60"/>
        <v>15Y</v>
      </c>
      <c r="G985" t="str">
        <f t="shared" si="61"/>
        <v>15YL20200731</v>
      </c>
      <c r="H985" t="str">
        <f t="shared" si="62"/>
        <v>01_007</v>
      </c>
      <c r="I985" t="str">
        <f t="shared" si="63"/>
        <v>20200731</v>
      </c>
      <c r="J985" s="27"/>
      <c r="K985" s="27"/>
    </row>
    <row r="986" spans="1:11" x14ac:dyDescent="0.25">
      <c r="A986" s="27" t="s">
        <v>376</v>
      </c>
      <c r="B986" s="27" t="s">
        <v>26</v>
      </c>
      <c r="C986" s="27" t="s">
        <v>1</v>
      </c>
      <c r="D986">
        <v>10</v>
      </c>
      <c r="E986" s="37" t="s">
        <v>494</v>
      </c>
      <c r="F986" t="str">
        <f t="shared" si="60"/>
        <v>15Y</v>
      </c>
      <c r="G986" t="str">
        <f t="shared" si="61"/>
        <v>15YL20200731</v>
      </c>
      <c r="H986" t="str">
        <f t="shared" si="62"/>
        <v>01_007</v>
      </c>
      <c r="I986" t="str">
        <f t="shared" si="63"/>
        <v>20200731</v>
      </c>
      <c r="J986" s="27"/>
      <c r="K986" s="27"/>
    </row>
    <row r="987" spans="1:11" x14ac:dyDescent="0.25">
      <c r="A987" s="27" t="s">
        <v>376</v>
      </c>
      <c r="B987" s="27" t="s">
        <v>26</v>
      </c>
      <c r="C987" s="27" t="s">
        <v>2</v>
      </c>
      <c r="D987">
        <v>10</v>
      </c>
      <c r="E987" s="37" t="s">
        <v>494</v>
      </c>
      <c r="F987" t="str">
        <f t="shared" si="60"/>
        <v>15Y</v>
      </c>
      <c r="G987" t="str">
        <f t="shared" si="61"/>
        <v>15YL20200731</v>
      </c>
      <c r="H987" t="str">
        <f t="shared" si="62"/>
        <v>01_007</v>
      </c>
      <c r="I987" t="str">
        <f t="shared" si="63"/>
        <v>20200731</v>
      </c>
      <c r="J987" s="27"/>
      <c r="K987" s="27"/>
    </row>
    <row r="988" spans="1:11" x14ac:dyDescent="0.25">
      <c r="A988" s="27" t="s">
        <v>376</v>
      </c>
      <c r="B988" s="27" t="s">
        <v>2</v>
      </c>
      <c r="C988" s="27" t="s">
        <v>2</v>
      </c>
      <c r="D988">
        <v>10</v>
      </c>
      <c r="E988" s="37" t="s">
        <v>494</v>
      </c>
      <c r="F988" t="str">
        <f t="shared" si="60"/>
        <v>15Y</v>
      </c>
      <c r="G988" t="str">
        <f t="shared" si="61"/>
        <v>15YL20200731</v>
      </c>
      <c r="H988" t="str">
        <f t="shared" si="62"/>
        <v>01_007</v>
      </c>
      <c r="I988" t="str">
        <f t="shared" si="63"/>
        <v>20200731</v>
      </c>
      <c r="J988" s="27"/>
      <c r="K988" s="27"/>
    </row>
    <row r="989" spans="1:11" x14ac:dyDescent="0.25">
      <c r="A989" s="27" t="s">
        <v>376</v>
      </c>
      <c r="B989" s="27" t="s">
        <v>2</v>
      </c>
      <c r="C989" s="27" t="s">
        <v>3</v>
      </c>
      <c r="D989">
        <v>10</v>
      </c>
      <c r="E989" s="37" t="s">
        <v>494</v>
      </c>
      <c r="F989" t="str">
        <f t="shared" si="60"/>
        <v>15Y</v>
      </c>
      <c r="G989" t="str">
        <f t="shared" si="61"/>
        <v>15YL20200731</v>
      </c>
      <c r="H989" t="str">
        <f t="shared" si="62"/>
        <v>01_007</v>
      </c>
      <c r="I989" t="str">
        <f t="shared" si="63"/>
        <v>20200731</v>
      </c>
      <c r="J989" s="27"/>
      <c r="K989" s="27"/>
    </row>
    <row r="990" spans="1:11" x14ac:dyDescent="0.25">
      <c r="A990" s="27" t="s">
        <v>376</v>
      </c>
      <c r="B990" s="27" t="s">
        <v>3</v>
      </c>
      <c r="C990" s="27" t="s">
        <v>2</v>
      </c>
      <c r="D990">
        <v>10</v>
      </c>
      <c r="E990" s="37" t="s">
        <v>494</v>
      </c>
      <c r="F990" t="str">
        <f t="shared" si="60"/>
        <v>15Y</v>
      </c>
      <c r="G990" t="str">
        <f t="shared" si="61"/>
        <v>15YL20200731</v>
      </c>
      <c r="H990" t="str">
        <f t="shared" si="62"/>
        <v>01_007</v>
      </c>
      <c r="I990" t="str">
        <f t="shared" si="63"/>
        <v>20200731</v>
      </c>
      <c r="J990" s="27"/>
      <c r="K990" s="27"/>
    </row>
    <row r="991" spans="1:11" x14ac:dyDescent="0.25">
      <c r="A991" s="27" t="s">
        <v>376</v>
      </c>
      <c r="B991" s="27" t="s">
        <v>3</v>
      </c>
      <c r="C991" s="27" t="s">
        <v>3</v>
      </c>
      <c r="D991">
        <v>10</v>
      </c>
      <c r="E991" s="37" t="s">
        <v>494</v>
      </c>
      <c r="F991" t="str">
        <f t="shared" si="60"/>
        <v>15Y</v>
      </c>
      <c r="G991" t="str">
        <f t="shared" si="61"/>
        <v>15YL20200731</v>
      </c>
      <c r="H991" t="str">
        <f t="shared" si="62"/>
        <v>01_007</v>
      </c>
      <c r="I991" t="str">
        <f t="shared" si="63"/>
        <v>20200731</v>
      </c>
      <c r="J991" s="27"/>
      <c r="K991" s="27"/>
    </row>
    <row r="992" spans="1:11" x14ac:dyDescent="0.25">
      <c r="A992" s="27" t="s">
        <v>376</v>
      </c>
      <c r="B992" s="27" t="s">
        <v>3</v>
      </c>
      <c r="C992" s="27" t="s">
        <v>4</v>
      </c>
      <c r="D992">
        <v>10</v>
      </c>
      <c r="E992" s="37" t="s">
        <v>494</v>
      </c>
      <c r="F992" t="str">
        <f t="shared" si="60"/>
        <v>15Y</v>
      </c>
      <c r="G992" t="str">
        <f t="shared" si="61"/>
        <v>15YL20200731</v>
      </c>
      <c r="H992" t="str">
        <f t="shared" si="62"/>
        <v>01_007</v>
      </c>
      <c r="I992" t="str">
        <f t="shared" si="63"/>
        <v>20200731</v>
      </c>
      <c r="J992" s="27"/>
      <c r="K992" s="27"/>
    </row>
    <row r="993" spans="1:11" x14ac:dyDescent="0.25">
      <c r="A993" s="27" t="s">
        <v>376</v>
      </c>
      <c r="B993" s="27" t="s">
        <v>4</v>
      </c>
      <c r="C993" s="27" t="s">
        <v>3</v>
      </c>
      <c r="D993">
        <v>10</v>
      </c>
      <c r="E993" s="37" t="s">
        <v>494</v>
      </c>
      <c r="F993" t="str">
        <f t="shared" si="60"/>
        <v>15Y</v>
      </c>
      <c r="G993" t="str">
        <f t="shared" si="61"/>
        <v>15YL20200731</v>
      </c>
      <c r="H993" t="str">
        <f t="shared" si="62"/>
        <v>01_007</v>
      </c>
      <c r="I993" t="str">
        <f t="shared" si="63"/>
        <v>20200731</v>
      </c>
      <c r="J993" s="27"/>
      <c r="K993" s="27"/>
    </row>
    <row r="994" spans="1:11" x14ac:dyDescent="0.25">
      <c r="A994" s="27" t="s">
        <v>376</v>
      </c>
      <c r="B994" s="27" t="s">
        <v>4</v>
      </c>
      <c r="C994" s="27" t="s">
        <v>4</v>
      </c>
      <c r="D994">
        <v>10</v>
      </c>
      <c r="E994" s="37" t="s">
        <v>494</v>
      </c>
      <c r="F994" t="str">
        <f t="shared" si="60"/>
        <v>15Y</v>
      </c>
      <c r="G994" t="str">
        <f t="shared" si="61"/>
        <v>15YL20200731</v>
      </c>
      <c r="H994" t="str">
        <f t="shared" si="62"/>
        <v>01_007</v>
      </c>
      <c r="I994" t="str">
        <f t="shared" si="63"/>
        <v>20200731</v>
      </c>
      <c r="J994" s="27"/>
      <c r="K994" s="27"/>
    </row>
    <row r="995" spans="1:11" x14ac:dyDescent="0.25">
      <c r="A995" s="27" t="s">
        <v>376</v>
      </c>
      <c r="B995" s="27" t="s">
        <v>5</v>
      </c>
      <c r="C995" s="27" t="s">
        <v>4</v>
      </c>
      <c r="D995">
        <v>10</v>
      </c>
      <c r="E995" s="37" t="s">
        <v>494</v>
      </c>
      <c r="F995" t="str">
        <f t="shared" si="60"/>
        <v>15Y</v>
      </c>
      <c r="G995" t="str">
        <f t="shared" si="61"/>
        <v>15YL20200731</v>
      </c>
      <c r="H995" t="str">
        <f t="shared" si="62"/>
        <v>01_007</v>
      </c>
      <c r="I995" t="str">
        <f t="shared" si="63"/>
        <v>20200731</v>
      </c>
      <c r="J995" s="27"/>
      <c r="K995" s="27"/>
    </row>
    <row r="996" spans="1:11" x14ac:dyDescent="0.25">
      <c r="A996" s="27" t="s">
        <v>376</v>
      </c>
      <c r="B996" s="27" t="s">
        <v>5</v>
      </c>
      <c r="C996" s="27" t="s">
        <v>5</v>
      </c>
      <c r="D996">
        <v>10</v>
      </c>
      <c r="E996" s="37" t="s">
        <v>494</v>
      </c>
      <c r="F996" t="str">
        <f t="shared" si="60"/>
        <v>15Y</v>
      </c>
      <c r="G996" t="str">
        <f t="shared" si="61"/>
        <v>15YL20200731</v>
      </c>
      <c r="H996" t="str">
        <f t="shared" si="62"/>
        <v>01_007</v>
      </c>
      <c r="I996" t="str">
        <f t="shared" si="63"/>
        <v>20200731</v>
      </c>
      <c r="J996" s="27"/>
      <c r="K996" s="27"/>
    </row>
    <row r="997" spans="1:11" x14ac:dyDescent="0.25">
      <c r="A997" s="27" t="s">
        <v>376</v>
      </c>
      <c r="B997" s="27" t="s">
        <v>7</v>
      </c>
      <c r="C997" s="27" t="s">
        <v>4</v>
      </c>
      <c r="D997">
        <v>10</v>
      </c>
      <c r="E997" s="37" t="s">
        <v>494</v>
      </c>
      <c r="F997" t="str">
        <f t="shared" si="60"/>
        <v>15Y</v>
      </c>
      <c r="G997" t="str">
        <f t="shared" si="61"/>
        <v>15YL20200731</v>
      </c>
      <c r="H997" t="str">
        <f t="shared" si="62"/>
        <v>01_007</v>
      </c>
      <c r="I997" t="str">
        <f t="shared" si="63"/>
        <v>20200731</v>
      </c>
      <c r="J997" s="27"/>
      <c r="K997" s="27"/>
    </row>
    <row r="998" spans="1:11" x14ac:dyDescent="0.25">
      <c r="A998" s="27" t="s">
        <v>376</v>
      </c>
      <c r="B998" s="27" t="s">
        <v>7</v>
      </c>
      <c r="C998" s="27" t="s">
        <v>5</v>
      </c>
      <c r="D998">
        <v>10</v>
      </c>
      <c r="E998" s="37" t="s">
        <v>494</v>
      </c>
      <c r="F998" t="str">
        <f t="shared" si="60"/>
        <v>15Y</v>
      </c>
      <c r="G998" t="str">
        <f t="shared" si="61"/>
        <v>15YL20200731</v>
      </c>
      <c r="H998" t="str">
        <f t="shared" si="62"/>
        <v>01_007</v>
      </c>
      <c r="I998" t="str">
        <f t="shared" si="63"/>
        <v>20200731</v>
      </c>
      <c r="J998" s="27"/>
      <c r="K998" s="27"/>
    </row>
    <row r="999" spans="1:11" x14ac:dyDescent="0.25">
      <c r="A999" s="27" t="s">
        <v>376</v>
      </c>
      <c r="B999" s="27" t="s">
        <v>10</v>
      </c>
      <c r="C999" s="27" t="s">
        <v>3</v>
      </c>
      <c r="D999">
        <v>10</v>
      </c>
      <c r="E999" s="37" t="s">
        <v>494</v>
      </c>
      <c r="F999" t="str">
        <f t="shared" si="60"/>
        <v>15Y</v>
      </c>
      <c r="G999" t="str">
        <f t="shared" si="61"/>
        <v>15YL20200731</v>
      </c>
      <c r="H999" t="str">
        <f t="shared" si="62"/>
        <v>01_007</v>
      </c>
      <c r="I999" t="str">
        <f t="shared" si="63"/>
        <v>20200731</v>
      </c>
      <c r="J999" s="27"/>
      <c r="K999" s="27"/>
    </row>
    <row r="1000" spans="1:11" x14ac:dyDescent="0.25">
      <c r="A1000" s="27" t="s">
        <v>376</v>
      </c>
      <c r="B1000" s="27" t="s">
        <v>10</v>
      </c>
      <c r="C1000" s="27" t="s">
        <v>4</v>
      </c>
      <c r="D1000">
        <v>10</v>
      </c>
      <c r="E1000" s="37" t="s">
        <v>494</v>
      </c>
      <c r="F1000" t="str">
        <f t="shared" si="60"/>
        <v>15Y</v>
      </c>
      <c r="G1000" t="str">
        <f t="shared" si="61"/>
        <v>15YL20200731</v>
      </c>
      <c r="H1000" t="str">
        <f t="shared" si="62"/>
        <v>01_007</v>
      </c>
      <c r="I1000" t="str">
        <f t="shared" si="63"/>
        <v>20200731</v>
      </c>
      <c r="J1000" s="27"/>
      <c r="K1000" s="27"/>
    </row>
    <row r="1001" spans="1:11" x14ac:dyDescent="0.25">
      <c r="A1001" s="27" t="s">
        <v>376</v>
      </c>
      <c r="B1001" s="27" t="s">
        <v>10</v>
      </c>
      <c r="C1001" s="27" t="s">
        <v>5</v>
      </c>
      <c r="D1001">
        <v>10</v>
      </c>
      <c r="E1001" s="37" t="s">
        <v>494</v>
      </c>
      <c r="F1001" t="str">
        <f t="shared" si="60"/>
        <v>15Y</v>
      </c>
      <c r="G1001" t="str">
        <f t="shared" si="61"/>
        <v>15YL20200731</v>
      </c>
      <c r="H1001" t="str">
        <f t="shared" si="62"/>
        <v>01_007</v>
      </c>
      <c r="I1001" t="str">
        <f t="shared" si="63"/>
        <v>20200731</v>
      </c>
      <c r="J1001" s="27"/>
      <c r="K1001" s="27"/>
    </row>
    <row r="1002" spans="1:11" x14ac:dyDescent="0.25">
      <c r="A1002" s="27" t="s">
        <v>376</v>
      </c>
      <c r="B1002" s="27" t="s">
        <v>11</v>
      </c>
      <c r="C1002" s="27" t="s">
        <v>1</v>
      </c>
      <c r="D1002">
        <v>10</v>
      </c>
      <c r="E1002" s="37" t="s">
        <v>494</v>
      </c>
      <c r="F1002" t="str">
        <f t="shared" si="60"/>
        <v>15Y</v>
      </c>
      <c r="G1002" t="str">
        <f t="shared" si="61"/>
        <v>15YL20200731</v>
      </c>
      <c r="H1002" t="str">
        <f t="shared" si="62"/>
        <v>01_007</v>
      </c>
      <c r="I1002" t="str">
        <f t="shared" si="63"/>
        <v>20200731</v>
      </c>
      <c r="J1002" s="27"/>
      <c r="K1002" s="27"/>
    </row>
    <row r="1003" spans="1:11" x14ac:dyDescent="0.25">
      <c r="A1003" s="27" t="s">
        <v>376</v>
      </c>
      <c r="B1003" s="27" t="s">
        <v>11</v>
      </c>
      <c r="C1003" s="27" t="s">
        <v>2</v>
      </c>
      <c r="D1003">
        <v>10</v>
      </c>
      <c r="E1003" s="37" t="s">
        <v>494</v>
      </c>
      <c r="F1003" t="str">
        <f t="shared" si="60"/>
        <v>15Y</v>
      </c>
      <c r="G1003" t="str">
        <f t="shared" si="61"/>
        <v>15YL20200731</v>
      </c>
      <c r="H1003" t="str">
        <f t="shared" si="62"/>
        <v>01_007</v>
      </c>
      <c r="I1003" t="str">
        <f t="shared" si="63"/>
        <v>20200731</v>
      </c>
      <c r="J1003" s="27"/>
      <c r="K1003" s="27"/>
    </row>
    <row r="1004" spans="1:11" x14ac:dyDescent="0.25">
      <c r="A1004" s="27" t="s">
        <v>377</v>
      </c>
      <c r="B1004" s="27" t="s">
        <v>21</v>
      </c>
      <c r="C1004" s="27" t="s">
        <v>1</v>
      </c>
      <c r="D1004">
        <v>10</v>
      </c>
      <c r="E1004" s="37" t="s">
        <v>494</v>
      </c>
      <c r="F1004" t="str">
        <f t="shared" si="60"/>
        <v>15Y</v>
      </c>
      <c r="G1004" t="str">
        <f t="shared" si="61"/>
        <v>15YL20200731</v>
      </c>
      <c r="H1004" t="str">
        <f t="shared" si="62"/>
        <v>001_01</v>
      </c>
      <c r="I1004" t="str">
        <f t="shared" si="63"/>
        <v>20200731</v>
      </c>
      <c r="J1004" s="27"/>
      <c r="K1004" s="27"/>
    </row>
    <row r="1005" spans="1:11" x14ac:dyDescent="0.25">
      <c r="A1005" s="27" t="s">
        <v>377</v>
      </c>
      <c r="B1005" s="27" t="s">
        <v>21</v>
      </c>
      <c r="C1005" s="27" t="s">
        <v>2</v>
      </c>
      <c r="D1005">
        <v>10</v>
      </c>
      <c r="E1005" s="37" t="s">
        <v>494</v>
      </c>
      <c r="F1005" t="str">
        <f t="shared" si="60"/>
        <v>15Y</v>
      </c>
      <c r="G1005" t="str">
        <f t="shared" si="61"/>
        <v>15YL20200731</v>
      </c>
      <c r="H1005" t="str">
        <f t="shared" si="62"/>
        <v>001_01</v>
      </c>
      <c r="I1005" t="str">
        <f t="shared" si="63"/>
        <v>20200731</v>
      </c>
      <c r="J1005" s="27"/>
      <c r="K1005" s="27"/>
    </row>
    <row r="1006" spans="1:11" x14ac:dyDescent="0.25">
      <c r="A1006" s="27" t="s">
        <v>377</v>
      </c>
      <c r="B1006" s="27" t="s">
        <v>1</v>
      </c>
      <c r="C1006" s="27" t="s">
        <v>1</v>
      </c>
      <c r="D1006">
        <v>10</v>
      </c>
      <c r="E1006" s="37" t="s">
        <v>494</v>
      </c>
      <c r="F1006" t="str">
        <f t="shared" si="60"/>
        <v>15Y</v>
      </c>
      <c r="G1006" t="str">
        <f t="shared" si="61"/>
        <v>15YL20200731</v>
      </c>
      <c r="H1006" t="str">
        <f t="shared" si="62"/>
        <v>001_01</v>
      </c>
      <c r="I1006" t="str">
        <f t="shared" si="63"/>
        <v>20200731</v>
      </c>
      <c r="J1006" s="27"/>
      <c r="K1006" s="27"/>
    </row>
    <row r="1007" spans="1:11" x14ac:dyDescent="0.25">
      <c r="A1007" s="27" t="s">
        <v>377</v>
      </c>
      <c r="B1007" s="27" t="s">
        <v>1</v>
      </c>
      <c r="C1007" s="27" t="s">
        <v>2</v>
      </c>
      <c r="D1007">
        <v>10</v>
      </c>
      <c r="E1007" s="37" t="s">
        <v>494</v>
      </c>
      <c r="F1007" t="str">
        <f t="shared" si="60"/>
        <v>15Y</v>
      </c>
      <c r="G1007" t="str">
        <f t="shared" si="61"/>
        <v>15YL20200731</v>
      </c>
      <c r="H1007" t="str">
        <f t="shared" si="62"/>
        <v>001_01</v>
      </c>
      <c r="I1007" t="str">
        <f t="shared" si="63"/>
        <v>20200731</v>
      </c>
      <c r="J1007" s="27"/>
      <c r="K1007" s="27"/>
    </row>
    <row r="1008" spans="1:11" x14ac:dyDescent="0.25">
      <c r="A1008" s="27" t="s">
        <v>377</v>
      </c>
      <c r="B1008" s="27" t="s">
        <v>26</v>
      </c>
      <c r="C1008" s="27" t="s">
        <v>2</v>
      </c>
      <c r="D1008">
        <v>10</v>
      </c>
      <c r="E1008" s="37" t="s">
        <v>494</v>
      </c>
      <c r="F1008" t="str">
        <f t="shared" si="60"/>
        <v>15Y</v>
      </c>
      <c r="G1008" t="str">
        <f t="shared" si="61"/>
        <v>15YL20200731</v>
      </c>
      <c r="H1008" t="str">
        <f t="shared" si="62"/>
        <v>001_01</v>
      </c>
      <c r="I1008" t="str">
        <f t="shared" si="63"/>
        <v>20200731</v>
      </c>
      <c r="J1008" s="27"/>
      <c r="K1008" s="27"/>
    </row>
    <row r="1009" spans="1:11" x14ac:dyDescent="0.25">
      <c r="A1009" s="27" t="s">
        <v>377</v>
      </c>
      <c r="B1009" s="27" t="s">
        <v>26</v>
      </c>
      <c r="C1009" s="27" t="s">
        <v>3</v>
      </c>
      <c r="D1009">
        <v>10</v>
      </c>
      <c r="E1009" s="37" t="s">
        <v>494</v>
      </c>
      <c r="F1009" t="str">
        <f t="shared" si="60"/>
        <v>15Y</v>
      </c>
      <c r="G1009" t="str">
        <f t="shared" si="61"/>
        <v>15YL20200731</v>
      </c>
      <c r="H1009" t="str">
        <f t="shared" si="62"/>
        <v>001_01</v>
      </c>
      <c r="I1009" t="str">
        <f t="shared" si="63"/>
        <v>20200731</v>
      </c>
      <c r="J1009" s="27"/>
      <c r="K1009" s="27"/>
    </row>
    <row r="1010" spans="1:11" x14ac:dyDescent="0.25">
      <c r="A1010" s="27" t="s">
        <v>377</v>
      </c>
      <c r="B1010" s="27" t="s">
        <v>2</v>
      </c>
      <c r="C1010" s="27" t="s">
        <v>3</v>
      </c>
      <c r="D1010">
        <v>10</v>
      </c>
      <c r="E1010" s="37" t="s">
        <v>494</v>
      </c>
      <c r="F1010" t="str">
        <f t="shared" si="60"/>
        <v>15Y</v>
      </c>
      <c r="G1010" t="str">
        <f t="shared" si="61"/>
        <v>15YL20200731</v>
      </c>
      <c r="H1010" t="str">
        <f t="shared" si="62"/>
        <v>001_01</v>
      </c>
      <c r="I1010" t="str">
        <f t="shared" si="63"/>
        <v>20200731</v>
      </c>
      <c r="J1010" s="27"/>
      <c r="K1010" s="27"/>
    </row>
    <row r="1011" spans="1:11" x14ac:dyDescent="0.25">
      <c r="A1011" s="27" t="s">
        <v>377</v>
      </c>
      <c r="B1011" s="27" t="s">
        <v>2</v>
      </c>
      <c r="C1011" s="27" t="s">
        <v>4</v>
      </c>
      <c r="D1011">
        <v>10</v>
      </c>
      <c r="E1011" s="37" t="s">
        <v>494</v>
      </c>
      <c r="F1011" t="str">
        <f t="shared" si="60"/>
        <v>15Y</v>
      </c>
      <c r="G1011" t="str">
        <f t="shared" si="61"/>
        <v>15YL20200731</v>
      </c>
      <c r="H1011" t="str">
        <f t="shared" si="62"/>
        <v>001_01</v>
      </c>
      <c r="I1011" t="str">
        <f t="shared" si="63"/>
        <v>20200731</v>
      </c>
      <c r="J1011" s="27"/>
      <c r="K1011" s="27"/>
    </row>
    <row r="1012" spans="1:11" x14ac:dyDescent="0.25">
      <c r="A1012" s="27" t="s">
        <v>377</v>
      </c>
      <c r="B1012" s="27" t="s">
        <v>3</v>
      </c>
      <c r="C1012" s="27" t="s">
        <v>3</v>
      </c>
      <c r="D1012">
        <v>10</v>
      </c>
      <c r="E1012" s="37" t="s">
        <v>494</v>
      </c>
      <c r="F1012" t="str">
        <f t="shared" si="60"/>
        <v>15Y</v>
      </c>
      <c r="G1012" t="str">
        <f t="shared" si="61"/>
        <v>15YL20200731</v>
      </c>
      <c r="H1012" t="str">
        <f t="shared" si="62"/>
        <v>001_01</v>
      </c>
      <c r="I1012" t="str">
        <f t="shared" si="63"/>
        <v>20200731</v>
      </c>
      <c r="J1012" s="27"/>
      <c r="K1012" s="27"/>
    </row>
    <row r="1013" spans="1:11" x14ac:dyDescent="0.25">
      <c r="A1013" s="27" t="s">
        <v>377</v>
      </c>
      <c r="B1013" s="27" t="s">
        <v>3</v>
      </c>
      <c r="C1013" s="27" t="s">
        <v>4</v>
      </c>
      <c r="D1013">
        <v>10</v>
      </c>
      <c r="E1013" s="37" t="s">
        <v>494</v>
      </c>
      <c r="F1013" t="str">
        <f t="shared" si="60"/>
        <v>15Y</v>
      </c>
      <c r="G1013" t="str">
        <f t="shared" si="61"/>
        <v>15YL20200731</v>
      </c>
      <c r="H1013" t="str">
        <f t="shared" si="62"/>
        <v>001_01</v>
      </c>
      <c r="I1013" t="str">
        <f t="shared" si="63"/>
        <v>20200731</v>
      </c>
      <c r="J1013" s="27"/>
      <c r="K1013" s="27"/>
    </row>
    <row r="1014" spans="1:11" x14ac:dyDescent="0.25">
      <c r="A1014" s="27" t="s">
        <v>377</v>
      </c>
      <c r="B1014" s="27" t="s">
        <v>3</v>
      </c>
      <c r="C1014" s="27" t="s">
        <v>5</v>
      </c>
      <c r="D1014">
        <v>10</v>
      </c>
      <c r="E1014" s="37" t="s">
        <v>494</v>
      </c>
      <c r="F1014" t="str">
        <f t="shared" si="60"/>
        <v>15Y</v>
      </c>
      <c r="G1014" t="str">
        <f t="shared" si="61"/>
        <v>15YL20200731</v>
      </c>
      <c r="H1014" t="str">
        <f t="shared" si="62"/>
        <v>001_01</v>
      </c>
      <c r="I1014" t="str">
        <f t="shared" si="63"/>
        <v>20200731</v>
      </c>
      <c r="J1014" s="27"/>
      <c r="K1014" s="27"/>
    </row>
    <row r="1015" spans="1:11" x14ac:dyDescent="0.25">
      <c r="A1015" s="27" t="s">
        <v>377</v>
      </c>
      <c r="B1015" s="27" t="s">
        <v>4</v>
      </c>
      <c r="C1015" s="27" t="s">
        <v>4</v>
      </c>
      <c r="D1015">
        <v>10</v>
      </c>
      <c r="E1015" s="37" t="s">
        <v>494</v>
      </c>
      <c r="F1015" t="str">
        <f t="shared" si="60"/>
        <v>15Y</v>
      </c>
      <c r="G1015" t="str">
        <f t="shared" si="61"/>
        <v>15YL20200731</v>
      </c>
      <c r="H1015" t="str">
        <f t="shared" si="62"/>
        <v>001_01</v>
      </c>
      <c r="I1015" t="str">
        <f t="shared" si="63"/>
        <v>20200731</v>
      </c>
      <c r="J1015" s="27"/>
      <c r="K1015" s="27"/>
    </row>
    <row r="1016" spans="1:11" x14ac:dyDescent="0.25">
      <c r="A1016" s="27" t="s">
        <v>377</v>
      </c>
      <c r="B1016" s="27" t="s">
        <v>4</v>
      </c>
      <c r="C1016" s="27" t="s">
        <v>5</v>
      </c>
      <c r="D1016">
        <v>10</v>
      </c>
      <c r="E1016" s="37" t="s">
        <v>494</v>
      </c>
      <c r="F1016" t="str">
        <f t="shared" si="60"/>
        <v>15Y</v>
      </c>
      <c r="G1016" t="str">
        <f t="shared" si="61"/>
        <v>15YL20200731</v>
      </c>
      <c r="H1016" t="str">
        <f t="shared" si="62"/>
        <v>001_01</v>
      </c>
      <c r="I1016" t="str">
        <f t="shared" si="63"/>
        <v>20200731</v>
      </c>
      <c r="J1016" s="27"/>
      <c r="K1016" s="27"/>
    </row>
    <row r="1017" spans="1:11" x14ac:dyDescent="0.25">
      <c r="A1017" s="27" t="s">
        <v>377</v>
      </c>
      <c r="B1017" s="27" t="s">
        <v>4</v>
      </c>
      <c r="C1017" s="27" t="s">
        <v>6</v>
      </c>
      <c r="D1017">
        <v>10</v>
      </c>
      <c r="E1017" s="37" t="s">
        <v>494</v>
      </c>
      <c r="F1017" t="str">
        <f t="shared" si="60"/>
        <v>15Y</v>
      </c>
      <c r="G1017" t="str">
        <f t="shared" si="61"/>
        <v>15YL20200731</v>
      </c>
      <c r="H1017" t="str">
        <f t="shared" si="62"/>
        <v>001_01</v>
      </c>
      <c r="I1017" t="str">
        <f t="shared" si="63"/>
        <v>20200731</v>
      </c>
      <c r="J1017" s="27"/>
      <c r="K1017" s="27"/>
    </row>
    <row r="1018" spans="1:11" x14ac:dyDescent="0.25">
      <c r="A1018" s="27" t="s">
        <v>377</v>
      </c>
      <c r="B1018" s="27" t="s">
        <v>5</v>
      </c>
      <c r="C1018" s="27" t="s">
        <v>5</v>
      </c>
      <c r="D1018">
        <v>10</v>
      </c>
      <c r="E1018" s="37" t="s">
        <v>494</v>
      </c>
      <c r="F1018" t="str">
        <f t="shared" si="60"/>
        <v>15Y</v>
      </c>
      <c r="G1018" t="str">
        <f t="shared" si="61"/>
        <v>15YL20200731</v>
      </c>
      <c r="H1018" t="str">
        <f t="shared" si="62"/>
        <v>001_01</v>
      </c>
      <c r="I1018" t="str">
        <f t="shared" si="63"/>
        <v>20200731</v>
      </c>
      <c r="J1018" s="27"/>
      <c r="K1018" s="27"/>
    </row>
    <row r="1019" spans="1:11" x14ac:dyDescent="0.25">
      <c r="A1019" s="27" t="s">
        <v>377</v>
      </c>
      <c r="B1019" s="27" t="s">
        <v>5</v>
      </c>
      <c r="C1019" s="27" t="s">
        <v>6</v>
      </c>
      <c r="D1019">
        <v>10</v>
      </c>
      <c r="E1019" s="37" t="s">
        <v>494</v>
      </c>
      <c r="F1019" t="str">
        <f t="shared" si="60"/>
        <v>15Y</v>
      </c>
      <c r="G1019" t="str">
        <f t="shared" si="61"/>
        <v>15YL20200731</v>
      </c>
      <c r="H1019" t="str">
        <f t="shared" si="62"/>
        <v>001_01</v>
      </c>
      <c r="I1019" t="str">
        <f t="shared" si="63"/>
        <v>20200731</v>
      </c>
      <c r="J1019" s="27"/>
      <c r="K1019" s="27"/>
    </row>
    <row r="1020" spans="1:11" x14ac:dyDescent="0.25">
      <c r="A1020" s="27" t="s">
        <v>377</v>
      </c>
      <c r="B1020" s="27" t="s">
        <v>7</v>
      </c>
      <c r="C1020" s="27" t="s">
        <v>5</v>
      </c>
      <c r="D1020">
        <v>10</v>
      </c>
      <c r="E1020" s="37" t="s">
        <v>494</v>
      </c>
      <c r="F1020" t="str">
        <f t="shared" si="60"/>
        <v>15Y</v>
      </c>
      <c r="G1020" t="str">
        <f t="shared" si="61"/>
        <v>15YL20200731</v>
      </c>
      <c r="H1020" t="str">
        <f t="shared" si="62"/>
        <v>001_01</v>
      </c>
      <c r="I1020" t="str">
        <f t="shared" si="63"/>
        <v>20200731</v>
      </c>
      <c r="J1020" s="27"/>
      <c r="K1020" s="27"/>
    </row>
    <row r="1021" spans="1:11" x14ac:dyDescent="0.25">
      <c r="A1021" s="27" t="s">
        <v>377</v>
      </c>
      <c r="B1021" s="27" t="s">
        <v>7</v>
      </c>
      <c r="C1021" s="27" t="s">
        <v>6</v>
      </c>
      <c r="D1021">
        <v>10</v>
      </c>
      <c r="E1021" s="37" t="s">
        <v>494</v>
      </c>
      <c r="F1021" t="str">
        <f t="shared" si="60"/>
        <v>15Y</v>
      </c>
      <c r="G1021" t="str">
        <f t="shared" si="61"/>
        <v>15YL20200731</v>
      </c>
      <c r="H1021" t="str">
        <f t="shared" si="62"/>
        <v>001_01</v>
      </c>
      <c r="I1021" t="str">
        <f t="shared" si="63"/>
        <v>20200731</v>
      </c>
      <c r="J1021" s="27"/>
      <c r="K1021" s="27"/>
    </row>
    <row r="1022" spans="1:11" x14ac:dyDescent="0.25">
      <c r="A1022" s="27" t="s">
        <v>377</v>
      </c>
      <c r="B1022" s="27" t="s">
        <v>10</v>
      </c>
      <c r="C1022" s="27" t="s">
        <v>3</v>
      </c>
      <c r="D1022">
        <v>10</v>
      </c>
      <c r="E1022" s="37" t="s">
        <v>494</v>
      </c>
      <c r="F1022" t="str">
        <f t="shared" si="60"/>
        <v>15Y</v>
      </c>
      <c r="G1022" t="str">
        <f t="shared" si="61"/>
        <v>15YL20200731</v>
      </c>
      <c r="H1022" t="str">
        <f t="shared" si="62"/>
        <v>001_01</v>
      </c>
      <c r="I1022" t="str">
        <f t="shared" si="63"/>
        <v>20200731</v>
      </c>
      <c r="J1022" s="27"/>
      <c r="K1022" s="27"/>
    </row>
    <row r="1023" spans="1:11" x14ac:dyDescent="0.25">
      <c r="A1023" s="27" t="s">
        <v>377</v>
      </c>
      <c r="B1023" s="27" t="s">
        <v>10</v>
      </c>
      <c r="C1023" s="27" t="s">
        <v>4</v>
      </c>
      <c r="D1023">
        <v>10</v>
      </c>
      <c r="E1023" s="37" t="s">
        <v>494</v>
      </c>
      <c r="F1023" t="str">
        <f t="shared" si="60"/>
        <v>15Y</v>
      </c>
      <c r="G1023" t="str">
        <f t="shared" si="61"/>
        <v>15YL20200731</v>
      </c>
      <c r="H1023" t="str">
        <f t="shared" si="62"/>
        <v>001_01</v>
      </c>
      <c r="I1023" t="str">
        <f t="shared" si="63"/>
        <v>20200731</v>
      </c>
      <c r="J1023" s="27"/>
      <c r="K1023" s="27"/>
    </row>
    <row r="1024" spans="1:11" x14ac:dyDescent="0.25">
      <c r="A1024" s="27" t="s">
        <v>377</v>
      </c>
      <c r="B1024" s="27" t="s">
        <v>10</v>
      </c>
      <c r="C1024" s="27" t="s">
        <v>5</v>
      </c>
      <c r="D1024">
        <v>10</v>
      </c>
      <c r="E1024" s="37" t="s">
        <v>494</v>
      </c>
      <c r="F1024" t="str">
        <f t="shared" si="60"/>
        <v>15Y</v>
      </c>
      <c r="G1024" t="str">
        <f t="shared" si="61"/>
        <v>15YL20200731</v>
      </c>
      <c r="H1024" t="str">
        <f t="shared" si="62"/>
        <v>001_01</v>
      </c>
      <c r="I1024" t="str">
        <f t="shared" si="63"/>
        <v>20200731</v>
      </c>
      <c r="J1024" s="27"/>
      <c r="K1024" s="27"/>
    </row>
    <row r="1025" spans="1:11" x14ac:dyDescent="0.25">
      <c r="A1025" s="27" t="s">
        <v>377</v>
      </c>
      <c r="B1025" s="27" t="s">
        <v>10</v>
      </c>
      <c r="C1025" s="27" t="s">
        <v>6</v>
      </c>
      <c r="D1025">
        <v>10</v>
      </c>
      <c r="E1025" s="37" t="s">
        <v>494</v>
      </c>
      <c r="F1025" t="str">
        <f t="shared" si="60"/>
        <v>15Y</v>
      </c>
      <c r="G1025" t="str">
        <f t="shared" si="61"/>
        <v>15YL20200731</v>
      </c>
      <c r="H1025" t="str">
        <f t="shared" si="62"/>
        <v>001_01</v>
      </c>
      <c r="I1025" t="str">
        <f t="shared" si="63"/>
        <v>20200731</v>
      </c>
      <c r="J1025" s="27"/>
      <c r="K1025" s="27"/>
    </row>
    <row r="1026" spans="1:11" x14ac:dyDescent="0.25">
      <c r="A1026" s="27" t="s">
        <v>377</v>
      </c>
      <c r="B1026" s="27" t="s">
        <v>11</v>
      </c>
      <c r="C1026" s="27" t="s">
        <v>1</v>
      </c>
      <c r="D1026">
        <v>10</v>
      </c>
      <c r="E1026" s="37" t="s">
        <v>494</v>
      </c>
      <c r="F1026" t="str">
        <f t="shared" si="60"/>
        <v>15Y</v>
      </c>
      <c r="G1026" t="str">
        <f t="shared" si="61"/>
        <v>15YL20200731</v>
      </c>
      <c r="H1026" t="str">
        <f t="shared" si="62"/>
        <v>001_01</v>
      </c>
      <c r="I1026" t="str">
        <f t="shared" si="63"/>
        <v>20200731</v>
      </c>
      <c r="J1026" s="27"/>
      <c r="K1026" s="27"/>
    </row>
    <row r="1027" spans="1:11" x14ac:dyDescent="0.25">
      <c r="A1027" s="27" t="s">
        <v>377</v>
      </c>
      <c r="B1027" s="27" t="s">
        <v>11</v>
      </c>
      <c r="C1027" s="27" t="s">
        <v>2</v>
      </c>
      <c r="D1027">
        <v>10</v>
      </c>
      <c r="E1027" s="37" t="s">
        <v>494</v>
      </c>
      <c r="F1027" t="str">
        <f t="shared" si="60"/>
        <v>15Y</v>
      </c>
      <c r="G1027" t="str">
        <f t="shared" si="61"/>
        <v>15YL20200731</v>
      </c>
      <c r="H1027" t="str">
        <f t="shared" si="62"/>
        <v>001_01</v>
      </c>
      <c r="I1027" t="str">
        <f t="shared" si="63"/>
        <v>20200731</v>
      </c>
      <c r="J1027" s="27"/>
      <c r="K1027" s="27"/>
    </row>
    <row r="1028" spans="1:11" x14ac:dyDescent="0.25">
      <c r="A1028" s="27" t="s">
        <v>377</v>
      </c>
      <c r="B1028" s="27" t="s">
        <v>11</v>
      </c>
      <c r="C1028" s="27" t="s">
        <v>3</v>
      </c>
      <c r="D1028">
        <v>10</v>
      </c>
      <c r="E1028" s="37" t="s">
        <v>494</v>
      </c>
      <c r="F1028" t="str">
        <f t="shared" si="60"/>
        <v>15Y</v>
      </c>
      <c r="G1028" t="str">
        <f t="shared" si="61"/>
        <v>15YL20200731</v>
      </c>
      <c r="H1028" t="str">
        <f t="shared" si="62"/>
        <v>001_01</v>
      </c>
      <c r="I1028" t="str">
        <f t="shared" si="63"/>
        <v>20200731</v>
      </c>
      <c r="J1028" s="27"/>
      <c r="K1028" s="27"/>
    </row>
    <row r="1029" spans="1:11" x14ac:dyDescent="0.25">
      <c r="A1029" s="27" t="s">
        <v>468</v>
      </c>
      <c r="B1029" s="27" t="s">
        <v>21</v>
      </c>
      <c r="C1029" s="27" t="s">
        <v>1</v>
      </c>
      <c r="D1029">
        <v>10</v>
      </c>
      <c r="E1029" s="37" t="s">
        <v>494</v>
      </c>
      <c r="F1029" t="str">
        <f t="shared" si="60"/>
        <v>15Y</v>
      </c>
      <c r="G1029" t="str">
        <f t="shared" si="61"/>
        <v>15YL20211231</v>
      </c>
      <c r="H1029" t="str">
        <f t="shared" si="62"/>
        <v>01_002</v>
      </c>
      <c r="I1029" t="str">
        <f t="shared" si="63"/>
        <v>20211231</v>
      </c>
      <c r="J1029" s="27"/>
      <c r="K1029" s="27"/>
    </row>
    <row r="1030" spans="1:11" x14ac:dyDescent="0.25">
      <c r="A1030" s="27" t="s">
        <v>468</v>
      </c>
      <c r="B1030" s="27" t="s">
        <v>1</v>
      </c>
      <c r="C1030" s="27" t="s">
        <v>1</v>
      </c>
      <c r="D1030">
        <v>10</v>
      </c>
      <c r="E1030" s="37" t="s">
        <v>494</v>
      </c>
      <c r="F1030" t="str">
        <f t="shared" si="60"/>
        <v>15Y</v>
      </c>
      <c r="G1030" t="str">
        <f t="shared" si="61"/>
        <v>15YL20211231</v>
      </c>
      <c r="H1030" t="str">
        <f t="shared" si="62"/>
        <v>01_002</v>
      </c>
      <c r="I1030" t="str">
        <f t="shared" si="63"/>
        <v>20211231</v>
      </c>
      <c r="J1030" s="27"/>
      <c r="K1030" s="27"/>
    </row>
    <row r="1031" spans="1:11" x14ac:dyDescent="0.25">
      <c r="A1031" s="27" t="s">
        <v>468</v>
      </c>
      <c r="B1031" s="27" t="s">
        <v>26</v>
      </c>
      <c r="C1031" s="27" t="s">
        <v>1</v>
      </c>
      <c r="D1031">
        <v>10</v>
      </c>
      <c r="E1031" s="37" t="s">
        <v>494</v>
      </c>
      <c r="F1031" t="str">
        <f t="shared" si="60"/>
        <v>15Y</v>
      </c>
      <c r="G1031" t="str">
        <f t="shared" si="61"/>
        <v>15YL20211231</v>
      </c>
      <c r="H1031" t="str">
        <f t="shared" si="62"/>
        <v>01_002</v>
      </c>
      <c r="I1031" t="str">
        <f t="shared" si="63"/>
        <v>20211231</v>
      </c>
      <c r="J1031" s="27"/>
      <c r="K1031" s="27"/>
    </row>
    <row r="1032" spans="1:11" x14ac:dyDescent="0.25">
      <c r="A1032" s="27" t="s">
        <v>468</v>
      </c>
      <c r="B1032" s="27" t="s">
        <v>2</v>
      </c>
      <c r="C1032" s="27" t="s">
        <v>1</v>
      </c>
      <c r="D1032">
        <v>10</v>
      </c>
      <c r="E1032" s="37" t="s">
        <v>494</v>
      </c>
      <c r="F1032" t="str">
        <f t="shared" si="60"/>
        <v>15Y</v>
      </c>
      <c r="G1032" t="str">
        <f t="shared" si="61"/>
        <v>15YL20211231</v>
      </c>
      <c r="H1032" t="str">
        <f t="shared" si="62"/>
        <v>01_002</v>
      </c>
      <c r="I1032" t="str">
        <f t="shared" si="63"/>
        <v>20211231</v>
      </c>
      <c r="J1032" s="27"/>
      <c r="K1032" s="27"/>
    </row>
    <row r="1033" spans="1:11" x14ac:dyDescent="0.25">
      <c r="A1033" s="27" t="s">
        <v>468</v>
      </c>
      <c r="B1033" s="27" t="s">
        <v>3</v>
      </c>
      <c r="C1033" s="27" t="s">
        <v>1</v>
      </c>
      <c r="D1033">
        <v>10</v>
      </c>
      <c r="E1033" s="37" t="s">
        <v>494</v>
      </c>
      <c r="F1033" t="str">
        <f t="shared" si="60"/>
        <v>15Y</v>
      </c>
      <c r="G1033" t="str">
        <f t="shared" si="61"/>
        <v>15YL20211231</v>
      </c>
      <c r="H1033" t="str">
        <f t="shared" si="62"/>
        <v>01_002</v>
      </c>
      <c r="I1033" t="str">
        <f t="shared" si="63"/>
        <v>20211231</v>
      </c>
      <c r="J1033" s="27"/>
      <c r="K1033" s="27"/>
    </row>
    <row r="1034" spans="1:11" x14ac:dyDescent="0.25">
      <c r="A1034" s="27" t="s">
        <v>468</v>
      </c>
      <c r="B1034" s="27" t="s">
        <v>4</v>
      </c>
      <c r="C1034" s="27" t="s">
        <v>1</v>
      </c>
      <c r="D1034">
        <v>10</v>
      </c>
      <c r="E1034" s="37" t="s">
        <v>494</v>
      </c>
      <c r="F1034" t="str">
        <f t="shared" si="60"/>
        <v>15Y</v>
      </c>
      <c r="G1034" t="str">
        <f t="shared" si="61"/>
        <v>15YL20211231</v>
      </c>
      <c r="H1034" t="str">
        <f t="shared" si="62"/>
        <v>01_002</v>
      </c>
      <c r="I1034" t="str">
        <f t="shared" si="63"/>
        <v>20211231</v>
      </c>
      <c r="J1034" s="27"/>
      <c r="K1034" s="27"/>
    </row>
    <row r="1035" spans="1:11" x14ac:dyDescent="0.25">
      <c r="A1035" s="27" t="s">
        <v>468</v>
      </c>
      <c r="B1035" s="27" t="s">
        <v>5</v>
      </c>
      <c r="C1035" s="27" t="s">
        <v>1</v>
      </c>
      <c r="D1035">
        <v>10</v>
      </c>
      <c r="E1035" s="37" t="s">
        <v>494</v>
      </c>
      <c r="F1035" t="str">
        <f t="shared" ref="F1035:F1098" si="64">LEFT(A1035,3)</f>
        <v>15Y</v>
      </c>
      <c r="G1035" t="str">
        <f t="shared" ref="G1035:G1098" si="65">LEFT(A1035,12)</f>
        <v>15YL20211231</v>
      </c>
      <c r="H1035" t="str">
        <f t="shared" ref="H1035:H1098" si="66">RIGHT(A1035,6)</f>
        <v>01_002</v>
      </c>
      <c r="I1035" t="str">
        <f t="shared" ref="I1035:I1098" si="67">RIGHT(G1035,8)</f>
        <v>20211231</v>
      </c>
      <c r="J1035" s="27"/>
      <c r="K1035" s="27"/>
    </row>
    <row r="1036" spans="1:11" x14ac:dyDescent="0.25">
      <c r="A1036" s="27" t="s">
        <v>468</v>
      </c>
      <c r="B1036" s="27" t="s">
        <v>7</v>
      </c>
      <c r="C1036" s="27" t="s">
        <v>1</v>
      </c>
      <c r="D1036">
        <v>10</v>
      </c>
      <c r="E1036" s="37" t="s">
        <v>494</v>
      </c>
      <c r="F1036" t="str">
        <f t="shared" si="64"/>
        <v>15Y</v>
      </c>
      <c r="G1036" t="str">
        <f t="shared" si="65"/>
        <v>15YL20211231</v>
      </c>
      <c r="H1036" t="str">
        <f t="shared" si="66"/>
        <v>01_002</v>
      </c>
      <c r="I1036" t="str">
        <f t="shared" si="67"/>
        <v>20211231</v>
      </c>
      <c r="J1036" s="27"/>
      <c r="K1036" s="27"/>
    </row>
    <row r="1037" spans="1:11" x14ac:dyDescent="0.25">
      <c r="A1037" s="27" t="s">
        <v>468</v>
      </c>
      <c r="B1037" s="27" t="s">
        <v>10</v>
      </c>
      <c r="C1037" s="27" t="s">
        <v>1</v>
      </c>
      <c r="D1037">
        <v>10</v>
      </c>
      <c r="E1037" s="37" t="s">
        <v>494</v>
      </c>
      <c r="F1037" t="str">
        <f t="shared" si="64"/>
        <v>15Y</v>
      </c>
      <c r="G1037" t="str">
        <f t="shared" si="65"/>
        <v>15YL20211231</v>
      </c>
      <c r="H1037" t="str">
        <f t="shared" si="66"/>
        <v>01_002</v>
      </c>
      <c r="I1037" t="str">
        <f t="shared" si="67"/>
        <v>20211231</v>
      </c>
      <c r="J1037" s="27"/>
      <c r="K1037" s="27"/>
    </row>
    <row r="1038" spans="1:11" x14ac:dyDescent="0.25">
      <c r="A1038" s="27" t="s">
        <v>468</v>
      </c>
      <c r="B1038" s="27" t="s">
        <v>11</v>
      </c>
      <c r="C1038" s="27" t="s">
        <v>1</v>
      </c>
      <c r="D1038">
        <v>10</v>
      </c>
      <c r="E1038" s="37" t="s">
        <v>494</v>
      </c>
      <c r="F1038" t="str">
        <f t="shared" si="64"/>
        <v>15Y</v>
      </c>
      <c r="G1038" t="str">
        <f t="shared" si="65"/>
        <v>15YL20211231</v>
      </c>
      <c r="H1038" t="str">
        <f t="shared" si="66"/>
        <v>01_002</v>
      </c>
      <c r="I1038" t="str">
        <f t="shared" si="67"/>
        <v>20211231</v>
      </c>
      <c r="J1038" s="27"/>
      <c r="K1038" s="27"/>
    </row>
    <row r="1039" spans="1:11" x14ac:dyDescent="0.25">
      <c r="A1039" s="27" t="s">
        <v>469</v>
      </c>
      <c r="B1039" s="27" t="s">
        <v>21</v>
      </c>
      <c r="C1039" s="27" t="s">
        <v>1</v>
      </c>
      <c r="D1039">
        <v>10</v>
      </c>
      <c r="E1039" s="37" t="s">
        <v>494</v>
      </c>
      <c r="F1039" t="str">
        <f t="shared" si="64"/>
        <v>15Y</v>
      </c>
      <c r="G1039" t="str">
        <f t="shared" si="65"/>
        <v>15YL20211231</v>
      </c>
      <c r="H1039" t="str">
        <f t="shared" si="66"/>
        <v>01_003</v>
      </c>
      <c r="I1039" t="str">
        <f t="shared" si="67"/>
        <v>20211231</v>
      </c>
      <c r="J1039" s="27"/>
      <c r="K1039" s="27"/>
    </row>
    <row r="1040" spans="1:11" x14ac:dyDescent="0.25">
      <c r="A1040" s="27" t="s">
        <v>469</v>
      </c>
      <c r="B1040" s="27" t="s">
        <v>1</v>
      </c>
      <c r="C1040" s="27" t="s">
        <v>1</v>
      </c>
      <c r="D1040">
        <v>10</v>
      </c>
      <c r="E1040" s="37" t="s">
        <v>494</v>
      </c>
      <c r="F1040" t="str">
        <f t="shared" si="64"/>
        <v>15Y</v>
      </c>
      <c r="G1040" t="str">
        <f t="shared" si="65"/>
        <v>15YL20211231</v>
      </c>
      <c r="H1040" t="str">
        <f t="shared" si="66"/>
        <v>01_003</v>
      </c>
      <c r="I1040" t="str">
        <f t="shared" si="67"/>
        <v>20211231</v>
      </c>
      <c r="J1040" s="27"/>
      <c r="K1040" s="27"/>
    </row>
    <row r="1041" spans="1:11" x14ac:dyDescent="0.25">
      <c r="A1041" s="27" t="s">
        <v>469</v>
      </c>
      <c r="B1041" s="27" t="s">
        <v>26</v>
      </c>
      <c r="C1041" s="27" t="s">
        <v>1</v>
      </c>
      <c r="D1041">
        <v>10</v>
      </c>
      <c r="E1041" s="37" t="s">
        <v>494</v>
      </c>
      <c r="F1041" t="str">
        <f t="shared" si="64"/>
        <v>15Y</v>
      </c>
      <c r="G1041" t="str">
        <f t="shared" si="65"/>
        <v>15YL20211231</v>
      </c>
      <c r="H1041" t="str">
        <f t="shared" si="66"/>
        <v>01_003</v>
      </c>
      <c r="I1041" t="str">
        <f t="shared" si="67"/>
        <v>20211231</v>
      </c>
      <c r="J1041" s="27"/>
      <c r="K1041" s="27"/>
    </row>
    <row r="1042" spans="1:11" x14ac:dyDescent="0.25">
      <c r="A1042" s="27" t="s">
        <v>469</v>
      </c>
      <c r="B1042" s="27" t="s">
        <v>2</v>
      </c>
      <c r="C1042" s="27" t="s">
        <v>1</v>
      </c>
      <c r="D1042">
        <v>10</v>
      </c>
      <c r="E1042" s="37" t="s">
        <v>494</v>
      </c>
      <c r="F1042" t="str">
        <f t="shared" si="64"/>
        <v>15Y</v>
      </c>
      <c r="G1042" t="str">
        <f t="shared" si="65"/>
        <v>15YL20211231</v>
      </c>
      <c r="H1042" t="str">
        <f t="shared" si="66"/>
        <v>01_003</v>
      </c>
      <c r="I1042" t="str">
        <f t="shared" si="67"/>
        <v>20211231</v>
      </c>
      <c r="J1042" s="27"/>
      <c r="K1042" s="27"/>
    </row>
    <row r="1043" spans="1:11" x14ac:dyDescent="0.25">
      <c r="A1043" s="27" t="s">
        <v>469</v>
      </c>
      <c r="B1043" s="27" t="s">
        <v>3</v>
      </c>
      <c r="C1043" s="27" t="s">
        <v>1</v>
      </c>
      <c r="D1043">
        <v>10</v>
      </c>
      <c r="E1043" s="37" t="s">
        <v>494</v>
      </c>
      <c r="F1043" t="str">
        <f t="shared" si="64"/>
        <v>15Y</v>
      </c>
      <c r="G1043" t="str">
        <f t="shared" si="65"/>
        <v>15YL20211231</v>
      </c>
      <c r="H1043" t="str">
        <f t="shared" si="66"/>
        <v>01_003</v>
      </c>
      <c r="I1043" t="str">
        <f t="shared" si="67"/>
        <v>20211231</v>
      </c>
      <c r="J1043" s="27"/>
      <c r="K1043" s="27"/>
    </row>
    <row r="1044" spans="1:11" x14ac:dyDescent="0.25">
      <c r="A1044" s="27" t="s">
        <v>469</v>
      </c>
      <c r="B1044" s="27" t="s">
        <v>3</v>
      </c>
      <c r="C1044" s="27" t="s">
        <v>2</v>
      </c>
      <c r="D1044">
        <v>10</v>
      </c>
      <c r="E1044" s="37" t="s">
        <v>494</v>
      </c>
      <c r="F1044" t="str">
        <f t="shared" si="64"/>
        <v>15Y</v>
      </c>
      <c r="G1044" t="str">
        <f t="shared" si="65"/>
        <v>15YL20211231</v>
      </c>
      <c r="H1044" t="str">
        <f t="shared" si="66"/>
        <v>01_003</v>
      </c>
      <c r="I1044" t="str">
        <f t="shared" si="67"/>
        <v>20211231</v>
      </c>
      <c r="J1044" s="27"/>
      <c r="K1044" s="27"/>
    </row>
    <row r="1045" spans="1:11" x14ac:dyDescent="0.25">
      <c r="A1045" s="27" t="s">
        <v>469</v>
      </c>
      <c r="B1045" s="27" t="s">
        <v>4</v>
      </c>
      <c r="C1045" s="27" t="s">
        <v>1</v>
      </c>
      <c r="D1045">
        <v>10</v>
      </c>
      <c r="E1045" s="37" t="s">
        <v>494</v>
      </c>
      <c r="F1045" t="str">
        <f t="shared" si="64"/>
        <v>15Y</v>
      </c>
      <c r="G1045" t="str">
        <f t="shared" si="65"/>
        <v>15YL20211231</v>
      </c>
      <c r="H1045" t="str">
        <f t="shared" si="66"/>
        <v>01_003</v>
      </c>
      <c r="I1045" t="str">
        <f t="shared" si="67"/>
        <v>20211231</v>
      </c>
      <c r="J1045" s="27"/>
      <c r="K1045" s="27"/>
    </row>
    <row r="1046" spans="1:11" x14ac:dyDescent="0.25">
      <c r="A1046" s="27" t="s">
        <v>469</v>
      </c>
      <c r="B1046" s="27" t="s">
        <v>4</v>
      </c>
      <c r="C1046" s="27" t="s">
        <v>2</v>
      </c>
      <c r="D1046">
        <v>10</v>
      </c>
      <c r="E1046" s="37" t="s">
        <v>494</v>
      </c>
      <c r="F1046" t="str">
        <f t="shared" si="64"/>
        <v>15Y</v>
      </c>
      <c r="G1046" t="str">
        <f t="shared" si="65"/>
        <v>15YL20211231</v>
      </c>
      <c r="H1046" t="str">
        <f t="shared" si="66"/>
        <v>01_003</v>
      </c>
      <c r="I1046" t="str">
        <f t="shared" si="67"/>
        <v>20211231</v>
      </c>
      <c r="J1046" s="27"/>
      <c r="K1046" s="27"/>
    </row>
    <row r="1047" spans="1:11" x14ac:dyDescent="0.25">
      <c r="A1047" s="27" t="s">
        <v>469</v>
      </c>
      <c r="B1047" s="27" t="s">
        <v>5</v>
      </c>
      <c r="C1047" s="27" t="s">
        <v>1</v>
      </c>
      <c r="D1047">
        <v>10</v>
      </c>
      <c r="E1047" s="37" t="s">
        <v>494</v>
      </c>
      <c r="F1047" t="str">
        <f t="shared" si="64"/>
        <v>15Y</v>
      </c>
      <c r="G1047" t="str">
        <f t="shared" si="65"/>
        <v>15YL20211231</v>
      </c>
      <c r="H1047" t="str">
        <f t="shared" si="66"/>
        <v>01_003</v>
      </c>
      <c r="I1047" t="str">
        <f t="shared" si="67"/>
        <v>20211231</v>
      </c>
      <c r="J1047" s="27"/>
      <c r="K1047" s="27"/>
    </row>
    <row r="1048" spans="1:11" x14ac:dyDescent="0.25">
      <c r="A1048" s="27" t="s">
        <v>469</v>
      </c>
      <c r="B1048" s="27" t="s">
        <v>5</v>
      </c>
      <c r="C1048" s="27" t="s">
        <v>2</v>
      </c>
      <c r="D1048">
        <v>10</v>
      </c>
      <c r="E1048" s="37" t="s">
        <v>494</v>
      </c>
      <c r="F1048" t="str">
        <f t="shared" si="64"/>
        <v>15Y</v>
      </c>
      <c r="G1048" t="str">
        <f t="shared" si="65"/>
        <v>15YL20211231</v>
      </c>
      <c r="H1048" t="str">
        <f t="shared" si="66"/>
        <v>01_003</v>
      </c>
      <c r="I1048" t="str">
        <f t="shared" si="67"/>
        <v>20211231</v>
      </c>
      <c r="J1048" s="27"/>
      <c r="K1048" s="27"/>
    </row>
    <row r="1049" spans="1:11" x14ac:dyDescent="0.25">
      <c r="A1049" s="27" t="s">
        <v>469</v>
      </c>
      <c r="B1049" s="27" t="s">
        <v>7</v>
      </c>
      <c r="C1049" s="27" t="s">
        <v>2</v>
      </c>
      <c r="D1049">
        <v>10</v>
      </c>
      <c r="E1049" s="37" t="s">
        <v>494</v>
      </c>
      <c r="F1049" t="str">
        <f t="shared" si="64"/>
        <v>15Y</v>
      </c>
      <c r="G1049" t="str">
        <f t="shared" si="65"/>
        <v>15YL20211231</v>
      </c>
      <c r="H1049" t="str">
        <f t="shared" si="66"/>
        <v>01_003</v>
      </c>
      <c r="I1049" t="str">
        <f t="shared" si="67"/>
        <v>20211231</v>
      </c>
      <c r="J1049" s="27"/>
      <c r="K1049" s="27"/>
    </row>
    <row r="1050" spans="1:11" x14ac:dyDescent="0.25">
      <c r="A1050" s="27" t="s">
        <v>469</v>
      </c>
      <c r="B1050" s="27" t="s">
        <v>10</v>
      </c>
      <c r="C1050" s="27" t="s">
        <v>1</v>
      </c>
      <c r="D1050">
        <v>10</v>
      </c>
      <c r="E1050" s="37" t="s">
        <v>494</v>
      </c>
      <c r="F1050" t="str">
        <f t="shared" si="64"/>
        <v>15Y</v>
      </c>
      <c r="G1050" t="str">
        <f t="shared" si="65"/>
        <v>15YL20211231</v>
      </c>
      <c r="H1050" t="str">
        <f t="shared" si="66"/>
        <v>01_003</v>
      </c>
      <c r="I1050" t="str">
        <f t="shared" si="67"/>
        <v>20211231</v>
      </c>
      <c r="J1050" s="27"/>
      <c r="K1050" s="27"/>
    </row>
    <row r="1051" spans="1:11" x14ac:dyDescent="0.25">
      <c r="A1051" s="27" t="s">
        <v>469</v>
      </c>
      <c r="B1051" s="27" t="s">
        <v>10</v>
      </c>
      <c r="C1051" s="27" t="s">
        <v>2</v>
      </c>
      <c r="D1051">
        <v>10</v>
      </c>
      <c r="E1051" s="37" t="s">
        <v>494</v>
      </c>
      <c r="F1051" t="str">
        <f t="shared" si="64"/>
        <v>15Y</v>
      </c>
      <c r="G1051" t="str">
        <f t="shared" si="65"/>
        <v>15YL20211231</v>
      </c>
      <c r="H1051" t="str">
        <f t="shared" si="66"/>
        <v>01_003</v>
      </c>
      <c r="I1051" t="str">
        <f t="shared" si="67"/>
        <v>20211231</v>
      </c>
      <c r="J1051" s="27"/>
      <c r="K1051" s="27"/>
    </row>
    <row r="1052" spans="1:11" x14ac:dyDescent="0.25">
      <c r="A1052" s="27" t="s">
        <v>469</v>
      </c>
      <c r="B1052" s="27" t="s">
        <v>11</v>
      </c>
      <c r="C1052" s="27" t="s">
        <v>1</v>
      </c>
      <c r="D1052">
        <v>10</v>
      </c>
      <c r="E1052" s="37" t="s">
        <v>494</v>
      </c>
      <c r="F1052" t="str">
        <f t="shared" si="64"/>
        <v>15Y</v>
      </c>
      <c r="G1052" t="str">
        <f t="shared" si="65"/>
        <v>15YL20211231</v>
      </c>
      <c r="H1052" t="str">
        <f t="shared" si="66"/>
        <v>01_003</v>
      </c>
      <c r="I1052" t="str">
        <f t="shared" si="67"/>
        <v>20211231</v>
      </c>
      <c r="J1052" s="27"/>
      <c r="K1052" s="27"/>
    </row>
    <row r="1053" spans="1:11" x14ac:dyDescent="0.25">
      <c r="A1053" s="27" t="s">
        <v>470</v>
      </c>
      <c r="B1053" s="27" t="s">
        <v>21</v>
      </c>
      <c r="C1053" s="27" t="s">
        <v>1</v>
      </c>
      <c r="D1053">
        <v>10</v>
      </c>
      <c r="E1053" s="37" t="s">
        <v>494</v>
      </c>
      <c r="F1053" t="str">
        <f t="shared" si="64"/>
        <v>15Y</v>
      </c>
      <c r="G1053" t="str">
        <f t="shared" si="65"/>
        <v>15YL20211231</v>
      </c>
      <c r="H1053" t="str">
        <f t="shared" si="66"/>
        <v>01_005</v>
      </c>
      <c r="I1053" t="str">
        <f t="shared" si="67"/>
        <v>20211231</v>
      </c>
      <c r="J1053" s="27"/>
      <c r="K1053" s="27"/>
    </row>
    <row r="1054" spans="1:11" x14ac:dyDescent="0.25">
      <c r="A1054" s="27" t="s">
        <v>470</v>
      </c>
      <c r="B1054" s="27" t="s">
        <v>1</v>
      </c>
      <c r="C1054" s="27" t="s">
        <v>1</v>
      </c>
      <c r="D1054">
        <v>10</v>
      </c>
      <c r="E1054" s="37" t="s">
        <v>494</v>
      </c>
      <c r="F1054" t="str">
        <f t="shared" si="64"/>
        <v>15Y</v>
      </c>
      <c r="G1054" t="str">
        <f t="shared" si="65"/>
        <v>15YL20211231</v>
      </c>
      <c r="H1054" t="str">
        <f t="shared" si="66"/>
        <v>01_005</v>
      </c>
      <c r="I1054" t="str">
        <f t="shared" si="67"/>
        <v>20211231</v>
      </c>
      <c r="J1054" s="27"/>
      <c r="K1054" s="27"/>
    </row>
    <row r="1055" spans="1:11" x14ac:dyDescent="0.25">
      <c r="A1055" s="27" t="s">
        <v>470</v>
      </c>
      <c r="B1055" s="27" t="s">
        <v>26</v>
      </c>
      <c r="C1055" s="27" t="s">
        <v>1</v>
      </c>
      <c r="D1055">
        <v>10</v>
      </c>
      <c r="E1055" s="37" t="s">
        <v>494</v>
      </c>
      <c r="F1055" t="str">
        <f t="shared" si="64"/>
        <v>15Y</v>
      </c>
      <c r="G1055" t="str">
        <f t="shared" si="65"/>
        <v>15YL20211231</v>
      </c>
      <c r="H1055" t="str">
        <f t="shared" si="66"/>
        <v>01_005</v>
      </c>
      <c r="I1055" t="str">
        <f t="shared" si="67"/>
        <v>20211231</v>
      </c>
      <c r="J1055" s="27"/>
      <c r="K1055" s="27"/>
    </row>
    <row r="1056" spans="1:11" x14ac:dyDescent="0.25">
      <c r="A1056" s="27" t="s">
        <v>470</v>
      </c>
      <c r="B1056" s="27" t="s">
        <v>26</v>
      </c>
      <c r="C1056" s="27" t="s">
        <v>2</v>
      </c>
      <c r="D1056">
        <v>10</v>
      </c>
      <c r="E1056" s="37" t="s">
        <v>494</v>
      </c>
      <c r="F1056" t="str">
        <f t="shared" si="64"/>
        <v>15Y</v>
      </c>
      <c r="G1056" t="str">
        <f t="shared" si="65"/>
        <v>15YL20211231</v>
      </c>
      <c r="H1056" t="str">
        <f t="shared" si="66"/>
        <v>01_005</v>
      </c>
      <c r="I1056" t="str">
        <f t="shared" si="67"/>
        <v>20211231</v>
      </c>
      <c r="J1056" s="27"/>
      <c r="K1056" s="27"/>
    </row>
    <row r="1057" spans="1:11" x14ac:dyDescent="0.25">
      <c r="A1057" s="27" t="s">
        <v>470</v>
      </c>
      <c r="B1057" s="27" t="s">
        <v>2</v>
      </c>
      <c r="C1057" s="27" t="s">
        <v>1</v>
      </c>
      <c r="D1057">
        <v>10</v>
      </c>
      <c r="E1057" s="37" t="s">
        <v>494</v>
      </c>
      <c r="F1057" t="str">
        <f t="shared" si="64"/>
        <v>15Y</v>
      </c>
      <c r="G1057" t="str">
        <f t="shared" si="65"/>
        <v>15YL20211231</v>
      </c>
      <c r="H1057" t="str">
        <f t="shared" si="66"/>
        <v>01_005</v>
      </c>
      <c r="I1057" t="str">
        <f t="shared" si="67"/>
        <v>20211231</v>
      </c>
      <c r="J1057" s="27"/>
      <c r="K1057" s="27"/>
    </row>
    <row r="1058" spans="1:11" x14ac:dyDescent="0.25">
      <c r="A1058" s="27" t="s">
        <v>470</v>
      </c>
      <c r="B1058" s="27" t="s">
        <v>2</v>
      </c>
      <c r="C1058" s="27" t="s">
        <v>2</v>
      </c>
      <c r="D1058">
        <v>10</v>
      </c>
      <c r="E1058" s="37" t="s">
        <v>494</v>
      </c>
      <c r="F1058" t="str">
        <f t="shared" si="64"/>
        <v>15Y</v>
      </c>
      <c r="G1058" t="str">
        <f t="shared" si="65"/>
        <v>15YL20211231</v>
      </c>
      <c r="H1058" t="str">
        <f t="shared" si="66"/>
        <v>01_005</v>
      </c>
      <c r="I1058" t="str">
        <f t="shared" si="67"/>
        <v>20211231</v>
      </c>
      <c r="J1058" s="27"/>
      <c r="K1058" s="27"/>
    </row>
    <row r="1059" spans="1:11" x14ac:dyDescent="0.25">
      <c r="A1059" s="27" t="s">
        <v>470</v>
      </c>
      <c r="B1059" s="27" t="s">
        <v>3</v>
      </c>
      <c r="C1059" s="27" t="s">
        <v>2</v>
      </c>
      <c r="D1059">
        <v>10</v>
      </c>
      <c r="E1059" s="37" t="s">
        <v>494</v>
      </c>
      <c r="F1059" t="str">
        <f t="shared" si="64"/>
        <v>15Y</v>
      </c>
      <c r="G1059" t="str">
        <f t="shared" si="65"/>
        <v>15YL20211231</v>
      </c>
      <c r="H1059" t="str">
        <f t="shared" si="66"/>
        <v>01_005</v>
      </c>
      <c r="I1059" t="str">
        <f t="shared" si="67"/>
        <v>20211231</v>
      </c>
      <c r="J1059" s="27"/>
      <c r="K1059" s="27"/>
    </row>
    <row r="1060" spans="1:11" x14ac:dyDescent="0.25">
      <c r="A1060" s="27" t="s">
        <v>470</v>
      </c>
      <c r="B1060" s="27" t="s">
        <v>3</v>
      </c>
      <c r="C1060" s="27" t="s">
        <v>3</v>
      </c>
      <c r="D1060">
        <v>10</v>
      </c>
      <c r="E1060" s="37" t="s">
        <v>494</v>
      </c>
      <c r="F1060" t="str">
        <f t="shared" si="64"/>
        <v>15Y</v>
      </c>
      <c r="G1060" t="str">
        <f t="shared" si="65"/>
        <v>15YL20211231</v>
      </c>
      <c r="H1060" t="str">
        <f t="shared" si="66"/>
        <v>01_005</v>
      </c>
      <c r="I1060" t="str">
        <f t="shared" si="67"/>
        <v>20211231</v>
      </c>
      <c r="J1060" s="27"/>
      <c r="K1060" s="27"/>
    </row>
    <row r="1061" spans="1:11" x14ac:dyDescent="0.25">
      <c r="A1061" s="27" t="s">
        <v>470</v>
      </c>
      <c r="B1061" s="27" t="s">
        <v>4</v>
      </c>
      <c r="C1061" s="27" t="s">
        <v>2</v>
      </c>
      <c r="D1061">
        <v>10</v>
      </c>
      <c r="E1061" s="37" t="s">
        <v>494</v>
      </c>
      <c r="F1061" t="str">
        <f t="shared" si="64"/>
        <v>15Y</v>
      </c>
      <c r="G1061" t="str">
        <f t="shared" si="65"/>
        <v>15YL20211231</v>
      </c>
      <c r="H1061" t="str">
        <f t="shared" si="66"/>
        <v>01_005</v>
      </c>
      <c r="I1061" t="str">
        <f t="shared" si="67"/>
        <v>20211231</v>
      </c>
      <c r="J1061" s="27"/>
      <c r="K1061" s="27"/>
    </row>
    <row r="1062" spans="1:11" x14ac:dyDescent="0.25">
      <c r="A1062" s="27" t="s">
        <v>470</v>
      </c>
      <c r="B1062" s="27" t="s">
        <v>4</v>
      </c>
      <c r="C1062" s="27" t="s">
        <v>3</v>
      </c>
      <c r="D1062">
        <v>10</v>
      </c>
      <c r="E1062" s="37" t="s">
        <v>494</v>
      </c>
      <c r="F1062" t="str">
        <f t="shared" si="64"/>
        <v>15Y</v>
      </c>
      <c r="G1062" t="str">
        <f t="shared" si="65"/>
        <v>15YL20211231</v>
      </c>
      <c r="H1062" t="str">
        <f t="shared" si="66"/>
        <v>01_005</v>
      </c>
      <c r="I1062" t="str">
        <f t="shared" si="67"/>
        <v>20211231</v>
      </c>
      <c r="J1062" s="27"/>
      <c r="K1062" s="27"/>
    </row>
    <row r="1063" spans="1:11" x14ac:dyDescent="0.25">
      <c r="A1063" s="27" t="s">
        <v>470</v>
      </c>
      <c r="B1063" s="27" t="s">
        <v>5</v>
      </c>
      <c r="C1063" s="27" t="s">
        <v>3</v>
      </c>
      <c r="D1063">
        <v>10</v>
      </c>
      <c r="E1063" s="37" t="s">
        <v>494</v>
      </c>
      <c r="F1063" t="str">
        <f t="shared" si="64"/>
        <v>15Y</v>
      </c>
      <c r="G1063" t="str">
        <f t="shared" si="65"/>
        <v>15YL20211231</v>
      </c>
      <c r="H1063" t="str">
        <f t="shared" si="66"/>
        <v>01_005</v>
      </c>
      <c r="I1063" t="str">
        <f t="shared" si="67"/>
        <v>20211231</v>
      </c>
      <c r="J1063" s="27"/>
      <c r="K1063" s="27"/>
    </row>
    <row r="1064" spans="1:11" x14ac:dyDescent="0.25">
      <c r="A1064" s="27" t="s">
        <v>470</v>
      </c>
      <c r="B1064" s="27" t="s">
        <v>5</v>
      </c>
      <c r="C1064" s="27" t="s">
        <v>4</v>
      </c>
      <c r="D1064">
        <v>10</v>
      </c>
      <c r="E1064" s="37" t="s">
        <v>494</v>
      </c>
      <c r="F1064" t="str">
        <f t="shared" si="64"/>
        <v>15Y</v>
      </c>
      <c r="G1064" t="str">
        <f t="shared" si="65"/>
        <v>15YL20211231</v>
      </c>
      <c r="H1064" t="str">
        <f t="shared" si="66"/>
        <v>01_005</v>
      </c>
      <c r="I1064" t="str">
        <f t="shared" si="67"/>
        <v>20211231</v>
      </c>
      <c r="J1064" s="27"/>
      <c r="K1064" s="27"/>
    </row>
    <row r="1065" spans="1:11" x14ac:dyDescent="0.25">
      <c r="A1065" s="27" t="s">
        <v>470</v>
      </c>
      <c r="B1065" s="27" t="s">
        <v>7</v>
      </c>
      <c r="C1065" s="27" t="s">
        <v>3</v>
      </c>
      <c r="D1065">
        <v>10</v>
      </c>
      <c r="E1065" s="37" t="s">
        <v>494</v>
      </c>
      <c r="F1065" t="str">
        <f t="shared" si="64"/>
        <v>15Y</v>
      </c>
      <c r="G1065" t="str">
        <f t="shared" si="65"/>
        <v>15YL20211231</v>
      </c>
      <c r="H1065" t="str">
        <f t="shared" si="66"/>
        <v>01_005</v>
      </c>
      <c r="I1065" t="str">
        <f t="shared" si="67"/>
        <v>20211231</v>
      </c>
      <c r="J1065" s="27"/>
      <c r="K1065" s="27"/>
    </row>
    <row r="1066" spans="1:11" x14ac:dyDescent="0.25">
      <c r="A1066" s="27" t="s">
        <v>470</v>
      </c>
      <c r="B1066" s="27" t="s">
        <v>7</v>
      </c>
      <c r="C1066" s="27" t="s">
        <v>4</v>
      </c>
      <c r="D1066">
        <v>10</v>
      </c>
      <c r="E1066" s="37" t="s">
        <v>494</v>
      </c>
      <c r="F1066" t="str">
        <f t="shared" si="64"/>
        <v>15Y</v>
      </c>
      <c r="G1066" t="str">
        <f t="shared" si="65"/>
        <v>15YL20211231</v>
      </c>
      <c r="H1066" t="str">
        <f t="shared" si="66"/>
        <v>01_005</v>
      </c>
      <c r="I1066" t="str">
        <f t="shared" si="67"/>
        <v>20211231</v>
      </c>
      <c r="J1066" s="27"/>
      <c r="K1066" s="27"/>
    </row>
    <row r="1067" spans="1:11" x14ac:dyDescent="0.25">
      <c r="A1067" s="27" t="s">
        <v>470</v>
      </c>
      <c r="B1067" s="27" t="s">
        <v>10</v>
      </c>
      <c r="C1067" s="27" t="s">
        <v>2</v>
      </c>
      <c r="D1067">
        <v>10</v>
      </c>
      <c r="E1067" s="37" t="s">
        <v>494</v>
      </c>
      <c r="F1067" t="str">
        <f t="shared" si="64"/>
        <v>15Y</v>
      </c>
      <c r="G1067" t="str">
        <f t="shared" si="65"/>
        <v>15YL20211231</v>
      </c>
      <c r="H1067" t="str">
        <f t="shared" si="66"/>
        <v>01_005</v>
      </c>
      <c r="I1067" t="str">
        <f t="shared" si="67"/>
        <v>20211231</v>
      </c>
      <c r="J1067" s="27"/>
      <c r="K1067" s="27"/>
    </row>
    <row r="1068" spans="1:11" x14ac:dyDescent="0.25">
      <c r="A1068" s="27" t="s">
        <v>470</v>
      </c>
      <c r="B1068" s="27" t="s">
        <v>10</v>
      </c>
      <c r="C1068" s="27" t="s">
        <v>3</v>
      </c>
      <c r="D1068">
        <v>10</v>
      </c>
      <c r="E1068" s="37" t="s">
        <v>494</v>
      </c>
      <c r="F1068" t="str">
        <f t="shared" si="64"/>
        <v>15Y</v>
      </c>
      <c r="G1068" t="str">
        <f t="shared" si="65"/>
        <v>15YL20211231</v>
      </c>
      <c r="H1068" t="str">
        <f t="shared" si="66"/>
        <v>01_005</v>
      </c>
      <c r="I1068" t="str">
        <f t="shared" si="67"/>
        <v>20211231</v>
      </c>
      <c r="J1068" s="27"/>
      <c r="K1068" s="27"/>
    </row>
    <row r="1069" spans="1:11" x14ac:dyDescent="0.25">
      <c r="A1069" s="27" t="s">
        <v>470</v>
      </c>
      <c r="B1069" s="27" t="s">
        <v>10</v>
      </c>
      <c r="C1069" s="27" t="s">
        <v>4</v>
      </c>
      <c r="D1069">
        <v>10</v>
      </c>
      <c r="E1069" s="37" t="s">
        <v>494</v>
      </c>
      <c r="F1069" t="str">
        <f t="shared" si="64"/>
        <v>15Y</v>
      </c>
      <c r="G1069" t="str">
        <f t="shared" si="65"/>
        <v>15YL20211231</v>
      </c>
      <c r="H1069" t="str">
        <f t="shared" si="66"/>
        <v>01_005</v>
      </c>
      <c r="I1069" t="str">
        <f t="shared" si="67"/>
        <v>20211231</v>
      </c>
      <c r="J1069" s="27"/>
      <c r="K1069" s="27"/>
    </row>
    <row r="1070" spans="1:11" x14ac:dyDescent="0.25">
      <c r="A1070" s="27" t="s">
        <v>470</v>
      </c>
      <c r="B1070" s="27" t="s">
        <v>11</v>
      </c>
      <c r="C1070" s="27" t="s">
        <v>1</v>
      </c>
      <c r="D1070">
        <v>10</v>
      </c>
      <c r="E1070" s="37" t="s">
        <v>494</v>
      </c>
      <c r="F1070" t="str">
        <f t="shared" si="64"/>
        <v>15Y</v>
      </c>
      <c r="G1070" t="str">
        <f t="shared" si="65"/>
        <v>15YL20211231</v>
      </c>
      <c r="H1070" t="str">
        <f t="shared" si="66"/>
        <v>01_005</v>
      </c>
      <c r="I1070" t="str">
        <f t="shared" si="67"/>
        <v>20211231</v>
      </c>
      <c r="J1070" s="27"/>
      <c r="K1070" s="27"/>
    </row>
    <row r="1071" spans="1:11" x14ac:dyDescent="0.25">
      <c r="A1071" s="27" t="s">
        <v>470</v>
      </c>
      <c r="B1071" s="27" t="s">
        <v>11</v>
      </c>
      <c r="C1071" s="27" t="s">
        <v>2</v>
      </c>
      <c r="D1071">
        <v>10</v>
      </c>
      <c r="E1071" s="37" t="s">
        <v>494</v>
      </c>
      <c r="F1071" t="str">
        <f t="shared" si="64"/>
        <v>15Y</v>
      </c>
      <c r="G1071" t="str">
        <f t="shared" si="65"/>
        <v>15YL20211231</v>
      </c>
      <c r="H1071" t="str">
        <f t="shared" si="66"/>
        <v>01_005</v>
      </c>
      <c r="I1071" t="str">
        <f t="shared" si="67"/>
        <v>20211231</v>
      </c>
      <c r="J1071" s="27"/>
      <c r="K1071" s="27"/>
    </row>
    <row r="1072" spans="1:11" x14ac:dyDescent="0.25">
      <c r="A1072" s="27" t="s">
        <v>471</v>
      </c>
      <c r="B1072" s="27" t="s">
        <v>21</v>
      </c>
      <c r="C1072" s="27" t="s">
        <v>1</v>
      </c>
      <c r="D1072">
        <v>10</v>
      </c>
      <c r="E1072" s="37" t="s">
        <v>494</v>
      </c>
      <c r="F1072" t="str">
        <f t="shared" si="64"/>
        <v>15Y</v>
      </c>
      <c r="G1072" t="str">
        <f t="shared" si="65"/>
        <v>15YL20211231</v>
      </c>
      <c r="H1072" t="str">
        <f t="shared" si="66"/>
        <v>01_007</v>
      </c>
      <c r="I1072" t="str">
        <f t="shared" si="67"/>
        <v>20211231</v>
      </c>
      <c r="J1072" s="27"/>
      <c r="K1072" s="27"/>
    </row>
    <row r="1073" spans="1:11" x14ac:dyDescent="0.25">
      <c r="A1073" s="27" t="s">
        <v>471</v>
      </c>
      <c r="B1073" s="27" t="s">
        <v>1</v>
      </c>
      <c r="C1073" s="27" t="s">
        <v>1</v>
      </c>
      <c r="D1073">
        <v>10</v>
      </c>
      <c r="E1073" s="37" t="s">
        <v>494</v>
      </c>
      <c r="F1073" t="str">
        <f t="shared" si="64"/>
        <v>15Y</v>
      </c>
      <c r="G1073" t="str">
        <f t="shared" si="65"/>
        <v>15YL20211231</v>
      </c>
      <c r="H1073" t="str">
        <f t="shared" si="66"/>
        <v>01_007</v>
      </c>
      <c r="I1073" t="str">
        <f t="shared" si="67"/>
        <v>20211231</v>
      </c>
      <c r="J1073" s="27"/>
      <c r="K1073" s="27"/>
    </row>
    <row r="1074" spans="1:11" x14ac:dyDescent="0.25">
      <c r="A1074" s="27" t="s">
        <v>471</v>
      </c>
      <c r="B1074" s="27" t="s">
        <v>1</v>
      </c>
      <c r="C1074" s="27" t="s">
        <v>2</v>
      </c>
      <c r="D1074">
        <v>10</v>
      </c>
      <c r="E1074" s="37" t="s">
        <v>494</v>
      </c>
      <c r="F1074" t="str">
        <f t="shared" si="64"/>
        <v>15Y</v>
      </c>
      <c r="G1074" t="str">
        <f t="shared" si="65"/>
        <v>15YL20211231</v>
      </c>
      <c r="H1074" t="str">
        <f t="shared" si="66"/>
        <v>01_007</v>
      </c>
      <c r="I1074" t="str">
        <f t="shared" si="67"/>
        <v>20211231</v>
      </c>
      <c r="J1074" s="27"/>
      <c r="K1074" s="27"/>
    </row>
    <row r="1075" spans="1:11" x14ac:dyDescent="0.25">
      <c r="A1075" s="27" t="s">
        <v>471</v>
      </c>
      <c r="B1075" s="27" t="s">
        <v>26</v>
      </c>
      <c r="C1075" s="27" t="s">
        <v>1</v>
      </c>
      <c r="D1075">
        <v>10</v>
      </c>
      <c r="E1075" s="37" t="s">
        <v>494</v>
      </c>
      <c r="F1075" t="str">
        <f t="shared" si="64"/>
        <v>15Y</v>
      </c>
      <c r="G1075" t="str">
        <f t="shared" si="65"/>
        <v>15YL20211231</v>
      </c>
      <c r="H1075" t="str">
        <f t="shared" si="66"/>
        <v>01_007</v>
      </c>
      <c r="I1075" t="str">
        <f t="shared" si="67"/>
        <v>20211231</v>
      </c>
      <c r="J1075" s="27"/>
      <c r="K1075" s="27"/>
    </row>
    <row r="1076" spans="1:11" x14ac:dyDescent="0.25">
      <c r="A1076" s="27" t="s">
        <v>471</v>
      </c>
      <c r="B1076" s="27" t="s">
        <v>26</v>
      </c>
      <c r="C1076" s="27" t="s">
        <v>2</v>
      </c>
      <c r="D1076">
        <v>10</v>
      </c>
      <c r="E1076" s="37" t="s">
        <v>494</v>
      </c>
      <c r="F1076" t="str">
        <f t="shared" si="64"/>
        <v>15Y</v>
      </c>
      <c r="G1076" t="str">
        <f t="shared" si="65"/>
        <v>15YL20211231</v>
      </c>
      <c r="H1076" t="str">
        <f t="shared" si="66"/>
        <v>01_007</v>
      </c>
      <c r="I1076" t="str">
        <f t="shared" si="67"/>
        <v>20211231</v>
      </c>
      <c r="J1076" s="27"/>
      <c r="K1076" s="27"/>
    </row>
    <row r="1077" spans="1:11" x14ac:dyDescent="0.25">
      <c r="A1077" s="27" t="s">
        <v>471</v>
      </c>
      <c r="B1077" s="27" t="s">
        <v>2</v>
      </c>
      <c r="C1077" s="27" t="s">
        <v>2</v>
      </c>
      <c r="D1077">
        <v>10</v>
      </c>
      <c r="E1077" s="37" t="s">
        <v>494</v>
      </c>
      <c r="F1077" t="str">
        <f t="shared" si="64"/>
        <v>15Y</v>
      </c>
      <c r="G1077" t="str">
        <f t="shared" si="65"/>
        <v>15YL20211231</v>
      </c>
      <c r="H1077" t="str">
        <f t="shared" si="66"/>
        <v>01_007</v>
      </c>
      <c r="I1077" t="str">
        <f t="shared" si="67"/>
        <v>20211231</v>
      </c>
      <c r="J1077" s="27"/>
      <c r="K1077" s="27"/>
    </row>
    <row r="1078" spans="1:11" x14ac:dyDescent="0.25">
      <c r="A1078" s="27" t="s">
        <v>471</v>
      </c>
      <c r="B1078" s="27" t="s">
        <v>2</v>
      </c>
      <c r="C1078" s="27" t="s">
        <v>3</v>
      </c>
      <c r="D1078">
        <v>10</v>
      </c>
      <c r="E1078" s="37" t="s">
        <v>494</v>
      </c>
      <c r="F1078" t="str">
        <f t="shared" si="64"/>
        <v>15Y</v>
      </c>
      <c r="G1078" t="str">
        <f t="shared" si="65"/>
        <v>15YL20211231</v>
      </c>
      <c r="H1078" t="str">
        <f t="shared" si="66"/>
        <v>01_007</v>
      </c>
      <c r="I1078" t="str">
        <f t="shared" si="67"/>
        <v>20211231</v>
      </c>
      <c r="J1078" s="27"/>
      <c r="K1078" s="27"/>
    </row>
    <row r="1079" spans="1:11" x14ac:dyDescent="0.25">
      <c r="A1079" s="27" t="s">
        <v>471</v>
      </c>
      <c r="B1079" s="27" t="s">
        <v>3</v>
      </c>
      <c r="C1079" s="27" t="s">
        <v>2</v>
      </c>
      <c r="D1079">
        <v>10</v>
      </c>
      <c r="E1079" s="37" t="s">
        <v>494</v>
      </c>
      <c r="F1079" t="str">
        <f t="shared" si="64"/>
        <v>15Y</v>
      </c>
      <c r="G1079" t="str">
        <f t="shared" si="65"/>
        <v>15YL20211231</v>
      </c>
      <c r="H1079" t="str">
        <f t="shared" si="66"/>
        <v>01_007</v>
      </c>
      <c r="I1079" t="str">
        <f t="shared" si="67"/>
        <v>20211231</v>
      </c>
      <c r="J1079" s="27"/>
      <c r="K1079" s="27"/>
    </row>
    <row r="1080" spans="1:11" x14ac:dyDescent="0.25">
      <c r="A1080" s="27" t="s">
        <v>471</v>
      </c>
      <c r="B1080" s="27" t="s">
        <v>3</v>
      </c>
      <c r="C1080" s="27" t="s">
        <v>3</v>
      </c>
      <c r="D1080">
        <v>10</v>
      </c>
      <c r="E1080" s="37" t="s">
        <v>494</v>
      </c>
      <c r="F1080" t="str">
        <f t="shared" si="64"/>
        <v>15Y</v>
      </c>
      <c r="G1080" t="str">
        <f t="shared" si="65"/>
        <v>15YL20211231</v>
      </c>
      <c r="H1080" t="str">
        <f t="shared" si="66"/>
        <v>01_007</v>
      </c>
      <c r="I1080" t="str">
        <f t="shared" si="67"/>
        <v>20211231</v>
      </c>
      <c r="J1080" s="27"/>
      <c r="K1080" s="27"/>
    </row>
    <row r="1081" spans="1:11" x14ac:dyDescent="0.25">
      <c r="A1081" s="27" t="s">
        <v>471</v>
      </c>
      <c r="B1081" s="27" t="s">
        <v>3</v>
      </c>
      <c r="C1081" s="27" t="s">
        <v>4</v>
      </c>
      <c r="D1081">
        <v>10</v>
      </c>
      <c r="E1081" s="37" t="s">
        <v>494</v>
      </c>
      <c r="F1081" t="str">
        <f t="shared" si="64"/>
        <v>15Y</v>
      </c>
      <c r="G1081" t="str">
        <f t="shared" si="65"/>
        <v>15YL20211231</v>
      </c>
      <c r="H1081" t="str">
        <f t="shared" si="66"/>
        <v>01_007</v>
      </c>
      <c r="I1081" t="str">
        <f t="shared" si="67"/>
        <v>20211231</v>
      </c>
      <c r="J1081" s="27"/>
      <c r="K1081" s="27"/>
    </row>
    <row r="1082" spans="1:11" x14ac:dyDescent="0.25">
      <c r="A1082" s="27" t="s">
        <v>471</v>
      </c>
      <c r="B1082" s="27" t="s">
        <v>4</v>
      </c>
      <c r="C1082" s="27" t="s">
        <v>3</v>
      </c>
      <c r="D1082">
        <v>10</v>
      </c>
      <c r="E1082" s="37" t="s">
        <v>494</v>
      </c>
      <c r="F1082" t="str">
        <f t="shared" si="64"/>
        <v>15Y</v>
      </c>
      <c r="G1082" t="str">
        <f t="shared" si="65"/>
        <v>15YL20211231</v>
      </c>
      <c r="H1082" t="str">
        <f t="shared" si="66"/>
        <v>01_007</v>
      </c>
      <c r="I1082" t="str">
        <f t="shared" si="67"/>
        <v>20211231</v>
      </c>
      <c r="J1082" s="27"/>
      <c r="K1082" s="27"/>
    </row>
    <row r="1083" spans="1:11" x14ac:dyDescent="0.25">
      <c r="A1083" s="27" t="s">
        <v>471</v>
      </c>
      <c r="B1083" s="27" t="s">
        <v>4</v>
      </c>
      <c r="C1083" s="27" t="s">
        <v>4</v>
      </c>
      <c r="D1083">
        <v>10</v>
      </c>
      <c r="E1083" s="37" t="s">
        <v>494</v>
      </c>
      <c r="F1083" t="str">
        <f t="shared" si="64"/>
        <v>15Y</v>
      </c>
      <c r="G1083" t="str">
        <f t="shared" si="65"/>
        <v>15YL20211231</v>
      </c>
      <c r="H1083" t="str">
        <f t="shared" si="66"/>
        <v>01_007</v>
      </c>
      <c r="I1083" t="str">
        <f t="shared" si="67"/>
        <v>20211231</v>
      </c>
      <c r="J1083" s="27"/>
      <c r="K1083" s="27"/>
    </row>
    <row r="1084" spans="1:11" x14ac:dyDescent="0.25">
      <c r="A1084" s="27" t="s">
        <v>471</v>
      </c>
      <c r="B1084" s="27" t="s">
        <v>5</v>
      </c>
      <c r="C1084" s="27" t="s">
        <v>4</v>
      </c>
      <c r="D1084">
        <v>10</v>
      </c>
      <c r="E1084" s="37" t="s">
        <v>494</v>
      </c>
      <c r="F1084" t="str">
        <f t="shared" si="64"/>
        <v>15Y</v>
      </c>
      <c r="G1084" t="str">
        <f t="shared" si="65"/>
        <v>15YL20211231</v>
      </c>
      <c r="H1084" t="str">
        <f t="shared" si="66"/>
        <v>01_007</v>
      </c>
      <c r="I1084" t="str">
        <f t="shared" si="67"/>
        <v>20211231</v>
      </c>
      <c r="J1084" s="27"/>
      <c r="K1084" s="27"/>
    </row>
    <row r="1085" spans="1:11" x14ac:dyDescent="0.25">
      <c r="A1085" s="27" t="s">
        <v>471</v>
      </c>
      <c r="B1085" s="27" t="s">
        <v>5</v>
      </c>
      <c r="C1085" s="27" t="s">
        <v>5</v>
      </c>
      <c r="D1085">
        <v>10</v>
      </c>
      <c r="E1085" s="37" t="s">
        <v>494</v>
      </c>
      <c r="F1085" t="str">
        <f t="shared" si="64"/>
        <v>15Y</v>
      </c>
      <c r="G1085" t="str">
        <f t="shared" si="65"/>
        <v>15YL20211231</v>
      </c>
      <c r="H1085" t="str">
        <f t="shared" si="66"/>
        <v>01_007</v>
      </c>
      <c r="I1085" t="str">
        <f t="shared" si="67"/>
        <v>20211231</v>
      </c>
      <c r="J1085" s="27"/>
      <c r="K1085" s="27"/>
    </row>
    <row r="1086" spans="1:11" x14ac:dyDescent="0.25">
      <c r="A1086" s="27" t="s">
        <v>471</v>
      </c>
      <c r="B1086" s="27" t="s">
        <v>7</v>
      </c>
      <c r="C1086" s="27" t="s">
        <v>4</v>
      </c>
      <c r="D1086">
        <v>10</v>
      </c>
      <c r="E1086" s="37" t="s">
        <v>494</v>
      </c>
      <c r="F1086" t="str">
        <f t="shared" si="64"/>
        <v>15Y</v>
      </c>
      <c r="G1086" t="str">
        <f t="shared" si="65"/>
        <v>15YL20211231</v>
      </c>
      <c r="H1086" t="str">
        <f t="shared" si="66"/>
        <v>01_007</v>
      </c>
      <c r="I1086" t="str">
        <f t="shared" si="67"/>
        <v>20211231</v>
      </c>
      <c r="J1086" s="27"/>
      <c r="K1086" s="27"/>
    </row>
    <row r="1087" spans="1:11" x14ac:dyDescent="0.25">
      <c r="A1087" s="27" t="s">
        <v>471</v>
      </c>
      <c r="B1087" s="27" t="s">
        <v>7</v>
      </c>
      <c r="C1087" s="27" t="s">
        <v>5</v>
      </c>
      <c r="D1087">
        <v>10</v>
      </c>
      <c r="E1087" s="37" t="s">
        <v>494</v>
      </c>
      <c r="F1087" t="str">
        <f t="shared" si="64"/>
        <v>15Y</v>
      </c>
      <c r="G1087" t="str">
        <f t="shared" si="65"/>
        <v>15YL20211231</v>
      </c>
      <c r="H1087" t="str">
        <f t="shared" si="66"/>
        <v>01_007</v>
      </c>
      <c r="I1087" t="str">
        <f t="shared" si="67"/>
        <v>20211231</v>
      </c>
      <c r="J1087" s="27"/>
      <c r="K1087" s="27"/>
    </row>
    <row r="1088" spans="1:11" x14ac:dyDescent="0.25">
      <c r="A1088" s="27" t="s">
        <v>471</v>
      </c>
      <c r="B1088" s="27" t="s">
        <v>10</v>
      </c>
      <c r="C1088" s="27" t="s">
        <v>3</v>
      </c>
      <c r="D1088">
        <v>10</v>
      </c>
      <c r="E1088" s="37" t="s">
        <v>494</v>
      </c>
      <c r="F1088" t="str">
        <f t="shared" si="64"/>
        <v>15Y</v>
      </c>
      <c r="G1088" t="str">
        <f t="shared" si="65"/>
        <v>15YL20211231</v>
      </c>
      <c r="H1088" t="str">
        <f t="shared" si="66"/>
        <v>01_007</v>
      </c>
      <c r="I1088" t="str">
        <f t="shared" si="67"/>
        <v>20211231</v>
      </c>
      <c r="J1088" s="27"/>
      <c r="K1088" s="27"/>
    </row>
    <row r="1089" spans="1:11" x14ac:dyDescent="0.25">
      <c r="A1089" s="27" t="s">
        <v>471</v>
      </c>
      <c r="B1089" s="27" t="s">
        <v>10</v>
      </c>
      <c r="C1089" s="27" t="s">
        <v>4</v>
      </c>
      <c r="D1089">
        <v>10</v>
      </c>
      <c r="E1089" s="37" t="s">
        <v>494</v>
      </c>
      <c r="F1089" t="str">
        <f t="shared" si="64"/>
        <v>15Y</v>
      </c>
      <c r="G1089" t="str">
        <f t="shared" si="65"/>
        <v>15YL20211231</v>
      </c>
      <c r="H1089" t="str">
        <f t="shared" si="66"/>
        <v>01_007</v>
      </c>
      <c r="I1089" t="str">
        <f t="shared" si="67"/>
        <v>20211231</v>
      </c>
      <c r="J1089" s="27"/>
      <c r="K1089" s="27"/>
    </row>
    <row r="1090" spans="1:11" x14ac:dyDescent="0.25">
      <c r="A1090" s="27" t="s">
        <v>471</v>
      </c>
      <c r="B1090" s="27" t="s">
        <v>10</v>
      </c>
      <c r="C1090" s="27" t="s">
        <v>5</v>
      </c>
      <c r="D1090">
        <v>10</v>
      </c>
      <c r="E1090" s="37" t="s">
        <v>494</v>
      </c>
      <c r="F1090" t="str">
        <f t="shared" si="64"/>
        <v>15Y</v>
      </c>
      <c r="G1090" t="str">
        <f t="shared" si="65"/>
        <v>15YL20211231</v>
      </c>
      <c r="H1090" t="str">
        <f t="shared" si="66"/>
        <v>01_007</v>
      </c>
      <c r="I1090" t="str">
        <f t="shared" si="67"/>
        <v>20211231</v>
      </c>
      <c r="J1090" s="27"/>
      <c r="K1090" s="27"/>
    </row>
    <row r="1091" spans="1:11" x14ac:dyDescent="0.25">
      <c r="A1091" s="27" t="s">
        <v>471</v>
      </c>
      <c r="B1091" s="27" t="s">
        <v>11</v>
      </c>
      <c r="C1091" s="27" t="s">
        <v>1</v>
      </c>
      <c r="D1091">
        <v>10</v>
      </c>
      <c r="E1091" s="37" t="s">
        <v>494</v>
      </c>
      <c r="F1091" t="str">
        <f t="shared" si="64"/>
        <v>15Y</v>
      </c>
      <c r="G1091" t="str">
        <f t="shared" si="65"/>
        <v>15YL20211231</v>
      </c>
      <c r="H1091" t="str">
        <f t="shared" si="66"/>
        <v>01_007</v>
      </c>
      <c r="I1091" t="str">
        <f t="shared" si="67"/>
        <v>20211231</v>
      </c>
      <c r="J1091" s="27"/>
      <c r="K1091" s="27"/>
    </row>
    <row r="1092" spans="1:11" x14ac:dyDescent="0.25">
      <c r="A1092" s="27" t="s">
        <v>471</v>
      </c>
      <c r="B1092" s="27" t="s">
        <v>11</v>
      </c>
      <c r="C1092" s="27" t="s">
        <v>2</v>
      </c>
      <c r="D1092">
        <v>10</v>
      </c>
      <c r="E1092" s="37" t="s">
        <v>494</v>
      </c>
      <c r="F1092" t="str">
        <f t="shared" si="64"/>
        <v>15Y</v>
      </c>
      <c r="G1092" t="str">
        <f t="shared" si="65"/>
        <v>15YL20211231</v>
      </c>
      <c r="H1092" t="str">
        <f t="shared" si="66"/>
        <v>01_007</v>
      </c>
      <c r="I1092" t="str">
        <f t="shared" si="67"/>
        <v>20211231</v>
      </c>
      <c r="J1092" s="27"/>
      <c r="K1092" s="27"/>
    </row>
    <row r="1093" spans="1:11" x14ac:dyDescent="0.25">
      <c r="A1093" s="27" t="s">
        <v>472</v>
      </c>
      <c r="B1093" s="27" t="s">
        <v>21</v>
      </c>
      <c r="C1093" s="27" t="s">
        <v>1</v>
      </c>
      <c r="D1093">
        <v>10</v>
      </c>
      <c r="E1093" s="37" t="s">
        <v>494</v>
      </c>
      <c r="F1093" t="str">
        <f t="shared" si="64"/>
        <v>15Y</v>
      </c>
      <c r="G1093" t="str">
        <f t="shared" si="65"/>
        <v>15YL20211231</v>
      </c>
      <c r="H1093" t="str">
        <f t="shared" si="66"/>
        <v>001_01</v>
      </c>
      <c r="I1093" t="str">
        <f t="shared" si="67"/>
        <v>20211231</v>
      </c>
      <c r="J1093" s="27"/>
      <c r="K1093" s="27"/>
    </row>
    <row r="1094" spans="1:11" x14ac:dyDescent="0.25">
      <c r="A1094" s="27" t="s">
        <v>472</v>
      </c>
      <c r="B1094" s="27" t="s">
        <v>21</v>
      </c>
      <c r="C1094" s="27" t="s">
        <v>2</v>
      </c>
      <c r="D1094">
        <v>10</v>
      </c>
      <c r="E1094" s="37" t="s">
        <v>494</v>
      </c>
      <c r="F1094" t="str">
        <f t="shared" si="64"/>
        <v>15Y</v>
      </c>
      <c r="G1094" t="str">
        <f t="shared" si="65"/>
        <v>15YL20211231</v>
      </c>
      <c r="H1094" t="str">
        <f t="shared" si="66"/>
        <v>001_01</v>
      </c>
      <c r="I1094" t="str">
        <f t="shared" si="67"/>
        <v>20211231</v>
      </c>
      <c r="J1094" s="27"/>
      <c r="K1094" s="27"/>
    </row>
    <row r="1095" spans="1:11" x14ac:dyDescent="0.25">
      <c r="A1095" s="27" t="s">
        <v>472</v>
      </c>
      <c r="B1095" s="27" t="s">
        <v>1</v>
      </c>
      <c r="C1095" s="27" t="s">
        <v>1</v>
      </c>
      <c r="D1095">
        <v>10</v>
      </c>
      <c r="E1095" s="37" t="s">
        <v>494</v>
      </c>
      <c r="F1095" t="str">
        <f t="shared" si="64"/>
        <v>15Y</v>
      </c>
      <c r="G1095" t="str">
        <f t="shared" si="65"/>
        <v>15YL20211231</v>
      </c>
      <c r="H1095" t="str">
        <f t="shared" si="66"/>
        <v>001_01</v>
      </c>
      <c r="I1095" t="str">
        <f t="shared" si="67"/>
        <v>20211231</v>
      </c>
      <c r="J1095" s="27"/>
      <c r="K1095" s="27"/>
    </row>
    <row r="1096" spans="1:11" x14ac:dyDescent="0.25">
      <c r="A1096" s="27" t="s">
        <v>472</v>
      </c>
      <c r="B1096" s="27" t="s">
        <v>1</v>
      </c>
      <c r="C1096" s="27" t="s">
        <v>2</v>
      </c>
      <c r="D1096">
        <v>10</v>
      </c>
      <c r="E1096" s="37" t="s">
        <v>494</v>
      </c>
      <c r="F1096" t="str">
        <f t="shared" si="64"/>
        <v>15Y</v>
      </c>
      <c r="G1096" t="str">
        <f t="shared" si="65"/>
        <v>15YL20211231</v>
      </c>
      <c r="H1096" t="str">
        <f t="shared" si="66"/>
        <v>001_01</v>
      </c>
      <c r="I1096" t="str">
        <f t="shared" si="67"/>
        <v>20211231</v>
      </c>
      <c r="J1096" s="27"/>
      <c r="K1096" s="27"/>
    </row>
    <row r="1097" spans="1:11" x14ac:dyDescent="0.25">
      <c r="A1097" s="27" t="s">
        <v>472</v>
      </c>
      <c r="B1097" s="27" t="s">
        <v>26</v>
      </c>
      <c r="C1097" s="27" t="s">
        <v>2</v>
      </c>
      <c r="D1097">
        <v>10</v>
      </c>
      <c r="E1097" s="37" t="s">
        <v>494</v>
      </c>
      <c r="F1097" t="str">
        <f t="shared" si="64"/>
        <v>15Y</v>
      </c>
      <c r="G1097" t="str">
        <f t="shared" si="65"/>
        <v>15YL20211231</v>
      </c>
      <c r="H1097" t="str">
        <f t="shared" si="66"/>
        <v>001_01</v>
      </c>
      <c r="I1097" t="str">
        <f t="shared" si="67"/>
        <v>20211231</v>
      </c>
      <c r="J1097" s="27"/>
      <c r="K1097" s="27"/>
    </row>
    <row r="1098" spans="1:11" x14ac:dyDescent="0.25">
      <c r="A1098" s="27" t="s">
        <v>472</v>
      </c>
      <c r="B1098" s="27" t="s">
        <v>26</v>
      </c>
      <c r="C1098" s="27" t="s">
        <v>3</v>
      </c>
      <c r="D1098">
        <v>10</v>
      </c>
      <c r="E1098" s="37" t="s">
        <v>494</v>
      </c>
      <c r="F1098" t="str">
        <f t="shared" si="64"/>
        <v>15Y</v>
      </c>
      <c r="G1098" t="str">
        <f t="shared" si="65"/>
        <v>15YL20211231</v>
      </c>
      <c r="H1098" t="str">
        <f t="shared" si="66"/>
        <v>001_01</v>
      </c>
      <c r="I1098" t="str">
        <f t="shared" si="67"/>
        <v>20211231</v>
      </c>
      <c r="J1098" s="27"/>
      <c r="K1098" s="27"/>
    </row>
    <row r="1099" spans="1:11" x14ac:dyDescent="0.25">
      <c r="A1099" s="27" t="s">
        <v>472</v>
      </c>
      <c r="B1099" s="27" t="s">
        <v>2</v>
      </c>
      <c r="C1099" s="27" t="s">
        <v>3</v>
      </c>
      <c r="D1099">
        <v>10</v>
      </c>
      <c r="E1099" s="37" t="s">
        <v>494</v>
      </c>
      <c r="F1099" t="str">
        <f t="shared" ref="F1099:F1162" si="68">LEFT(A1099,3)</f>
        <v>15Y</v>
      </c>
      <c r="G1099" t="str">
        <f t="shared" ref="G1099:G1162" si="69">LEFT(A1099,12)</f>
        <v>15YL20211231</v>
      </c>
      <c r="H1099" t="str">
        <f t="shared" ref="H1099:H1162" si="70">RIGHT(A1099,6)</f>
        <v>001_01</v>
      </c>
      <c r="I1099" t="str">
        <f t="shared" ref="I1099:I1162" si="71">RIGHT(G1099,8)</f>
        <v>20211231</v>
      </c>
      <c r="J1099" s="27"/>
      <c r="K1099" s="27"/>
    </row>
    <row r="1100" spans="1:11" x14ac:dyDescent="0.25">
      <c r="A1100" s="27" t="s">
        <v>472</v>
      </c>
      <c r="B1100" s="27" t="s">
        <v>2</v>
      </c>
      <c r="C1100" s="27" t="s">
        <v>4</v>
      </c>
      <c r="D1100">
        <v>10</v>
      </c>
      <c r="E1100" s="37" t="s">
        <v>494</v>
      </c>
      <c r="F1100" t="str">
        <f t="shared" si="68"/>
        <v>15Y</v>
      </c>
      <c r="G1100" t="str">
        <f t="shared" si="69"/>
        <v>15YL20211231</v>
      </c>
      <c r="H1100" t="str">
        <f t="shared" si="70"/>
        <v>001_01</v>
      </c>
      <c r="I1100" t="str">
        <f t="shared" si="71"/>
        <v>20211231</v>
      </c>
      <c r="J1100" s="27"/>
      <c r="K1100" s="27"/>
    </row>
    <row r="1101" spans="1:11" x14ac:dyDescent="0.25">
      <c r="A1101" s="27" t="s">
        <v>472</v>
      </c>
      <c r="B1101" s="27" t="s">
        <v>3</v>
      </c>
      <c r="C1101" s="27" t="s">
        <v>4</v>
      </c>
      <c r="D1101">
        <v>10</v>
      </c>
      <c r="E1101" s="37" t="s">
        <v>494</v>
      </c>
      <c r="F1101" t="str">
        <f t="shared" si="68"/>
        <v>15Y</v>
      </c>
      <c r="G1101" t="str">
        <f t="shared" si="69"/>
        <v>15YL20211231</v>
      </c>
      <c r="H1101" t="str">
        <f t="shared" si="70"/>
        <v>001_01</v>
      </c>
      <c r="I1101" t="str">
        <f t="shared" si="71"/>
        <v>20211231</v>
      </c>
      <c r="J1101" s="27"/>
      <c r="K1101" s="27"/>
    </row>
    <row r="1102" spans="1:11" x14ac:dyDescent="0.25">
      <c r="A1102" s="27" t="s">
        <v>472</v>
      </c>
      <c r="B1102" s="27" t="s">
        <v>3</v>
      </c>
      <c r="C1102" s="27" t="s">
        <v>5</v>
      </c>
      <c r="D1102">
        <v>10</v>
      </c>
      <c r="E1102" s="37" t="s">
        <v>494</v>
      </c>
      <c r="F1102" t="str">
        <f t="shared" si="68"/>
        <v>15Y</v>
      </c>
      <c r="G1102" t="str">
        <f t="shared" si="69"/>
        <v>15YL20211231</v>
      </c>
      <c r="H1102" t="str">
        <f t="shared" si="70"/>
        <v>001_01</v>
      </c>
      <c r="I1102" t="str">
        <f t="shared" si="71"/>
        <v>20211231</v>
      </c>
      <c r="J1102" s="27"/>
      <c r="K1102" s="27"/>
    </row>
    <row r="1103" spans="1:11" x14ac:dyDescent="0.25">
      <c r="A1103" s="27" t="s">
        <v>472</v>
      </c>
      <c r="B1103" s="27" t="s">
        <v>4</v>
      </c>
      <c r="C1103" s="27" t="s">
        <v>5</v>
      </c>
      <c r="D1103">
        <v>10</v>
      </c>
      <c r="E1103" s="37" t="s">
        <v>494</v>
      </c>
      <c r="F1103" t="str">
        <f t="shared" si="68"/>
        <v>15Y</v>
      </c>
      <c r="G1103" t="str">
        <f t="shared" si="69"/>
        <v>15YL20211231</v>
      </c>
      <c r="H1103" t="str">
        <f t="shared" si="70"/>
        <v>001_01</v>
      </c>
      <c r="I1103" t="str">
        <f t="shared" si="71"/>
        <v>20211231</v>
      </c>
      <c r="J1103" s="27"/>
      <c r="K1103" s="27"/>
    </row>
    <row r="1104" spans="1:11" x14ac:dyDescent="0.25">
      <c r="A1104" s="27" t="s">
        <v>472</v>
      </c>
      <c r="B1104" s="27" t="s">
        <v>4</v>
      </c>
      <c r="C1104" s="27" t="s">
        <v>6</v>
      </c>
      <c r="D1104">
        <v>10</v>
      </c>
      <c r="E1104" s="37" t="s">
        <v>494</v>
      </c>
      <c r="F1104" t="str">
        <f t="shared" si="68"/>
        <v>15Y</v>
      </c>
      <c r="G1104" t="str">
        <f t="shared" si="69"/>
        <v>15YL20211231</v>
      </c>
      <c r="H1104" t="str">
        <f t="shared" si="70"/>
        <v>001_01</v>
      </c>
      <c r="I1104" t="str">
        <f t="shared" si="71"/>
        <v>20211231</v>
      </c>
      <c r="J1104" s="27"/>
      <c r="K1104" s="27"/>
    </row>
    <row r="1105" spans="1:11" x14ac:dyDescent="0.25">
      <c r="A1105" s="27" t="s">
        <v>472</v>
      </c>
      <c r="B1105" s="27" t="s">
        <v>5</v>
      </c>
      <c r="C1105" s="27" t="s">
        <v>5</v>
      </c>
      <c r="D1105">
        <v>10</v>
      </c>
      <c r="E1105" s="37" t="s">
        <v>494</v>
      </c>
      <c r="F1105" t="str">
        <f t="shared" si="68"/>
        <v>15Y</v>
      </c>
      <c r="G1105" t="str">
        <f t="shared" si="69"/>
        <v>15YL20211231</v>
      </c>
      <c r="H1105" t="str">
        <f t="shared" si="70"/>
        <v>001_01</v>
      </c>
      <c r="I1105" t="str">
        <f t="shared" si="71"/>
        <v>20211231</v>
      </c>
      <c r="J1105" s="27"/>
      <c r="K1105" s="27"/>
    </row>
    <row r="1106" spans="1:11" x14ac:dyDescent="0.25">
      <c r="A1106" s="27" t="s">
        <v>472</v>
      </c>
      <c r="B1106" s="27" t="s">
        <v>5</v>
      </c>
      <c r="C1106" s="27" t="s">
        <v>6</v>
      </c>
      <c r="D1106">
        <v>10</v>
      </c>
      <c r="E1106" s="37" t="s">
        <v>494</v>
      </c>
      <c r="F1106" t="str">
        <f t="shared" si="68"/>
        <v>15Y</v>
      </c>
      <c r="G1106" t="str">
        <f t="shared" si="69"/>
        <v>15YL20211231</v>
      </c>
      <c r="H1106" t="str">
        <f t="shared" si="70"/>
        <v>001_01</v>
      </c>
      <c r="I1106" t="str">
        <f t="shared" si="71"/>
        <v>20211231</v>
      </c>
      <c r="J1106" s="27"/>
      <c r="K1106" s="27"/>
    </row>
    <row r="1107" spans="1:11" x14ac:dyDescent="0.25">
      <c r="A1107" s="27" t="s">
        <v>472</v>
      </c>
      <c r="B1107" s="27" t="s">
        <v>7</v>
      </c>
      <c r="C1107" s="27" t="s">
        <v>6</v>
      </c>
      <c r="D1107">
        <v>10</v>
      </c>
      <c r="E1107" s="37" t="s">
        <v>494</v>
      </c>
      <c r="F1107" t="str">
        <f t="shared" si="68"/>
        <v>15Y</v>
      </c>
      <c r="G1107" t="str">
        <f t="shared" si="69"/>
        <v>15YL20211231</v>
      </c>
      <c r="H1107" t="str">
        <f t="shared" si="70"/>
        <v>001_01</v>
      </c>
      <c r="I1107" t="str">
        <f t="shared" si="71"/>
        <v>20211231</v>
      </c>
      <c r="J1107" s="27"/>
      <c r="K1107" s="27"/>
    </row>
    <row r="1108" spans="1:11" x14ac:dyDescent="0.25">
      <c r="A1108" s="27" t="s">
        <v>472</v>
      </c>
      <c r="B1108" s="27" t="s">
        <v>10</v>
      </c>
      <c r="C1108" s="27" t="s">
        <v>3</v>
      </c>
      <c r="D1108">
        <v>10</v>
      </c>
      <c r="E1108" s="37" t="s">
        <v>494</v>
      </c>
      <c r="F1108" t="str">
        <f t="shared" si="68"/>
        <v>15Y</v>
      </c>
      <c r="G1108" t="str">
        <f t="shared" si="69"/>
        <v>15YL20211231</v>
      </c>
      <c r="H1108" t="str">
        <f t="shared" si="70"/>
        <v>001_01</v>
      </c>
      <c r="I1108" t="str">
        <f t="shared" si="71"/>
        <v>20211231</v>
      </c>
      <c r="J1108" s="27"/>
      <c r="K1108" s="27"/>
    </row>
    <row r="1109" spans="1:11" x14ac:dyDescent="0.25">
      <c r="A1109" s="27" t="s">
        <v>472</v>
      </c>
      <c r="B1109" s="27" t="s">
        <v>10</v>
      </c>
      <c r="C1109" s="27" t="s">
        <v>4</v>
      </c>
      <c r="D1109">
        <v>10</v>
      </c>
      <c r="E1109" s="37" t="s">
        <v>494</v>
      </c>
      <c r="F1109" t="str">
        <f t="shared" si="68"/>
        <v>15Y</v>
      </c>
      <c r="G1109" t="str">
        <f t="shared" si="69"/>
        <v>15YL20211231</v>
      </c>
      <c r="H1109" t="str">
        <f t="shared" si="70"/>
        <v>001_01</v>
      </c>
      <c r="I1109" t="str">
        <f t="shared" si="71"/>
        <v>20211231</v>
      </c>
      <c r="J1109" s="27"/>
      <c r="K1109" s="27"/>
    </row>
    <row r="1110" spans="1:11" x14ac:dyDescent="0.25">
      <c r="A1110" s="27" t="s">
        <v>472</v>
      </c>
      <c r="B1110" s="27" t="s">
        <v>10</v>
      </c>
      <c r="C1110" s="27" t="s">
        <v>5</v>
      </c>
      <c r="D1110">
        <v>10</v>
      </c>
      <c r="E1110" s="37" t="s">
        <v>494</v>
      </c>
      <c r="F1110" t="str">
        <f t="shared" si="68"/>
        <v>15Y</v>
      </c>
      <c r="G1110" t="str">
        <f t="shared" si="69"/>
        <v>15YL20211231</v>
      </c>
      <c r="H1110" t="str">
        <f t="shared" si="70"/>
        <v>001_01</v>
      </c>
      <c r="I1110" t="str">
        <f t="shared" si="71"/>
        <v>20211231</v>
      </c>
      <c r="J1110" s="27"/>
      <c r="K1110" s="27"/>
    </row>
    <row r="1111" spans="1:11" x14ac:dyDescent="0.25">
      <c r="A1111" s="27" t="s">
        <v>472</v>
      </c>
      <c r="B1111" s="27" t="s">
        <v>10</v>
      </c>
      <c r="C1111" s="27" t="s">
        <v>6</v>
      </c>
      <c r="D1111">
        <v>10</v>
      </c>
      <c r="E1111" s="37" t="s">
        <v>494</v>
      </c>
      <c r="F1111" t="str">
        <f t="shared" si="68"/>
        <v>15Y</v>
      </c>
      <c r="G1111" t="str">
        <f t="shared" si="69"/>
        <v>15YL20211231</v>
      </c>
      <c r="H1111" t="str">
        <f t="shared" si="70"/>
        <v>001_01</v>
      </c>
      <c r="I1111" t="str">
        <f t="shared" si="71"/>
        <v>20211231</v>
      </c>
      <c r="J1111" s="27"/>
      <c r="K1111" s="27"/>
    </row>
    <row r="1112" spans="1:11" x14ac:dyDescent="0.25">
      <c r="A1112" s="27" t="s">
        <v>472</v>
      </c>
      <c r="B1112" s="27" t="s">
        <v>11</v>
      </c>
      <c r="C1112" s="27" t="s">
        <v>1</v>
      </c>
      <c r="D1112">
        <v>10</v>
      </c>
      <c r="E1112" s="37" t="s">
        <v>494</v>
      </c>
      <c r="F1112" t="str">
        <f t="shared" si="68"/>
        <v>15Y</v>
      </c>
      <c r="G1112" t="str">
        <f t="shared" si="69"/>
        <v>15YL20211231</v>
      </c>
      <c r="H1112" t="str">
        <f t="shared" si="70"/>
        <v>001_01</v>
      </c>
      <c r="I1112" t="str">
        <f t="shared" si="71"/>
        <v>20211231</v>
      </c>
      <c r="J1112" s="27"/>
      <c r="K1112" s="27"/>
    </row>
    <row r="1113" spans="1:11" x14ac:dyDescent="0.25">
      <c r="A1113" s="27" t="s">
        <v>472</v>
      </c>
      <c r="B1113" s="27" t="s">
        <v>11</v>
      </c>
      <c r="C1113" s="27" t="s">
        <v>2</v>
      </c>
      <c r="D1113">
        <v>10</v>
      </c>
      <c r="E1113" s="37" t="s">
        <v>494</v>
      </c>
      <c r="F1113" t="str">
        <f t="shared" si="68"/>
        <v>15Y</v>
      </c>
      <c r="G1113" t="str">
        <f t="shared" si="69"/>
        <v>15YL20211231</v>
      </c>
      <c r="H1113" t="str">
        <f t="shared" si="70"/>
        <v>001_01</v>
      </c>
      <c r="I1113" t="str">
        <f t="shared" si="71"/>
        <v>20211231</v>
      </c>
      <c r="J1113" s="27"/>
      <c r="K1113" s="27"/>
    </row>
    <row r="1114" spans="1:11" x14ac:dyDescent="0.25">
      <c r="A1114" s="27" t="s">
        <v>472</v>
      </c>
      <c r="B1114" s="27" t="s">
        <v>11</v>
      </c>
      <c r="C1114" s="27" t="s">
        <v>3</v>
      </c>
      <c r="D1114">
        <v>10</v>
      </c>
      <c r="E1114" s="37" t="s">
        <v>494</v>
      </c>
      <c r="F1114" t="str">
        <f t="shared" si="68"/>
        <v>15Y</v>
      </c>
      <c r="G1114" t="str">
        <f t="shared" si="69"/>
        <v>15YL20211231</v>
      </c>
      <c r="H1114" t="str">
        <f t="shared" si="70"/>
        <v>001_01</v>
      </c>
      <c r="I1114" t="str">
        <f t="shared" si="71"/>
        <v>20211231</v>
      </c>
      <c r="J1114" s="27"/>
      <c r="K1114" s="27"/>
    </row>
    <row r="1115" spans="1:11" x14ac:dyDescent="0.25">
      <c r="A1115" s="27" t="s">
        <v>378</v>
      </c>
      <c r="B1115" s="27" t="s">
        <v>21</v>
      </c>
      <c r="C1115" s="27" t="s">
        <v>1</v>
      </c>
      <c r="D1115">
        <v>0</v>
      </c>
      <c r="E1115" s="37" t="s">
        <v>494</v>
      </c>
      <c r="F1115" t="str">
        <f t="shared" si="68"/>
        <v>15Y</v>
      </c>
      <c r="G1115" t="str">
        <f t="shared" si="69"/>
        <v>15YL20220331</v>
      </c>
      <c r="H1115" t="str">
        <f t="shared" si="70"/>
        <v>01_002</v>
      </c>
      <c r="I1115" t="str">
        <f t="shared" si="71"/>
        <v>20220331</v>
      </c>
      <c r="J1115" s="27"/>
      <c r="K1115" s="27"/>
    </row>
    <row r="1116" spans="1:11" x14ac:dyDescent="0.25">
      <c r="A1116" s="27" t="s">
        <v>378</v>
      </c>
      <c r="B1116" s="27" t="s">
        <v>1</v>
      </c>
      <c r="C1116" s="27" t="s">
        <v>1</v>
      </c>
      <c r="D1116">
        <v>0</v>
      </c>
      <c r="E1116" s="37" t="s">
        <v>494</v>
      </c>
      <c r="F1116" t="str">
        <f t="shared" si="68"/>
        <v>15Y</v>
      </c>
      <c r="G1116" t="str">
        <f t="shared" si="69"/>
        <v>15YL20220331</v>
      </c>
      <c r="H1116" t="str">
        <f t="shared" si="70"/>
        <v>01_002</v>
      </c>
      <c r="I1116" t="str">
        <f t="shared" si="71"/>
        <v>20220331</v>
      </c>
      <c r="J1116" s="27"/>
      <c r="K1116" s="27"/>
    </row>
    <row r="1117" spans="1:11" x14ac:dyDescent="0.25">
      <c r="A1117" s="27" t="s">
        <v>378</v>
      </c>
      <c r="B1117" s="27" t="s">
        <v>26</v>
      </c>
      <c r="C1117" s="27" t="s">
        <v>1</v>
      </c>
      <c r="D1117">
        <v>0</v>
      </c>
      <c r="E1117" s="37" t="s">
        <v>494</v>
      </c>
      <c r="F1117" t="str">
        <f t="shared" si="68"/>
        <v>15Y</v>
      </c>
      <c r="G1117" t="str">
        <f t="shared" si="69"/>
        <v>15YL20220331</v>
      </c>
      <c r="H1117" t="str">
        <f t="shared" si="70"/>
        <v>01_002</v>
      </c>
      <c r="I1117" t="str">
        <f t="shared" si="71"/>
        <v>20220331</v>
      </c>
      <c r="J1117" s="27"/>
      <c r="K1117" s="27"/>
    </row>
    <row r="1118" spans="1:11" x14ac:dyDescent="0.25">
      <c r="A1118" s="27" t="s">
        <v>378</v>
      </c>
      <c r="B1118" s="27" t="s">
        <v>2</v>
      </c>
      <c r="C1118" s="27" t="s">
        <v>1</v>
      </c>
      <c r="D1118">
        <v>0</v>
      </c>
      <c r="E1118" s="37" t="s">
        <v>494</v>
      </c>
      <c r="F1118" t="str">
        <f t="shared" si="68"/>
        <v>15Y</v>
      </c>
      <c r="G1118" t="str">
        <f t="shared" si="69"/>
        <v>15YL20220331</v>
      </c>
      <c r="H1118" t="str">
        <f t="shared" si="70"/>
        <v>01_002</v>
      </c>
      <c r="I1118" t="str">
        <f t="shared" si="71"/>
        <v>20220331</v>
      </c>
      <c r="J1118" s="27"/>
      <c r="K1118" s="27"/>
    </row>
    <row r="1119" spans="1:11" x14ac:dyDescent="0.25">
      <c r="A1119" s="27" t="s">
        <v>378</v>
      </c>
      <c r="B1119" s="27" t="s">
        <v>3</v>
      </c>
      <c r="C1119" s="27" t="s">
        <v>1</v>
      </c>
      <c r="D1119">
        <v>0</v>
      </c>
      <c r="E1119" s="37" t="s">
        <v>494</v>
      </c>
      <c r="F1119" t="str">
        <f t="shared" si="68"/>
        <v>15Y</v>
      </c>
      <c r="G1119" t="str">
        <f t="shared" si="69"/>
        <v>15YL20220331</v>
      </c>
      <c r="H1119" t="str">
        <f t="shared" si="70"/>
        <v>01_002</v>
      </c>
      <c r="I1119" t="str">
        <f t="shared" si="71"/>
        <v>20220331</v>
      </c>
      <c r="J1119" s="27"/>
      <c r="K1119" s="27"/>
    </row>
    <row r="1120" spans="1:11" x14ac:dyDescent="0.25">
      <c r="A1120" s="27" t="s">
        <v>378</v>
      </c>
      <c r="B1120" s="27" t="s">
        <v>4</v>
      </c>
      <c r="C1120" s="27" t="s">
        <v>1</v>
      </c>
      <c r="D1120">
        <v>0</v>
      </c>
      <c r="E1120" s="37" t="s">
        <v>494</v>
      </c>
      <c r="F1120" t="str">
        <f t="shared" si="68"/>
        <v>15Y</v>
      </c>
      <c r="G1120" t="str">
        <f t="shared" si="69"/>
        <v>15YL20220331</v>
      </c>
      <c r="H1120" t="str">
        <f t="shared" si="70"/>
        <v>01_002</v>
      </c>
      <c r="I1120" t="str">
        <f t="shared" si="71"/>
        <v>20220331</v>
      </c>
      <c r="J1120" s="27"/>
      <c r="K1120" s="27"/>
    </row>
    <row r="1121" spans="1:11" x14ac:dyDescent="0.25">
      <c r="A1121" s="27" t="s">
        <v>378</v>
      </c>
      <c r="B1121" s="27" t="s">
        <v>5</v>
      </c>
      <c r="C1121" s="27" t="s">
        <v>1</v>
      </c>
      <c r="D1121">
        <v>0</v>
      </c>
      <c r="E1121" s="37" t="s">
        <v>494</v>
      </c>
      <c r="F1121" t="str">
        <f t="shared" si="68"/>
        <v>15Y</v>
      </c>
      <c r="G1121" t="str">
        <f t="shared" si="69"/>
        <v>15YL20220331</v>
      </c>
      <c r="H1121" t="str">
        <f t="shared" si="70"/>
        <v>01_002</v>
      </c>
      <c r="I1121" t="str">
        <f t="shared" si="71"/>
        <v>20220331</v>
      </c>
      <c r="J1121" s="27"/>
      <c r="K1121" s="27"/>
    </row>
    <row r="1122" spans="1:11" x14ac:dyDescent="0.25">
      <c r="A1122" s="27" t="s">
        <v>378</v>
      </c>
      <c r="B1122" s="27" t="s">
        <v>7</v>
      </c>
      <c r="C1122" s="27" t="s">
        <v>1</v>
      </c>
      <c r="D1122">
        <v>0</v>
      </c>
      <c r="E1122" s="37" t="s">
        <v>494</v>
      </c>
      <c r="F1122" t="str">
        <f t="shared" si="68"/>
        <v>15Y</v>
      </c>
      <c r="G1122" t="str">
        <f t="shared" si="69"/>
        <v>15YL20220331</v>
      </c>
      <c r="H1122" t="str">
        <f t="shared" si="70"/>
        <v>01_002</v>
      </c>
      <c r="I1122" t="str">
        <f t="shared" si="71"/>
        <v>20220331</v>
      </c>
      <c r="J1122" s="27"/>
      <c r="K1122" s="27"/>
    </row>
    <row r="1123" spans="1:11" x14ac:dyDescent="0.25">
      <c r="A1123" s="27" t="s">
        <v>378</v>
      </c>
      <c r="B1123" s="27" t="s">
        <v>10</v>
      </c>
      <c r="C1123" s="27" t="s">
        <v>1</v>
      </c>
      <c r="D1123">
        <v>0</v>
      </c>
      <c r="E1123" s="37" t="s">
        <v>494</v>
      </c>
      <c r="F1123" t="str">
        <f t="shared" si="68"/>
        <v>15Y</v>
      </c>
      <c r="G1123" t="str">
        <f t="shared" si="69"/>
        <v>15YL20220331</v>
      </c>
      <c r="H1123" t="str">
        <f t="shared" si="70"/>
        <v>01_002</v>
      </c>
      <c r="I1123" t="str">
        <f t="shared" si="71"/>
        <v>20220331</v>
      </c>
      <c r="J1123" s="27"/>
      <c r="K1123" s="27"/>
    </row>
    <row r="1124" spans="1:11" x14ac:dyDescent="0.25">
      <c r="A1124" s="27" t="s">
        <v>378</v>
      </c>
      <c r="B1124" s="27" t="s">
        <v>11</v>
      </c>
      <c r="C1124" s="27" t="s">
        <v>1</v>
      </c>
      <c r="D1124">
        <v>0</v>
      </c>
      <c r="E1124" s="37" t="s">
        <v>494</v>
      </c>
      <c r="F1124" t="str">
        <f t="shared" si="68"/>
        <v>15Y</v>
      </c>
      <c r="G1124" t="str">
        <f t="shared" si="69"/>
        <v>15YL20220331</v>
      </c>
      <c r="H1124" t="str">
        <f t="shared" si="70"/>
        <v>01_002</v>
      </c>
      <c r="I1124" t="str">
        <f t="shared" si="71"/>
        <v>20220331</v>
      </c>
      <c r="J1124" s="27"/>
      <c r="K1124" s="27"/>
    </row>
    <row r="1125" spans="1:11" x14ac:dyDescent="0.25">
      <c r="A1125" s="27" t="s">
        <v>379</v>
      </c>
      <c r="B1125" s="27" t="s">
        <v>21</v>
      </c>
      <c r="C1125" s="27" t="s">
        <v>1</v>
      </c>
      <c r="D1125">
        <v>0</v>
      </c>
      <c r="E1125" s="37" t="s">
        <v>494</v>
      </c>
      <c r="F1125" t="str">
        <f t="shared" si="68"/>
        <v>15Y</v>
      </c>
      <c r="G1125" t="str">
        <f t="shared" si="69"/>
        <v>15YL20220331</v>
      </c>
      <c r="H1125" t="str">
        <f t="shared" si="70"/>
        <v>01_003</v>
      </c>
      <c r="I1125" t="str">
        <f t="shared" si="71"/>
        <v>20220331</v>
      </c>
      <c r="J1125" s="27"/>
      <c r="K1125" s="27"/>
    </row>
    <row r="1126" spans="1:11" x14ac:dyDescent="0.25">
      <c r="A1126" s="27" t="s">
        <v>379</v>
      </c>
      <c r="B1126" s="27" t="s">
        <v>1</v>
      </c>
      <c r="C1126" s="27" t="s">
        <v>1</v>
      </c>
      <c r="D1126">
        <v>0</v>
      </c>
      <c r="E1126" s="37" t="s">
        <v>494</v>
      </c>
      <c r="F1126" t="str">
        <f t="shared" si="68"/>
        <v>15Y</v>
      </c>
      <c r="G1126" t="str">
        <f t="shared" si="69"/>
        <v>15YL20220331</v>
      </c>
      <c r="H1126" t="str">
        <f t="shared" si="70"/>
        <v>01_003</v>
      </c>
      <c r="I1126" t="str">
        <f t="shared" si="71"/>
        <v>20220331</v>
      </c>
      <c r="J1126" s="27"/>
      <c r="K1126" s="27"/>
    </row>
    <row r="1127" spans="1:11" x14ac:dyDescent="0.25">
      <c r="A1127" s="27" t="s">
        <v>379</v>
      </c>
      <c r="B1127" s="27" t="s">
        <v>26</v>
      </c>
      <c r="C1127" s="27" t="s">
        <v>1</v>
      </c>
      <c r="D1127">
        <v>0</v>
      </c>
      <c r="E1127" s="37" t="s">
        <v>494</v>
      </c>
      <c r="F1127" t="str">
        <f t="shared" si="68"/>
        <v>15Y</v>
      </c>
      <c r="G1127" t="str">
        <f t="shared" si="69"/>
        <v>15YL20220331</v>
      </c>
      <c r="H1127" t="str">
        <f t="shared" si="70"/>
        <v>01_003</v>
      </c>
      <c r="I1127" t="str">
        <f t="shared" si="71"/>
        <v>20220331</v>
      </c>
      <c r="J1127" s="27"/>
      <c r="K1127" s="27"/>
    </row>
    <row r="1128" spans="1:11" x14ac:dyDescent="0.25">
      <c r="A1128" s="27" t="s">
        <v>379</v>
      </c>
      <c r="B1128" s="27" t="s">
        <v>2</v>
      </c>
      <c r="C1128" s="27" t="s">
        <v>1</v>
      </c>
      <c r="D1128">
        <v>0</v>
      </c>
      <c r="E1128" s="37" t="s">
        <v>494</v>
      </c>
      <c r="F1128" t="str">
        <f t="shared" si="68"/>
        <v>15Y</v>
      </c>
      <c r="G1128" t="str">
        <f t="shared" si="69"/>
        <v>15YL20220331</v>
      </c>
      <c r="H1128" t="str">
        <f t="shared" si="70"/>
        <v>01_003</v>
      </c>
      <c r="I1128" t="str">
        <f t="shared" si="71"/>
        <v>20220331</v>
      </c>
      <c r="J1128" s="27"/>
      <c r="K1128" s="27"/>
    </row>
    <row r="1129" spans="1:11" x14ac:dyDescent="0.25">
      <c r="A1129" s="27" t="s">
        <v>379</v>
      </c>
      <c r="B1129" s="27" t="s">
        <v>3</v>
      </c>
      <c r="C1129" s="27" t="s">
        <v>1</v>
      </c>
      <c r="D1129">
        <v>0</v>
      </c>
      <c r="E1129" s="37" t="s">
        <v>494</v>
      </c>
      <c r="F1129" t="str">
        <f t="shared" si="68"/>
        <v>15Y</v>
      </c>
      <c r="G1129" t="str">
        <f t="shared" si="69"/>
        <v>15YL20220331</v>
      </c>
      <c r="H1129" t="str">
        <f t="shared" si="70"/>
        <v>01_003</v>
      </c>
      <c r="I1129" t="str">
        <f t="shared" si="71"/>
        <v>20220331</v>
      </c>
      <c r="J1129" s="27"/>
      <c r="K1129" s="27"/>
    </row>
    <row r="1130" spans="1:11" x14ac:dyDescent="0.25">
      <c r="A1130" s="27" t="s">
        <v>379</v>
      </c>
      <c r="B1130" s="27" t="s">
        <v>3</v>
      </c>
      <c r="C1130" s="27" t="s">
        <v>2</v>
      </c>
      <c r="D1130">
        <v>0</v>
      </c>
      <c r="E1130" s="37" t="s">
        <v>494</v>
      </c>
      <c r="F1130" t="str">
        <f t="shared" si="68"/>
        <v>15Y</v>
      </c>
      <c r="G1130" t="str">
        <f t="shared" si="69"/>
        <v>15YL20220331</v>
      </c>
      <c r="H1130" t="str">
        <f t="shared" si="70"/>
        <v>01_003</v>
      </c>
      <c r="I1130" t="str">
        <f t="shared" si="71"/>
        <v>20220331</v>
      </c>
      <c r="J1130" s="27"/>
      <c r="K1130" s="27"/>
    </row>
    <row r="1131" spans="1:11" x14ac:dyDescent="0.25">
      <c r="A1131" s="27" t="s">
        <v>379</v>
      </c>
      <c r="B1131" s="27" t="s">
        <v>4</v>
      </c>
      <c r="C1131" s="27" t="s">
        <v>1</v>
      </c>
      <c r="D1131">
        <v>0</v>
      </c>
      <c r="E1131" s="37" t="s">
        <v>494</v>
      </c>
      <c r="F1131" t="str">
        <f t="shared" si="68"/>
        <v>15Y</v>
      </c>
      <c r="G1131" t="str">
        <f t="shared" si="69"/>
        <v>15YL20220331</v>
      </c>
      <c r="H1131" t="str">
        <f t="shared" si="70"/>
        <v>01_003</v>
      </c>
      <c r="I1131" t="str">
        <f t="shared" si="71"/>
        <v>20220331</v>
      </c>
      <c r="J1131" s="27"/>
      <c r="K1131" s="27"/>
    </row>
    <row r="1132" spans="1:11" x14ac:dyDescent="0.25">
      <c r="A1132" s="27" t="s">
        <v>379</v>
      </c>
      <c r="B1132" s="27" t="s">
        <v>4</v>
      </c>
      <c r="C1132" s="27" t="s">
        <v>2</v>
      </c>
      <c r="D1132">
        <v>0</v>
      </c>
      <c r="E1132" s="37" t="s">
        <v>494</v>
      </c>
      <c r="F1132" t="str">
        <f t="shared" si="68"/>
        <v>15Y</v>
      </c>
      <c r="G1132" t="str">
        <f t="shared" si="69"/>
        <v>15YL20220331</v>
      </c>
      <c r="H1132" t="str">
        <f t="shared" si="70"/>
        <v>01_003</v>
      </c>
      <c r="I1132" t="str">
        <f t="shared" si="71"/>
        <v>20220331</v>
      </c>
      <c r="J1132" s="27"/>
      <c r="K1132" s="27"/>
    </row>
    <row r="1133" spans="1:11" x14ac:dyDescent="0.25">
      <c r="A1133" s="27" t="s">
        <v>379</v>
      </c>
      <c r="B1133" s="27" t="s">
        <v>5</v>
      </c>
      <c r="C1133" s="27" t="s">
        <v>2</v>
      </c>
      <c r="D1133">
        <v>0</v>
      </c>
      <c r="E1133" s="37" t="s">
        <v>494</v>
      </c>
      <c r="F1133" t="str">
        <f t="shared" si="68"/>
        <v>15Y</v>
      </c>
      <c r="G1133" t="str">
        <f t="shared" si="69"/>
        <v>15YL20220331</v>
      </c>
      <c r="H1133" t="str">
        <f t="shared" si="70"/>
        <v>01_003</v>
      </c>
      <c r="I1133" t="str">
        <f t="shared" si="71"/>
        <v>20220331</v>
      </c>
      <c r="J1133" s="27"/>
      <c r="K1133" s="27"/>
    </row>
    <row r="1134" spans="1:11" x14ac:dyDescent="0.25">
      <c r="A1134" s="27" t="s">
        <v>379</v>
      </c>
      <c r="B1134" s="27" t="s">
        <v>7</v>
      </c>
      <c r="C1134" s="27" t="s">
        <v>2</v>
      </c>
      <c r="D1134">
        <v>0</v>
      </c>
      <c r="E1134" s="37" t="s">
        <v>494</v>
      </c>
      <c r="F1134" t="str">
        <f t="shared" si="68"/>
        <v>15Y</v>
      </c>
      <c r="G1134" t="str">
        <f t="shared" si="69"/>
        <v>15YL20220331</v>
      </c>
      <c r="H1134" t="str">
        <f t="shared" si="70"/>
        <v>01_003</v>
      </c>
      <c r="I1134" t="str">
        <f t="shared" si="71"/>
        <v>20220331</v>
      </c>
      <c r="J1134" s="27"/>
      <c r="K1134" s="27"/>
    </row>
    <row r="1135" spans="1:11" x14ac:dyDescent="0.25">
      <c r="A1135" s="27" t="s">
        <v>379</v>
      </c>
      <c r="B1135" s="27" t="s">
        <v>10</v>
      </c>
      <c r="C1135" s="27" t="s">
        <v>1</v>
      </c>
      <c r="D1135">
        <v>0</v>
      </c>
      <c r="E1135" s="37" t="s">
        <v>494</v>
      </c>
      <c r="F1135" t="str">
        <f t="shared" si="68"/>
        <v>15Y</v>
      </c>
      <c r="G1135" t="str">
        <f t="shared" si="69"/>
        <v>15YL20220331</v>
      </c>
      <c r="H1135" t="str">
        <f t="shared" si="70"/>
        <v>01_003</v>
      </c>
      <c r="I1135" t="str">
        <f t="shared" si="71"/>
        <v>20220331</v>
      </c>
      <c r="J1135" s="27"/>
      <c r="K1135" s="27"/>
    </row>
    <row r="1136" spans="1:11" x14ac:dyDescent="0.25">
      <c r="A1136" s="27" t="s">
        <v>379</v>
      </c>
      <c r="B1136" s="27" t="s">
        <v>10</v>
      </c>
      <c r="C1136" s="27" t="s">
        <v>2</v>
      </c>
      <c r="D1136">
        <v>0</v>
      </c>
      <c r="E1136" s="37" t="s">
        <v>494</v>
      </c>
      <c r="F1136" t="str">
        <f t="shared" si="68"/>
        <v>15Y</v>
      </c>
      <c r="G1136" t="str">
        <f t="shared" si="69"/>
        <v>15YL20220331</v>
      </c>
      <c r="H1136" t="str">
        <f t="shared" si="70"/>
        <v>01_003</v>
      </c>
      <c r="I1136" t="str">
        <f t="shared" si="71"/>
        <v>20220331</v>
      </c>
      <c r="J1136" s="27"/>
      <c r="K1136" s="27"/>
    </row>
    <row r="1137" spans="1:11" x14ac:dyDescent="0.25">
      <c r="A1137" s="27" t="s">
        <v>379</v>
      </c>
      <c r="B1137" s="27" t="s">
        <v>11</v>
      </c>
      <c r="C1137" s="27" t="s">
        <v>1</v>
      </c>
      <c r="D1137">
        <v>0</v>
      </c>
      <c r="E1137" s="37" t="s">
        <v>494</v>
      </c>
      <c r="F1137" t="str">
        <f t="shared" si="68"/>
        <v>15Y</v>
      </c>
      <c r="G1137" t="str">
        <f t="shared" si="69"/>
        <v>15YL20220331</v>
      </c>
      <c r="H1137" t="str">
        <f t="shared" si="70"/>
        <v>01_003</v>
      </c>
      <c r="I1137" t="str">
        <f t="shared" si="71"/>
        <v>20220331</v>
      </c>
      <c r="J1137" s="27"/>
      <c r="K1137" s="27"/>
    </row>
    <row r="1138" spans="1:11" x14ac:dyDescent="0.25">
      <c r="A1138" s="27" t="s">
        <v>380</v>
      </c>
      <c r="B1138" s="27" t="s">
        <v>21</v>
      </c>
      <c r="C1138" s="27" t="s">
        <v>1</v>
      </c>
      <c r="D1138">
        <v>0</v>
      </c>
      <c r="E1138" s="37" t="s">
        <v>494</v>
      </c>
      <c r="F1138" t="str">
        <f t="shared" si="68"/>
        <v>15Y</v>
      </c>
      <c r="G1138" t="str">
        <f t="shared" si="69"/>
        <v>15YL20220331</v>
      </c>
      <c r="H1138" t="str">
        <f t="shared" si="70"/>
        <v>01_005</v>
      </c>
      <c r="I1138" t="str">
        <f t="shared" si="71"/>
        <v>20220331</v>
      </c>
      <c r="J1138" s="27"/>
      <c r="K1138" s="27"/>
    </row>
    <row r="1139" spans="1:11" x14ac:dyDescent="0.25">
      <c r="A1139" s="27" t="s">
        <v>380</v>
      </c>
      <c r="B1139" s="27" t="s">
        <v>1</v>
      </c>
      <c r="C1139" s="27" t="s">
        <v>1</v>
      </c>
      <c r="D1139">
        <v>0</v>
      </c>
      <c r="E1139" s="37" t="s">
        <v>494</v>
      </c>
      <c r="F1139" t="str">
        <f t="shared" si="68"/>
        <v>15Y</v>
      </c>
      <c r="G1139" t="str">
        <f t="shared" si="69"/>
        <v>15YL20220331</v>
      </c>
      <c r="H1139" t="str">
        <f t="shared" si="70"/>
        <v>01_005</v>
      </c>
      <c r="I1139" t="str">
        <f t="shared" si="71"/>
        <v>20220331</v>
      </c>
      <c r="J1139" s="27"/>
      <c r="K1139" s="27"/>
    </row>
    <row r="1140" spans="1:11" x14ac:dyDescent="0.25">
      <c r="A1140" s="27" t="s">
        <v>380</v>
      </c>
      <c r="B1140" s="27" t="s">
        <v>26</v>
      </c>
      <c r="C1140" s="27" t="s">
        <v>1</v>
      </c>
      <c r="D1140">
        <v>0</v>
      </c>
      <c r="E1140" s="37" t="s">
        <v>494</v>
      </c>
      <c r="F1140" t="str">
        <f t="shared" si="68"/>
        <v>15Y</v>
      </c>
      <c r="G1140" t="str">
        <f t="shared" si="69"/>
        <v>15YL20220331</v>
      </c>
      <c r="H1140" t="str">
        <f t="shared" si="70"/>
        <v>01_005</v>
      </c>
      <c r="I1140" t="str">
        <f t="shared" si="71"/>
        <v>20220331</v>
      </c>
      <c r="J1140" s="27"/>
      <c r="K1140" s="27"/>
    </row>
    <row r="1141" spans="1:11" x14ac:dyDescent="0.25">
      <c r="A1141" s="27" t="s">
        <v>380</v>
      </c>
      <c r="B1141" s="27" t="s">
        <v>26</v>
      </c>
      <c r="C1141" s="27" t="s">
        <v>2</v>
      </c>
      <c r="D1141">
        <v>0</v>
      </c>
      <c r="E1141" s="37" t="s">
        <v>494</v>
      </c>
      <c r="F1141" t="str">
        <f t="shared" si="68"/>
        <v>15Y</v>
      </c>
      <c r="G1141" t="str">
        <f t="shared" si="69"/>
        <v>15YL20220331</v>
      </c>
      <c r="H1141" t="str">
        <f t="shared" si="70"/>
        <v>01_005</v>
      </c>
      <c r="I1141" t="str">
        <f t="shared" si="71"/>
        <v>20220331</v>
      </c>
      <c r="J1141" s="27"/>
      <c r="K1141" s="27"/>
    </row>
    <row r="1142" spans="1:11" x14ac:dyDescent="0.25">
      <c r="A1142" s="27" t="s">
        <v>380</v>
      </c>
      <c r="B1142" s="27" t="s">
        <v>2</v>
      </c>
      <c r="C1142" s="27" t="s">
        <v>1</v>
      </c>
      <c r="D1142">
        <v>0</v>
      </c>
      <c r="E1142" s="37" t="s">
        <v>494</v>
      </c>
      <c r="F1142" t="str">
        <f t="shared" si="68"/>
        <v>15Y</v>
      </c>
      <c r="G1142" t="str">
        <f t="shared" si="69"/>
        <v>15YL20220331</v>
      </c>
      <c r="H1142" t="str">
        <f t="shared" si="70"/>
        <v>01_005</v>
      </c>
      <c r="I1142" t="str">
        <f t="shared" si="71"/>
        <v>20220331</v>
      </c>
      <c r="J1142" s="27"/>
      <c r="K1142" s="27"/>
    </row>
    <row r="1143" spans="1:11" x14ac:dyDescent="0.25">
      <c r="A1143" s="27" t="s">
        <v>380</v>
      </c>
      <c r="B1143" s="27" t="s">
        <v>2</v>
      </c>
      <c r="C1143" s="27" t="s">
        <v>2</v>
      </c>
      <c r="D1143">
        <v>0</v>
      </c>
      <c r="E1143" s="37" t="s">
        <v>494</v>
      </c>
      <c r="F1143" t="str">
        <f t="shared" si="68"/>
        <v>15Y</v>
      </c>
      <c r="G1143" t="str">
        <f t="shared" si="69"/>
        <v>15YL20220331</v>
      </c>
      <c r="H1143" t="str">
        <f t="shared" si="70"/>
        <v>01_005</v>
      </c>
      <c r="I1143" t="str">
        <f t="shared" si="71"/>
        <v>20220331</v>
      </c>
      <c r="J1143" s="27"/>
      <c r="K1143" s="27"/>
    </row>
    <row r="1144" spans="1:11" x14ac:dyDescent="0.25">
      <c r="A1144" s="27" t="s">
        <v>380</v>
      </c>
      <c r="B1144" s="27" t="s">
        <v>3</v>
      </c>
      <c r="C1144" s="27" t="s">
        <v>2</v>
      </c>
      <c r="D1144">
        <v>0</v>
      </c>
      <c r="E1144" s="37" t="s">
        <v>494</v>
      </c>
      <c r="F1144" t="str">
        <f t="shared" si="68"/>
        <v>15Y</v>
      </c>
      <c r="G1144" t="str">
        <f t="shared" si="69"/>
        <v>15YL20220331</v>
      </c>
      <c r="H1144" t="str">
        <f t="shared" si="70"/>
        <v>01_005</v>
      </c>
      <c r="I1144" t="str">
        <f t="shared" si="71"/>
        <v>20220331</v>
      </c>
      <c r="J1144" s="27"/>
      <c r="K1144" s="27"/>
    </row>
    <row r="1145" spans="1:11" x14ac:dyDescent="0.25">
      <c r="A1145" s="27" t="s">
        <v>380</v>
      </c>
      <c r="B1145" s="27" t="s">
        <v>3</v>
      </c>
      <c r="C1145" s="27" t="s">
        <v>3</v>
      </c>
      <c r="D1145">
        <v>0</v>
      </c>
      <c r="E1145" s="37" t="s">
        <v>494</v>
      </c>
      <c r="F1145" t="str">
        <f t="shared" si="68"/>
        <v>15Y</v>
      </c>
      <c r="G1145" t="str">
        <f t="shared" si="69"/>
        <v>15YL20220331</v>
      </c>
      <c r="H1145" t="str">
        <f t="shared" si="70"/>
        <v>01_005</v>
      </c>
      <c r="I1145" t="str">
        <f t="shared" si="71"/>
        <v>20220331</v>
      </c>
      <c r="J1145" s="27"/>
      <c r="K1145" s="27"/>
    </row>
    <row r="1146" spans="1:11" x14ac:dyDescent="0.25">
      <c r="A1146" s="27" t="s">
        <v>380</v>
      </c>
      <c r="B1146" s="27" t="s">
        <v>4</v>
      </c>
      <c r="C1146" s="27" t="s">
        <v>2</v>
      </c>
      <c r="D1146">
        <v>0</v>
      </c>
      <c r="E1146" s="37" t="s">
        <v>494</v>
      </c>
      <c r="F1146" t="str">
        <f t="shared" si="68"/>
        <v>15Y</v>
      </c>
      <c r="G1146" t="str">
        <f t="shared" si="69"/>
        <v>15YL20220331</v>
      </c>
      <c r="H1146" t="str">
        <f t="shared" si="70"/>
        <v>01_005</v>
      </c>
      <c r="I1146" t="str">
        <f t="shared" si="71"/>
        <v>20220331</v>
      </c>
      <c r="J1146" s="27"/>
      <c r="K1146" s="27"/>
    </row>
    <row r="1147" spans="1:11" x14ac:dyDescent="0.25">
      <c r="A1147" s="27" t="s">
        <v>380</v>
      </c>
      <c r="B1147" s="27" t="s">
        <v>4</v>
      </c>
      <c r="C1147" s="27" t="s">
        <v>3</v>
      </c>
      <c r="D1147">
        <v>0</v>
      </c>
      <c r="E1147" s="37" t="s">
        <v>494</v>
      </c>
      <c r="F1147" t="str">
        <f t="shared" si="68"/>
        <v>15Y</v>
      </c>
      <c r="G1147" t="str">
        <f t="shared" si="69"/>
        <v>15YL20220331</v>
      </c>
      <c r="H1147" t="str">
        <f t="shared" si="70"/>
        <v>01_005</v>
      </c>
      <c r="I1147" t="str">
        <f t="shared" si="71"/>
        <v>20220331</v>
      </c>
      <c r="J1147" s="27"/>
      <c r="K1147" s="27"/>
    </row>
    <row r="1148" spans="1:11" x14ac:dyDescent="0.25">
      <c r="A1148" s="27" t="s">
        <v>380</v>
      </c>
      <c r="B1148" s="27" t="s">
        <v>5</v>
      </c>
      <c r="C1148" s="27" t="s">
        <v>3</v>
      </c>
      <c r="D1148">
        <v>0</v>
      </c>
      <c r="E1148" s="37" t="s">
        <v>494</v>
      </c>
      <c r="F1148" t="str">
        <f t="shared" si="68"/>
        <v>15Y</v>
      </c>
      <c r="G1148" t="str">
        <f t="shared" si="69"/>
        <v>15YL20220331</v>
      </c>
      <c r="H1148" t="str">
        <f t="shared" si="70"/>
        <v>01_005</v>
      </c>
      <c r="I1148" t="str">
        <f t="shared" si="71"/>
        <v>20220331</v>
      </c>
      <c r="J1148" s="27"/>
      <c r="K1148" s="27"/>
    </row>
    <row r="1149" spans="1:11" x14ac:dyDescent="0.25">
      <c r="A1149" s="27" t="s">
        <v>380</v>
      </c>
      <c r="B1149" s="27" t="s">
        <v>5</v>
      </c>
      <c r="C1149" s="27" t="s">
        <v>4</v>
      </c>
      <c r="D1149">
        <v>0</v>
      </c>
      <c r="E1149" s="37" t="s">
        <v>494</v>
      </c>
      <c r="F1149" t="str">
        <f t="shared" si="68"/>
        <v>15Y</v>
      </c>
      <c r="G1149" t="str">
        <f t="shared" si="69"/>
        <v>15YL20220331</v>
      </c>
      <c r="H1149" t="str">
        <f t="shared" si="70"/>
        <v>01_005</v>
      </c>
      <c r="I1149" t="str">
        <f t="shared" si="71"/>
        <v>20220331</v>
      </c>
      <c r="J1149" s="27"/>
      <c r="K1149" s="27"/>
    </row>
    <row r="1150" spans="1:11" x14ac:dyDescent="0.25">
      <c r="A1150" s="27" t="s">
        <v>380</v>
      </c>
      <c r="B1150" s="27" t="s">
        <v>7</v>
      </c>
      <c r="C1150" s="27" t="s">
        <v>3</v>
      </c>
      <c r="D1150">
        <v>0</v>
      </c>
      <c r="E1150" s="37" t="s">
        <v>494</v>
      </c>
      <c r="F1150" t="str">
        <f t="shared" si="68"/>
        <v>15Y</v>
      </c>
      <c r="G1150" t="str">
        <f t="shared" si="69"/>
        <v>15YL20220331</v>
      </c>
      <c r="H1150" t="str">
        <f t="shared" si="70"/>
        <v>01_005</v>
      </c>
      <c r="I1150" t="str">
        <f t="shared" si="71"/>
        <v>20220331</v>
      </c>
      <c r="J1150" s="27"/>
      <c r="K1150" s="27"/>
    </row>
    <row r="1151" spans="1:11" x14ac:dyDescent="0.25">
      <c r="A1151" s="27" t="s">
        <v>380</v>
      </c>
      <c r="B1151" s="27" t="s">
        <v>7</v>
      </c>
      <c r="C1151" s="27" t="s">
        <v>4</v>
      </c>
      <c r="D1151">
        <v>0</v>
      </c>
      <c r="E1151" s="37" t="s">
        <v>494</v>
      </c>
      <c r="F1151" t="str">
        <f t="shared" si="68"/>
        <v>15Y</v>
      </c>
      <c r="G1151" t="str">
        <f t="shared" si="69"/>
        <v>15YL20220331</v>
      </c>
      <c r="H1151" t="str">
        <f t="shared" si="70"/>
        <v>01_005</v>
      </c>
      <c r="I1151" t="str">
        <f t="shared" si="71"/>
        <v>20220331</v>
      </c>
      <c r="J1151" s="27"/>
      <c r="K1151" s="27"/>
    </row>
    <row r="1152" spans="1:11" x14ac:dyDescent="0.25">
      <c r="A1152" s="27" t="s">
        <v>380</v>
      </c>
      <c r="B1152" s="27" t="s">
        <v>10</v>
      </c>
      <c r="C1152" s="27" t="s">
        <v>2</v>
      </c>
      <c r="D1152">
        <v>0</v>
      </c>
      <c r="E1152" s="37" t="s">
        <v>494</v>
      </c>
      <c r="F1152" t="str">
        <f t="shared" si="68"/>
        <v>15Y</v>
      </c>
      <c r="G1152" t="str">
        <f t="shared" si="69"/>
        <v>15YL20220331</v>
      </c>
      <c r="H1152" t="str">
        <f t="shared" si="70"/>
        <v>01_005</v>
      </c>
      <c r="I1152" t="str">
        <f t="shared" si="71"/>
        <v>20220331</v>
      </c>
      <c r="J1152" s="27"/>
      <c r="K1152" s="27"/>
    </row>
    <row r="1153" spans="1:11" x14ac:dyDescent="0.25">
      <c r="A1153" s="27" t="s">
        <v>380</v>
      </c>
      <c r="B1153" s="27" t="s">
        <v>10</v>
      </c>
      <c r="C1153" s="27" t="s">
        <v>3</v>
      </c>
      <c r="D1153">
        <v>0</v>
      </c>
      <c r="E1153" s="37" t="s">
        <v>494</v>
      </c>
      <c r="F1153" t="str">
        <f t="shared" si="68"/>
        <v>15Y</v>
      </c>
      <c r="G1153" t="str">
        <f t="shared" si="69"/>
        <v>15YL20220331</v>
      </c>
      <c r="H1153" t="str">
        <f t="shared" si="70"/>
        <v>01_005</v>
      </c>
      <c r="I1153" t="str">
        <f t="shared" si="71"/>
        <v>20220331</v>
      </c>
      <c r="J1153" s="27"/>
      <c r="K1153" s="27"/>
    </row>
    <row r="1154" spans="1:11" x14ac:dyDescent="0.25">
      <c r="A1154" s="27" t="s">
        <v>380</v>
      </c>
      <c r="B1154" s="27" t="s">
        <v>10</v>
      </c>
      <c r="C1154" s="27" t="s">
        <v>4</v>
      </c>
      <c r="D1154">
        <v>0</v>
      </c>
      <c r="E1154" s="37" t="s">
        <v>494</v>
      </c>
      <c r="F1154" t="str">
        <f t="shared" si="68"/>
        <v>15Y</v>
      </c>
      <c r="G1154" t="str">
        <f t="shared" si="69"/>
        <v>15YL20220331</v>
      </c>
      <c r="H1154" t="str">
        <f t="shared" si="70"/>
        <v>01_005</v>
      </c>
      <c r="I1154" t="str">
        <f t="shared" si="71"/>
        <v>20220331</v>
      </c>
      <c r="J1154" s="27"/>
      <c r="K1154" s="27"/>
    </row>
    <row r="1155" spans="1:11" x14ac:dyDescent="0.25">
      <c r="A1155" s="27" t="s">
        <v>380</v>
      </c>
      <c r="B1155" s="27" t="s">
        <v>11</v>
      </c>
      <c r="C1155" s="27" t="s">
        <v>1</v>
      </c>
      <c r="D1155">
        <v>0</v>
      </c>
      <c r="E1155" s="37" t="s">
        <v>494</v>
      </c>
      <c r="F1155" t="str">
        <f t="shared" si="68"/>
        <v>15Y</v>
      </c>
      <c r="G1155" t="str">
        <f t="shared" si="69"/>
        <v>15YL20220331</v>
      </c>
      <c r="H1155" t="str">
        <f t="shared" si="70"/>
        <v>01_005</v>
      </c>
      <c r="I1155" t="str">
        <f t="shared" si="71"/>
        <v>20220331</v>
      </c>
      <c r="J1155" s="27"/>
      <c r="K1155" s="27"/>
    </row>
    <row r="1156" spans="1:11" x14ac:dyDescent="0.25">
      <c r="A1156" s="27" t="s">
        <v>380</v>
      </c>
      <c r="B1156" s="27" t="s">
        <v>11</v>
      </c>
      <c r="C1156" s="27" t="s">
        <v>2</v>
      </c>
      <c r="D1156">
        <v>0</v>
      </c>
      <c r="E1156" s="37" t="s">
        <v>494</v>
      </c>
      <c r="F1156" t="str">
        <f t="shared" si="68"/>
        <v>15Y</v>
      </c>
      <c r="G1156" t="str">
        <f t="shared" si="69"/>
        <v>15YL20220331</v>
      </c>
      <c r="H1156" t="str">
        <f t="shared" si="70"/>
        <v>01_005</v>
      </c>
      <c r="I1156" t="str">
        <f t="shared" si="71"/>
        <v>20220331</v>
      </c>
      <c r="J1156" s="27"/>
      <c r="K1156" s="27"/>
    </row>
    <row r="1157" spans="1:11" x14ac:dyDescent="0.25">
      <c r="A1157" s="27" t="s">
        <v>381</v>
      </c>
      <c r="B1157" s="27" t="s">
        <v>21</v>
      </c>
      <c r="C1157" s="27" t="s">
        <v>1</v>
      </c>
      <c r="D1157">
        <v>0</v>
      </c>
      <c r="E1157" s="37" t="s">
        <v>494</v>
      </c>
      <c r="F1157" t="str">
        <f t="shared" si="68"/>
        <v>15Y</v>
      </c>
      <c r="G1157" t="str">
        <f t="shared" si="69"/>
        <v>15YL20220331</v>
      </c>
      <c r="H1157" t="str">
        <f t="shared" si="70"/>
        <v>01_007</v>
      </c>
      <c r="I1157" t="str">
        <f t="shared" si="71"/>
        <v>20220331</v>
      </c>
      <c r="J1157" s="27"/>
      <c r="K1157" s="27"/>
    </row>
    <row r="1158" spans="1:11" x14ac:dyDescent="0.25">
      <c r="A1158" s="27" t="s">
        <v>381</v>
      </c>
      <c r="B1158" s="27" t="s">
        <v>1</v>
      </c>
      <c r="C1158" s="27" t="s">
        <v>1</v>
      </c>
      <c r="D1158">
        <v>0</v>
      </c>
      <c r="E1158" s="37" t="s">
        <v>494</v>
      </c>
      <c r="F1158" t="str">
        <f t="shared" si="68"/>
        <v>15Y</v>
      </c>
      <c r="G1158" t="str">
        <f t="shared" si="69"/>
        <v>15YL20220331</v>
      </c>
      <c r="H1158" t="str">
        <f t="shared" si="70"/>
        <v>01_007</v>
      </c>
      <c r="I1158" t="str">
        <f t="shared" si="71"/>
        <v>20220331</v>
      </c>
      <c r="J1158" s="27"/>
      <c r="K1158" s="27"/>
    </row>
    <row r="1159" spans="1:11" x14ac:dyDescent="0.25">
      <c r="A1159" s="27" t="s">
        <v>381</v>
      </c>
      <c r="B1159" s="27" t="s">
        <v>1</v>
      </c>
      <c r="C1159" s="27" t="s">
        <v>2</v>
      </c>
      <c r="D1159">
        <v>0</v>
      </c>
      <c r="E1159" s="37" t="s">
        <v>494</v>
      </c>
      <c r="F1159" t="str">
        <f t="shared" si="68"/>
        <v>15Y</v>
      </c>
      <c r="G1159" t="str">
        <f t="shared" si="69"/>
        <v>15YL20220331</v>
      </c>
      <c r="H1159" t="str">
        <f t="shared" si="70"/>
        <v>01_007</v>
      </c>
      <c r="I1159" t="str">
        <f t="shared" si="71"/>
        <v>20220331</v>
      </c>
      <c r="J1159" s="27"/>
      <c r="K1159" s="27"/>
    </row>
    <row r="1160" spans="1:11" x14ac:dyDescent="0.25">
      <c r="A1160" s="27" t="s">
        <v>381</v>
      </c>
      <c r="B1160" s="27" t="s">
        <v>26</v>
      </c>
      <c r="C1160" s="27" t="s">
        <v>1</v>
      </c>
      <c r="D1160">
        <v>0</v>
      </c>
      <c r="E1160" s="37" t="s">
        <v>494</v>
      </c>
      <c r="F1160" t="str">
        <f t="shared" si="68"/>
        <v>15Y</v>
      </c>
      <c r="G1160" t="str">
        <f t="shared" si="69"/>
        <v>15YL20220331</v>
      </c>
      <c r="H1160" t="str">
        <f t="shared" si="70"/>
        <v>01_007</v>
      </c>
      <c r="I1160" t="str">
        <f t="shared" si="71"/>
        <v>20220331</v>
      </c>
      <c r="J1160" s="27"/>
      <c r="K1160" s="27"/>
    </row>
    <row r="1161" spans="1:11" x14ac:dyDescent="0.25">
      <c r="A1161" s="27" t="s">
        <v>381</v>
      </c>
      <c r="B1161" s="27" t="s">
        <v>26</v>
      </c>
      <c r="C1161" s="27" t="s">
        <v>2</v>
      </c>
      <c r="D1161">
        <v>0</v>
      </c>
      <c r="E1161" s="37" t="s">
        <v>494</v>
      </c>
      <c r="F1161" t="str">
        <f t="shared" si="68"/>
        <v>15Y</v>
      </c>
      <c r="G1161" t="str">
        <f t="shared" si="69"/>
        <v>15YL20220331</v>
      </c>
      <c r="H1161" t="str">
        <f t="shared" si="70"/>
        <v>01_007</v>
      </c>
      <c r="I1161" t="str">
        <f t="shared" si="71"/>
        <v>20220331</v>
      </c>
      <c r="J1161" s="27"/>
      <c r="K1161" s="27"/>
    </row>
    <row r="1162" spans="1:11" x14ac:dyDescent="0.25">
      <c r="A1162" s="27" t="s">
        <v>381</v>
      </c>
      <c r="B1162" s="27" t="s">
        <v>26</v>
      </c>
      <c r="C1162" s="27" t="s">
        <v>3</v>
      </c>
      <c r="D1162">
        <v>0</v>
      </c>
      <c r="E1162" s="37" t="s">
        <v>494</v>
      </c>
      <c r="F1162" t="str">
        <f t="shared" si="68"/>
        <v>15Y</v>
      </c>
      <c r="G1162" t="str">
        <f t="shared" si="69"/>
        <v>15YL20220331</v>
      </c>
      <c r="H1162" t="str">
        <f t="shared" si="70"/>
        <v>01_007</v>
      </c>
      <c r="I1162" t="str">
        <f t="shared" si="71"/>
        <v>20220331</v>
      </c>
      <c r="J1162" s="27"/>
      <c r="K1162" s="27"/>
    </row>
    <row r="1163" spans="1:11" x14ac:dyDescent="0.25">
      <c r="A1163" s="27" t="s">
        <v>381</v>
      </c>
      <c r="B1163" s="27" t="s">
        <v>2</v>
      </c>
      <c r="C1163" s="27" t="s">
        <v>2</v>
      </c>
      <c r="D1163">
        <v>0</v>
      </c>
      <c r="E1163" s="37" t="s">
        <v>494</v>
      </c>
      <c r="F1163" t="str">
        <f t="shared" ref="F1163:F1226" si="72">LEFT(A1163,3)</f>
        <v>15Y</v>
      </c>
      <c r="G1163" t="str">
        <f t="shared" ref="G1163:G1226" si="73">LEFT(A1163,12)</f>
        <v>15YL20220331</v>
      </c>
      <c r="H1163" t="str">
        <f t="shared" ref="H1163:H1226" si="74">RIGHT(A1163,6)</f>
        <v>01_007</v>
      </c>
      <c r="I1163" t="str">
        <f t="shared" ref="I1163:I1226" si="75">RIGHT(G1163,8)</f>
        <v>20220331</v>
      </c>
      <c r="J1163" s="27"/>
      <c r="K1163" s="27"/>
    </row>
    <row r="1164" spans="1:11" x14ac:dyDescent="0.25">
      <c r="A1164" s="27" t="s">
        <v>381</v>
      </c>
      <c r="B1164" s="27" t="s">
        <v>2</v>
      </c>
      <c r="C1164" s="27" t="s">
        <v>3</v>
      </c>
      <c r="D1164">
        <v>0</v>
      </c>
      <c r="E1164" s="37" t="s">
        <v>494</v>
      </c>
      <c r="F1164" t="str">
        <f t="shared" si="72"/>
        <v>15Y</v>
      </c>
      <c r="G1164" t="str">
        <f t="shared" si="73"/>
        <v>15YL20220331</v>
      </c>
      <c r="H1164" t="str">
        <f t="shared" si="74"/>
        <v>01_007</v>
      </c>
      <c r="I1164" t="str">
        <f t="shared" si="75"/>
        <v>20220331</v>
      </c>
      <c r="J1164" s="27"/>
      <c r="K1164" s="27"/>
    </row>
    <row r="1165" spans="1:11" x14ac:dyDescent="0.25">
      <c r="A1165" s="27" t="s">
        <v>381</v>
      </c>
      <c r="B1165" s="27" t="s">
        <v>3</v>
      </c>
      <c r="C1165" s="27" t="s">
        <v>3</v>
      </c>
      <c r="D1165">
        <v>0</v>
      </c>
      <c r="E1165" s="37" t="s">
        <v>494</v>
      </c>
      <c r="F1165" t="str">
        <f t="shared" si="72"/>
        <v>15Y</v>
      </c>
      <c r="G1165" t="str">
        <f t="shared" si="73"/>
        <v>15YL20220331</v>
      </c>
      <c r="H1165" t="str">
        <f t="shared" si="74"/>
        <v>01_007</v>
      </c>
      <c r="I1165" t="str">
        <f t="shared" si="75"/>
        <v>20220331</v>
      </c>
      <c r="J1165" s="27"/>
      <c r="K1165" s="27"/>
    </row>
    <row r="1166" spans="1:11" x14ac:dyDescent="0.25">
      <c r="A1166" s="27" t="s">
        <v>381</v>
      </c>
      <c r="B1166" s="27" t="s">
        <v>3</v>
      </c>
      <c r="C1166" s="27" t="s">
        <v>4</v>
      </c>
      <c r="D1166">
        <v>0</v>
      </c>
      <c r="E1166" s="37" t="s">
        <v>494</v>
      </c>
      <c r="F1166" t="str">
        <f t="shared" si="72"/>
        <v>15Y</v>
      </c>
      <c r="G1166" t="str">
        <f t="shared" si="73"/>
        <v>15YL20220331</v>
      </c>
      <c r="H1166" t="str">
        <f t="shared" si="74"/>
        <v>01_007</v>
      </c>
      <c r="I1166" t="str">
        <f t="shared" si="75"/>
        <v>20220331</v>
      </c>
      <c r="J1166" s="27"/>
      <c r="K1166" s="27"/>
    </row>
    <row r="1167" spans="1:11" x14ac:dyDescent="0.25">
      <c r="A1167" s="27" t="s">
        <v>381</v>
      </c>
      <c r="B1167" s="27" t="s">
        <v>4</v>
      </c>
      <c r="C1167" s="27" t="s">
        <v>3</v>
      </c>
      <c r="D1167">
        <v>0</v>
      </c>
      <c r="E1167" s="37" t="s">
        <v>494</v>
      </c>
      <c r="F1167" t="str">
        <f t="shared" si="72"/>
        <v>15Y</v>
      </c>
      <c r="G1167" t="str">
        <f t="shared" si="73"/>
        <v>15YL20220331</v>
      </c>
      <c r="H1167" t="str">
        <f t="shared" si="74"/>
        <v>01_007</v>
      </c>
      <c r="I1167" t="str">
        <f t="shared" si="75"/>
        <v>20220331</v>
      </c>
      <c r="J1167" s="27"/>
      <c r="K1167" s="27"/>
    </row>
    <row r="1168" spans="1:11" x14ac:dyDescent="0.25">
      <c r="A1168" s="27" t="s">
        <v>381</v>
      </c>
      <c r="B1168" s="27" t="s">
        <v>4</v>
      </c>
      <c r="C1168" s="27" t="s">
        <v>4</v>
      </c>
      <c r="D1168">
        <v>0</v>
      </c>
      <c r="E1168" s="37" t="s">
        <v>494</v>
      </c>
      <c r="F1168" t="str">
        <f t="shared" si="72"/>
        <v>15Y</v>
      </c>
      <c r="G1168" t="str">
        <f t="shared" si="73"/>
        <v>15YL20220331</v>
      </c>
      <c r="H1168" t="str">
        <f t="shared" si="74"/>
        <v>01_007</v>
      </c>
      <c r="I1168" t="str">
        <f t="shared" si="75"/>
        <v>20220331</v>
      </c>
      <c r="J1168" s="27"/>
      <c r="K1168" s="27"/>
    </row>
    <row r="1169" spans="1:11" x14ac:dyDescent="0.25">
      <c r="A1169" s="27" t="s">
        <v>381</v>
      </c>
      <c r="B1169" s="27" t="s">
        <v>4</v>
      </c>
      <c r="C1169" s="27" t="s">
        <v>5</v>
      </c>
      <c r="D1169">
        <v>0</v>
      </c>
      <c r="E1169" s="37" t="s">
        <v>494</v>
      </c>
      <c r="F1169" t="str">
        <f t="shared" si="72"/>
        <v>15Y</v>
      </c>
      <c r="G1169" t="str">
        <f t="shared" si="73"/>
        <v>15YL20220331</v>
      </c>
      <c r="H1169" t="str">
        <f t="shared" si="74"/>
        <v>01_007</v>
      </c>
      <c r="I1169" t="str">
        <f t="shared" si="75"/>
        <v>20220331</v>
      </c>
      <c r="J1169" s="27"/>
      <c r="K1169" s="27"/>
    </row>
    <row r="1170" spans="1:11" x14ac:dyDescent="0.25">
      <c r="A1170" s="27" t="s">
        <v>381</v>
      </c>
      <c r="B1170" s="27" t="s">
        <v>5</v>
      </c>
      <c r="C1170" s="27" t="s">
        <v>4</v>
      </c>
      <c r="D1170">
        <v>0</v>
      </c>
      <c r="E1170" s="37" t="s">
        <v>494</v>
      </c>
      <c r="F1170" t="str">
        <f t="shared" si="72"/>
        <v>15Y</v>
      </c>
      <c r="G1170" t="str">
        <f t="shared" si="73"/>
        <v>15YL20220331</v>
      </c>
      <c r="H1170" t="str">
        <f t="shared" si="74"/>
        <v>01_007</v>
      </c>
      <c r="I1170" t="str">
        <f t="shared" si="75"/>
        <v>20220331</v>
      </c>
      <c r="J1170" s="27"/>
      <c r="K1170" s="27"/>
    </row>
    <row r="1171" spans="1:11" x14ac:dyDescent="0.25">
      <c r="A1171" s="27" t="s">
        <v>381</v>
      </c>
      <c r="B1171" s="27" t="s">
        <v>5</v>
      </c>
      <c r="C1171" s="27" t="s">
        <v>5</v>
      </c>
      <c r="D1171">
        <v>0</v>
      </c>
      <c r="E1171" s="37" t="s">
        <v>494</v>
      </c>
      <c r="F1171" t="str">
        <f t="shared" si="72"/>
        <v>15Y</v>
      </c>
      <c r="G1171" t="str">
        <f t="shared" si="73"/>
        <v>15YL20220331</v>
      </c>
      <c r="H1171" t="str">
        <f t="shared" si="74"/>
        <v>01_007</v>
      </c>
      <c r="I1171" t="str">
        <f t="shared" si="75"/>
        <v>20220331</v>
      </c>
      <c r="J1171" s="27"/>
      <c r="K1171" s="27"/>
    </row>
    <row r="1172" spans="1:11" x14ac:dyDescent="0.25">
      <c r="A1172" s="27" t="s">
        <v>381</v>
      </c>
      <c r="B1172" s="27" t="s">
        <v>7</v>
      </c>
      <c r="C1172" s="27" t="s">
        <v>4</v>
      </c>
      <c r="D1172">
        <v>0</v>
      </c>
      <c r="E1172" s="37" t="s">
        <v>494</v>
      </c>
      <c r="F1172" t="str">
        <f t="shared" si="72"/>
        <v>15Y</v>
      </c>
      <c r="G1172" t="str">
        <f t="shared" si="73"/>
        <v>15YL20220331</v>
      </c>
      <c r="H1172" t="str">
        <f t="shared" si="74"/>
        <v>01_007</v>
      </c>
      <c r="I1172" t="str">
        <f t="shared" si="75"/>
        <v>20220331</v>
      </c>
      <c r="J1172" s="27"/>
      <c r="K1172" s="27"/>
    </row>
    <row r="1173" spans="1:11" x14ac:dyDescent="0.25">
      <c r="A1173" s="27" t="s">
        <v>381</v>
      </c>
      <c r="B1173" s="27" t="s">
        <v>7</v>
      </c>
      <c r="C1173" s="27" t="s">
        <v>5</v>
      </c>
      <c r="D1173">
        <v>0</v>
      </c>
      <c r="E1173" s="37" t="s">
        <v>494</v>
      </c>
      <c r="F1173" t="str">
        <f t="shared" si="72"/>
        <v>15Y</v>
      </c>
      <c r="G1173" t="str">
        <f t="shared" si="73"/>
        <v>15YL20220331</v>
      </c>
      <c r="H1173" t="str">
        <f t="shared" si="74"/>
        <v>01_007</v>
      </c>
      <c r="I1173" t="str">
        <f t="shared" si="75"/>
        <v>20220331</v>
      </c>
      <c r="J1173" s="27"/>
      <c r="K1173" s="27"/>
    </row>
    <row r="1174" spans="1:11" x14ac:dyDescent="0.25">
      <c r="A1174" s="27" t="s">
        <v>381</v>
      </c>
      <c r="B1174" s="27" t="s">
        <v>10</v>
      </c>
      <c r="C1174" s="27" t="s">
        <v>3</v>
      </c>
      <c r="D1174">
        <v>0</v>
      </c>
      <c r="E1174" s="37" t="s">
        <v>494</v>
      </c>
      <c r="F1174" t="str">
        <f t="shared" si="72"/>
        <v>15Y</v>
      </c>
      <c r="G1174" t="str">
        <f t="shared" si="73"/>
        <v>15YL20220331</v>
      </c>
      <c r="H1174" t="str">
        <f t="shared" si="74"/>
        <v>01_007</v>
      </c>
      <c r="I1174" t="str">
        <f t="shared" si="75"/>
        <v>20220331</v>
      </c>
      <c r="J1174" s="27"/>
      <c r="K1174" s="27"/>
    </row>
    <row r="1175" spans="1:11" x14ac:dyDescent="0.25">
      <c r="A1175" s="27" t="s">
        <v>381</v>
      </c>
      <c r="B1175" s="27" t="s">
        <v>10</v>
      </c>
      <c r="C1175" s="27" t="s">
        <v>4</v>
      </c>
      <c r="D1175">
        <v>0</v>
      </c>
      <c r="E1175" s="37" t="s">
        <v>494</v>
      </c>
      <c r="F1175" t="str">
        <f t="shared" si="72"/>
        <v>15Y</v>
      </c>
      <c r="G1175" t="str">
        <f t="shared" si="73"/>
        <v>15YL20220331</v>
      </c>
      <c r="H1175" t="str">
        <f t="shared" si="74"/>
        <v>01_007</v>
      </c>
      <c r="I1175" t="str">
        <f t="shared" si="75"/>
        <v>20220331</v>
      </c>
      <c r="J1175" s="27"/>
      <c r="K1175" s="27"/>
    </row>
    <row r="1176" spans="1:11" x14ac:dyDescent="0.25">
      <c r="A1176" s="27" t="s">
        <v>381</v>
      </c>
      <c r="B1176" s="27" t="s">
        <v>10</v>
      </c>
      <c r="C1176" s="27" t="s">
        <v>5</v>
      </c>
      <c r="D1176">
        <v>0</v>
      </c>
      <c r="E1176" s="37" t="s">
        <v>494</v>
      </c>
      <c r="F1176" t="str">
        <f t="shared" si="72"/>
        <v>15Y</v>
      </c>
      <c r="G1176" t="str">
        <f t="shared" si="73"/>
        <v>15YL20220331</v>
      </c>
      <c r="H1176" t="str">
        <f t="shared" si="74"/>
        <v>01_007</v>
      </c>
      <c r="I1176" t="str">
        <f t="shared" si="75"/>
        <v>20220331</v>
      </c>
      <c r="J1176" s="27"/>
      <c r="K1176" s="27"/>
    </row>
    <row r="1177" spans="1:11" x14ac:dyDescent="0.25">
      <c r="A1177" s="27" t="s">
        <v>381</v>
      </c>
      <c r="B1177" s="27" t="s">
        <v>11</v>
      </c>
      <c r="C1177" s="27" t="s">
        <v>1</v>
      </c>
      <c r="D1177">
        <v>0</v>
      </c>
      <c r="E1177" s="37" t="s">
        <v>494</v>
      </c>
      <c r="F1177" t="str">
        <f t="shared" si="72"/>
        <v>15Y</v>
      </c>
      <c r="G1177" t="str">
        <f t="shared" si="73"/>
        <v>15YL20220331</v>
      </c>
      <c r="H1177" t="str">
        <f t="shared" si="74"/>
        <v>01_007</v>
      </c>
      <c r="I1177" t="str">
        <f t="shared" si="75"/>
        <v>20220331</v>
      </c>
      <c r="J1177" s="27"/>
      <c r="K1177" s="27"/>
    </row>
    <row r="1178" spans="1:11" x14ac:dyDescent="0.25">
      <c r="A1178" s="27" t="s">
        <v>381</v>
      </c>
      <c r="B1178" s="27" t="s">
        <v>11</v>
      </c>
      <c r="C1178" s="27" t="s">
        <v>2</v>
      </c>
      <c r="D1178">
        <v>0</v>
      </c>
      <c r="E1178" s="37" t="s">
        <v>494</v>
      </c>
      <c r="F1178" t="str">
        <f t="shared" si="72"/>
        <v>15Y</v>
      </c>
      <c r="G1178" t="str">
        <f t="shared" si="73"/>
        <v>15YL20220331</v>
      </c>
      <c r="H1178" t="str">
        <f t="shared" si="74"/>
        <v>01_007</v>
      </c>
      <c r="I1178" t="str">
        <f t="shared" si="75"/>
        <v>20220331</v>
      </c>
      <c r="J1178" s="27"/>
      <c r="K1178" s="27"/>
    </row>
    <row r="1179" spans="1:11" x14ac:dyDescent="0.25">
      <c r="A1179" s="27" t="s">
        <v>382</v>
      </c>
      <c r="B1179" s="27" t="s">
        <v>21</v>
      </c>
      <c r="C1179" s="27" t="s">
        <v>1</v>
      </c>
      <c r="D1179">
        <v>10</v>
      </c>
      <c r="E1179" s="37" t="s">
        <v>494</v>
      </c>
      <c r="F1179" t="str">
        <f t="shared" si="72"/>
        <v>15Y</v>
      </c>
      <c r="G1179" t="str">
        <f t="shared" si="73"/>
        <v>15YL20220331</v>
      </c>
      <c r="H1179" t="str">
        <f t="shared" si="74"/>
        <v>001_01</v>
      </c>
      <c r="I1179" t="str">
        <f t="shared" si="75"/>
        <v>20220331</v>
      </c>
      <c r="J1179" s="27"/>
      <c r="K1179" s="27"/>
    </row>
    <row r="1180" spans="1:11" x14ac:dyDescent="0.25">
      <c r="A1180" s="27" t="s">
        <v>382</v>
      </c>
      <c r="B1180" s="27" t="s">
        <v>21</v>
      </c>
      <c r="C1180" s="27" t="s">
        <v>2</v>
      </c>
      <c r="D1180">
        <v>10</v>
      </c>
      <c r="E1180" s="37" t="s">
        <v>494</v>
      </c>
      <c r="F1180" t="str">
        <f t="shared" si="72"/>
        <v>15Y</v>
      </c>
      <c r="G1180" t="str">
        <f t="shared" si="73"/>
        <v>15YL20220331</v>
      </c>
      <c r="H1180" t="str">
        <f t="shared" si="74"/>
        <v>001_01</v>
      </c>
      <c r="I1180" t="str">
        <f t="shared" si="75"/>
        <v>20220331</v>
      </c>
      <c r="J1180" s="27"/>
      <c r="K1180" s="27"/>
    </row>
    <row r="1181" spans="1:11" x14ac:dyDescent="0.25">
      <c r="A1181" s="27" t="s">
        <v>382</v>
      </c>
      <c r="B1181" s="27" t="s">
        <v>1</v>
      </c>
      <c r="C1181" s="27" t="s">
        <v>1</v>
      </c>
      <c r="D1181">
        <v>10</v>
      </c>
      <c r="E1181" s="37" t="s">
        <v>494</v>
      </c>
      <c r="F1181" t="str">
        <f t="shared" si="72"/>
        <v>15Y</v>
      </c>
      <c r="G1181" t="str">
        <f t="shared" si="73"/>
        <v>15YL20220331</v>
      </c>
      <c r="H1181" t="str">
        <f t="shared" si="74"/>
        <v>001_01</v>
      </c>
      <c r="I1181" t="str">
        <f t="shared" si="75"/>
        <v>20220331</v>
      </c>
      <c r="J1181" s="27"/>
      <c r="K1181" s="27"/>
    </row>
    <row r="1182" spans="1:11" x14ac:dyDescent="0.25">
      <c r="A1182" s="27" t="s">
        <v>382</v>
      </c>
      <c r="B1182" s="27" t="s">
        <v>1</v>
      </c>
      <c r="C1182" s="27" t="s">
        <v>2</v>
      </c>
      <c r="D1182">
        <v>10</v>
      </c>
      <c r="E1182" s="37" t="s">
        <v>494</v>
      </c>
      <c r="F1182" t="str">
        <f t="shared" si="72"/>
        <v>15Y</v>
      </c>
      <c r="G1182" t="str">
        <f t="shared" si="73"/>
        <v>15YL20220331</v>
      </c>
      <c r="H1182" t="str">
        <f t="shared" si="74"/>
        <v>001_01</v>
      </c>
      <c r="I1182" t="str">
        <f t="shared" si="75"/>
        <v>20220331</v>
      </c>
      <c r="J1182" s="27"/>
      <c r="K1182" s="27"/>
    </row>
    <row r="1183" spans="1:11" x14ac:dyDescent="0.25">
      <c r="A1183" s="27" t="s">
        <v>382</v>
      </c>
      <c r="B1183" s="27" t="s">
        <v>1</v>
      </c>
      <c r="C1183" s="27" t="s">
        <v>3</v>
      </c>
      <c r="D1183">
        <v>10</v>
      </c>
      <c r="E1183" s="37" t="s">
        <v>494</v>
      </c>
      <c r="F1183" t="str">
        <f t="shared" si="72"/>
        <v>15Y</v>
      </c>
      <c r="G1183" t="str">
        <f t="shared" si="73"/>
        <v>15YL20220331</v>
      </c>
      <c r="H1183" t="str">
        <f t="shared" si="74"/>
        <v>001_01</v>
      </c>
      <c r="I1183" t="str">
        <f t="shared" si="75"/>
        <v>20220331</v>
      </c>
      <c r="J1183" s="27"/>
      <c r="K1183" s="27"/>
    </row>
    <row r="1184" spans="1:11" x14ac:dyDescent="0.25">
      <c r="A1184" s="27" t="s">
        <v>382</v>
      </c>
      <c r="B1184" s="27" t="s">
        <v>26</v>
      </c>
      <c r="C1184" s="27" t="s">
        <v>2</v>
      </c>
      <c r="D1184">
        <v>10</v>
      </c>
      <c r="E1184" s="37" t="s">
        <v>494</v>
      </c>
      <c r="F1184" t="str">
        <f t="shared" si="72"/>
        <v>15Y</v>
      </c>
      <c r="G1184" t="str">
        <f t="shared" si="73"/>
        <v>15YL20220331</v>
      </c>
      <c r="H1184" t="str">
        <f t="shared" si="74"/>
        <v>001_01</v>
      </c>
      <c r="I1184" t="str">
        <f t="shared" si="75"/>
        <v>20220331</v>
      </c>
      <c r="J1184" s="27"/>
      <c r="K1184" s="27"/>
    </row>
    <row r="1185" spans="1:11" x14ac:dyDescent="0.25">
      <c r="A1185" s="27" t="s">
        <v>382</v>
      </c>
      <c r="B1185" s="27" t="s">
        <v>26</v>
      </c>
      <c r="C1185" s="27" t="s">
        <v>3</v>
      </c>
      <c r="D1185">
        <v>10</v>
      </c>
      <c r="E1185" s="37" t="s">
        <v>494</v>
      </c>
      <c r="F1185" t="str">
        <f t="shared" si="72"/>
        <v>15Y</v>
      </c>
      <c r="G1185" t="str">
        <f t="shared" si="73"/>
        <v>15YL20220331</v>
      </c>
      <c r="H1185" t="str">
        <f t="shared" si="74"/>
        <v>001_01</v>
      </c>
      <c r="I1185" t="str">
        <f t="shared" si="75"/>
        <v>20220331</v>
      </c>
      <c r="J1185" s="27"/>
      <c r="K1185" s="27"/>
    </row>
    <row r="1186" spans="1:11" x14ac:dyDescent="0.25">
      <c r="A1186" s="27" t="s">
        <v>382</v>
      </c>
      <c r="B1186" s="27" t="s">
        <v>26</v>
      </c>
      <c r="C1186" s="27" t="s">
        <v>4</v>
      </c>
      <c r="D1186">
        <v>10</v>
      </c>
      <c r="E1186" s="37" t="s">
        <v>494</v>
      </c>
      <c r="F1186" t="str">
        <f t="shared" si="72"/>
        <v>15Y</v>
      </c>
      <c r="G1186" t="str">
        <f t="shared" si="73"/>
        <v>15YL20220331</v>
      </c>
      <c r="H1186" t="str">
        <f t="shared" si="74"/>
        <v>001_01</v>
      </c>
      <c r="I1186" t="str">
        <f t="shared" si="75"/>
        <v>20220331</v>
      </c>
      <c r="J1186" s="27"/>
      <c r="K1186" s="27"/>
    </row>
    <row r="1187" spans="1:11" x14ac:dyDescent="0.25">
      <c r="A1187" s="27" t="s">
        <v>382</v>
      </c>
      <c r="B1187" s="27" t="s">
        <v>2</v>
      </c>
      <c r="C1187" s="27" t="s">
        <v>3</v>
      </c>
      <c r="D1187">
        <v>10</v>
      </c>
      <c r="E1187" s="37" t="s">
        <v>494</v>
      </c>
      <c r="F1187" t="str">
        <f t="shared" si="72"/>
        <v>15Y</v>
      </c>
      <c r="G1187" t="str">
        <f t="shared" si="73"/>
        <v>15YL20220331</v>
      </c>
      <c r="H1187" t="str">
        <f t="shared" si="74"/>
        <v>001_01</v>
      </c>
      <c r="I1187" t="str">
        <f t="shared" si="75"/>
        <v>20220331</v>
      </c>
      <c r="J1187" s="27"/>
      <c r="K1187" s="27"/>
    </row>
    <row r="1188" spans="1:11" x14ac:dyDescent="0.25">
      <c r="A1188" s="27" t="s">
        <v>382</v>
      </c>
      <c r="B1188" s="27" t="s">
        <v>2</v>
      </c>
      <c r="C1188" s="27" t="s">
        <v>4</v>
      </c>
      <c r="D1188">
        <v>10</v>
      </c>
      <c r="E1188" s="37" t="s">
        <v>494</v>
      </c>
      <c r="F1188" t="str">
        <f t="shared" si="72"/>
        <v>15Y</v>
      </c>
      <c r="G1188" t="str">
        <f t="shared" si="73"/>
        <v>15YL20220331</v>
      </c>
      <c r="H1188" t="str">
        <f t="shared" si="74"/>
        <v>001_01</v>
      </c>
      <c r="I1188" t="str">
        <f t="shared" si="75"/>
        <v>20220331</v>
      </c>
      <c r="J1188" s="27"/>
      <c r="K1188" s="27"/>
    </row>
    <row r="1189" spans="1:11" x14ac:dyDescent="0.25">
      <c r="A1189" s="27" t="s">
        <v>382</v>
      </c>
      <c r="B1189" s="27" t="s">
        <v>3</v>
      </c>
      <c r="C1189" s="27" t="s">
        <v>4</v>
      </c>
      <c r="D1189">
        <v>10</v>
      </c>
      <c r="E1189" s="37" t="s">
        <v>494</v>
      </c>
      <c r="F1189" t="str">
        <f t="shared" si="72"/>
        <v>15Y</v>
      </c>
      <c r="G1189" t="str">
        <f t="shared" si="73"/>
        <v>15YL20220331</v>
      </c>
      <c r="H1189" t="str">
        <f t="shared" si="74"/>
        <v>001_01</v>
      </c>
      <c r="I1189" t="str">
        <f t="shared" si="75"/>
        <v>20220331</v>
      </c>
      <c r="J1189" s="27"/>
      <c r="K1189" s="27"/>
    </row>
    <row r="1190" spans="1:11" x14ac:dyDescent="0.25">
      <c r="A1190" s="27" t="s">
        <v>382</v>
      </c>
      <c r="B1190" s="27" t="s">
        <v>3</v>
      </c>
      <c r="C1190" s="27" t="s">
        <v>5</v>
      </c>
      <c r="D1190">
        <v>10</v>
      </c>
      <c r="E1190" s="37" t="s">
        <v>494</v>
      </c>
      <c r="F1190" t="str">
        <f t="shared" si="72"/>
        <v>15Y</v>
      </c>
      <c r="G1190" t="str">
        <f t="shared" si="73"/>
        <v>15YL20220331</v>
      </c>
      <c r="H1190" t="str">
        <f t="shared" si="74"/>
        <v>001_01</v>
      </c>
      <c r="I1190" t="str">
        <f t="shared" si="75"/>
        <v>20220331</v>
      </c>
      <c r="J1190" s="27"/>
      <c r="K1190" s="27"/>
    </row>
    <row r="1191" spans="1:11" x14ac:dyDescent="0.25">
      <c r="A1191" s="27" t="s">
        <v>382</v>
      </c>
      <c r="B1191" s="27" t="s">
        <v>4</v>
      </c>
      <c r="C1191" s="27" t="s">
        <v>5</v>
      </c>
      <c r="D1191">
        <v>10</v>
      </c>
      <c r="E1191" s="37" t="s">
        <v>494</v>
      </c>
      <c r="F1191" t="str">
        <f t="shared" si="72"/>
        <v>15Y</v>
      </c>
      <c r="G1191" t="str">
        <f t="shared" si="73"/>
        <v>15YL20220331</v>
      </c>
      <c r="H1191" t="str">
        <f t="shared" si="74"/>
        <v>001_01</v>
      </c>
      <c r="I1191" t="str">
        <f t="shared" si="75"/>
        <v>20220331</v>
      </c>
      <c r="J1191" s="27"/>
      <c r="K1191" s="27"/>
    </row>
    <row r="1192" spans="1:11" x14ac:dyDescent="0.25">
      <c r="A1192" s="27" t="s">
        <v>382</v>
      </c>
      <c r="B1192" s="27" t="s">
        <v>4</v>
      </c>
      <c r="C1192" s="27" t="s">
        <v>6</v>
      </c>
      <c r="D1192">
        <v>10</v>
      </c>
      <c r="E1192" s="37" t="s">
        <v>494</v>
      </c>
      <c r="F1192" t="str">
        <f t="shared" si="72"/>
        <v>15Y</v>
      </c>
      <c r="G1192" t="str">
        <f t="shared" si="73"/>
        <v>15YL20220331</v>
      </c>
      <c r="H1192" t="str">
        <f t="shared" si="74"/>
        <v>001_01</v>
      </c>
      <c r="I1192" t="str">
        <f t="shared" si="75"/>
        <v>20220331</v>
      </c>
      <c r="J1192" s="27"/>
      <c r="K1192" s="27"/>
    </row>
    <row r="1193" spans="1:11" x14ac:dyDescent="0.25">
      <c r="A1193" s="27" t="s">
        <v>382</v>
      </c>
      <c r="B1193" s="27" t="s">
        <v>5</v>
      </c>
      <c r="C1193" s="27" t="s">
        <v>6</v>
      </c>
      <c r="D1193">
        <v>10</v>
      </c>
      <c r="E1193" s="37" t="s">
        <v>494</v>
      </c>
      <c r="F1193" t="str">
        <f t="shared" si="72"/>
        <v>15Y</v>
      </c>
      <c r="G1193" t="str">
        <f t="shared" si="73"/>
        <v>15YL20220331</v>
      </c>
      <c r="H1193" t="str">
        <f t="shared" si="74"/>
        <v>001_01</v>
      </c>
      <c r="I1193" t="str">
        <f t="shared" si="75"/>
        <v>20220331</v>
      </c>
      <c r="J1193" s="27"/>
      <c r="K1193" s="27"/>
    </row>
    <row r="1194" spans="1:11" x14ac:dyDescent="0.25">
      <c r="A1194" s="27" t="s">
        <v>382</v>
      </c>
      <c r="B1194" s="27" t="s">
        <v>7</v>
      </c>
      <c r="C1194" s="27" t="s">
        <v>6</v>
      </c>
      <c r="D1194">
        <v>10</v>
      </c>
      <c r="E1194" s="37" t="s">
        <v>494</v>
      </c>
      <c r="F1194" t="str">
        <f t="shared" si="72"/>
        <v>15Y</v>
      </c>
      <c r="G1194" t="str">
        <f t="shared" si="73"/>
        <v>15YL20220331</v>
      </c>
      <c r="H1194" t="str">
        <f t="shared" si="74"/>
        <v>001_01</v>
      </c>
      <c r="I1194" t="str">
        <f t="shared" si="75"/>
        <v>20220331</v>
      </c>
      <c r="J1194" s="27"/>
      <c r="K1194" s="27"/>
    </row>
    <row r="1195" spans="1:11" x14ac:dyDescent="0.25">
      <c r="A1195" s="27" t="s">
        <v>382</v>
      </c>
      <c r="B1195" s="27" t="s">
        <v>10</v>
      </c>
      <c r="C1195" s="27" t="s">
        <v>3</v>
      </c>
      <c r="D1195">
        <v>10</v>
      </c>
      <c r="E1195" s="37" t="s">
        <v>494</v>
      </c>
      <c r="F1195" t="str">
        <f t="shared" si="72"/>
        <v>15Y</v>
      </c>
      <c r="G1195" t="str">
        <f t="shared" si="73"/>
        <v>15YL20220331</v>
      </c>
      <c r="H1195" t="str">
        <f t="shared" si="74"/>
        <v>001_01</v>
      </c>
      <c r="I1195" t="str">
        <f t="shared" si="75"/>
        <v>20220331</v>
      </c>
      <c r="J1195" s="27"/>
      <c r="K1195" s="27"/>
    </row>
    <row r="1196" spans="1:11" x14ac:dyDescent="0.25">
      <c r="A1196" s="27" t="s">
        <v>382</v>
      </c>
      <c r="B1196" s="27" t="s">
        <v>10</v>
      </c>
      <c r="C1196" s="27" t="s">
        <v>4</v>
      </c>
      <c r="D1196">
        <v>10</v>
      </c>
      <c r="E1196" s="37" t="s">
        <v>494</v>
      </c>
      <c r="F1196" t="str">
        <f t="shared" si="72"/>
        <v>15Y</v>
      </c>
      <c r="G1196" t="str">
        <f t="shared" si="73"/>
        <v>15YL20220331</v>
      </c>
      <c r="H1196" t="str">
        <f t="shared" si="74"/>
        <v>001_01</v>
      </c>
      <c r="I1196" t="str">
        <f t="shared" si="75"/>
        <v>20220331</v>
      </c>
      <c r="J1196" s="27"/>
      <c r="K1196" s="27"/>
    </row>
    <row r="1197" spans="1:11" x14ac:dyDescent="0.25">
      <c r="A1197" s="27" t="s">
        <v>382</v>
      </c>
      <c r="B1197" s="27" t="s">
        <v>10</v>
      </c>
      <c r="C1197" s="27" t="s">
        <v>5</v>
      </c>
      <c r="D1197">
        <v>10</v>
      </c>
      <c r="E1197" s="37" t="s">
        <v>494</v>
      </c>
      <c r="F1197" t="str">
        <f t="shared" si="72"/>
        <v>15Y</v>
      </c>
      <c r="G1197" t="str">
        <f t="shared" si="73"/>
        <v>15YL20220331</v>
      </c>
      <c r="H1197" t="str">
        <f t="shared" si="74"/>
        <v>001_01</v>
      </c>
      <c r="I1197" t="str">
        <f t="shared" si="75"/>
        <v>20220331</v>
      </c>
      <c r="J1197" s="27"/>
      <c r="K1197" s="27"/>
    </row>
    <row r="1198" spans="1:11" x14ac:dyDescent="0.25">
      <c r="A1198" s="27" t="s">
        <v>382</v>
      </c>
      <c r="B1198" s="27" t="s">
        <v>10</v>
      </c>
      <c r="C1198" s="27" t="s">
        <v>6</v>
      </c>
      <c r="D1198">
        <v>10</v>
      </c>
      <c r="E1198" s="37" t="s">
        <v>494</v>
      </c>
      <c r="F1198" t="str">
        <f t="shared" si="72"/>
        <v>15Y</v>
      </c>
      <c r="G1198" t="str">
        <f t="shared" si="73"/>
        <v>15YL20220331</v>
      </c>
      <c r="H1198" t="str">
        <f t="shared" si="74"/>
        <v>001_01</v>
      </c>
      <c r="I1198" t="str">
        <f t="shared" si="75"/>
        <v>20220331</v>
      </c>
      <c r="J1198" s="27"/>
      <c r="K1198" s="27"/>
    </row>
    <row r="1199" spans="1:11" x14ac:dyDescent="0.25">
      <c r="A1199" s="27" t="s">
        <v>382</v>
      </c>
      <c r="B1199" s="27" t="s">
        <v>11</v>
      </c>
      <c r="C1199" s="27" t="s">
        <v>1</v>
      </c>
      <c r="D1199">
        <v>10</v>
      </c>
      <c r="E1199" s="37" t="s">
        <v>494</v>
      </c>
      <c r="F1199" t="str">
        <f t="shared" si="72"/>
        <v>15Y</v>
      </c>
      <c r="G1199" t="str">
        <f t="shared" si="73"/>
        <v>15YL20220331</v>
      </c>
      <c r="H1199" t="str">
        <f t="shared" si="74"/>
        <v>001_01</v>
      </c>
      <c r="I1199" t="str">
        <f t="shared" si="75"/>
        <v>20220331</v>
      </c>
      <c r="J1199" s="27"/>
      <c r="K1199" s="27"/>
    </row>
    <row r="1200" spans="1:11" x14ac:dyDescent="0.25">
      <c r="A1200" s="27" t="s">
        <v>382</v>
      </c>
      <c r="B1200" s="27" t="s">
        <v>11</v>
      </c>
      <c r="C1200" s="27" t="s">
        <v>2</v>
      </c>
      <c r="D1200">
        <v>10</v>
      </c>
      <c r="E1200" s="37" t="s">
        <v>494</v>
      </c>
      <c r="F1200" t="str">
        <f t="shared" si="72"/>
        <v>15Y</v>
      </c>
      <c r="G1200" t="str">
        <f t="shared" si="73"/>
        <v>15YL20220331</v>
      </c>
      <c r="H1200" t="str">
        <f t="shared" si="74"/>
        <v>001_01</v>
      </c>
      <c r="I1200" t="str">
        <f t="shared" si="75"/>
        <v>20220331</v>
      </c>
      <c r="J1200" s="27"/>
      <c r="K1200" s="27"/>
    </row>
    <row r="1201" spans="1:11" x14ac:dyDescent="0.25">
      <c r="A1201" s="27" t="s">
        <v>382</v>
      </c>
      <c r="B1201" s="27" t="s">
        <v>11</v>
      </c>
      <c r="C1201" s="27" t="s">
        <v>3</v>
      </c>
      <c r="D1201">
        <v>10</v>
      </c>
      <c r="E1201" s="37" t="s">
        <v>494</v>
      </c>
      <c r="F1201" t="str">
        <f t="shared" si="72"/>
        <v>15Y</v>
      </c>
      <c r="G1201" t="str">
        <f t="shared" si="73"/>
        <v>15YL20220331</v>
      </c>
      <c r="H1201" t="str">
        <f t="shared" si="74"/>
        <v>001_01</v>
      </c>
      <c r="I1201" t="str">
        <f t="shared" si="75"/>
        <v>20220331</v>
      </c>
      <c r="J1201" s="27"/>
      <c r="K1201" s="27"/>
    </row>
    <row r="1202" spans="1:11" x14ac:dyDescent="0.25">
      <c r="A1202" s="27" t="s">
        <v>383</v>
      </c>
      <c r="B1202" s="27" t="s">
        <v>21</v>
      </c>
      <c r="C1202" s="27" t="s">
        <v>1</v>
      </c>
      <c r="D1202">
        <v>0</v>
      </c>
      <c r="E1202" s="37" t="s">
        <v>494</v>
      </c>
      <c r="F1202" t="str">
        <f t="shared" si="72"/>
        <v>20Y</v>
      </c>
      <c r="G1202" t="str">
        <f t="shared" si="73"/>
        <v>20YL20131231</v>
      </c>
      <c r="H1202" t="str">
        <f t="shared" si="74"/>
        <v>01_002</v>
      </c>
      <c r="I1202" t="str">
        <f t="shared" si="75"/>
        <v>20131231</v>
      </c>
      <c r="J1202" s="27"/>
      <c r="K1202" s="27"/>
    </row>
    <row r="1203" spans="1:11" x14ac:dyDescent="0.25">
      <c r="A1203" s="27" t="s">
        <v>383</v>
      </c>
      <c r="B1203" s="27" t="s">
        <v>1</v>
      </c>
      <c r="C1203" s="27" t="s">
        <v>1</v>
      </c>
      <c r="D1203">
        <v>0</v>
      </c>
      <c r="E1203" s="37" t="s">
        <v>494</v>
      </c>
      <c r="F1203" t="str">
        <f t="shared" si="72"/>
        <v>20Y</v>
      </c>
      <c r="G1203" t="str">
        <f t="shared" si="73"/>
        <v>20YL20131231</v>
      </c>
      <c r="H1203" t="str">
        <f t="shared" si="74"/>
        <v>01_002</v>
      </c>
      <c r="I1203" t="str">
        <f t="shared" si="75"/>
        <v>20131231</v>
      </c>
      <c r="J1203" s="27"/>
      <c r="K1203" s="27"/>
    </row>
    <row r="1204" spans="1:11" x14ac:dyDescent="0.25">
      <c r="A1204" s="27" t="s">
        <v>383</v>
      </c>
      <c r="B1204" s="27" t="s">
        <v>26</v>
      </c>
      <c r="C1204" s="27" t="s">
        <v>1</v>
      </c>
      <c r="D1204">
        <v>0</v>
      </c>
      <c r="E1204" s="37" t="s">
        <v>494</v>
      </c>
      <c r="F1204" t="str">
        <f t="shared" si="72"/>
        <v>20Y</v>
      </c>
      <c r="G1204" t="str">
        <f t="shared" si="73"/>
        <v>20YL20131231</v>
      </c>
      <c r="H1204" t="str">
        <f t="shared" si="74"/>
        <v>01_002</v>
      </c>
      <c r="I1204" t="str">
        <f t="shared" si="75"/>
        <v>20131231</v>
      </c>
      <c r="J1204" s="27"/>
      <c r="K1204" s="27"/>
    </row>
    <row r="1205" spans="1:11" x14ac:dyDescent="0.25">
      <c r="A1205" s="27" t="s">
        <v>383</v>
      </c>
      <c r="B1205" s="27" t="s">
        <v>2</v>
      </c>
      <c r="C1205" s="27" t="s">
        <v>1</v>
      </c>
      <c r="D1205">
        <v>0</v>
      </c>
      <c r="E1205" s="37" t="s">
        <v>494</v>
      </c>
      <c r="F1205" t="str">
        <f t="shared" si="72"/>
        <v>20Y</v>
      </c>
      <c r="G1205" t="str">
        <f t="shared" si="73"/>
        <v>20YL20131231</v>
      </c>
      <c r="H1205" t="str">
        <f t="shared" si="74"/>
        <v>01_002</v>
      </c>
      <c r="I1205" t="str">
        <f t="shared" si="75"/>
        <v>20131231</v>
      </c>
      <c r="J1205" s="27"/>
      <c r="K1205" s="27"/>
    </row>
    <row r="1206" spans="1:11" x14ac:dyDescent="0.25">
      <c r="A1206" s="27" t="s">
        <v>383</v>
      </c>
      <c r="B1206" s="27" t="s">
        <v>3</v>
      </c>
      <c r="C1206" s="27" t="s">
        <v>1</v>
      </c>
      <c r="D1206">
        <v>0</v>
      </c>
      <c r="E1206" s="37" t="s">
        <v>494</v>
      </c>
      <c r="F1206" t="str">
        <f t="shared" si="72"/>
        <v>20Y</v>
      </c>
      <c r="G1206" t="str">
        <f t="shared" si="73"/>
        <v>20YL20131231</v>
      </c>
      <c r="H1206" t="str">
        <f t="shared" si="74"/>
        <v>01_002</v>
      </c>
      <c r="I1206" t="str">
        <f t="shared" si="75"/>
        <v>20131231</v>
      </c>
      <c r="J1206" s="27"/>
      <c r="K1206" s="27"/>
    </row>
    <row r="1207" spans="1:11" x14ac:dyDescent="0.25">
      <c r="A1207" s="27" t="s">
        <v>383</v>
      </c>
      <c r="B1207" s="27" t="s">
        <v>4</v>
      </c>
      <c r="C1207" s="27" t="s">
        <v>1</v>
      </c>
      <c r="D1207">
        <v>0</v>
      </c>
      <c r="E1207" s="37" t="s">
        <v>494</v>
      </c>
      <c r="F1207" t="str">
        <f t="shared" si="72"/>
        <v>20Y</v>
      </c>
      <c r="G1207" t="str">
        <f t="shared" si="73"/>
        <v>20YL20131231</v>
      </c>
      <c r="H1207" t="str">
        <f t="shared" si="74"/>
        <v>01_002</v>
      </c>
      <c r="I1207" t="str">
        <f t="shared" si="75"/>
        <v>20131231</v>
      </c>
      <c r="J1207" s="27"/>
      <c r="K1207" s="27"/>
    </row>
    <row r="1208" spans="1:11" x14ac:dyDescent="0.25">
      <c r="A1208" s="27" t="s">
        <v>383</v>
      </c>
      <c r="B1208" s="27" t="s">
        <v>4</v>
      </c>
      <c r="C1208" s="27" t="s">
        <v>2</v>
      </c>
      <c r="D1208">
        <v>0</v>
      </c>
      <c r="E1208" s="37" t="s">
        <v>494</v>
      </c>
      <c r="F1208" t="str">
        <f t="shared" si="72"/>
        <v>20Y</v>
      </c>
      <c r="G1208" t="str">
        <f t="shared" si="73"/>
        <v>20YL20131231</v>
      </c>
      <c r="H1208" t="str">
        <f t="shared" si="74"/>
        <v>01_002</v>
      </c>
      <c r="I1208" t="str">
        <f t="shared" si="75"/>
        <v>20131231</v>
      </c>
      <c r="J1208" s="27"/>
      <c r="K1208" s="27"/>
    </row>
    <row r="1209" spans="1:11" x14ac:dyDescent="0.25">
      <c r="A1209" s="27" t="s">
        <v>383</v>
      </c>
      <c r="B1209" s="27" t="s">
        <v>5</v>
      </c>
      <c r="C1209" s="27" t="s">
        <v>1</v>
      </c>
      <c r="D1209">
        <v>0</v>
      </c>
      <c r="E1209" s="37" t="s">
        <v>494</v>
      </c>
      <c r="F1209" t="str">
        <f t="shared" si="72"/>
        <v>20Y</v>
      </c>
      <c r="G1209" t="str">
        <f t="shared" si="73"/>
        <v>20YL20131231</v>
      </c>
      <c r="H1209" t="str">
        <f t="shared" si="74"/>
        <v>01_002</v>
      </c>
      <c r="I1209" t="str">
        <f t="shared" si="75"/>
        <v>20131231</v>
      </c>
      <c r="J1209" s="27"/>
      <c r="K1209" s="27"/>
    </row>
    <row r="1210" spans="1:11" x14ac:dyDescent="0.25">
      <c r="A1210" s="27" t="s">
        <v>383</v>
      </c>
      <c r="B1210" s="27" t="s">
        <v>5</v>
      </c>
      <c r="C1210" s="27" t="s">
        <v>2</v>
      </c>
      <c r="D1210">
        <v>0</v>
      </c>
      <c r="E1210" s="37" t="s">
        <v>494</v>
      </c>
      <c r="F1210" t="str">
        <f t="shared" si="72"/>
        <v>20Y</v>
      </c>
      <c r="G1210" t="str">
        <f t="shared" si="73"/>
        <v>20YL20131231</v>
      </c>
      <c r="H1210" t="str">
        <f t="shared" si="74"/>
        <v>01_002</v>
      </c>
      <c r="I1210" t="str">
        <f t="shared" si="75"/>
        <v>20131231</v>
      </c>
      <c r="J1210" s="27"/>
      <c r="K1210" s="27"/>
    </row>
    <row r="1211" spans="1:11" x14ac:dyDescent="0.25">
      <c r="A1211" s="27" t="s">
        <v>383</v>
      </c>
      <c r="B1211" s="27" t="s">
        <v>7</v>
      </c>
      <c r="C1211" s="27" t="s">
        <v>2</v>
      </c>
      <c r="D1211">
        <v>0</v>
      </c>
      <c r="E1211" s="37" t="s">
        <v>494</v>
      </c>
      <c r="F1211" t="str">
        <f t="shared" si="72"/>
        <v>20Y</v>
      </c>
      <c r="G1211" t="str">
        <f t="shared" si="73"/>
        <v>20YL20131231</v>
      </c>
      <c r="H1211" t="str">
        <f t="shared" si="74"/>
        <v>01_002</v>
      </c>
      <c r="I1211" t="str">
        <f t="shared" si="75"/>
        <v>20131231</v>
      </c>
      <c r="J1211" s="27"/>
      <c r="K1211" s="27"/>
    </row>
    <row r="1212" spans="1:11" x14ac:dyDescent="0.25">
      <c r="A1212" s="27" t="s">
        <v>383</v>
      </c>
      <c r="B1212" s="27" t="s">
        <v>10</v>
      </c>
      <c r="C1212" s="27" t="s">
        <v>2</v>
      </c>
      <c r="D1212">
        <v>0</v>
      </c>
      <c r="E1212" s="37" t="s">
        <v>494</v>
      </c>
      <c r="F1212" t="str">
        <f t="shared" si="72"/>
        <v>20Y</v>
      </c>
      <c r="G1212" t="str">
        <f t="shared" si="73"/>
        <v>20YL20131231</v>
      </c>
      <c r="H1212" t="str">
        <f t="shared" si="74"/>
        <v>01_002</v>
      </c>
      <c r="I1212" t="str">
        <f t="shared" si="75"/>
        <v>20131231</v>
      </c>
      <c r="J1212" s="27"/>
      <c r="K1212" s="27"/>
    </row>
    <row r="1213" spans="1:11" x14ac:dyDescent="0.25">
      <c r="A1213" s="27" t="s">
        <v>383</v>
      </c>
      <c r="B1213" s="27" t="s">
        <v>11</v>
      </c>
      <c r="C1213" s="27" t="s">
        <v>1</v>
      </c>
      <c r="D1213">
        <v>0</v>
      </c>
      <c r="E1213" s="37" t="s">
        <v>494</v>
      </c>
      <c r="F1213" t="str">
        <f t="shared" si="72"/>
        <v>20Y</v>
      </c>
      <c r="G1213" t="str">
        <f t="shared" si="73"/>
        <v>20YL20131231</v>
      </c>
      <c r="H1213" t="str">
        <f t="shared" si="74"/>
        <v>01_002</v>
      </c>
      <c r="I1213" t="str">
        <f t="shared" si="75"/>
        <v>20131231</v>
      </c>
      <c r="J1213" s="27"/>
      <c r="K1213" s="27"/>
    </row>
    <row r="1214" spans="1:11" x14ac:dyDescent="0.25">
      <c r="A1214" s="27" t="s">
        <v>383</v>
      </c>
      <c r="B1214" s="27" t="s">
        <v>11</v>
      </c>
      <c r="C1214" s="27" t="s">
        <v>2</v>
      </c>
      <c r="D1214">
        <v>0</v>
      </c>
      <c r="E1214" s="37" t="s">
        <v>494</v>
      </c>
      <c r="F1214" t="str">
        <f t="shared" si="72"/>
        <v>20Y</v>
      </c>
      <c r="G1214" t="str">
        <f t="shared" si="73"/>
        <v>20YL20131231</v>
      </c>
      <c r="H1214" t="str">
        <f t="shared" si="74"/>
        <v>01_002</v>
      </c>
      <c r="I1214" t="str">
        <f t="shared" si="75"/>
        <v>20131231</v>
      </c>
      <c r="J1214" s="27"/>
      <c r="K1214" s="27"/>
    </row>
    <row r="1215" spans="1:11" x14ac:dyDescent="0.25">
      <c r="A1215" s="27" t="s">
        <v>383</v>
      </c>
      <c r="B1215" s="27" t="s">
        <v>12</v>
      </c>
      <c r="C1215" s="27" t="s">
        <v>1</v>
      </c>
      <c r="D1215">
        <v>0</v>
      </c>
      <c r="E1215" s="37" t="s">
        <v>494</v>
      </c>
      <c r="F1215" t="str">
        <f t="shared" si="72"/>
        <v>20Y</v>
      </c>
      <c r="G1215" t="str">
        <f t="shared" si="73"/>
        <v>20YL20131231</v>
      </c>
      <c r="H1215" t="str">
        <f t="shared" si="74"/>
        <v>01_002</v>
      </c>
      <c r="I1215" t="str">
        <f t="shared" si="75"/>
        <v>20131231</v>
      </c>
      <c r="J1215" s="27"/>
      <c r="K1215" s="27"/>
    </row>
    <row r="1216" spans="1:11" x14ac:dyDescent="0.25">
      <c r="A1216" s="27" t="s">
        <v>384</v>
      </c>
      <c r="B1216" s="27" t="s">
        <v>21</v>
      </c>
      <c r="C1216" s="27" t="s">
        <v>1</v>
      </c>
      <c r="D1216">
        <v>0</v>
      </c>
      <c r="E1216" s="37" t="s">
        <v>494</v>
      </c>
      <c r="F1216" t="str">
        <f t="shared" si="72"/>
        <v>20Y</v>
      </c>
      <c r="G1216" t="str">
        <f t="shared" si="73"/>
        <v>20YL20131231</v>
      </c>
      <c r="H1216" t="str">
        <f t="shared" si="74"/>
        <v>01_003</v>
      </c>
      <c r="I1216" t="str">
        <f t="shared" si="75"/>
        <v>20131231</v>
      </c>
      <c r="J1216" s="27"/>
      <c r="K1216" s="27"/>
    </row>
    <row r="1217" spans="1:11" x14ac:dyDescent="0.25">
      <c r="A1217" s="27" t="s">
        <v>384</v>
      </c>
      <c r="B1217" s="27" t="s">
        <v>1</v>
      </c>
      <c r="C1217" s="27" t="s">
        <v>1</v>
      </c>
      <c r="D1217">
        <v>0</v>
      </c>
      <c r="E1217" s="37" t="s">
        <v>494</v>
      </c>
      <c r="F1217" t="str">
        <f t="shared" si="72"/>
        <v>20Y</v>
      </c>
      <c r="G1217" t="str">
        <f t="shared" si="73"/>
        <v>20YL20131231</v>
      </c>
      <c r="H1217" t="str">
        <f t="shared" si="74"/>
        <v>01_003</v>
      </c>
      <c r="I1217" t="str">
        <f t="shared" si="75"/>
        <v>20131231</v>
      </c>
      <c r="J1217" s="27"/>
      <c r="K1217" s="27"/>
    </row>
    <row r="1218" spans="1:11" x14ac:dyDescent="0.25">
      <c r="A1218" s="27" t="s">
        <v>384</v>
      </c>
      <c r="B1218" s="27" t="s">
        <v>26</v>
      </c>
      <c r="C1218" s="27" t="s">
        <v>1</v>
      </c>
      <c r="D1218">
        <v>0</v>
      </c>
      <c r="E1218" s="37" t="s">
        <v>494</v>
      </c>
      <c r="F1218" t="str">
        <f t="shared" si="72"/>
        <v>20Y</v>
      </c>
      <c r="G1218" t="str">
        <f t="shared" si="73"/>
        <v>20YL20131231</v>
      </c>
      <c r="H1218" t="str">
        <f t="shared" si="74"/>
        <v>01_003</v>
      </c>
      <c r="I1218" t="str">
        <f t="shared" si="75"/>
        <v>20131231</v>
      </c>
      <c r="J1218" s="27"/>
      <c r="K1218" s="27"/>
    </row>
    <row r="1219" spans="1:11" x14ac:dyDescent="0.25">
      <c r="A1219" s="27" t="s">
        <v>384</v>
      </c>
      <c r="B1219" s="27" t="s">
        <v>26</v>
      </c>
      <c r="C1219" s="27" t="s">
        <v>2</v>
      </c>
      <c r="D1219">
        <v>0</v>
      </c>
      <c r="E1219" s="37" t="s">
        <v>494</v>
      </c>
      <c r="F1219" t="str">
        <f t="shared" si="72"/>
        <v>20Y</v>
      </c>
      <c r="G1219" t="str">
        <f t="shared" si="73"/>
        <v>20YL20131231</v>
      </c>
      <c r="H1219" t="str">
        <f t="shared" si="74"/>
        <v>01_003</v>
      </c>
      <c r="I1219" t="str">
        <f t="shared" si="75"/>
        <v>20131231</v>
      </c>
      <c r="J1219" s="27"/>
      <c r="K1219" s="27"/>
    </row>
    <row r="1220" spans="1:11" x14ac:dyDescent="0.25">
      <c r="A1220" s="27" t="s">
        <v>384</v>
      </c>
      <c r="B1220" s="27" t="s">
        <v>2</v>
      </c>
      <c r="C1220" s="27" t="s">
        <v>1</v>
      </c>
      <c r="D1220">
        <v>0</v>
      </c>
      <c r="E1220" s="37" t="s">
        <v>494</v>
      </c>
      <c r="F1220" t="str">
        <f t="shared" si="72"/>
        <v>20Y</v>
      </c>
      <c r="G1220" t="str">
        <f t="shared" si="73"/>
        <v>20YL20131231</v>
      </c>
      <c r="H1220" t="str">
        <f t="shared" si="74"/>
        <v>01_003</v>
      </c>
      <c r="I1220" t="str">
        <f t="shared" si="75"/>
        <v>20131231</v>
      </c>
      <c r="J1220" s="27"/>
      <c r="K1220" s="27"/>
    </row>
    <row r="1221" spans="1:11" x14ac:dyDescent="0.25">
      <c r="A1221" s="27" t="s">
        <v>384</v>
      </c>
      <c r="B1221" s="27" t="s">
        <v>2</v>
      </c>
      <c r="C1221" s="27" t="s">
        <v>2</v>
      </c>
      <c r="D1221">
        <v>0</v>
      </c>
      <c r="E1221" s="37" t="s">
        <v>494</v>
      </c>
      <c r="F1221" t="str">
        <f t="shared" si="72"/>
        <v>20Y</v>
      </c>
      <c r="G1221" t="str">
        <f t="shared" si="73"/>
        <v>20YL20131231</v>
      </c>
      <c r="H1221" t="str">
        <f t="shared" si="74"/>
        <v>01_003</v>
      </c>
      <c r="I1221" t="str">
        <f t="shared" si="75"/>
        <v>20131231</v>
      </c>
      <c r="J1221" s="27"/>
      <c r="K1221" s="27"/>
    </row>
    <row r="1222" spans="1:11" x14ac:dyDescent="0.25">
      <c r="A1222" s="27" t="s">
        <v>384</v>
      </c>
      <c r="B1222" s="27" t="s">
        <v>3</v>
      </c>
      <c r="C1222" s="27" t="s">
        <v>1</v>
      </c>
      <c r="D1222">
        <v>0</v>
      </c>
      <c r="E1222" s="37" t="s">
        <v>494</v>
      </c>
      <c r="F1222" t="str">
        <f t="shared" si="72"/>
        <v>20Y</v>
      </c>
      <c r="G1222" t="str">
        <f t="shared" si="73"/>
        <v>20YL20131231</v>
      </c>
      <c r="H1222" t="str">
        <f t="shared" si="74"/>
        <v>01_003</v>
      </c>
      <c r="I1222" t="str">
        <f t="shared" si="75"/>
        <v>20131231</v>
      </c>
      <c r="J1222" s="27"/>
      <c r="K1222" s="27"/>
    </row>
    <row r="1223" spans="1:11" x14ac:dyDescent="0.25">
      <c r="A1223" s="27" t="s">
        <v>384</v>
      </c>
      <c r="B1223" s="27" t="s">
        <v>3</v>
      </c>
      <c r="C1223" s="27" t="s">
        <v>2</v>
      </c>
      <c r="D1223">
        <v>0</v>
      </c>
      <c r="E1223" s="37" t="s">
        <v>494</v>
      </c>
      <c r="F1223" t="str">
        <f t="shared" si="72"/>
        <v>20Y</v>
      </c>
      <c r="G1223" t="str">
        <f t="shared" si="73"/>
        <v>20YL20131231</v>
      </c>
      <c r="H1223" t="str">
        <f t="shared" si="74"/>
        <v>01_003</v>
      </c>
      <c r="I1223" t="str">
        <f t="shared" si="75"/>
        <v>20131231</v>
      </c>
      <c r="J1223" s="27"/>
      <c r="K1223" s="27"/>
    </row>
    <row r="1224" spans="1:11" x14ac:dyDescent="0.25">
      <c r="A1224" s="27" t="s">
        <v>384</v>
      </c>
      <c r="B1224" s="27" t="s">
        <v>4</v>
      </c>
      <c r="C1224" s="27" t="s">
        <v>2</v>
      </c>
      <c r="D1224">
        <v>0</v>
      </c>
      <c r="E1224" s="37" t="s">
        <v>494</v>
      </c>
      <c r="F1224" t="str">
        <f t="shared" si="72"/>
        <v>20Y</v>
      </c>
      <c r="G1224" t="str">
        <f t="shared" si="73"/>
        <v>20YL20131231</v>
      </c>
      <c r="H1224" t="str">
        <f t="shared" si="74"/>
        <v>01_003</v>
      </c>
      <c r="I1224" t="str">
        <f t="shared" si="75"/>
        <v>20131231</v>
      </c>
      <c r="J1224" s="27"/>
      <c r="K1224" s="27"/>
    </row>
    <row r="1225" spans="1:11" x14ac:dyDescent="0.25">
      <c r="A1225" s="27" t="s">
        <v>384</v>
      </c>
      <c r="B1225" s="27" t="s">
        <v>4</v>
      </c>
      <c r="C1225" s="27" t="s">
        <v>3</v>
      </c>
      <c r="D1225">
        <v>0</v>
      </c>
      <c r="E1225" s="37" t="s">
        <v>494</v>
      </c>
      <c r="F1225" t="str">
        <f t="shared" si="72"/>
        <v>20Y</v>
      </c>
      <c r="G1225" t="str">
        <f t="shared" si="73"/>
        <v>20YL20131231</v>
      </c>
      <c r="H1225" t="str">
        <f t="shared" si="74"/>
        <v>01_003</v>
      </c>
      <c r="I1225" t="str">
        <f t="shared" si="75"/>
        <v>20131231</v>
      </c>
      <c r="J1225" s="27"/>
      <c r="K1225" s="27"/>
    </row>
    <row r="1226" spans="1:11" x14ac:dyDescent="0.25">
      <c r="A1226" s="27" t="s">
        <v>384</v>
      </c>
      <c r="B1226" s="27" t="s">
        <v>5</v>
      </c>
      <c r="C1226" s="27" t="s">
        <v>2</v>
      </c>
      <c r="D1226">
        <v>0</v>
      </c>
      <c r="E1226" s="37" t="s">
        <v>494</v>
      </c>
      <c r="F1226" t="str">
        <f t="shared" si="72"/>
        <v>20Y</v>
      </c>
      <c r="G1226" t="str">
        <f t="shared" si="73"/>
        <v>20YL20131231</v>
      </c>
      <c r="H1226" t="str">
        <f t="shared" si="74"/>
        <v>01_003</v>
      </c>
      <c r="I1226" t="str">
        <f t="shared" si="75"/>
        <v>20131231</v>
      </c>
      <c r="J1226" s="27"/>
      <c r="K1226" s="27"/>
    </row>
    <row r="1227" spans="1:11" x14ac:dyDescent="0.25">
      <c r="A1227" s="27" t="s">
        <v>384</v>
      </c>
      <c r="B1227" s="27" t="s">
        <v>5</v>
      </c>
      <c r="C1227" s="27" t="s">
        <v>3</v>
      </c>
      <c r="D1227">
        <v>0</v>
      </c>
      <c r="E1227" s="37" t="s">
        <v>494</v>
      </c>
      <c r="F1227" t="str">
        <f t="shared" ref="F1227:F1290" si="76">LEFT(A1227,3)</f>
        <v>20Y</v>
      </c>
      <c r="G1227" t="str">
        <f t="shared" ref="G1227:G1290" si="77">LEFT(A1227,12)</f>
        <v>20YL20131231</v>
      </c>
      <c r="H1227" t="str">
        <f t="shared" ref="H1227:H1290" si="78">RIGHT(A1227,6)</f>
        <v>01_003</v>
      </c>
      <c r="I1227" t="str">
        <f t="shared" ref="I1227:I1290" si="79">RIGHT(G1227,8)</f>
        <v>20131231</v>
      </c>
      <c r="J1227" s="27"/>
      <c r="K1227" s="27"/>
    </row>
    <row r="1228" spans="1:11" x14ac:dyDescent="0.25">
      <c r="A1228" s="27" t="s">
        <v>384</v>
      </c>
      <c r="B1228" s="27" t="s">
        <v>7</v>
      </c>
      <c r="C1228" s="27" t="s">
        <v>3</v>
      </c>
      <c r="D1228">
        <v>0</v>
      </c>
      <c r="E1228" s="37" t="s">
        <v>494</v>
      </c>
      <c r="F1228" t="str">
        <f t="shared" si="76"/>
        <v>20Y</v>
      </c>
      <c r="G1228" t="str">
        <f t="shared" si="77"/>
        <v>20YL20131231</v>
      </c>
      <c r="H1228" t="str">
        <f t="shared" si="78"/>
        <v>01_003</v>
      </c>
      <c r="I1228" t="str">
        <f t="shared" si="79"/>
        <v>20131231</v>
      </c>
      <c r="J1228" s="27"/>
      <c r="K1228" s="27"/>
    </row>
    <row r="1229" spans="1:11" x14ac:dyDescent="0.25">
      <c r="A1229" s="27" t="s">
        <v>384</v>
      </c>
      <c r="B1229" s="27" t="s">
        <v>7</v>
      </c>
      <c r="C1229" s="27" t="s">
        <v>4</v>
      </c>
      <c r="D1229">
        <v>0</v>
      </c>
      <c r="E1229" s="37" t="s">
        <v>494</v>
      </c>
      <c r="F1229" t="str">
        <f t="shared" si="76"/>
        <v>20Y</v>
      </c>
      <c r="G1229" t="str">
        <f t="shared" si="77"/>
        <v>20YL20131231</v>
      </c>
      <c r="H1229" t="str">
        <f t="shared" si="78"/>
        <v>01_003</v>
      </c>
      <c r="I1229" t="str">
        <f t="shared" si="79"/>
        <v>20131231</v>
      </c>
      <c r="J1229" s="27"/>
      <c r="K1229" s="27"/>
    </row>
    <row r="1230" spans="1:11" x14ac:dyDescent="0.25">
      <c r="A1230" s="27" t="s">
        <v>384</v>
      </c>
      <c r="B1230" s="27" t="s">
        <v>10</v>
      </c>
      <c r="C1230" s="27" t="s">
        <v>3</v>
      </c>
      <c r="D1230">
        <v>0</v>
      </c>
      <c r="E1230" s="37" t="s">
        <v>494</v>
      </c>
      <c r="F1230" t="str">
        <f t="shared" si="76"/>
        <v>20Y</v>
      </c>
      <c r="G1230" t="str">
        <f t="shared" si="77"/>
        <v>20YL20131231</v>
      </c>
      <c r="H1230" t="str">
        <f t="shared" si="78"/>
        <v>01_003</v>
      </c>
      <c r="I1230" t="str">
        <f t="shared" si="79"/>
        <v>20131231</v>
      </c>
      <c r="J1230" s="27"/>
      <c r="K1230" s="27"/>
    </row>
    <row r="1231" spans="1:11" x14ac:dyDescent="0.25">
      <c r="A1231" s="27" t="s">
        <v>384</v>
      </c>
      <c r="B1231" s="27" t="s">
        <v>10</v>
      </c>
      <c r="C1231" s="27" t="s">
        <v>4</v>
      </c>
      <c r="D1231">
        <v>0</v>
      </c>
      <c r="E1231" s="37" t="s">
        <v>494</v>
      </c>
      <c r="F1231" t="str">
        <f t="shared" si="76"/>
        <v>20Y</v>
      </c>
      <c r="G1231" t="str">
        <f t="shared" si="77"/>
        <v>20YL20131231</v>
      </c>
      <c r="H1231" t="str">
        <f t="shared" si="78"/>
        <v>01_003</v>
      </c>
      <c r="I1231" t="str">
        <f t="shared" si="79"/>
        <v>20131231</v>
      </c>
      <c r="J1231" s="27"/>
      <c r="K1231" s="27"/>
    </row>
    <row r="1232" spans="1:11" x14ac:dyDescent="0.25">
      <c r="A1232" s="27" t="s">
        <v>384</v>
      </c>
      <c r="B1232" s="27" t="s">
        <v>11</v>
      </c>
      <c r="C1232" s="27" t="s">
        <v>2</v>
      </c>
      <c r="D1232">
        <v>0</v>
      </c>
      <c r="E1232" s="37" t="s">
        <v>494</v>
      </c>
      <c r="F1232" t="str">
        <f t="shared" si="76"/>
        <v>20Y</v>
      </c>
      <c r="G1232" t="str">
        <f t="shared" si="77"/>
        <v>20YL20131231</v>
      </c>
      <c r="H1232" t="str">
        <f t="shared" si="78"/>
        <v>01_003</v>
      </c>
      <c r="I1232" t="str">
        <f t="shared" si="79"/>
        <v>20131231</v>
      </c>
      <c r="J1232" s="27"/>
      <c r="K1232" s="27"/>
    </row>
    <row r="1233" spans="1:11" x14ac:dyDescent="0.25">
      <c r="A1233" s="27" t="s">
        <v>384</v>
      </c>
      <c r="B1233" s="27" t="s">
        <v>11</v>
      </c>
      <c r="C1233" s="27" t="s">
        <v>3</v>
      </c>
      <c r="D1233">
        <v>0</v>
      </c>
      <c r="E1233" s="37" t="s">
        <v>494</v>
      </c>
      <c r="F1233" t="str">
        <f t="shared" si="76"/>
        <v>20Y</v>
      </c>
      <c r="G1233" t="str">
        <f t="shared" si="77"/>
        <v>20YL20131231</v>
      </c>
      <c r="H1233" t="str">
        <f t="shared" si="78"/>
        <v>01_003</v>
      </c>
      <c r="I1233" t="str">
        <f t="shared" si="79"/>
        <v>20131231</v>
      </c>
      <c r="J1233" s="27"/>
      <c r="K1233" s="27"/>
    </row>
    <row r="1234" spans="1:11" x14ac:dyDescent="0.25">
      <c r="A1234" s="27" t="s">
        <v>384</v>
      </c>
      <c r="B1234" s="27" t="s">
        <v>11</v>
      </c>
      <c r="C1234" s="27" t="s">
        <v>4</v>
      </c>
      <c r="D1234">
        <v>0</v>
      </c>
      <c r="E1234" s="37" t="s">
        <v>494</v>
      </c>
      <c r="F1234" t="str">
        <f t="shared" si="76"/>
        <v>20Y</v>
      </c>
      <c r="G1234" t="str">
        <f t="shared" si="77"/>
        <v>20YL20131231</v>
      </c>
      <c r="H1234" t="str">
        <f t="shared" si="78"/>
        <v>01_003</v>
      </c>
      <c r="I1234" t="str">
        <f t="shared" si="79"/>
        <v>20131231</v>
      </c>
      <c r="J1234" s="27"/>
      <c r="K1234" s="27"/>
    </row>
    <row r="1235" spans="1:11" x14ac:dyDescent="0.25">
      <c r="A1235" s="27" t="s">
        <v>384</v>
      </c>
      <c r="B1235" s="27" t="s">
        <v>12</v>
      </c>
      <c r="C1235" s="27" t="s">
        <v>1</v>
      </c>
      <c r="D1235">
        <v>0</v>
      </c>
      <c r="E1235" s="37" t="s">
        <v>494</v>
      </c>
      <c r="F1235" t="str">
        <f t="shared" si="76"/>
        <v>20Y</v>
      </c>
      <c r="G1235" t="str">
        <f t="shared" si="77"/>
        <v>20YL20131231</v>
      </c>
      <c r="H1235" t="str">
        <f t="shared" si="78"/>
        <v>01_003</v>
      </c>
      <c r="I1235" t="str">
        <f t="shared" si="79"/>
        <v>20131231</v>
      </c>
      <c r="J1235" s="27"/>
      <c r="K1235" s="27"/>
    </row>
    <row r="1236" spans="1:11" x14ac:dyDescent="0.25">
      <c r="A1236" s="27" t="s">
        <v>384</v>
      </c>
      <c r="B1236" s="27" t="s">
        <v>12</v>
      </c>
      <c r="C1236" s="27" t="s">
        <v>2</v>
      </c>
      <c r="D1236">
        <v>0</v>
      </c>
      <c r="E1236" s="37" t="s">
        <v>494</v>
      </c>
      <c r="F1236" t="str">
        <f t="shared" si="76"/>
        <v>20Y</v>
      </c>
      <c r="G1236" t="str">
        <f t="shared" si="77"/>
        <v>20YL20131231</v>
      </c>
      <c r="H1236" t="str">
        <f t="shared" si="78"/>
        <v>01_003</v>
      </c>
      <c r="I1236" t="str">
        <f t="shared" si="79"/>
        <v>20131231</v>
      </c>
      <c r="J1236" s="27"/>
      <c r="K1236" s="27"/>
    </row>
    <row r="1237" spans="1:11" x14ac:dyDescent="0.25">
      <c r="A1237" s="27" t="s">
        <v>385</v>
      </c>
      <c r="B1237" s="27" t="s">
        <v>21</v>
      </c>
      <c r="C1237" s="27" t="s">
        <v>1</v>
      </c>
      <c r="D1237">
        <v>0</v>
      </c>
      <c r="E1237" s="37" t="s">
        <v>494</v>
      </c>
      <c r="F1237" t="str">
        <f t="shared" si="76"/>
        <v>20Y</v>
      </c>
      <c r="G1237" t="str">
        <f t="shared" si="77"/>
        <v>20YL20131231</v>
      </c>
      <c r="H1237" t="str">
        <f t="shared" si="78"/>
        <v>01_005</v>
      </c>
      <c r="I1237" t="str">
        <f t="shared" si="79"/>
        <v>20131231</v>
      </c>
      <c r="J1237" s="27"/>
      <c r="K1237" s="27"/>
    </row>
    <row r="1238" spans="1:11" x14ac:dyDescent="0.25">
      <c r="A1238" s="27" t="s">
        <v>385</v>
      </c>
      <c r="B1238" s="27" t="s">
        <v>1</v>
      </c>
      <c r="C1238" s="27" t="s">
        <v>1</v>
      </c>
      <c r="D1238">
        <v>0</v>
      </c>
      <c r="E1238" s="37" t="s">
        <v>494</v>
      </c>
      <c r="F1238" t="str">
        <f t="shared" si="76"/>
        <v>20Y</v>
      </c>
      <c r="G1238" t="str">
        <f t="shared" si="77"/>
        <v>20YL20131231</v>
      </c>
      <c r="H1238" t="str">
        <f t="shared" si="78"/>
        <v>01_005</v>
      </c>
      <c r="I1238" t="str">
        <f t="shared" si="79"/>
        <v>20131231</v>
      </c>
      <c r="J1238" s="27"/>
      <c r="K1238" s="27"/>
    </row>
    <row r="1239" spans="1:11" x14ac:dyDescent="0.25">
      <c r="A1239" s="27" t="s">
        <v>385</v>
      </c>
      <c r="B1239" s="27" t="s">
        <v>1</v>
      </c>
      <c r="C1239" s="27" t="s">
        <v>2</v>
      </c>
      <c r="D1239">
        <v>0</v>
      </c>
      <c r="E1239" s="37" t="s">
        <v>494</v>
      </c>
      <c r="F1239" t="str">
        <f t="shared" si="76"/>
        <v>20Y</v>
      </c>
      <c r="G1239" t="str">
        <f t="shared" si="77"/>
        <v>20YL20131231</v>
      </c>
      <c r="H1239" t="str">
        <f t="shared" si="78"/>
        <v>01_005</v>
      </c>
      <c r="I1239" t="str">
        <f t="shared" si="79"/>
        <v>20131231</v>
      </c>
      <c r="J1239" s="27"/>
      <c r="K1239" s="27"/>
    </row>
    <row r="1240" spans="1:11" x14ac:dyDescent="0.25">
      <c r="A1240" s="27" t="s">
        <v>385</v>
      </c>
      <c r="B1240" s="27" t="s">
        <v>26</v>
      </c>
      <c r="C1240" s="27" t="s">
        <v>1</v>
      </c>
      <c r="D1240">
        <v>0</v>
      </c>
      <c r="E1240" s="37" t="s">
        <v>494</v>
      </c>
      <c r="F1240" t="str">
        <f t="shared" si="76"/>
        <v>20Y</v>
      </c>
      <c r="G1240" t="str">
        <f t="shared" si="77"/>
        <v>20YL20131231</v>
      </c>
      <c r="H1240" t="str">
        <f t="shared" si="78"/>
        <v>01_005</v>
      </c>
      <c r="I1240" t="str">
        <f t="shared" si="79"/>
        <v>20131231</v>
      </c>
      <c r="J1240" s="27"/>
      <c r="K1240" s="27"/>
    </row>
    <row r="1241" spans="1:11" x14ac:dyDescent="0.25">
      <c r="A1241" s="27" t="s">
        <v>385</v>
      </c>
      <c r="B1241" s="27" t="s">
        <v>26</v>
      </c>
      <c r="C1241" s="27" t="s">
        <v>2</v>
      </c>
      <c r="D1241">
        <v>0</v>
      </c>
      <c r="E1241" s="37" t="s">
        <v>494</v>
      </c>
      <c r="F1241" t="str">
        <f t="shared" si="76"/>
        <v>20Y</v>
      </c>
      <c r="G1241" t="str">
        <f t="shared" si="77"/>
        <v>20YL20131231</v>
      </c>
      <c r="H1241" t="str">
        <f t="shared" si="78"/>
        <v>01_005</v>
      </c>
      <c r="I1241" t="str">
        <f t="shared" si="79"/>
        <v>20131231</v>
      </c>
      <c r="J1241" s="27"/>
      <c r="K1241" s="27"/>
    </row>
    <row r="1242" spans="1:11" x14ac:dyDescent="0.25">
      <c r="A1242" s="27" t="s">
        <v>385</v>
      </c>
      <c r="B1242" s="27" t="s">
        <v>26</v>
      </c>
      <c r="C1242" s="27" t="s">
        <v>3</v>
      </c>
      <c r="D1242">
        <v>0</v>
      </c>
      <c r="E1242" s="37" t="s">
        <v>494</v>
      </c>
      <c r="F1242" t="str">
        <f t="shared" si="76"/>
        <v>20Y</v>
      </c>
      <c r="G1242" t="str">
        <f t="shared" si="77"/>
        <v>20YL20131231</v>
      </c>
      <c r="H1242" t="str">
        <f t="shared" si="78"/>
        <v>01_005</v>
      </c>
      <c r="I1242" t="str">
        <f t="shared" si="79"/>
        <v>20131231</v>
      </c>
      <c r="J1242" s="27"/>
      <c r="K1242" s="27"/>
    </row>
    <row r="1243" spans="1:11" x14ac:dyDescent="0.25">
      <c r="A1243" s="27" t="s">
        <v>385</v>
      </c>
      <c r="B1243" s="27" t="s">
        <v>2</v>
      </c>
      <c r="C1243" s="27" t="s">
        <v>2</v>
      </c>
      <c r="D1243">
        <v>0</v>
      </c>
      <c r="E1243" s="37" t="s">
        <v>494</v>
      </c>
      <c r="F1243" t="str">
        <f t="shared" si="76"/>
        <v>20Y</v>
      </c>
      <c r="G1243" t="str">
        <f t="shared" si="77"/>
        <v>20YL20131231</v>
      </c>
      <c r="H1243" t="str">
        <f t="shared" si="78"/>
        <v>01_005</v>
      </c>
      <c r="I1243" t="str">
        <f t="shared" si="79"/>
        <v>20131231</v>
      </c>
      <c r="J1243" s="27"/>
      <c r="K1243" s="27"/>
    </row>
    <row r="1244" spans="1:11" x14ac:dyDescent="0.25">
      <c r="A1244" s="27" t="s">
        <v>385</v>
      </c>
      <c r="B1244" s="27" t="s">
        <v>2</v>
      </c>
      <c r="C1244" s="27" t="s">
        <v>3</v>
      </c>
      <c r="D1244">
        <v>0</v>
      </c>
      <c r="E1244" s="37" t="s">
        <v>494</v>
      </c>
      <c r="F1244" t="str">
        <f t="shared" si="76"/>
        <v>20Y</v>
      </c>
      <c r="G1244" t="str">
        <f t="shared" si="77"/>
        <v>20YL20131231</v>
      </c>
      <c r="H1244" t="str">
        <f t="shared" si="78"/>
        <v>01_005</v>
      </c>
      <c r="I1244" t="str">
        <f t="shared" si="79"/>
        <v>20131231</v>
      </c>
      <c r="J1244" s="27"/>
      <c r="K1244" s="27"/>
    </row>
    <row r="1245" spans="1:11" x14ac:dyDescent="0.25">
      <c r="A1245" s="27" t="s">
        <v>385</v>
      </c>
      <c r="B1245" s="27" t="s">
        <v>3</v>
      </c>
      <c r="C1245" s="27" t="s">
        <v>3</v>
      </c>
      <c r="D1245">
        <v>0</v>
      </c>
      <c r="E1245" s="37" t="s">
        <v>494</v>
      </c>
      <c r="F1245" t="str">
        <f t="shared" si="76"/>
        <v>20Y</v>
      </c>
      <c r="G1245" t="str">
        <f t="shared" si="77"/>
        <v>20YL20131231</v>
      </c>
      <c r="H1245" t="str">
        <f t="shared" si="78"/>
        <v>01_005</v>
      </c>
      <c r="I1245" t="str">
        <f t="shared" si="79"/>
        <v>20131231</v>
      </c>
      <c r="J1245" s="27"/>
      <c r="K1245" s="27"/>
    </row>
    <row r="1246" spans="1:11" x14ac:dyDescent="0.25">
      <c r="A1246" s="27" t="s">
        <v>385</v>
      </c>
      <c r="B1246" s="27" t="s">
        <v>3</v>
      </c>
      <c r="C1246" s="27" t="s">
        <v>4</v>
      </c>
      <c r="D1246">
        <v>0</v>
      </c>
      <c r="E1246" s="37" t="s">
        <v>494</v>
      </c>
      <c r="F1246" t="str">
        <f t="shared" si="76"/>
        <v>20Y</v>
      </c>
      <c r="G1246" t="str">
        <f t="shared" si="77"/>
        <v>20YL20131231</v>
      </c>
      <c r="H1246" t="str">
        <f t="shared" si="78"/>
        <v>01_005</v>
      </c>
      <c r="I1246" t="str">
        <f t="shared" si="79"/>
        <v>20131231</v>
      </c>
      <c r="J1246" s="27"/>
      <c r="K1246" s="27"/>
    </row>
    <row r="1247" spans="1:11" x14ac:dyDescent="0.25">
      <c r="A1247" s="27" t="s">
        <v>385</v>
      </c>
      <c r="B1247" s="27" t="s">
        <v>4</v>
      </c>
      <c r="C1247" s="27" t="s">
        <v>4</v>
      </c>
      <c r="D1247">
        <v>0</v>
      </c>
      <c r="E1247" s="37" t="s">
        <v>494</v>
      </c>
      <c r="F1247" t="str">
        <f t="shared" si="76"/>
        <v>20Y</v>
      </c>
      <c r="G1247" t="str">
        <f t="shared" si="77"/>
        <v>20YL20131231</v>
      </c>
      <c r="H1247" t="str">
        <f t="shared" si="78"/>
        <v>01_005</v>
      </c>
      <c r="I1247" t="str">
        <f t="shared" si="79"/>
        <v>20131231</v>
      </c>
      <c r="J1247" s="27"/>
      <c r="K1247" s="27"/>
    </row>
    <row r="1248" spans="1:11" x14ac:dyDescent="0.25">
      <c r="A1248" s="27" t="s">
        <v>385</v>
      </c>
      <c r="B1248" s="27" t="s">
        <v>4</v>
      </c>
      <c r="C1248" s="27" t="s">
        <v>5</v>
      </c>
      <c r="D1248">
        <v>0</v>
      </c>
      <c r="E1248" s="37" t="s">
        <v>494</v>
      </c>
      <c r="F1248" t="str">
        <f t="shared" si="76"/>
        <v>20Y</v>
      </c>
      <c r="G1248" t="str">
        <f t="shared" si="77"/>
        <v>20YL20131231</v>
      </c>
      <c r="H1248" t="str">
        <f t="shared" si="78"/>
        <v>01_005</v>
      </c>
      <c r="I1248" t="str">
        <f t="shared" si="79"/>
        <v>20131231</v>
      </c>
      <c r="J1248" s="27"/>
      <c r="K1248" s="27"/>
    </row>
    <row r="1249" spans="1:11" x14ac:dyDescent="0.25">
      <c r="A1249" s="27" t="s">
        <v>385</v>
      </c>
      <c r="B1249" s="27" t="s">
        <v>5</v>
      </c>
      <c r="C1249" s="27" t="s">
        <v>4</v>
      </c>
      <c r="D1249">
        <v>0</v>
      </c>
      <c r="E1249" s="37" t="s">
        <v>494</v>
      </c>
      <c r="F1249" t="str">
        <f t="shared" si="76"/>
        <v>20Y</v>
      </c>
      <c r="G1249" t="str">
        <f t="shared" si="77"/>
        <v>20YL20131231</v>
      </c>
      <c r="H1249" t="str">
        <f t="shared" si="78"/>
        <v>01_005</v>
      </c>
      <c r="I1249" t="str">
        <f t="shared" si="79"/>
        <v>20131231</v>
      </c>
      <c r="J1249" s="27"/>
      <c r="K1249" s="27"/>
    </row>
    <row r="1250" spans="1:11" x14ac:dyDescent="0.25">
      <c r="A1250" s="27" t="s">
        <v>385</v>
      </c>
      <c r="B1250" s="27" t="s">
        <v>5</v>
      </c>
      <c r="C1250" s="27" t="s">
        <v>5</v>
      </c>
      <c r="D1250">
        <v>0</v>
      </c>
      <c r="E1250" s="37" t="s">
        <v>494</v>
      </c>
      <c r="F1250" t="str">
        <f t="shared" si="76"/>
        <v>20Y</v>
      </c>
      <c r="G1250" t="str">
        <f t="shared" si="77"/>
        <v>20YL20131231</v>
      </c>
      <c r="H1250" t="str">
        <f t="shared" si="78"/>
        <v>01_005</v>
      </c>
      <c r="I1250" t="str">
        <f t="shared" si="79"/>
        <v>20131231</v>
      </c>
      <c r="J1250" s="27"/>
      <c r="K1250" s="27"/>
    </row>
    <row r="1251" spans="1:11" x14ac:dyDescent="0.25">
      <c r="A1251" s="27" t="s">
        <v>385</v>
      </c>
      <c r="B1251" s="27" t="s">
        <v>5</v>
      </c>
      <c r="C1251" s="27" t="s">
        <v>6</v>
      </c>
      <c r="D1251">
        <v>0</v>
      </c>
      <c r="E1251" s="37" t="s">
        <v>494</v>
      </c>
      <c r="F1251" t="str">
        <f t="shared" si="76"/>
        <v>20Y</v>
      </c>
      <c r="G1251" t="str">
        <f t="shared" si="77"/>
        <v>20YL20131231</v>
      </c>
      <c r="H1251" t="str">
        <f t="shared" si="78"/>
        <v>01_005</v>
      </c>
      <c r="I1251" t="str">
        <f t="shared" si="79"/>
        <v>20131231</v>
      </c>
      <c r="J1251" s="27"/>
      <c r="K1251" s="27"/>
    </row>
    <row r="1252" spans="1:11" x14ac:dyDescent="0.25">
      <c r="A1252" s="27" t="s">
        <v>385</v>
      </c>
      <c r="B1252" s="27" t="s">
        <v>7</v>
      </c>
      <c r="C1252" s="27" t="s">
        <v>5</v>
      </c>
      <c r="D1252">
        <v>0</v>
      </c>
      <c r="E1252" s="37" t="s">
        <v>494</v>
      </c>
      <c r="F1252" t="str">
        <f t="shared" si="76"/>
        <v>20Y</v>
      </c>
      <c r="G1252" t="str">
        <f t="shared" si="77"/>
        <v>20YL20131231</v>
      </c>
      <c r="H1252" t="str">
        <f t="shared" si="78"/>
        <v>01_005</v>
      </c>
      <c r="I1252" t="str">
        <f t="shared" si="79"/>
        <v>20131231</v>
      </c>
      <c r="J1252" s="27"/>
      <c r="K1252" s="27"/>
    </row>
    <row r="1253" spans="1:11" x14ac:dyDescent="0.25">
      <c r="A1253" s="27" t="s">
        <v>385</v>
      </c>
      <c r="B1253" s="27" t="s">
        <v>7</v>
      </c>
      <c r="C1253" s="27" t="s">
        <v>6</v>
      </c>
      <c r="D1253">
        <v>0</v>
      </c>
      <c r="E1253" s="37" t="s">
        <v>494</v>
      </c>
      <c r="F1253" t="str">
        <f t="shared" si="76"/>
        <v>20Y</v>
      </c>
      <c r="G1253" t="str">
        <f t="shared" si="77"/>
        <v>20YL20131231</v>
      </c>
      <c r="H1253" t="str">
        <f t="shared" si="78"/>
        <v>01_005</v>
      </c>
      <c r="I1253" t="str">
        <f t="shared" si="79"/>
        <v>20131231</v>
      </c>
      <c r="J1253" s="27"/>
      <c r="K1253" s="27"/>
    </row>
    <row r="1254" spans="1:11" x14ac:dyDescent="0.25">
      <c r="A1254" s="27" t="s">
        <v>385</v>
      </c>
      <c r="B1254" s="27" t="s">
        <v>10</v>
      </c>
      <c r="C1254" s="27" t="s">
        <v>5</v>
      </c>
      <c r="D1254">
        <v>0</v>
      </c>
      <c r="E1254" s="37" t="s">
        <v>494</v>
      </c>
      <c r="F1254" t="str">
        <f t="shared" si="76"/>
        <v>20Y</v>
      </c>
      <c r="G1254" t="str">
        <f t="shared" si="77"/>
        <v>20YL20131231</v>
      </c>
      <c r="H1254" t="str">
        <f t="shared" si="78"/>
        <v>01_005</v>
      </c>
      <c r="I1254" t="str">
        <f t="shared" si="79"/>
        <v>20131231</v>
      </c>
      <c r="J1254" s="27"/>
      <c r="K1254" s="27"/>
    </row>
    <row r="1255" spans="1:11" x14ac:dyDescent="0.25">
      <c r="A1255" s="27" t="s">
        <v>385</v>
      </c>
      <c r="B1255" s="27" t="s">
        <v>10</v>
      </c>
      <c r="C1255" s="27" t="s">
        <v>6</v>
      </c>
      <c r="D1255">
        <v>0</v>
      </c>
      <c r="E1255" s="37" t="s">
        <v>494</v>
      </c>
      <c r="F1255" t="str">
        <f t="shared" si="76"/>
        <v>20Y</v>
      </c>
      <c r="G1255" t="str">
        <f t="shared" si="77"/>
        <v>20YL20131231</v>
      </c>
      <c r="H1255" t="str">
        <f t="shared" si="78"/>
        <v>01_005</v>
      </c>
      <c r="I1255" t="str">
        <f t="shared" si="79"/>
        <v>20131231</v>
      </c>
      <c r="J1255" s="27"/>
      <c r="K1255" s="27"/>
    </row>
    <row r="1256" spans="1:11" x14ac:dyDescent="0.25">
      <c r="A1256" s="27" t="s">
        <v>385</v>
      </c>
      <c r="B1256" s="27" t="s">
        <v>11</v>
      </c>
      <c r="C1256" s="27" t="s">
        <v>3</v>
      </c>
      <c r="D1256">
        <v>0</v>
      </c>
      <c r="E1256" s="37" t="s">
        <v>494</v>
      </c>
      <c r="F1256" t="str">
        <f t="shared" si="76"/>
        <v>20Y</v>
      </c>
      <c r="G1256" t="str">
        <f t="shared" si="77"/>
        <v>20YL20131231</v>
      </c>
      <c r="H1256" t="str">
        <f t="shared" si="78"/>
        <v>01_005</v>
      </c>
      <c r="I1256" t="str">
        <f t="shared" si="79"/>
        <v>20131231</v>
      </c>
      <c r="J1256" s="27"/>
      <c r="K1256" s="27"/>
    </row>
    <row r="1257" spans="1:11" x14ac:dyDescent="0.25">
      <c r="A1257" s="27" t="s">
        <v>385</v>
      </c>
      <c r="B1257" s="27" t="s">
        <v>11</v>
      </c>
      <c r="C1257" s="27" t="s">
        <v>4</v>
      </c>
      <c r="D1257">
        <v>0</v>
      </c>
      <c r="E1257" s="37" t="s">
        <v>494</v>
      </c>
      <c r="F1257" t="str">
        <f t="shared" si="76"/>
        <v>20Y</v>
      </c>
      <c r="G1257" t="str">
        <f t="shared" si="77"/>
        <v>20YL20131231</v>
      </c>
      <c r="H1257" t="str">
        <f t="shared" si="78"/>
        <v>01_005</v>
      </c>
      <c r="I1257" t="str">
        <f t="shared" si="79"/>
        <v>20131231</v>
      </c>
      <c r="J1257" s="27"/>
      <c r="K1257" s="27"/>
    </row>
    <row r="1258" spans="1:11" x14ac:dyDescent="0.25">
      <c r="A1258" s="27" t="s">
        <v>385</v>
      </c>
      <c r="B1258" s="27" t="s">
        <v>11</v>
      </c>
      <c r="C1258" s="27" t="s">
        <v>5</v>
      </c>
      <c r="D1258">
        <v>0</v>
      </c>
      <c r="E1258" s="37" t="s">
        <v>494</v>
      </c>
      <c r="F1258" t="str">
        <f t="shared" si="76"/>
        <v>20Y</v>
      </c>
      <c r="G1258" t="str">
        <f t="shared" si="77"/>
        <v>20YL20131231</v>
      </c>
      <c r="H1258" t="str">
        <f t="shared" si="78"/>
        <v>01_005</v>
      </c>
      <c r="I1258" t="str">
        <f t="shared" si="79"/>
        <v>20131231</v>
      </c>
      <c r="J1258" s="27"/>
      <c r="K1258" s="27"/>
    </row>
    <row r="1259" spans="1:11" x14ac:dyDescent="0.25">
      <c r="A1259" s="27" t="s">
        <v>385</v>
      </c>
      <c r="B1259" s="27" t="s">
        <v>12</v>
      </c>
      <c r="C1259" s="27" t="s">
        <v>1</v>
      </c>
      <c r="D1259">
        <v>0</v>
      </c>
      <c r="E1259" s="37" t="s">
        <v>494</v>
      </c>
      <c r="F1259" t="str">
        <f t="shared" si="76"/>
        <v>20Y</v>
      </c>
      <c r="G1259" t="str">
        <f t="shared" si="77"/>
        <v>20YL20131231</v>
      </c>
      <c r="H1259" t="str">
        <f t="shared" si="78"/>
        <v>01_005</v>
      </c>
      <c r="I1259" t="str">
        <f t="shared" si="79"/>
        <v>20131231</v>
      </c>
      <c r="J1259" s="27"/>
      <c r="K1259" s="27"/>
    </row>
    <row r="1260" spans="1:11" x14ac:dyDescent="0.25">
      <c r="A1260" s="27" t="s">
        <v>385</v>
      </c>
      <c r="B1260" s="27" t="s">
        <v>12</v>
      </c>
      <c r="C1260" s="27" t="s">
        <v>2</v>
      </c>
      <c r="D1260">
        <v>0</v>
      </c>
      <c r="E1260" s="37" t="s">
        <v>494</v>
      </c>
      <c r="F1260" t="str">
        <f t="shared" si="76"/>
        <v>20Y</v>
      </c>
      <c r="G1260" t="str">
        <f t="shared" si="77"/>
        <v>20YL20131231</v>
      </c>
      <c r="H1260" t="str">
        <f t="shared" si="78"/>
        <v>01_005</v>
      </c>
      <c r="I1260" t="str">
        <f t="shared" si="79"/>
        <v>20131231</v>
      </c>
      <c r="J1260" s="27"/>
      <c r="K1260" s="27"/>
    </row>
    <row r="1261" spans="1:11" x14ac:dyDescent="0.25">
      <c r="A1261" s="27" t="s">
        <v>386</v>
      </c>
      <c r="B1261" s="27" t="s">
        <v>21</v>
      </c>
      <c r="C1261" s="27" t="s">
        <v>1</v>
      </c>
      <c r="D1261">
        <v>0</v>
      </c>
      <c r="E1261" s="37" t="s">
        <v>494</v>
      </c>
      <c r="F1261" t="str">
        <f t="shared" si="76"/>
        <v>20Y</v>
      </c>
      <c r="G1261" t="str">
        <f t="shared" si="77"/>
        <v>20YL20131231</v>
      </c>
      <c r="H1261" t="str">
        <f t="shared" si="78"/>
        <v>01_007</v>
      </c>
      <c r="I1261" t="str">
        <f t="shared" si="79"/>
        <v>20131231</v>
      </c>
      <c r="J1261" s="27"/>
      <c r="K1261" s="27"/>
    </row>
    <row r="1262" spans="1:11" x14ac:dyDescent="0.25">
      <c r="A1262" s="27" t="s">
        <v>386</v>
      </c>
      <c r="B1262" s="27" t="s">
        <v>21</v>
      </c>
      <c r="C1262" s="27" t="s">
        <v>2</v>
      </c>
      <c r="D1262">
        <v>0</v>
      </c>
      <c r="E1262" s="37" t="s">
        <v>494</v>
      </c>
      <c r="F1262" t="str">
        <f t="shared" si="76"/>
        <v>20Y</v>
      </c>
      <c r="G1262" t="str">
        <f t="shared" si="77"/>
        <v>20YL20131231</v>
      </c>
      <c r="H1262" t="str">
        <f t="shared" si="78"/>
        <v>01_007</v>
      </c>
      <c r="I1262" t="str">
        <f t="shared" si="79"/>
        <v>20131231</v>
      </c>
      <c r="J1262" s="27"/>
      <c r="K1262" s="27"/>
    </row>
    <row r="1263" spans="1:11" x14ac:dyDescent="0.25">
      <c r="A1263" s="27" t="s">
        <v>386</v>
      </c>
      <c r="B1263" s="27" t="s">
        <v>1</v>
      </c>
      <c r="C1263" s="27" t="s">
        <v>1</v>
      </c>
      <c r="D1263">
        <v>0</v>
      </c>
      <c r="E1263" s="37" t="s">
        <v>494</v>
      </c>
      <c r="F1263" t="str">
        <f t="shared" si="76"/>
        <v>20Y</v>
      </c>
      <c r="G1263" t="str">
        <f t="shared" si="77"/>
        <v>20YL20131231</v>
      </c>
      <c r="H1263" t="str">
        <f t="shared" si="78"/>
        <v>01_007</v>
      </c>
      <c r="I1263" t="str">
        <f t="shared" si="79"/>
        <v>20131231</v>
      </c>
      <c r="J1263" s="27"/>
      <c r="K1263" s="27"/>
    </row>
    <row r="1264" spans="1:11" x14ac:dyDescent="0.25">
      <c r="A1264" s="27" t="s">
        <v>386</v>
      </c>
      <c r="B1264" s="27" t="s">
        <v>1</v>
      </c>
      <c r="C1264" s="27" t="s">
        <v>2</v>
      </c>
      <c r="D1264">
        <v>0</v>
      </c>
      <c r="E1264" s="37" t="s">
        <v>494</v>
      </c>
      <c r="F1264" t="str">
        <f t="shared" si="76"/>
        <v>20Y</v>
      </c>
      <c r="G1264" t="str">
        <f t="shared" si="77"/>
        <v>20YL20131231</v>
      </c>
      <c r="H1264" t="str">
        <f t="shared" si="78"/>
        <v>01_007</v>
      </c>
      <c r="I1264" t="str">
        <f t="shared" si="79"/>
        <v>20131231</v>
      </c>
      <c r="J1264" s="27"/>
      <c r="K1264" s="27"/>
    </row>
    <row r="1265" spans="1:11" x14ac:dyDescent="0.25">
      <c r="A1265" s="27" t="s">
        <v>386</v>
      </c>
      <c r="B1265" s="27" t="s">
        <v>1</v>
      </c>
      <c r="C1265" s="27" t="s">
        <v>3</v>
      </c>
      <c r="D1265">
        <v>0</v>
      </c>
      <c r="E1265" s="37" t="s">
        <v>494</v>
      </c>
      <c r="F1265" t="str">
        <f t="shared" si="76"/>
        <v>20Y</v>
      </c>
      <c r="G1265" t="str">
        <f t="shared" si="77"/>
        <v>20YL20131231</v>
      </c>
      <c r="H1265" t="str">
        <f t="shared" si="78"/>
        <v>01_007</v>
      </c>
      <c r="I1265" t="str">
        <f t="shared" si="79"/>
        <v>20131231</v>
      </c>
      <c r="J1265" s="27"/>
      <c r="K1265" s="27"/>
    </row>
    <row r="1266" spans="1:11" x14ac:dyDescent="0.25">
      <c r="A1266" s="27" t="s">
        <v>386</v>
      </c>
      <c r="B1266" s="27" t="s">
        <v>26</v>
      </c>
      <c r="C1266" s="27" t="s">
        <v>2</v>
      </c>
      <c r="D1266">
        <v>0</v>
      </c>
      <c r="E1266" s="37" t="s">
        <v>494</v>
      </c>
      <c r="F1266" t="str">
        <f t="shared" si="76"/>
        <v>20Y</v>
      </c>
      <c r="G1266" t="str">
        <f t="shared" si="77"/>
        <v>20YL20131231</v>
      </c>
      <c r="H1266" t="str">
        <f t="shared" si="78"/>
        <v>01_007</v>
      </c>
      <c r="I1266" t="str">
        <f t="shared" si="79"/>
        <v>20131231</v>
      </c>
      <c r="J1266" s="27"/>
      <c r="K1266" s="27"/>
    </row>
    <row r="1267" spans="1:11" x14ac:dyDescent="0.25">
      <c r="A1267" s="27" t="s">
        <v>386</v>
      </c>
      <c r="B1267" s="27" t="s">
        <v>26</v>
      </c>
      <c r="C1267" s="27" t="s">
        <v>3</v>
      </c>
      <c r="D1267">
        <v>0</v>
      </c>
      <c r="E1267" s="37" t="s">
        <v>494</v>
      </c>
      <c r="F1267" t="str">
        <f t="shared" si="76"/>
        <v>20Y</v>
      </c>
      <c r="G1267" t="str">
        <f t="shared" si="77"/>
        <v>20YL20131231</v>
      </c>
      <c r="H1267" t="str">
        <f t="shared" si="78"/>
        <v>01_007</v>
      </c>
      <c r="I1267" t="str">
        <f t="shared" si="79"/>
        <v>20131231</v>
      </c>
      <c r="J1267" s="27"/>
      <c r="K1267" s="27"/>
    </row>
    <row r="1268" spans="1:11" x14ac:dyDescent="0.25">
      <c r="A1268" s="27" t="s">
        <v>386</v>
      </c>
      <c r="B1268" s="27" t="s">
        <v>26</v>
      </c>
      <c r="C1268" s="27" t="s">
        <v>4</v>
      </c>
      <c r="D1268">
        <v>0</v>
      </c>
      <c r="E1268" s="37" t="s">
        <v>494</v>
      </c>
      <c r="F1268" t="str">
        <f t="shared" si="76"/>
        <v>20Y</v>
      </c>
      <c r="G1268" t="str">
        <f t="shared" si="77"/>
        <v>20YL20131231</v>
      </c>
      <c r="H1268" t="str">
        <f t="shared" si="78"/>
        <v>01_007</v>
      </c>
      <c r="I1268" t="str">
        <f t="shared" si="79"/>
        <v>20131231</v>
      </c>
      <c r="J1268" s="27"/>
      <c r="K1268" s="27"/>
    </row>
    <row r="1269" spans="1:11" x14ac:dyDescent="0.25">
      <c r="A1269" s="27" t="s">
        <v>386</v>
      </c>
      <c r="B1269" s="27" t="s">
        <v>2</v>
      </c>
      <c r="C1269" s="27" t="s">
        <v>3</v>
      </c>
      <c r="D1269">
        <v>0</v>
      </c>
      <c r="E1269" s="37" t="s">
        <v>494</v>
      </c>
      <c r="F1269" t="str">
        <f t="shared" si="76"/>
        <v>20Y</v>
      </c>
      <c r="G1269" t="str">
        <f t="shared" si="77"/>
        <v>20YL20131231</v>
      </c>
      <c r="H1269" t="str">
        <f t="shared" si="78"/>
        <v>01_007</v>
      </c>
      <c r="I1269" t="str">
        <f t="shared" si="79"/>
        <v>20131231</v>
      </c>
      <c r="J1269" s="27"/>
      <c r="K1269" s="27"/>
    </row>
    <row r="1270" spans="1:11" x14ac:dyDescent="0.25">
      <c r="A1270" s="27" t="s">
        <v>386</v>
      </c>
      <c r="B1270" s="27" t="s">
        <v>2</v>
      </c>
      <c r="C1270" s="27" t="s">
        <v>4</v>
      </c>
      <c r="D1270">
        <v>0</v>
      </c>
      <c r="E1270" s="37" t="s">
        <v>494</v>
      </c>
      <c r="F1270" t="str">
        <f t="shared" si="76"/>
        <v>20Y</v>
      </c>
      <c r="G1270" t="str">
        <f t="shared" si="77"/>
        <v>20YL20131231</v>
      </c>
      <c r="H1270" t="str">
        <f t="shared" si="78"/>
        <v>01_007</v>
      </c>
      <c r="I1270" t="str">
        <f t="shared" si="79"/>
        <v>20131231</v>
      </c>
      <c r="J1270" s="27"/>
      <c r="K1270" s="27"/>
    </row>
    <row r="1271" spans="1:11" x14ac:dyDescent="0.25">
      <c r="A1271" s="27" t="s">
        <v>386</v>
      </c>
      <c r="B1271" s="27" t="s">
        <v>3</v>
      </c>
      <c r="C1271" s="27" t="s">
        <v>4</v>
      </c>
      <c r="D1271">
        <v>0</v>
      </c>
      <c r="E1271" s="37" t="s">
        <v>494</v>
      </c>
      <c r="F1271" t="str">
        <f t="shared" si="76"/>
        <v>20Y</v>
      </c>
      <c r="G1271" t="str">
        <f t="shared" si="77"/>
        <v>20YL20131231</v>
      </c>
      <c r="H1271" t="str">
        <f t="shared" si="78"/>
        <v>01_007</v>
      </c>
      <c r="I1271" t="str">
        <f t="shared" si="79"/>
        <v>20131231</v>
      </c>
      <c r="J1271" s="27"/>
      <c r="K1271" s="27"/>
    </row>
    <row r="1272" spans="1:11" x14ac:dyDescent="0.25">
      <c r="A1272" s="27" t="s">
        <v>386</v>
      </c>
      <c r="B1272" s="27" t="s">
        <v>3</v>
      </c>
      <c r="C1272" s="27" t="s">
        <v>5</v>
      </c>
      <c r="D1272">
        <v>0</v>
      </c>
      <c r="E1272" s="37" t="s">
        <v>494</v>
      </c>
      <c r="F1272" t="str">
        <f t="shared" si="76"/>
        <v>20Y</v>
      </c>
      <c r="G1272" t="str">
        <f t="shared" si="77"/>
        <v>20YL20131231</v>
      </c>
      <c r="H1272" t="str">
        <f t="shared" si="78"/>
        <v>01_007</v>
      </c>
      <c r="I1272" t="str">
        <f t="shared" si="79"/>
        <v>20131231</v>
      </c>
      <c r="J1272" s="27"/>
      <c r="K1272" s="27"/>
    </row>
    <row r="1273" spans="1:11" x14ac:dyDescent="0.25">
      <c r="A1273" s="27" t="s">
        <v>386</v>
      </c>
      <c r="B1273" s="27" t="s">
        <v>3</v>
      </c>
      <c r="C1273" s="27" t="s">
        <v>6</v>
      </c>
      <c r="D1273">
        <v>0</v>
      </c>
      <c r="E1273" s="37" t="s">
        <v>494</v>
      </c>
      <c r="F1273" t="str">
        <f t="shared" si="76"/>
        <v>20Y</v>
      </c>
      <c r="G1273" t="str">
        <f t="shared" si="77"/>
        <v>20YL20131231</v>
      </c>
      <c r="H1273" t="str">
        <f t="shared" si="78"/>
        <v>01_007</v>
      </c>
      <c r="I1273" t="str">
        <f t="shared" si="79"/>
        <v>20131231</v>
      </c>
      <c r="J1273" s="27"/>
      <c r="K1273" s="27"/>
    </row>
    <row r="1274" spans="1:11" x14ac:dyDescent="0.25">
      <c r="A1274" s="27" t="s">
        <v>386</v>
      </c>
      <c r="B1274" s="27" t="s">
        <v>4</v>
      </c>
      <c r="C1274" s="27" t="s">
        <v>5</v>
      </c>
      <c r="D1274">
        <v>0</v>
      </c>
      <c r="E1274" s="37" t="s">
        <v>494</v>
      </c>
      <c r="F1274" t="str">
        <f t="shared" si="76"/>
        <v>20Y</v>
      </c>
      <c r="G1274" t="str">
        <f t="shared" si="77"/>
        <v>20YL20131231</v>
      </c>
      <c r="H1274" t="str">
        <f t="shared" si="78"/>
        <v>01_007</v>
      </c>
      <c r="I1274" t="str">
        <f t="shared" si="79"/>
        <v>20131231</v>
      </c>
      <c r="J1274" s="27"/>
      <c r="K1274" s="27"/>
    </row>
    <row r="1275" spans="1:11" x14ac:dyDescent="0.25">
      <c r="A1275" s="27" t="s">
        <v>386</v>
      </c>
      <c r="B1275" s="27" t="s">
        <v>4</v>
      </c>
      <c r="C1275" s="27" t="s">
        <v>6</v>
      </c>
      <c r="D1275">
        <v>0</v>
      </c>
      <c r="E1275" s="37" t="s">
        <v>494</v>
      </c>
      <c r="F1275" t="str">
        <f t="shared" si="76"/>
        <v>20Y</v>
      </c>
      <c r="G1275" t="str">
        <f t="shared" si="77"/>
        <v>20YL20131231</v>
      </c>
      <c r="H1275" t="str">
        <f t="shared" si="78"/>
        <v>01_007</v>
      </c>
      <c r="I1275" t="str">
        <f t="shared" si="79"/>
        <v>20131231</v>
      </c>
      <c r="J1275" s="27"/>
      <c r="K1275" s="27"/>
    </row>
    <row r="1276" spans="1:11" x14ac:dyDescent="0.25">
      <c r="A1276" s="27" t="s">
        <v>386</v>
      </c>
      <c r="B1276" s="27" t="s">
        <v>4</v>
      </c>
      <c r="C1276" s="27" t="s">
        <v>7</v>
      </c>
      <c r="D1276">
        <v>0</v>
      </c>
      <c r="E1276" s="37" t="s">
        <v>494</v>
      </c>
      <c r="F1276" t="str">
        <f t="shared" si="76"/>
        <v>20Y</v>
      </c>
      <c r="G1276" t="str">
        <f t="shared" si="77"/>
        <v>20YL20131231</v>
      </c>
      <c r="H1276" t="str">
        <f t="shared" si="78"/>
        <v>01_007</v>
      </c>
      <c r="I1276" t="str">
        <f t="shared" si="79"/>
        <v>20131231</v>
      </c>
      <c r="J1276" s="27"/>
      <c r="K1276" s="27"/>
    </row>
    <row r="1277" spans="1:11" x14ac:dyDescent="0.25">
      <c r="A1277" s="27" t="s">
        <v>386</v>
      </c>
      <c r="B1277" s="27" t="s">
        <v>5</v>
      </c>
      <c r="C1277" s="27" t="s">
        <v>6</v>
      </c>
      <c r="D1277">
        <v>0</v>
      </c>
      <c r="E1277" s="37" t="s">
        <v>494</v>
      </c>
      <c r="F1277" t="str">
        <f t="shared" si="76"/>
        <v>20Y</v>
      </c>
      <c r="G1277" t="str">
        <f t="shared" si="77"/>
        <v>20YL20131231</v>
      </c>
      <c r="H1277" t="str">
        <f t="shared" si="78"/>
        <v>01_007</v>
      </c>
      <c r="I1277" t="str">
        <f t="shared" si="79"/>
        <v>20131231</v>
      </c>
      <c r="J1277" s="27"/>
      <c r="K1277" s="27"/>
    </row>
    <row r="1278" spans="1:11" x14ac:dyDescent="0.25">
      <c r="A1278" s="27" t="s">
        <v>386</v>
      </c>
      <c r="B1278" s="27" t="s">
        <v>5</v>
      </c>
      <c r="C1278" s="27" t="s">
        <v>7</v>
      </c>
      <c r="D1278">
        <v>0</v>
      </c>
      <c r="E1278" s="37" t="s">
        <v>494</v>
      </c>
      <c r="F1278" t="str">
        <f t="shared" si="76"/>
        <v>20Y</v>
      </c>
      <c r="G1278" t="str">
        <f t="shared" si="77"/>
        <v>20YL20131231</v>
      </c>
      <c r="H1278" t="str">
        <f t="shared" si="78"/>
        <v>01_007</v>
      </c>
      <c r="I1278" t="str">
        <f t="shared" si="79"/>
        <v>20131231</v>
      </c>
      <c r="J1278" s="27"/>
      <c r="K1278" s="27"/>
    </row>
    <row r="1279" spans="1:11" x14ac:dyDescent="0.25">
      <c r="A1279" s="27" t="s">
        <v>386</v>
      </c>
      <c r="B1279" s="27" t="s">
        <v>5</v>
      </c>
      <c r="C1279" s="27" t="s">
        <v>8</v>
      </c>
      <c r="D1279">
        <v>0</v>
      </c>
      <c r="E1279" s="37" t="s">
        <v>494</v>
      </c>
      <c r="F1279" t="str">
        <f t="shared" si="76"/>
        <v>20Y</v>
      </c>
      <c r="G1279" t="str">
        <f t="shared" si="77"/>
        <v>20YL20131231</v>
      </c>
      <c r="H1279" t="str">
        <f t="shared" si="78"/>
        <v>01_007</v>
      </c>
      <c r="I1279" t="str">
        <f t="shared" si="79"/>
        <v>20131231</v>
      </c>
      <c r="J1279" s="27"/>
      <c r="K1279" s="27"/>
    </row>
    <row r="1280" spans="1:11" x14ac:dyDescent="0.25">
      <c r="A1280" s="27" t="s">
        <v>386</v>
      </c>
      <c r="B1280" s="27" t="s">
        <v>7</v>
      </c>
      <c r="C1280" s="27" t="s">
        <v>7</v>
      </c>
      <c r="D1280">
        <v>0</v>
      </c>
      <c r="E1280" s="37" t="s">
        <v>494</v>
      </c>
      <c r="F1280" t="str">
        <f t="shared" si="76"/>
        <v>20Y</v>
      </c>
      <c r="G1280" t="str">
        <f t="shared" si="77"/>
        <v>20YL20131231</v>
      </c>
      <c r="H1280" t="str">
        <f t="shared" si="78"/>
        <v>01_007</v>
      </c>
      <c r="I1280" t="str">
        <f t="shared" si="79"/>
        <v>20131231</v>
      </c>
      <c r="J1280" s="27"/>
      <c r="K1280" s="27"/>
    </row>
    <row r="1281" spans="1:11" x14ac:dyDescent="0.25">
      <c r="A1281" s="27" t="s">
        <v>386</v>
      </c>
      <c r="B1281" s="27" t="s">
        <v>7</v>
      </c>
      <c r="C1281" s="27" t="s">
        <v>8</v>
      </c>
      <c r="D1281">
        <v>0</v>
      </c>
      <c r="E1281" s="37" t="s">
        <v>494</v>
      </c>
      <c r="F1281" t="str">
        <f t="shared" si="76"/>
        <v>20Y</v>
      </c>
      <c r="G1281" t="str">
        <f t="shared" si="77"/>
        <v>20YL20131231</v>
      </c>
      <c r="H1281" t="str">
        <f t="shared" si="78"/>
        <v>01_007</v>
      </c>
      <c r="I1281" t="str">
        <f t="shared" si="79"/>
        <v>20131231</v>
      </c>
      <c r="J1281" s="27"/>
      <c r="K1281" s="27"/>
    </row>
    <row r="1282" spans="1:11" x14ac:dyDescent="0.25">
      <c r="A1282" s="27" t="s">
        <v>386</v>
      </c>
      <c r="B1282" s="27" t="s">
        <v>10</v>
      </c>
      <c r="C1282" s="27" t="s">
        <v>6</v>
      </c>
      <c r="D1282">
        <v>0</v>
      </c>
      <c r="E1282" s="37" t="s">
        <v>494</v>
      </c>
      <c r="F1282" t="str">
        <f t="shared" si="76"/>
        <v>20Y</v>
      </c>
      <c r="G1282" t="str">
        <f t="shared" si="77"/>
        <v>20YL20131231</v>
      </c>
      <c r="H1282" t="str">
        <f t="shared" si="78"/>
        <v>01_007</v>
      </c>
      <c r="I1282" t="str">
        <f t="shared" si="79"/>
        <v>20131231</v>
      </c>
      <c r="J1282" s="27"/>
      <c r="K1282" s="27"/>
    </row>
    <row r="1283" spans="1:11" x14ac:dyDescent="0.25">
      <c r="A1283" s="27" t="s">
        <v>386</v>
      </c>
      <c r="B1283" s="27" t="s">
        <v>10</v>
      </c>
      <c r="C1283" s="27" t="s">
        <v>7</v>
      </c>
      <c r="D1283">
        <v>0</v>
      </c>
      <c r="E1283" s="37" t="s">
        <v>494</v>
      </c>
      <c r="F1283" t="str">
        <f t="shared" si="76"/>
        <v>20Y</v>
      </c>
      <c r="G1283" t="str">
        <f t="shared" si="77"/>
        <v>20YL20131231</v>
      </c>
      <c r="H1283" t="str">
        <f t="shared" si="78"/>
        <v>01_007</v>
      </c>
      <c r="I1283" t="str">
        <f t="shared" si="79"/>
        <v>20131231</v>
      </c>
      <c r="J1283" s="27"/>
      <c r="K1283" s="27"/>
    </row>
    <row r="1284" spans="1:11" x14ac:dyDescent="0.25">
      <c r="A1284" s="27" t="s">
        <v>386</v>
      </c>
      <c r="B1284" s="27" t="s">
        <v>10</v>
      </c>
      <c r="C1284" s="27" t="s">
        <v>8</v>
      </c>
      <c r="D1284">
        <v>0</v>
      </c>
      <c r="E1284" s="37" t="s">
        <v>494</v>
      </c>
      <c r="F1284" t="str">
        <f t="shared" si="76"/>
        <v>20Y</v>
      </c>
      <c r="G1284" t="str">
        <f t="shared" si="77"/>
        <v>20YL20131231</v>
      </c>
      <c r="H1284" t="str">
        <f t="shared" si="78"/>
        <v>01_007</v>
      </c>
      <c r="I1284" t="str">
        <f t="shared" si="79"/>
        <v>20131231</v>
      </c>
      <c r="J1284" s="27"/>
      <c r="K1284" s="27"/>
    </row>
    <row r="1285" spans="1:11" x14ac:dyDescent="0.25">
      <c r="A1285" s="27" t="s">
        <v>386</v>
      </c>
      <c r="B1285" s="27" t="s">
        <v>11</v>
      </c>
      <c r="C1285" s="27" t="s">
        <v>3</v>
      </c>
      <c r="D1285">
        <v>0</v>
      </c>
      <c r="E1285" s="37" t="s">
        <v>494</v>
      </c>
      <c r="F1285" t="str">
        <f t="shared" si="76"/>
        <v>20Y</v>
      </c>
      <c r="G1285" t="str">
        <f t="shared" si="77"/>
        <v>20YL20131231</v>
      </c>
      <c r="H1285" t="str">
        <f t="shared" si="78"/>
        <v>01_007</v>
      </c>
      <c r="I1285" t="str">
        <f t="shared" si="79"/>
        <v>20131231</v>
      </c>
      <c r="J1285" s="27"/>
      <c r="K1285" s="27"/>
    </row>
    <row r="1286" spans="1:11" x14ac:dyDescent="0.25">
      <c r="A1286" s="27" t="s">
        <v>386</v>
      </c>
      <c r="B1286" s="27" t="s">
        <v>11</v>
      </c>
      <c r="C1286" s="27" t="s">
        <v>4</v>
      </c>
      <c r="D1286">
        <v>0</v>
      </c>
      <c r="E1286" s="37" t="s">
        <v>494</v>
      </c>
      <c r="F1286" t="str">
        <f t="shared" si="76"/>
        <v>20Y</v>
      </c>
      <c r="G1286" t="str">
        <f t="shared" si="77"/>
        <v>20YL20131231</v>
      </c>
      <c r="H1286" t="str">
        <f t="shared" si="78"/>
        <v>01_007</v>
      </c>
      <c r="I1286" t="str">
        <f t="shared" si="79"/>
        <v>20131231</v>
      </c>
      <c r="J1286" s="27"/>
      <c r="K1286" s="27"/>
    </row>
    <row r="1287" spans="1:11" x14ac:dyDescent="0.25">
      <c r="A1287" s="27" t="s">
        <v>386</v>
      </c>
      <c r="B1287" s="27" t="s">
        <v>11</v>
      </c>
      <c r="C1287" s="27" t="s">
        <v>5</v>
      </c>
      <c r="D1287">
        <v>0</v>
      </c>
      <c r="E1287" s="37" t="s">
        <v>494</v>
      </c>
      <c r="F1287" t="str">
        <f t="shared" si="76"/>
        <v>20Y</v>
      </c>
      <c r="G1287" t="str">
        <f t="shared" si="77"/>
        <v>20YL20131231</v>
      </c>
      <c r="H1287" t="str">
        <f t="shared" si="78"/>
        <v>01_007</v>
      </c>
      <c r="I1287" t="str">
        <f t="shared" si="79"/>
        <v>20131231</v>
      </c>
      <c r="J1287" s="27"/>
      <c r="K1287" s="27"/>
    </row>
    <row r="1288" spans="1:11" x14ac:dyDescent="0.25">
      <c r="A1288" s="27" t="s">
        <v>386</v>
      </c>
      <c r="B1288" s="27" t="s">
        <v>11</v>
      </c>
      <c r="C1288" s="27" t="s">
        <v>6</v>
      </c>
      <c r="D1288">
        <v>0</v>
      </c>
      <c r="E1288" s="37" t="s">
        <v>494</v>
      </c>
      <c r="F1288" t="str">
        <f t="shared" si="76"/>
        <v>20Y</v>
      </c>
      <c r="G1288" t="str">
        <f t="shared" si="77"/>
        <v>20YL20131231</v>
      </c>
      <c r="H1288" t="str">
        <f t="shared" si="78"/>
        <v>01_007</v>
      </c>
      <c r="I1288" t="str">
        <f t="shared" si="79"/>
        <v>20131231</v>
      </c>
      <c r="J1288" s="27"/>
      <c r="K1288" s="27"/>
    </row>
    <row r="1289" spans="1:11" x14ac:dyDescent="0.25">
      <c r="A1289" s="27" t="s">
        <v>386</v>
      </c>
      <c r="B1289" s="27" t="s">
        <v>12</v>
      </c>
      <c r="C1289" s="27" t="s">
        <v>1</v>
      </c>
      <c r="D1289">
        <v>0</v>
      </c>
      <c r="E1289" s="37" t="s">
        <v>494</v>
      </c>
      <c r="F1289" t="str">
        <f t="shared" si="76"/>
        <v>20Y</v>
      </c>
      <c r="G1289" t="str">
        <f t="shared" si="77"/>
        <v>20YL20131231</v>
      </c>
      <c r="H1289" t="str">
        <f t="shared" si="78"/>
        <v>01_007</v>
      </c>
      <c r="I1289" t="str">
        <f t="shared" si="79"/>
        <v>20131231</v>
      </c>
      <c r="J1289" s="27"/>
      <c r="K1289" s="27"/>
    </row>
    <row r="1290" spans="1:11" x14ac:dyDescent="0.25">
      <c r="A1290" s="27" t="s">
        <v>386</v>
      </c>
      <c r="B1290" s="27" t="s">
        <v>12</v>
      </c>
      <c r="C1290" s="27" t="s">
        <v>2</v>
      </c>
      <c r="D1290">
        <v>0</v>
      </c>
      <c r="E1290" s="37" t="s">
        <v>494</v>
      </c>
      <c r="F1290" t="str">
        <f t="shared" si="76"/>
        <v>20Y</v>
      </c>
      <c r="G1290" t="str">
        <f t="shared" si="77"/>
        <v>20YL20131231</v>
      </c>
      <c r="H1290" t="str">
        <f t="shared" si="78"/>
        <v>01_007</v>
      </c>
      <c r="I1290" t="str">
        <f t="shared" si="79"/>
        <v>20131231</v>
      </c>
      <c r="J1290" s="27"/>
      <c r="K1290" s="27"/>
    </row>
    <row r="1291" spans="1:11" x14ac:dyDescent="0.25">
      <c r="A1291" s="27" t="s">
        <v>386</v>
      </c>
      <c r="B1291" s="27" t="s">
        <v>12</v>
      </c>
      <c r="C1291" s="27" t="s">
        <v>3</v>
      </c>
      <c r="D1291">
        <v>0</v>
      </c>
      <c r="E1291" s="37" t="s">
        <v>494</v>
      </c>
      <c r="F1291" t="str">
        <f t="shared" ref="F1291:F1354" si="80">LEFT(A1291,3)</f>
        <v>20Y</v>
      </c>
      <c r="G1291" t="str">
        <f t="shared" ref="G1291:G1354" si="81">LEFT(A1291,12)</f>
        <v>20YL20131231</v>
      </c>
      <c r="H1291" t="str">
        <f t="shared" ref="H1291:H1354" si="82">RIGHT(A1291,6)</f>
        <v>01_007</v>
      </c>
      <c r="I1291" t="str">
        <f t="shared" ref="I1291:I1354" si="83">RIGHT(G1291,8)</f>
        <v>20131231</v>
      </c>
      <c r="J1291" s="27"/>
      <c r="K1291" s="27"/>
    </row>
    <row r="1292" spans="1:11" x14ac:dyDescent="0.25">
      <c r="A1292" s="27" t="s">
        <v>387</v>
      </c>
      <c r="B1292" s="27" t="s">
        <v>21</v>
      </c>
      <c r="C1292" s="27" t="s">
        <v>1</v>
      </c>
      <c r="D1292">
        <v>10</v>
      </c>
      <c r="E1292" s="37" t="s">
        <v>494</v>
      </c>
      <c r="F1292" t="str">
        <f t="shared" si="80"/>
        <v>20Y</v>
      </c>
      <c r="G1292" t="str">
        <f t="shared" si="81"/>
        <v>20YL20131231</v>
      </c>
      <c r="H1292" t="str">
        <f t="shared" si="82"/>
        <v>001_01</v>
      </c>
      <c r="I1292" t="str">
        <f t="shared" si="83"/>
        <v>20131231</v>
      </c>
      <c r="J1292" s="27"/>
      <c r="K1292" s="27"/>
    </row>
    <row r="1293" spans="1:11" x14ac:dyDescent="0.25">
      <c r="A1293" s="27" t="s">
        <v>387</v>
      </c>
      <c r="B1293" s="27" t="s">
        <v>21</v>
      </c>
      <c r="C1293" s="27" t="s">
        <v>2</v>
      </c>
      <c r="D1293">
        <v>10</v>
      </c>
      <c r="E1293" s="37" t="s">
        <v>494</v>
      </c>
      <c r="F1293" t="str">
        <f t="shared" si="80"/>
        <v>20Y</v>
      </c>
      <c r="G1293" t="str">
        <f t="shared" si="81"/>
        <v>20YL20131231</v>
      </c>
      <c r="H1293" t="str">
        <f t="shared" si="82"/>
        <v>001_01</v>
      </c>
      <c r="I1293" t="str">
        <f t="shared" si="83"/>
        <v>20131231</v>
      </c>
      <c r="J1293" s="27"/>
      <c r="K1293" s="27"/>
    </row>
    <row r="1294" spans="1:11" x14ac:dyDescent="0.25">
      <c r="A1294" s="27" t="s">
        <v>387</v>
      </c>
      <c r="B1294" s="27" t="s">
        <v>1</v>
      </c>
      <c r="C1294" s="27" t="s">
        <v>2</v>
      </c>
      <c r="D1294">
        <v>10</v>
      </c>
      <c r="E1294" s="37" t="s">
        <v>494</v>
      </c>
      <c r="F1294" t="str">
        <f t="shared" si="80"/>
        <v>20Y</v>
      </c>
      <c r="G1294" t="str">
        <f t="shared" si="81"/>
        <v>20YL20131231</v>
      </c>
      <c r="H1294" t="str">
        <f t="shared" si="82"/>
        <v>001_01</v>
      </c>
      <c r="I1294" t="str">
        <f t="shared" si="83"/>
        <v>20131231</v>
      </c>
      <c r="J1294" s="27"/>
      <c r="K1294" s="27"/>
    </row>
    <row r="1295" spans="1:11" x14ac:dyDescent="0.25">
      <c r="A1295" s="27" t="s">
        <v>387</v>
      </c>
      <c r="B1295" s="27" t="s">
        <v>1</v>
      </c>
      <c r="C1295" s="27" t="s">
        <v>3</v>
      </c>
      <c r="D1295">
        <v>10</v>
      </c>
      <c r="E1295" s="37" t="s">
        <v>494</v>
      </c>
      <c r="F1295" t="str">
        <f t="shared" si="80"/>
        <v>20Y</v>
      </c>
      <c r="G1295" t="str">
        <f t="shared" si="81"/>
        <v>20YL20131231</v>
      </c>
      <c r="H1295" t="str">
        <f t="shared" si="82"/>
        <v>001_01</v>
      </c>
      <c r="I1295" t="str">
        <f t="shared" si="83"/>
        <v>20131231</v>
      </c>
      <c r="J1295" s="27"/>
      <c r="K1295" s="27"/>
    </row>
    <row r="1296" spans="1:11" x14ac:dyDescent="0.25">
      <c r="A1296" s="27" t="s">
        <v>387</v>
      </c>
      <c r="B1296" s="27" t="s">
        <v>1</v>
      </c>
      <c r="C1296" s="27" t="s">
        <v>4</v>
      </c>
      <c r="D1296">
        <v>10</v>
      </c>
      <c r="E1296" s="37" t="s">
        <v>494</v>
      </c>
      <c r="F1296" t="str">
        <f t="shared" si="80"/>
        <v>20Y</v>
      </c>
      <c r="G1296" t="str">
        <f t="shared" si="81"/>
        <v>20YL20131231</v>
      </c>
      <c r="H1296" t="str">
        <f t="shared" si="82"/>
        <v>001_01</v>
      </c>
      <c r="I1296" t="str">
        <f t="shared" si="83"/>
        <v>20131231</v>
      </c>
      <c r="J1296" s="27"/>
      <c r="K1296" s="27"/>
    </row>
    <row r="1297" spans="1:11" x14ac:dyDescent="0.25">
      <c r="A1297" s="27" t="s">
        <v>387</v>
      </c>
      <c r="B1297" s="27" t="s">
        <v>26</v>
      </c>
      <c r="C1297" s="27" t="s">
        <v>3</v>
      </c>
      <c r="D1297">
        <v>10</v>
      </c>
      <c r="E1297" s="37" t="s">
        <v>494</v>
      </c>
      <c r="F1297" t="str">
        <f t="shared" si="80"/>
        <v>20Y</v>
      </c>
      <c r="G1297" t="str">
        <f t="shared" si="81"/>
        <v>20YL20131231</v>
      </c>
      <c r="H1297" t="str">
        <f t="shared" si="82"/>
        <v>001_01</v>
      </c>
      <c r="I1297" t="str">
        <f t="shared" si="83"/>
        <v>20131231</v>
      </c>
      <c r="J1297" s="27"/>
      <c r="K1297" s="27"/>
    </row>
    <row r="1298" spans="1:11" x14ac:dyDescent="0.25">
      <c r="A1298" s="27" t="s">
        <v>387</v>
      </c>
      <c r="B1298" s="27" t="s">
        <v>26</v>
      </c>
      <c r="C1298" s="27" t="s">
        <v>4</v>
      </c>
      <c r="D1298">
        <v>10</v>
      </c>
      <c r="E1298" s="37" t="s">
        <v>494</v>
      </c>
      <c r="F1298" t="str">
        <f t="shared" si="80"/>
        <v>20Y</v>
      </c>
      <c r="G1298" t="str">
        <f t="shared" si="81"/>
        <v>20YL20131231</v>
      </c>
      <c r="H1298" t="str">
        <f t="shared" si="82"/>
        <v>001_01</v>
      </c>
      <c r="I1298" t="str">
        <f t="shared" si="83"/>
        <v>20131231</v>
      </c>
      <c r="J1298" s="27"/>
      <c r="K1298" s="27"/>
    </row>
    <row r="1299" spans="1:11" x14ac:dyDescent="0.25">
      <c r="A1299" s="27" t="s">
        <v>387</v>
      </c>
      <c r="B1299" s="27" t="s">
        <v>26</v>
      </c>
      <c r="C1299" s="27" t="s">
        <v>5</v>
      </c>
      <c r="D1299">
        <v>10</v>
      </c>
      <c r="E1299" s="37" t="s">
        <v>494</v>
      </c>
      <c r="F1299" t="str">
        <f t="shared" si="80"/>
        <v>20Y</v>
      </c>
      <c r="G1299" t="str">
        <f t="shared" si="81"/>
        <v>20YL20131231</v>
      </c>
      <c r="H1299" t="str">
        <f t="shared" si="82"/>
        <v>001_01</v>
      </c>
      <c r="I1299" t="str">
        <f t="shared" si="83"/>
        <v>20131231</v>
      </c>
      <c r="J1299" s="27"/>
      <c r="K1299" s="27"/>
    </row>
    <row r="1300" spans="1:11" x14ac:dyDescent="0.25">
      <c r="A1300" s="27" t="s">
        <v>387</v>
      </c>
      <c r="B1300" s="27" t="s">
        <v>2</v>
      </c>
      <c r="C1300" s="27" t="s">
        <v>5</v>
      </c>
      <c r="D1300">
        <v>10</v>
      </c>
      <c r="E1300" s="37" t="s">
        <v>494</v>
      </c>
      <c r="F1300" t="str">
        <f t="shared" si="80"/>
        <v>20Y</v>
      </c>
      <c r="G1300" t="str">
        <f t="shared" si="81"/>
        <v>20YL20131231</v>
      </c>
      <c r="H1300" t="str">
        <f t="shared" si="82"/>
        <v>001_01</v>
      </c>
      <c r="I1300" t="str">
        <f t="shared" si="83"/>
        <v>20131231</v>
      </c>
      <c r="J1300" s="27"/>
      <c r="K1300" s="27"/>
    </row>
    <row r="1301" spans="1:11" x14ac:dyDescent="0.25">
      <c r="A1301" s="27" t="s">
        <v>387</v>
      </c>
      <c r="B1301" s="27" t="s">
        <v>2</v>
      </c>
      <c r="C1301" s="27" t="s">
        <v>6</v>
      </c>
      <c r="D1301">
        <v>10</v>
      </c>
      <c r="E1301" s="37" t="s">
        <v>494</v>
      </c>
      <c r="F1301" t="str">
        <f t="shared" si="80"/>
        <v>20Y</v>
      </c>
      <c r="G1301" t="str">
        <f t="shared" si="81"/>
        <v>20YL20131231</v>
      </c>
      <c r="H1301" t="str">
        <f t="shared" si="82"/>
        <v>001_01</v>
      </c>
      <c r="I1301" t="str">
        <f t="shared" si="83"/>
        <v>20131231</v>
      </c>
      <c r="J1301" s="27"/>
      <c r="K1301" s="27"/>
    </row>
    <row r="1302" spans="1:11" x14ac:dyDescent="0.25">
      <c r="A1302" s="27" t="s">
        <v>387</v>
      </c>
      <c r="B1302" s="27" t="s">
        <v>3</v>
      </c>
      <c r="C1302" s="27" t="s">
        <v>6</v>
      </c>
      <c r="D1302">
        <v>10</v>
      </c>
      <c r="E1302" s="37" t="s">
        <v>494</v>
      </c>
      <c r="F1302" t="str">
        <f t="shared" si="80"/>
        <v>20Y</v>
      </c>
      <c r="G1302" t="str">
        <f t="shared" si="81"/>
        <v>20YL20131231</v>
      </c>
      <c r="H1302" t="str">
        <f t="shared" si="82"/>
        <v>001_01</v>
      </c>
      <c r="I1302" t="str">
        <f t="shared" si="83"/>
        <v>20131231</v>
      </c>
      <c r="J1302" s="27"/>
      <c r="K1302" s="27"/>
    </row>
    <row r="1303" spans="1:11" x14ac:dyDescent="0.25">
      <c r="A1303" s="27" t="s">
        <v>387</v>
      </c>
      <c r="B1303" s="27" t="s">
        <v>3</v>
      </c>
      <c r="C1303" s="27" t="s">
        <v>7</v>
      </c>
      <c r="D1303">
        <v>10</v>
      </c>
      <c r="E1303" s="37" t="s">
        <v>494</v>
      </c>
      <c r="F1303" t="str">
        <f t="shared" si="80"/>
        <v>20Y</v>
      </c>
      <c r="G1303" t="str">
        <f t="shared" si="81"/>
        <v>20YL20131231</v>
      </c>
      <c r="H1303" t="str">
        <f t="shared" si="82"/>
        <v>001_01</v>
      </c>
      <c r="I1303" t="str">
        <f t="shared" si="83"/>
        <v>20131231</v>
      </c>
      <c r="J1303" s="27"/>
      <c r="K1303" s="27"/>
    </row>
    <row r="1304" spans="1:11" x14ac:dyDescent="0.25">
      <c r="A1304" s="27" t="s">
        <v>387</v>
      </c>
      <c r="B1304" s="27" t="s">
        <v>3</v>
      </c>
      <c r="C1304" s="27" t="s">
        <v>8</v>
      </c>
      <c r="D1304">
        <v>10</v>
      </c>
      <c r="E1304" s="37" t="s">
        <v>494</v>
      </c>
      <c r="F1304" t="str">
        <f t="shared" si="80"/>
        <v>20Y</v>
      </c>
      <c r="G1304" t="str">
        <f t="shared" si="81"/>
        <v>20YL20131231</v>
      </c>
      <c r="H1304" t="str">
        <f t="shared" si="82"/>
        <v>001_01</v>
      </c>
      <c r="I1304" t="str">
        <f t="shared" si="83"/>
        <v>20131231</v>
      </c>
      <c r="J1304" s="27"/>
      <c r="K1304" s="27"/>
    </row>
    <row r="1305" spans="1:11" x14ac:dyDescent="0.25">
      <c r="A1305" s="27" t="s">
        <v>387</v>
      </c>
      <c r="B1305" s="27" t="s">
        <v>4</v>
      </c>
      <c r="C1305" s="27" t="s">
        <v>7</v>
      </c>
      <c r="D1305">
        <v>10</v>
      </c>
      <c r="E1305" s="37" t="s">
        <v>494</v>
      </c>
      <c r="F1305" t="str">
        <f t="shared" si="80"/>
        <v>20Y</v>
      </c>
      <c r="G1305" t="str">
        <f t="shared" si="81"/>
        <v>20YL20131231</v>
      </c>
      <c r="H1305" t="str">
        <f t="shared" si="82"/>
        <v>001_01</v>
      </c>
      <c r="I1305" t="str">
        <f t="shared" si="83"/>
        <v>20131231</v>
      </c>
      <c r="J1305" s="27"/>
      <c r="K1305" s="27"/>
    </row>
    <row r="1306" spans="1:11" x14ac:dyDescent="0.25">
      <c r="A1306" s="27" t="s">
        <v>387</v>
      </c>
      <c r="B1306" s="27" t="s">
        <v>4</v>
      </c>
      <c r="C1306" s="27" t="s">
        <v>8</v>
      </c>
      <c r="D1306">
        <v>10</v>
      </c>
      <c r="E1306" s="37" t="s">
        <v>494</v>
      </c>
      <c r="F1306" t="str">
        <f t="shared" si="80"/>
        <v>20Y</v>
      </c>
      <c r="G1306" t="str">
        <f t="shared" si="81"/>
        <v>20YL20131231</v>
      </c>
      <c r="H1306" t="str">
        <f t="shared" si="82"/>
        <v>001_01</v>
      </c>
      <c r="I1306" t="str">
        <f t="shared" si="83"/>
        <v>20131231</v>
      </c>
      <c r="J1306" s="27"/>
      <c r="K1306" s="27"/>
    </row>
    <row r="1307" spans="1:11" x14ac:dyDescent="0.25">
      <c r="A1307" s="27" t="s">
        <v>387</v>
      </c>
      <c r="B1307" s="27" t="s">
        <v>4</v>
      </c>
      <c r="C1307" s="27" t="s">
        <v>9</v>
      </c>
      <c r="D1307">
        <v>10</v>
      </c>
      <c r="E1307" s="37" t="s">
        <v>494</v>
      </c>
      <c r="F1307" t="str">
        <f t="shared" si="80"/>
        <v>20Y</v>
      </c>
      <c r="G1307" t="str">
        <f t="shared" si="81"/>
        <v>20YL20131231</v>
      </c>
      <c r="H1307" t="str">
        <f t="shared" si="82"/>
        <v>001_01</v>
      </c>
      <c r="I1307" t="str">
        <f t="shared" si="83"/>
        <v>20131231</v>
      </c>
      <c r="J1307" s="27"/>
      <c r="K1307" s="27"/>
    </row>
    <row r="1308" spans="1:11" x14ac:dyDescent="0.25">
      <c r="A1308" s="27" t="s">
        <v>387</v>
      </c>
      <c r="B1308" s="27" t="s">
        <v>5</v>
      </c>
      <c r="C1308" s="27" t="s">
        <v>9</v>
      </c>
      <c r="D1308">
        <v>10</v>
      </c>
      <c r="E1308" s="37" t="s">
        <v>494</v>
      </c>
      <c r="F1308" t="str">
        <f t="shared" si="80"/>
        <v>20Y</v>
      </c>
      <c r="G1308" t="str">
        <f t="shared" si="81"/>
        <v>20YL20131231</v>
      </c>
      <c r="H1308" t="str">
        <f t="shared" si="82"/>
        <v>001_01</v>
      </c>
      <c r="I1308" t="str">
        <f t="shared" si="83"/>
        <v>20131231</v>
      </c>
      <c r="J1308" s="27"/>
      <c r="K1308" s="27"/>
    </row>
    <row r="1309" spans="1:11" x14ac:dyDescent="0.25">
      <c r="A1309" s="27" t="s">
        <v>387</v>
      </c>
      <c r="B1309" s="27" t="s">
        <v>5</v>
      </c>
      <c r="C1309" s="27" t="s">
        <v>10</v>
      </c>
      <c r="D1309">
        <v>10</v>
      </c>
      <c r="E1309" s="37" t="s">
        <v>494</v>
      </c>
      <c r="F1309" t="str">
        <f t="shared" si="80"/>
        <v>20Y</v>
      </c>
      <c r="G1309" t="str">
        <f t="shared" si="81"/>
        <v>20YL20131231</v>
      </c>
      <c r="H1309" t="str">
        <f t="shared" si="82"/>
        <v>001_01</v>
      </c>
      <c r="I1309" t="str">
        <f t="shared" si="83"/>
        <v>20131231</v>
      </c>
      <c r="J1309" s="27"/>
      <c r="K1309" s="27"/>
    </row>
    <row r="1310" spans="1:11" x14ac:dyDescent="0.25">
      <c r="A1310" s="27" t="s">
        <v>387</v>
      </c>
      <c r="B1310" s="27" t="s">
        <v>7</v>
      </c>
      <c r="C1310" s="27" t="s">
        <v>9</v>
      </c>
      <c r="D1310">
        <v>10</v>
      </c>
      <c r="E1310" s="37" t="s">
        <v>494</v>
      </c>
      <c r="F1310" t="str">
        <f t="shared" si="80"/>
        <v>20Y</v>
      </c>
      <c r="G1310" t="str">
        <f t="shared" si="81"/>
        <v>20YL20131231</v>
      </c>
      <c r="H1310" t="str">
        <f t="shared" si="82"/>
        <v>001_01</v>
      </c>
      <c r="I1310" t="str">
        <f t="shared" si="83"/>
        <v>20131231</v>
      </c>
      <c r="J1310" s="27"/>
      <c r="K1310" s="27"/>
    </row>
    <row r="1311" spans="1:11" x14ac:dyDescent="0.25">
      <c r="A1311" s="27" t="s">
        <v>387</v>
      </c>
      <c r="B1311" s="27" t="s">
        <v>7</v>
      </c>
      <c r="C1311" s="27" t="s">
        <v>10</v>
      </c>
      <c r="D1311">
        <v>10</v>
      </c>
      <c r="E1311" s="37" t="s">
        <v>494</v>
      </c>
      <c r="F1311" t="str">
        <f t="shared" si="80"/>
        <v>20Y</v>
      </c>
      <c r="G1311" t="str">
        <f t="shared" si="81"/>
        <v>20YL20131231</v>
      </c>
      <c r="H1311" t="str">
        <f t="shared" si="82"/>
        <v>001_01</v>
      </c>
      <c r="I1311" t="str">
        <f t="shared" si="83"/>
        <v>20131231</v>
      </c>
      <c r="J1311" s="27"/>
      <c r="K1311" s="27"/>
    </row>
    <row r="1312" spans="1:11" x14ac:dyDescent="0.25">
      <c r="A1312" s="27" t="s">
        <v>387</v>
      </c>
      <c r="B1312" s="27" t="s">
        <v>10</v>
      </c>
      <c r="C1312" s="27" t="s">
        <v>8</v>
      </c>
      <c r="D1312">
        <v>10</v>
      </c>
      <c r="E1312" s="37" t="s">
        <v>494</v>
      </c>
      <c r="F1312" t="str">
        <f t="shared" si="80"/>
        <v>20Y</v>
      </c>
      <c r="G1312" t="str">
        <f t="shared" si="81"/>
        <v>20YL20131231</v>
      </c>
      <c r="H1312" t="str">
        <f t="shared" si="82"/>
        <v>001_01</v>
      </c>
      <c r="I1312" t="str">
        <f t="shared" si="83"/>
        <v>20131231</v>
      </c>
      <c r="J1312" s="27"/>
      <c r="K1312" s="27"/>
    </row>
    <row r="1313" spans="1:11" x14ac:dyDescent="0.25">
      <c r="A1313" s="27" t="s">
        <v>387</v>
      </c>
      <c r="B1313" s="27" t="s">
        <v>10</v>
      </c>
      <c r="C1313" s="27" t="s">
        <v>9</v>
      </c>
      <c r="D1313">
        <v>10</v>
      </c>
      <c r="E1313" s="37" t="s">
        <v>494</v>
      </c>
      <c r="F1313" t="str">
        <f t="shared" si="80"/>
        <v>20Y</v>
      </c>
      <c r="G1313" t="str">
        <f t="shared" si="81"/>
        <v>20YL20131231</v>
      </c>
      <c r="H1313" t="str">
        <f t="shared" si="82"/>
        <v>001_01</v>
      </c>
      <c r="I1313" t="str">
        <f t="shared" si="83"/>
        <v>20131231</v>
      </c>
      <c r="J1313" s="27"/>
      <c r="K1313" s="27"/>
    </row>
    <row r="1314" spans="1:11" x14ac:dyDescent="0.25">
      <c r="A1314" s="27" t="s">
        <v>387</v>
      </c>
      <c r="B1314" s="27" t="s">
        <v>10</v>
      </c>
      <c r="C1314" s="27" t="s">
        <v>10</v>
      </c>
      <c r="D1314">
        <v>10</v>
      </c>
      <c r="E1314" s="37" t="s">
        <v>494</v>
      </c>
      <c r="F1314" t="str">
        <f t="shared" si="80"/>
        <v>20Y</v>
      </c>
      <c r="G1314" t="str">
        <f t="shared" si="81"/>
        <v>20YL20131231</v>
      </c>
      <c r="H1314" t="str">
        <f t="shared" si="82"/>
        <v>001_01</v>
      </c>
      <c r="I1314" t="str">
        <f t="shared" si="83"/>
        <v>20131231</v>
      </c>
      <c r="J1314" s="27"/>
      <c r="K1314" s="27"/>
    </row>
    <row r="1315" spans="1:11" x14ac:dyDescent="0.25">
      <c r="A1315" s="27" t="s">
        <v>387</v>
      </c>
      <c r="B1315" s="27" t="s">
        <v>11</v>
      </c>
      <c r="C1315" s="27" t="s">
        <v>3</v>
      </c>
      <c r="D1315">
        <v>10</v>
      </c>
      <c r="E1315" s="37" t="s">
        <v>494</v>
      </c>
      <c r="F1315" t="str">
        <f t="shared" si="80"/>
        <v>20Y</v>
      </c>
      <c r="G1315" t="str">
        <f t="shared" si="81"/>
        <v>20YL20131231</v>
      </c>
      <c r="H1315" t="str">
        <f t="shared" si="82"/>
        <v>001_01</v>
      </c>
      <c r="I1315" t="str">
        <f t="shared" si="83"/>
        <v>20131231</v>
      </c>
      <c r="J1315" s="27"/>
      <c r="K1315" s="27"/>
    </row>
    <row r="1316" spans="1:11" x14ac:dyDescent="0.25">
      <c r="A1316" s="27" t="s">
        <v>387</v>
      </c>
      <c r="B1316" s="27" t="s">
        <v>11</v>
      </c>
      <c r="C1316" s="27" t="s">
        <v>4</v>
      </c>
      <c r="D1316">
        <v>10</v>
      </c>
      <c r="E1316" s="37" t="s">
        <v>494</v>
      </c>
      <c r="F1316" t="str">
        <f t="shared" si="80"/>
        <v>20Y</v>
      </c>
      <c r="G1316" t="str">
        <f t="shared" si="81"/>
        <v>20YL20131231</v>
      </c>
      <c r="H1316" t="str">
        <f t="shared" si="82"/>
        <v>001_01</v>
      </c>
      <c r="I1316" t="str">
        <f t="shared" si="83"/>
        <v>20131231</v>
      </c>
      <c r="J1316" s="27"/>
      <c r="K1316" s="27"/>
    </row>
    <row r="1317" spans="1:11" x14ac:dyDescent="0.25">
      <c r="A1317" s="27" t="s">
        <v>387</v>
      </c>
      <c r="B1317" s="27" t="s">
        <v>11</v>
      </c>
      <c r="C1317" s="27" t="s">
        <v>5</v>
      </c>
      <c r="D1317">
        <v>10</v>
      </c>
      <c r="E1317" s="37" t="s">
        <v>494</v>
      </c>
      <c r="F1317" t="str">
        <f t="shared" si="80"/>
        <v>20Y</v>
      </c>
      <c r="G1317" t="str">
        <f t="shared" si="81"/>
        <v>20YL20131231</v>
      </c>
      <c r="H1317" t="str">
        <f t="shared" si="82"/>
        <v>001_01</v>
      </c>
      <c r="I1317" t="str">
        <f t="shared" si="83"/>
        <v>20131231</v>
      </c>
      <c r="J1317" s="27"/>
      <c r="K1317" s="27"/>
    </row>
    <row r="1318" spans="1:11" x14ac:dyDescent="0.25">
      <c r="A1318" s="27" t="s">
        <v>387</v>
      </c>
      <c r="B1318" s="27" t="s">
        <v>11</v>
      </c>
      <c r="C1318" s="27" t="s">
        <v>6</v>
      </c>
      <c r="D1318">
        <v>10</v>
      </c>
      <c r="E1318" s="37" t="s">
        <v>494</v>
      </c>
      <c r="F1318" t="str">
        <f t="shared" si="80"/>
        <v>20Y</v>
      </c>
      <c r="G1318" t="str">
        <f t="shared" si="81"/>
        <v>20YL20131231</v>
      </c>
      <c r="H1318" t="str">
        <f t="shared" si="82"/>
        <v>001_01</v>
      </c>
      <c r="I1318" t="str">
        <f t="shared" si="83"/>
        <v>20131231</v>
      </c>
      <c r="J1318" s="27"/>
      <c r="K1318" s="27"/>
    </row>
    <row r="1319" spans="1:11" x14ac:dyDescent="0.25">
      <c r="A1319" s="27" t="s">
        <v>387</v>
      </c>
      <c r="B1319" s="27" t="s">
        <v>11</v>
      </c>
      <c r="C1319" s="27" t="s">
        <v>7</v>
      </c>
      <c r="D1319">
        <v>10</v>
      </c>
      <c r="E1319" s="37" t="s">
        <v>494</v>
      </c>
      <c r="F1319" t="str">
        <f t="shared" si="80"/>
        <v>20Y</v>
      </c>
      <c r="G1319" t="str">
        <f t="shared" si="81"/>
        <v>20YL20131231</v>
      </c>
      <c r="H1319" t="str">
        <f t="shared" si="82"/>
        <v>001_01</v>
      </c>
      <c r="I1319" t="str">
        <f t="shared" si="83"/>
        <v>20131231</v>
      </c>
      <c r="J1319" s="27"/>
      <c r="K1319" s="27"/>
    </row>
    <row r="1320" spans="1:11" x14ac:dyDescent="0.25">
      <c r="A1320" s="27" t="s">
        <v>387</v>
      </c>
      <c r="B1320" s="27" t="s">
        <v>12</v>
      </c>
      <c r="C1320" s="27" t="s">
        <v>1</v>
      </c>
      <c r="D1320">
        <v>10</v>
      </c>
      <c r="E1320" s="37" t="s">
        <v>494</v>
      </c>
      <c r="F1320" t="str">
        <f t="shared" si="80"/>
        <v>20Y</v>
      </c>
      <c r="G1320" t="str">
        <f t="shared" si="81"/>
        <v>20YL20131231</v>
      </c>
      <c r="H1320" t="str">
        <f t="shared" si="82"/>
        <v>001_01</v>
      </c>
      <c r="I1320" t="str">
        <f t="shared" si="83"/>
        <v>20131231</v>
      </c>
      <c r="J1320" s="27"/>
      <c r="K1320" s="27"/>
    </row>
    <row r="1321" spans="1:11" x14ac:dyDescent="0.25">
      <c r="A1321" s="27" t="s">
        <v>387</v>
      </c>
      <c r="B1321" s="27" t="s">
        <v>12</v>
      </c>
      <c r="C1321" s="27" t="s">
        <v>2</v>
      </c>
      <c r="D1321">
        <v>10</v>
      </c>
      <c r="E1321" s="37" t="s">
        <v>494</v>
      </c>
      <c r="F1321" t="str">
        <f t="shared" si="80"/>
        <v>20Y</v>
      </c>
      <c r="G1321" t="str">
        <f t="shared" si="81"/>
        <v>20YL20131231</v>
      </c>
      <c r="H1321" t="str">
        <f t="shared" si="82"/>
        <v>001_01</v>
      </c>
      <c r="I1321" t="str">
        <f t="shared" si="83"/>
        <v>20131231</v>
      </c>
      <c r="J1321" s="27"/>
      <c r="K1321" s="27"/>
    </row>
    <row r="1322" spans="1:11" x14ac:dyDescent="0.25">
      <c r="A1322" s="27" t="s">
        <v>387</v>
      </c>
      <c r="B1322" s="27" t="s">
        <v>12</v>
      </c>
      <c r="C1322" s="27" t="s">
        <v>3</v>
      </c>
      <c r="D1322">
        <v>10</v>
      </c>
      <c r="E1322" s="37" t="s">
        <v>494</v>
      </c>
      <c r="F1322" t="str">
        <f t="shared" si="80"/>
        <v>20Y</v>
      </c>
      <c r="G1322" t="str">
        <f t="shared" si="81"/>
        <v>20YL20131231</v>
      </c>
      <c r="H1322" t="str">
        <f t="shared" si="82"/>
        <v>001_01</v>
      </c>
      <c r="I1322" t="str">
        <f t="shared" si="83"/>
        <v>20131231</v>
      </c>
      <c r="J1322" s="27"/>
      <c r="K1322" s="27"/>
    </row>
    <row r="1323" spans="1:11" x14ac:dyDescent="0.25">
      <c r="A1323" s="27" t="s">
        <v>388</v>
      </c>
      <c r="B1323" s="27" t="s">
        <v>21</v>
      </c>
      <c r="C1323" s="27" t="s">
        <v>1</v>
      </c>
      <c r="D1323">
        <v>0</v>
      </c>
      <c r="E1323" s="37" t="s">
        <v>494</v>
      </c>
      <c r="F1323" t="str">
        <f t="shared" si="80"/>
        <v>20Y</v>
      </c>
      <c r="G1323" t="str">
        <f t="shared" si="81"/>
        <v>20YL20151231</v>
      </c>
      <c r="H1323" t="str">
        <f t="shared" si="82"/>
        <v>01_002</v>
      </c>
      <c r="I1323" t="str">
        <f t="shared" si="83"/>
        <v>20151231</v>
      </c>
      <c r="J1323" s="27"/>
      <c r="K1323" s="27"/>
    </row>
    <row r="1324" spans="1:11" x14ac:dyDescent="0.25">
      <c r="A1324" s="27" t="s">
        <v>388</v>
      </c>
      <c r="B1324" s="27" t="s">
        <v>1</v>
      </c>
      <c r="C1324" s="27" t="s">
        <v>1</v>
      </c>
      <c r="D1324">
        <v>0</v>
      </c>
      <c r="E1324" s="37" t="s">
        <v>494</v>
      </c>
      <c r="F1324" t="str">
        <f t="shared" si="80"/>
        <v>20Y</v>
      </c>
      <c r="G1324" t="str">
        <f t="shared" si="81"/>
        <v>20YL20151231</v>
      </c>
      <c r="H1324" t="str">
        <f t="shared" si="82"/>
        <v>01_002</v>
      </c>
      <c r="I1324" t="str">
        <f t="shared" si="83"/>
        <v>20151231</v>
      </c>
      <c r="J1324" s="27"/>
      <c r="K1324" s="27"/>
    </row>
    <row r="1325" spans="1:11" x14ac:dyDescent="0.25">
      <c r="A1325" s="27" t="s">
        <v>388</v>
      </c>
      <c r="B1325" s="27" t="s">
        <v>26</v>
      </c>
      <c r="C1325" s="27" t="s">
        <v>1</v>
      </c>
      <c r="D1325">
        <v>0</v>
      </c>
      <c r="E1325" s="37" t="s">
        <v>494</v>
      </c>
      <c r="F1325" t="str">
        <f t="shared" si="80"/>
        <v>20Y</v>
      </c>
      <c r="G1325" t="str">
        <f t="shared" si="81"/>
        <v>20YL20151231</v>
      </c>
      <c r="H1325" t="str">
        <f t="shared" si="82"/>
        <v>01_002</v>
      </c>
      <c r="I1325" t="str">
        <f t="shared" si="83"/>
        <v>20151231</v>
      </c>
      <c r="J1325" s="27"/>
      <c r="K1325" s="27"/>
    </row>
    <row r="1326" spans="1:11" x14ac:dyDescent="0.25">
      <c r="A1326" s="27" t="s">
        <v>388</v>
      </c>
      <c r="B1326" s="27" t="s">
        <v>2</v>
      </c>
      <c r="C1326" s="27" t="s">
        <v>1</v>
      </c>
      <c r="D1326">
        <v>0</v>
      </c>
      <c r="E1326" s="37" t="s">
        <v>494</v>
      </c>
      <c r="F1326" t="str">
        <f t="shared" si="80"/>
        <v>20Y</v>
      </c>
      <c r="G1326" t="str">
        <f t="shared" si="81"/>
        <v>20YL20151231</v>
      </c>
      <c r="H1326" t="str">
        <f t="shared" si="82"/>
        <v>01_002</v>
      </c>
      <c r="I1326" t="str">
        <f t="shared" si="83"/>
        <v>20151231</v>
      </c>
      <c r="J1326" s="27"/>
      <c r="K1326" s="27"/>
    </row>
    <row r="1327" spans="1:11" x14ac:dyDescent="0.25">
      <c r="A1327" s="27" t="s">
        <v>388</v>
      </c>
      <c r="B1327" s="27" t="s">
        <v>3</v>
      </c>
      <c r="C1327" s="27" t="s">
        <v>1</v>
      </c>
      <c r="D1327">
        <v>0</v>
      </c>
      <c r="E1327" s="37" t="s">
        <v>494</v>
      </c>
      <c r="F1327" t="str">
        <f t="shared" si="80"/>
        <v>20Y</v>
      </c>
      <c r="G1327" t="str">
        <f t="shared" si="81"/>
        <v>20YL20151231</v>
      </c>
      <c r="H1327" t="str">
        <f t="shared" si="82"/>
        <v>01_002</v>
      </c>
      <c r="I1327" t="str">
        <f t="shared" si="83"/>
        <v>20151231</v>
      </c>
      <c r="J1327" s="27"/>
      <c r="K1327" s="27"/>
    </row>
    <row r="1328" spans="1:11" x14ac:dyDescent="0.25">
      <c r="A1328" s="27" t="s">
        <v>388</v>
      </c>
      <c r="B1328" s="27" t="s">
        <v>4</v>
      </c>
      <c r="C1328" s="27" t="s">
        <v>1</v>
      </c>
      <c r="D1328">
        <v>0</v>
      </c>
      <c r="E1328" s="37" t="s">
        <v>494</v>
      </c>
      <c r="F1328" t="str">
        <f t="shared" si="80"/>
        <v>20Y</v>
      </c>
      <c r="G1328" t="str">
        <f t="shared" si="81"/>
        <v>20YL20151231</v>
      </c>
      <c r="H1328" t="str">
        <f t="shared" si="82"/>
        <v>01_002</v>
      </c>
      <c r="I1328" t="str">
        <f t="shared" si="83"/>
        <v>20151231</v>
      </c>
      <c r="J1328" s="27"/>
      <c r="K1328" s="27"/>
    </row>
    <row r="1329" spans="1:11" x14ac:dyDescent="0.25">
      <c r="A1329" s="27" t="s">
        <v>388</v>
      </c>
      <c r="B1329" s="27" t="s">
        <v>4</v>
      </c>
      <c r="C1329" s="27" t="s">
        <v>2</v>
      </c>
      <c r="D1329">
        <v>0</v>
      </c>
      <c r="E1329" s="37" t="s">
        <v>494</v>
      </c>
      <c r="F1329" t="str">
        <f t="shared" si="80"/>
        <v>20Y</v>
      </c>
      <c r="G1329" t="str">
        <f t="shared" si="81"/>
        <v>20YL20151231</v>
      </c>
      <c r="H1329" t="str">
        <f t="shared" si="82"/>
        <v>01_002</v>
      </c>
      <c r="I1329" t="str">
        <f t="shared" si="83"/>
        <v>20151231</v>
      </c>
      <c r="J1329" s="27"/>
      <c r="K1329" s="27"/>
    </row>
    <row r="1330" spans="1:11" x14ac:dyDescent="0.25">
      <c r="A1330" s="27" t="s">
        <v>388</v>
      </c>
      <c r="B1330" s="27" t="s">
        <v>5</v>
      </c>
      <c r="C1330" s="27" t="s">
        <v>1</v>
      </c>
      <c r="D1330">
        <v>0</v>
      </c>
      <c r="E1330" s="37" t="s">
        <v>494</v>
      </c>
      <c r="F1330" t="str">
        <f t="shared" si="80"/>
        <v>20Y</v>
      </c>
      <c r="G1330" t="str">
        <f t="shared" si="81"/>
        <v>20YL20151231</v>
      </c>
      <c r="H1330" t="str">
        <f t="shared" si="82"/>
        <v>01_002</v>
      </c>
      <c r="I1330" t="str">
        <f t="shared" si="83"/>
        <v>20151231</v>
      </c>
      <c r="J1330" s="27"/>
      <c r="K1330" s="27"/>
    </row>
    <row r="1331" spans="1:11" x14ac:dyDescent="0.25">
      <c r="A1331" s="27" t="s">
        <v>388</v>
      </c>
      <c r="B1331" s="27" t="s">
        <v>5</v>
      </c>
      <c r="C1331" s="27" t="s">
        <v>2</v>
      </c>
      <c r="D1331">
        <v>0</v>
      </c>
      <c r="E1331" s="37" t="s">
        <v>494</v>
      </c>
      <c r="F1331" t="str">
        <f t="shared" si="80"/>
        <v>20Y</v>
      </c>
      <c r="G1331" t="str">
        <f t="shared" si="81"/>
        <v>20YL20151231</v>
      </c>
      <c r="H1331" t="str">
        <f t="shared" si="82"/>
        <v>01_002</v>
      </c>
      <c r="I1331" t="str">
        <f t="shared" si="83"/>
        <v>20151231</v>
      </c>
      <c r="J1331" s="27"/>
      <c r="K1331" s="27"/>
    </row>
    <row r="1332" spans="1:11" x14ac:dyDescent="0.25">
      <c r="A1332" s="27" t="s">
        <v>388</v>
      </c>
      <c r="B1332" s="27" t="s">
        <v>7</v>
      </c>
      <c r="C1332" s="27" t="s">
        <v>1</v>
      </c>
      <c r="D1332">
        <v>0</v>
      </c>
      <c r="E1332" s="37" t="s">
        <v>494</v>
      </c>
      <c r="F1332" t="str">
        <f t="shared" si="80"/>
        <v>20Y</v>
      </c>
      <c r="G1332" t="str">
        <f t="shared" si="81"/>
        <v>20YL20151231</v>
      </c>
      <c r="H1332" t="str">
        <f t="shared" si="82"/>
        <v>01_002</v>
      </c>
      <c r="I1332" t="str">
        <f t="shared" si="83"/>
        <v>20151231</v>
      </c>
      <c r="J1332" s="27"/>
      <c r="K1332" s="27"/>
    </row>
    <row r="1333" spans="1:11" x14ac:dyDescent="0.25">
      <c r="A1333" s="27" t="s">
        <v>388</v>
      </c>
      <c r="B1333" s="27" t="s">
        <v>7</v>
      </c>
      <c r="C1333" s="27" t="s">
        <v>2</v>
      </c>
      <c r="D1333">
        <v>0</v>
      </c>
      <c r="E1333" s="37" t="s">
        <v>494</v>
      </c>
      <c r="F1333" t="str">
        <f t="shared" si="80"/>
        <v>20Y</v>
      </c>
      <c r="G1333" t="str">
        <f t="shared" si="81"/>
        <v>20YL20151231</v>
      </c>
      <c r="H1333" t="str">
        <f t="shared" si="82"/>
        <v>01_002</v>
      </c>
      <c r="I1333" t="str">
        <f t="shared" si="83"/>
        <v>20151231</v>
      </c>
      <c r="J1333" s="27"/>
      <c r="K1333" s="27"/>
    </row>
    <row r="1334" spans="1:11" x14ac:dyDescent="0.25">
      <c r="A1334" s="27" t="s">
        <v>388</v>
      </c>
      <c r="B1334" s="27" t="s">
        <v>10</v>
      </c>
      <c r="C1334" s="27" t="s">
        <v>2</v>
      </c>
      <c r="D1334">
        <v>0</v>
      </c>
      <c r="E1334" s="37" t="s">
        <v>494</v>
      </c>
      <c r="F1334" t="str">
        <f t="shared" si="80"/>
        <v>20Y</v>
      </c>
      <c r="G1334" t="str">
        <f t="shared" si="81"/>
        <v>20YL20151231</v>
      </c>
      <c r="H1334" t="str">
        <f t="shared" si="82"/>
        <v>01_002</v>
      </c>
      <c r="I1334" t="str">
        <f t="shared" si="83"/>
        <v>20151231</v>
      </c>
      <c r="J1334" s="27"/>
      <c r="K1334" s="27"/>
    </row>
    <row r="1335" spans="1:11" x14ac:dyDescent="0.25">
      <c r="A1335" s="27" t="s">
        <v>388</v>
      </c>
      <c r="B1335" s="27" t="s">
        <v>11</v>
      </c>
      <c r="C1335" s="27" t="s">
        <v>1</v>
      </c>
      <c r="D1335">
        <v>0</v>
      </c>
      <c r="E1335" s="37" t="s">
        <v>494</v>
      </c>
      <c r="F1335" t="str">
        <f t="shared" si="80"/>
        <v>20Y</v>
      </c>
      <c r="G1335" t="str">
        <f t="shared" si="81"/>
        <v>20YL20151231</v>
      </c>
      <c r="H1335" t="str">
        <f t="shared" si="82"/>
        <v>01_002</v>
      </c>
      <c r="I1335" t="str">
        <f t="shared" si="83"/>
        <v>20151231</v>
      </c>
      <c r="J1335" s="27"/>
      <c r="K1335" s="27"/>
    </row>
    <row r="1336" spans="1:11" x14ac:dyDescent="0.25">
      <c r="A1336" s="27" t="s">
        <v>388</v>
      </c>
      <c r="B1336" s="27" t="s">
        <v>11</v>
      </c>
      <c r="C1336" s="27" t="s">
        <v>2</v>
      </c>
      <c r="D1336">
        <v>0</v>
      </c>
      <c r="E1336" s="37" t="s">
        <v>494</v>
      </c>
      <c r="F1336" t="str">
        <f t="shared" si="80"/>
        <v>20Y</v>
      </c>
      <c r="G1336" t="str">
        <f t="shared" si="81"/>
        <v>20YL20151231</v>
      </c>
      <c r="H1336" t="str">
        <f t="shared" si="82"/>
        <v>01_002</v>
      </c>
      <c r="I1336" t="str">
        <f t="shared" si="83"/>
        <v>20151231</v>
      </c>
      <c r="J1336" s="27"/>
      <c r="K1336" s="27"/>
    </row>
    <row r="1337" spans="1:11" x14ac:dyDescent="0.25">
      <c r="A1337" s="27" t="s">
        <v>388</v>
      </c>
      <c r="B1337" s="27" t="s">
        <v>12</v>
      </c>
      <c r="C1337" s="27" t="s">
        <v>1</v>
      </c>
      <c r="D1337">
        <v>0</v>
      </c>
      <c r="E1337" s="37" t="s">
        <v>494</v>
      </c>
      <c r="F1337" t="str">
        <f t="shared" si="80"/>
        <v>20Y</v>
      </c>
      <c r="G1337" t="str">
        <f t="shared" si="81"/>
        <v>20YL20151231</v>
      </c>
      <c r="H1337" t="str">
        <f t="shared" si="82"/>
        <v>01_002</v>
      </c>
      <c r="I1337" t="str">
        <f t="shared" si="83"/>
        <v>20151231</v>
      </c>
      <c r="J1337" s="27"/>
      <c r="K1337" s="27"/>
    </row>
    <row r="1338" spans="1:11" x14ac:dyDescent="0.25">
      <c r="A1338" s="27" t="s">
        <v>389</v>
      </c>
      <c r="B1338" s="27" t="s">
        <v>21</v>
      </c>
      <c r="C1338" s="27" t="s">
        <v>1</v>
      </c>
      <c r="D1338">
        <v>0</v>
      </c>
      <c r="E1338" s="37" t="s">
        <v>494</v>
      </c>
      <c r="F1338" t="str">
        <f t="shared" si="80"/>
        <v>20Y</v>
      </c>
      <c r="G1338" t="str">
        <f t="shared" si="81"/>
        <v>20YL20151231</v>
      </c>
      <c r="H1338" t="str">
        <f t="shared" si="82"/>
        <v>01_003</v>
      </c>
      <c r="I1338" t="str">
        <f t="shared" si="83"/>
        <v>20151231</v>
      </c>
      <c r="J1338" s="27"/>
      <c r="K1338" s="27"/>
    </row>
    <row r="1339" spans="1:11" x14ac:dyDescent="0.25">
      <c r="A1339" s="27" t="s">
        <v>389</v>
      </c>
      <c r="B1339" s="27" t="s">
        <v>1</v>
      </c>
      <c r="C1339" s="27" t="s">
        <v>1</v>
      </c>
      <c r="D1339">
        <v>0</v>
      </c>
      <c r="E1339" s="37" t="s">
        <v>494</v>
      </c>
      <c r="F1339" t="str">
        <f t="shared" si="80"/>
        <v>20Y</v>
      </c>
      <c r="G1339" t="str">
        <f t="shared" si="81"/>
        <v>20YL20151231</v>
      </c>
      <c r="H1339" t="str">
        <f t="shared" si="82"/>
        <v>01_003</v>
      </c>
      <c r="I1339" t="str">
        <f t="shared" si="83"/>
        <v>20151231</v>
      </c>
      <c r="J1339" s="27"/>
      <c r="K1339" s="27"/>
    </row>
    <row r="1340" spans="1:11" x14ac:dyDescent="0.25">
      <c r="A1340" s="27" t="s">
        <v>389</v>
      </c>
      <c r="B1340" s="27" t="s">
        <v>26</v>
      </c>
      <c r="C1340" s="27" t="s">
        <v>1</v>
      </c>
      <c r="D1340">
        <v>0</v>
      </c>
      <c r="E1340" s="37" t="s">
        <v>494</v>
      </c>
      <c r="F1340" t="str">
        <f t="shared" si="80"/>
        <v>20Y</v>
      </c>
      <c r="G1340" t="str">
        <f t="shared" si="81"/>
        <v>20YL20151231</v>
      </c>
      <c r="H1340" t="str">
        <f t="shared" si="82"/>
        <v>01_003</v>
      </c>
      <c r="I1340" t="str">
        <f t="shared" si="83"/>
        <v>20151231</v>
      </c>
      <c r="J1340" s="27"/>
      <c r="K1340" s="27"/>
    </row>
    <row r="1341" spans="1:11" x14ac:dyDescent="0.25">
      <c r="A1341" s="27" t="s">
        <v>389</v>
      </c>
      <c r="B1341" s="27" t="s">
        <v>2</v>
      </c>
      <c r="C1341" s="27" t="s">
        <v>1</v>
      </c>
      <c r="D1341">
        <v>0</v>
      </c>
      <c r="E1341" s="37" t="s">
        <v>494</v>
      </c>
      <c r="F1341" t="str">
        <f t="shared" si="80"/>
        <v>20Y</v>
      </c>
      <c r="G1341" t="str">
        <f t="shared" si="81"/>
        <v>20YL20151231</v>
      </c>
      <c r="H1341" t="str">
        <f t="shared" si="82"/>
        <v>01_003</v>
      </c>
      <c r="I1341" t="str">
        <f t="shared" si="83"/>
        <v>20151231</v>
      </c>
      <c r="J1341" s="27"/>
      <c r="K1341" s="27"/>
    </row>
    <row r="1342" spans="1:11" x14ac:dyDescent="0.25">
      <c r="A1342" s="27" t="s">
        <v>389</v>
      </c>
      <c r="B1342" s="27" t="s">
        <v>2</v>
      </c>
      <c r="C1342" s="27" t="s">
        <v>2</v>
      </c>
      <c r="D1342">
        <v>0</v>
      </c>
      <c r="E1342" s="37" t="s">
        <v>494</v>
      </c>
      <c r="F1342" t="str">
        <f t="shared" si="80"/>
        <v>20Y</v>
      </c>
      <c r="G1342" t="str">
        <f t="shared" si="81"/>
        <v>20YL20151231</v>
      </c>
      <c r="H1342" t="str">
        <f t="shared" si="82"/>
        <v>01_003</v>
      </c>
      <c r="I1342" t="str">
        <f t="shared" si="83"/>
        <v>20151231</v>
      </c>
      <c r="J1342" s="27"/>
      <c r="K1342" s="27"/>
    </row>
    <row r="1343" spans="1:11" x14ac:dyDescent="0.25">
      <c r="A1343" s="27" t="s">
        <v>389</v>
      </c>
      <c r="B1343" s="27" t="s">
        <v>3</v>
      </c>
      <c r="C1343" s="27" t="s">
        <v>1</v>
      </c>
      <c r="D1343">
        <v>0</v>
      </c>
      <c r="E1343" s="37" t="s">
        <v>494</v>
      </c>
      <c r="F1343" t="str">
        <f t="shared" si="80"/>
        <v>20Y</v>
      </c>
      <c r="G1343" t="str">
        <f t="shared" si="81"/>
        <v>20YL20151231</v>
      </c>
      <c r="H1343" t="str">
        <f t="shared" si="82"/>
        <v>01_003</v>
      </c>
      <c r="I1343" t="str">
        <f t="shared" si="83"/>
        <v>20151231</v>
      </c>
      <c r="J1343" s="27"/>
      <c r="K1343" s="27"/>
    </row>
    <row r="1344" spans="1:11" x14ac:dyDescent="0.25">
      <c r="A1344" s="27" t="s">
        <v>389</v>
      </c>
      <c r="B1344" s="27" t="s">
        <v>3</v>
      </c>
      <c r="C1344" s="27" t="s">
        <v>2</v>
      </c>
      <c r="D1344">
        <v>0</v>
      </c>
      <c r="E1344" s="37" t="s">
        <v>494</v>
      </c>
      <c r="F1344" t="str">
        <f t="shared" si="80"/>
        <v>20Y</v>
      </c>
      <c r="G1344" t="str">
        <f t="shared" si="81"/>
        <v>20YL20151231</v>
      </c>
      <c r="H1344" t="str">
        <f t="shared" si="82"/>
        <v>01_003</v>
      </c>
      <c r="I1344" t="str">
        <f t="shared" si="83"/>
        <v>20151231</v>
      </c>
      <c r="J1344" s="27"/>
      <c r="K1344" s="27"/>
    </row>
    <row r="1345" spans="1:11" x14ac:dyDescent="0.25">
      <c r="A1345" s="27" t="s">
        <v>389</v>
      </c>
      <c r="B1345" s="27" t="s">
        <v>4</v>
      </c>
      <c r="C1345" s="27" t="s">
        <v>2</v>
      </c>
      <c r="D1345">
        <v>0</v>
      </c>
      <c r="E1345" s="37" t="s">
        <v>494</v>
      </c>
      <c r="F1345" t="str">
        <f t="shared" si="80"/>
        <v>20Y</v>
      </c>
      <c r="G1345" t="str">
        <f t="shared" si="81"/>
        <v>20YL20151231</v>
      </c>
      <c r="H1345" t="str">
        <f t="shared" si="82"/>
        <v>01_003</v>
      </c>
      <c r="I1345" t="str">
        <f t="shared" si="83"/>
        <v>20151231</v>
      </c>
      <c r="J1345" s="27"/>
      <c r="K1345" s="27"/>
    </row>
    <row r="1346" spans="1:11" x14ac:dyDescent="0.25">
      <c r="A1346" s="27" t="s">
        <v>389</v>
      </c>
      <c r="B1346" s="27" t="s">
        <v>4</v>
      </c>
      <c r="C1346" s="27" t="s">
        <v>3</v>
      </c>
      <c r="D1346">
        <v>0</v>
      </c>
      <c r="E1346" s="37" t="s">
        <v>494</v>
      </c>
      <c r="F1346" t="str">
        <f t="shared" si="80"/>
        <v>20Y</v>
      </c>
      <c r="G1346" t="str">
        <f t="shared" si="81"/>
        <v>20YL20151231</v>
      </c>
      <c r="H1346" t="str">
        <f t="shared" si="82"/>
        <v>01_003</v>
      </c>
      <c r="I1346" t="str">
        <f t="shared" si="83"/>
        <v>20151231</v>
      </c>
      <c r="J1346" s="27"/>
      <c r="K1346" s="27"/>
    </row>
    <row r="1347" spans="1:11" x14ac:dyDescent="0.25">
      <c r="A1347" s="27" t="s">
        <v>389</v>
      </c>
      <c r="B1347" s="27" t="s">
        <v>5</v>
      </c>
      <c r="C1347" s="27" t="s">
        <v>2</v>
      </c>
      <c r="D1347">
        <v>0</v>
      </c>
      <c r="E1347" s="37" t="s">
        <v>494</v>
      </c>
      <c r="F1347" t="str">
        <f t="shared" si="80"/>
        <v>20Y</v>
      </c>
      <c r="G1347" t="str">
        <f t="shared" si="81"/>
        <v>20YL20151231</v>
      </c>
      <c r="H1347" t="str">
        <f t="shared" si="82"/>
        <v>01_003</v>
      </c>
      <c r="I1347" t="str">
        <f t="shared" si="83"/>
        <v>20151231</v>
      </c>
      <c r="J1347" s="27"/>
      <c r="K1347" s="27"/>
    </row>
    <row r="1348" spans="1:11" x14ac:dyDescent="0.25">
      <c r="A1348" s="27" t="s">
        <v>389</v>
      </c>
      <c r="B1348" s="27" t="s">
        <v>5</v>
      </c>
      <c r="C1348" s="27" t="s">
        <v>3</v>
      </c>
      <c r="D1348">
        <v>0</v>
      </c>
      <c r="E1348" s="37" t="s">
        <v>494</v>
      </c>
      <c r="F1348" t="str">
        <f t="shared" si="80"/>
        <v>20Y</v>
      </c>
      <c r="G1348" t="str">
        <f t="shared" si="81"/>
        <v>20YL20151231</v>
      </c>
      <c r="H1348" t="str">
        <f t="shared" si="82"/>
        <v>01_003</v>
      </c>
      <c r="I1348" t="str">
        <f t="shared" si="83"/>
        <v>20151231</v>
      </c>
      <c r="J1348" s="27"/>
      <c r="K1348" s="27"/>
    </row>
    <row r="1349" spans="1:11" x14ac:dyDescent="0.25">
      <c r="A1349" s="27" t="s">
        <v>389</v>
      </c>
      <c r="B1349" s="27" t="s">
        <v>7</v>
      </c>
      <c r="C1349" s="27" t="s">
        <v>3</v>
      </c>
      <c r="D1349">
        <v>0</v>
      </c>
      <c r="E1349" s="37" t="s">
        <v>494</v>
      </c>
      <c r="F1349" t="str">
        <f t="shared" si="80"/>
        <v>20Y</v>
      </c>
      <c r="G1349" t="str">
        <f t="shared" si="81"/>
        <v>20YL20151231</v>
      </c>
      <c r="H1349" t="str">
        <f t="shared" si="82"/>
        <v>01_003</v>
      </c>
      <c r="I1349" t="str">
        <f t="shared" si="83"/>
        <v>20151231</v>
      </c>
      <c r="J1349" s="27"/>
      <c r="K1349" s="27"/>
    </row>
    <row r="1350" spans="1:11" x14ac:dyDescent="0.25">
      <c r="A1350" s="27" t="s">
        <v>389</v>
      </c>
      <c r="B1350" s="27" t="s">
        <v>7</v>
      </c>
      <c r="C1350" s="27" t="s">
        <v>4</v>
      </c>
      <c r="D1350">
        <v>0</v>
      </c>
      <c r="E1350" s="37" t="s">
        <v>494</v>
      </c>
      <c r="F1350" t="str">
        <f t="shared" si="80"/>
        <v>20Y</v>
      </c>
      <c r="G1350" t="str">
        <f t="shared" si="81"/>
        <v>20YL20151231</v>
      </c>
      <c r="H1350" t="str">
        <f t="shared" si="82"/>
        <v>01_003</v>
      </c>
      <c r="I1350" t="str">
        <f t="shared" si="83"/>
        <v>20151231</v>
      </c>
      <c r="J1350" s="27"/>
      <c r="K1350" s="27"/>
    </row>
    <row r="1351" spans="1:11" x14ac:dyDescent="0.25">
      <c r="A1351" s="27" t="s">
        <v>389</v>
      </c>
      <c r="B1351" s="27" t="s">
        <v>10</v>
      </c>
      <c r="C1351" s="27" t="s">
        <v>3</v>
      </c>
      <c r="D1351">
        <v>0</v>
      </c>
      <c r="E1351" s="37" t="s">
        <v>494</v>
      </c>
      <c r="F1351" t="str">
        <f t="shared" si="80"/>
        <v>20Y</v>
      </c>
      <c r="G1351" t="str">
        <f t="shared" si="81"/>
        <v>20YL20151231</v>
      </c>
      <c r="H1351" t="str">
        <f t="shared" si="82"/>
        <v>01_003</v>
      </c>
      <c r="I1351" t="str">
        <f t="shared" si="83"/>
        <v>20151231</v>
      </c>
      <c r="J1351" s="27"/>
      <c r="K1351" s="27"/>
    </row>
    <row r="1352" spans="1:11" x14ac:dyDescent="0.25">
      <c r="A1352" s="27" t="s">
        <v>389</v>
      </c>
      <c r="B1352" s="27" t="s">
        <v>10</v>
      </c>
      <c r="C1352" s="27" t="s">
        <v>4</v>
      </c>
      <c r="D1352">
        <v>0</v>
      </c>
      <c r="E1352" s="37" t="s">
        <v>494</v>
      </c>
      <c r="F1352" t="str">
        <f t="shared" si="80"/>
        <v>20Y</v>
      </c>
      <c r="G1352" t="str">
        <f t="shared" si="81"/>
        <v>20YL20151231</v>
      </c>
      <c r="H1352" t="str">
        <f t="shared" si="82"/>
        <v>01_003</v>
      </c>
      <c r="I1352" t="str">
        <f t="shared" si="83"/>
        <v>20151231</v>
      </c>
      <c r="J1352" s="27"/>
      <c r="K1352" s="27"/>
    </row>
    <row r="1353" spans="1:11" x14ac:dyDescent="0.25">
      <c r="A1353" s="27" t="s">
        <v>389</v>
      </c>
      <c r="B1353" s="27" t="s">
        <v>11</v>
      </c>
      <c r="C1353" s="27" t="s">
        <v>2</v>
      </c>
      <c r="D1353">
        <v>0</v>
      </c>
      <c r="E1353" s="37" t="s">
        <v>494</v>
      </c>
      <c r="F1353" t="str">
        <f t="shared" si="80"/>
        <v>20Y</v>
      </c>
      <c r="G1353" t="str">
        <f t="shared" si="81"/>
        <v>20YL20151231</v>
      </c>
      <c r="H1353" t="str">
        <f t="shared" si="82"/>
        <v>01_003</v>
      </c>
      <c r="I1353" t="str">
        <f t="shared" si="83"/>
        <v>20151231</v>
      </c>
      <c r="J1353" s="27"/>
      <c r="K1353" s="27"/>
    </row>
    <row r="1354" spans="1:11" x14ac:dyDescent="0.25">
      <c r="A1354" s="27" t="s">
        <v>389</v>
      </c>
      <c r="B1354" s="27" t="s">
        <v>11</v>
      </c>
      <c r="C1354" s="27" t="s">
        <v>3</v>
      </c>
      <c r="D1354">
        <v>0</v>
      </c>
      <c r="E1354" s="37" t="s">
        <v>494</v>
      </c>
      <c r="F1354" t="str">
        <f t="shared" si="80"/>
        <v>20Y</v>
      </c>
      <c r="G1354" t="str">
        <f t="shared" si="81"/>
        <v>20YL20151231</v>
      </c>
      <c r="H1354" t="str">
        <f t="shared" si="82"/>
        <v>01_003</v>
      </c>
      <c r="I1354" t="str">
        <f t="shared" si="83"/>
        <v>20151231</v>
      </c>
      <c r="J1354" s="27"/>
      <c r="K1354" s="27"/>
    </row>
    <row r="1355" spans="1:11" x14ac:dyDescent="0.25">
      <c r="A1355" s="27" t="s">
        <v>389</v>
      </c>
      <c r="B1355" s="27" t="s">
        <v>12</v>
      </c>
      <c r="C1355" s="27" t="s">
        <v>1</v>
      </c>
      <c r="D1355">
        <v>0</v>
      </c>
      <c r="E1355" s="37" t="s">
        <v>494</v>
      </c>
      <c r="F1355" t="str">
        <f t="shared" ref="F1355:F1418" si="84">LEFT(A1355,3)</f>
        <v>20Y</v>
      </c>
      <c r="G1355" t="str">
        <f t="shared" ref="G1355:G1418" si="85">LEFT(A1355,12)</f>
        <v>20YL20151231</v>
      </c>
      <c r="H1355" t="str">
        <f t="shared" ref="H1355:H1418" si="86">RIGHT(A1355,6)</f>
        <v>01_003</v>
      </c>
      <c r="I1355" t="str">
        <f t="shared" ref="I1355:I1418" si="87">RIGHT(G1355,8)</f>
        <v>20151231</v>
      </c>
      <c r="J1355" s="27"/>
      <c r="K1355" s="27"/>
    </row>
    <row r="1356" spans="1:11" x14ac:dyDescent="0.25">
      <c r="A1356" s="27" t="s">
        <v>389</v>
      </c>
      <c r="B1356" s="27" t="s">
        <v>12</v>
      </c>
      <c r="C1356" s="27" t="s">
        <v>2</v>
      </c>
      <c r="D1356">
        <v>0</v>
      </c>
      <c r="E1356" s="37" t="s">
        <v>494</v>
      </c>
      <c r="F1356" t="str">
        <f t="shared" si="84"/>
        <v>20Y</v>
      </c>
      <c r="G1356" t="str">
        <f t="shared" si="85"/>
        <v>20YL20151231</v>
      </c>
      <c r="H1356" t="str">
        <f t="shared" si="86"/>
        <v>01_003</v>
      </c>
      <c r="I1356" t="str">
        <f t="shared" si="87"/>
        <v>20151231</v>
      </c>
      <c r="J1356" s="27"/>
      <c r="K1356" s="27"/>
    </row>
    <row r="1357" spans="1:11" x14ac:dyDescent="0.25">
      <c r="A1357" s="27" t="s">
        <v>390</v>
      </c>
      <c r="B1357" s="27" t="s">
        <v>21</v>
      </c>
      <c r="C1357" s="27" t="s">
        <v>1</v>
      </c>
      <c r="D1357">
        <v>0</v>
      </c>
      <c r="E1357" s="37" t="s">
        <v>494</v>
      </c>
      <c r="F1357" t="str">
        <f t="shared" si="84"/>
        <v>20Y</v>
      </c>
      <c r="G1357" t="str">
        <f t="shared" si="85"/>
        <v>20YL20151231</v>
      </c>
      <c r="H1357" t="str">
        <f t="shared" si="86"/>
        <v>01_005</v>
      </c>
      <c r="I1357" t="str">
        <f t="shared" si="87"/>
        <v>20151231</v>
      </c>
      <c r="J1357" s="27"/>
      <c r="K1357" s="27"/>
    </row>
    <row r="1358" spans="1:11" x14ac:dyDescent="0.25">
      <c r="A1358" s="27" t="s">
        <v>390</v>
      </c>
      <c r="B1358" s="27" t="s">
        <v>1</v>
      </c>
      <c r="C1358" s="27" t="s">
        <v>1</v>
      </c>
      <c r="D1358">
        <v>0</v>
      </c>
      <c r="E1358" s="37" t="s">
        <v>494</v>
      </c>
      <c r="F1358" t="str">
        <f t="shared" si="84"/>
        <v>20Y</v>
      </c>
      <c r="G1358" t="str">
        <f t="shared" si="85"/>
        <v>20YL20151231</v>
      </c>
      <c r="H1358" t="str">
        <f t="shared" si="86"/>
        <v>01_005</v>
      </c>
      <c r="I1358" t="str">
        <f t="shared" si="87"/>
        <v>20151231</v>
      </c>
      <c r="J1358" s="27"/>
      <c r="K1358" s="27"/>
    </row>
    <row r="1359" spans="1:11" x14ac:dyDescent="0.25">
      <c r="A1359" s="27" t="s">
        <v>390</v>
      </c>
      <c r="B1359" s="27" t="s">
        <v>1</v>
      </c>
      <c r="C1359" s="27" t="s">
        <v>2</v>
      </c>
      <c r="D1359">
        <v>0</v>
      </c>
      <c r="E1359" s="37" t="s">
        <v>494</v>
      </c>
      <c r="F1359" t="str">
        <f t="shared" si="84"/>
        <v>20Y</v>
      </c>
      <c r="G1359" t="str">
        <f t="shared" si="85"/>
        <v>20YL20151231</v>
      </c>
      <c r="H1359" t="str">
        <f t="shared" si="86"/>
        <v>01_005</v>
      </c>
      <c r="I1359" t="str">
        <f t="shared" si="87"/>
        <v>20151231</v>
      </c>
      <c r="J1359" s="27"/>
      <c r="K1359" s="27"/>
    </row>
    <row r="1360" spans="1:11" x14ac:dyDescent="0.25">
      <c r="A1360" s="27" t="s">
        <v>390</v>
      </c>
      <c r="B1360" s="27" t="s">
        <v>26</v>
      </c>
      <c r="C1360" s="27" t="s">
        <v>1</v>
      </c>
      <c r="D1360">
        <v>0</v>
      </c>
      <c r="E1360" s="37" t="s">
        <v>494</v>
      </c>
      <c r="F1360" t="str">
        <f t="shared" si="84"/>
        <v>20Y</v>
      </c>
      <c r="G1360" t="str">
        <f t="shared" si="85"/>
        <v>20YL20151231</v>
      </c>
      <c r="H1360" t="str">
        <f t="shared" si="86"/>
        <v>01_005</v>
      </c>
      <c r="I1360" t="str">
        <f t="shared" si="87"/>
        <v>20151231</v>
      </c>
      <c r="J1360" s="27"/>
      <c r="K1360" s="27"/>
    </row>
    <row r="1361" spans="1:11" x14ac:dyDescent="0.25">
      <c r="A1361" s="27" t="s">
        <v>390</v>
      </c>
      <c r="B1361" s="27" t="s">
        <v>26</v>
      </c>
      <c r="C1361" s="27" t="s">
        <v>2</v>
      </c>
      <c r="D1361">
        <v>0</v>
      </c>
      <c r="E1361" s="37" t="s">
        <v>494</v>
      </c>
      <c r="F1361" t="str">
        <f t="shared" si="84"/>
        <v>20Y</v>
      </c>
      <c r="G1361" t="str">
        <f t="shared" si="85"/>
        <v>20YL20151231</v>
      </c>
      <c r="H1361" t="str">
        <f t="shared" si="86"/>
        <v>01_005</v>
      </c>
      <c r="I1361" t="str">
        <f t="shared" si="87"/>
        <v>20151231</v>
      </c>
      <c r="J1361" s="27"/>
      <c r="K1361" s="27"/>
    </row>
    <row r="1362" spans="1:11" x14ac:dyDescent="0.25">
      <c r="A1362" s="27" t="s">
        <v>390</v>
      </c>
      <c r="B1362" s="27" t="s">
        <v>2</v>
      </c>
      <c r="C1362" s="27" t="s">
        <v>2</v>
      </c>
      <c r="D1362">
        <v>0</v>
      </c>
      <c r="E1362" s="37" t="s">
        <v>494</v>
      </c>
      <c r="F1362" t="str">
        <f t="shared" si="84"/>
        <v>20Y</v>
      </c>
      <c r="G1362" t="str">
        <f t="shared" si="85"/>
        <v>20YL20151231</v>
      </c>
      <c r="H1362" t="str">
        <f t="shared" si="86"/>
        <v>01_005</v>
      </c>
      <c r="I1362" t="str">
        <f t="shared" si="87"/>
        <v>20151231</v>
      </c>
      <c r="J1362" s="27"/>
      <c r="K1362" s="27"/>
    </row>
    <row r="1363" spans="1:11" x14ac:dyDescent="0.25">
      <c r="A1363" s="27" t="s">
        <v>390</v>
      </c>
      <c r="B1363" s="27" t="s">
        <v>2</v>
      </c>
      <c r="C1363" s="27" t="s">
        <v>3</v>
      </c>
      <c r="D1363">
        <v>0</v>
      </c>
      <c r="E1363" s="37" t="s">
        <v>494</v>
      </c>
      <c r="F1363" t="str">
        <f t="shared" si="84"/>
        <v>20Y</v>
      </c>
      <c r="G1363" t="str">
        <f t="shared" si="85"/>
        <v>20YL20151231</v>
      </c>
      <c r="H1363" t="str">
        <f t="shared" si="86"/>
        <v>01_005</v>
      </c>
      <c r="I1363" t="str">
        <f t="shared" si="87"/>
        <v>20151231</v>
      </c>
      <c r="J1363" s="27"/>
      <c r="K1363" s="27"/>
    </row>
    <row r="1364" spans="1:11" x14ac:dyDescent="0.25">
      <c r="A1364" s="27" t="s">
        <v>390</v>
      </c>
      <c r="B1364" s="27" t="s">
        <v>3</v>
      </c>
      <c r="C1364" s="27" t="s">
        <v>2</v>
      </c>
      <c r="D1364">
        <v>0</v>
      </c>
      <c r="E1364" s="37" t="s">
        <v>494</v>
      </c>
      <c r="F1364" t="str">
        <f t="shared" si="84"/>
        <v>20Y</v>
      </c>
      <c r="G1364" t="str">
        <f t="shared" si="85"/>
        <v>20YL20151231</v>
      </c>
      <c r="H1364" t="str">
        <f t="shared" si="86"/>
        <v>01_005</v>
      </c>
      <c r="I1364" t="str">
        <f t="shared" si="87"/>
        <v>20151231</v>
      </c>
      <c r="J1364" s="27"/>
      <c r="K1364" s="27"/>
    </row>
    <row r="1365" spans="1:11" x14ac:dyDescent="0.25">
      <c r="A1365" s="27" t="s">
        <v>390</v>
      </c>
      <c r="B1365" s="27" t="s">
        <v>3</v>
      </c>
      <c r="C1365" s="27" t="s">
        <v>3</v>
      </c>
      <c r="D1365">
        <v>0</v>
      </c>
      <c r="E1365" s="37" t="s">
        <v>494</v>
      </c>
      <c r="F1365" t="str">
        <f t="shared" si="84"/>
        <v>20Y</v>
      </c>
      <c r="G1365" t="str">
        <f t="shared" si="85"/>
        <v>20YL20151231</v>
      </c>
      <c r="H1365" t="str">
        <f t="shared" si="86"/>
        <v>01_005</v>
      </c>
      <c r="I1365" t="str">
        <f t="shared" si="87"/>
        <v>20151231</v>
      </c>
      <c r="J1365" s="27"/>
      <c r="K1365" s="27"/>
    </row>
    <row r="1366" spans="1:11" x14ac:dyDescent="0.25">
      <c r="A1366" s="27" t="s">
        <v>390</v>
      </c>
      <c r="B1366" s="27" t="s">
        <v>3</v>
      </c>
      <c r="C1366" s="27" t="s">
        <v>4</v>
      </c>
      <c r="D1366">
        <v>0</v>
      </c>
      <c r="E1366" s="37" t="s">
        <v>494</v>
      </c>
      <c r="F1366" t="str">
        <f t="shared" si="84"/>
        <v>20Y</v>
      </c>
      <c r="G1366" t="str">
        <f t="shared" si="85"/>
        <v>20YL20151231</v>
      </c>
      <c r="H1366" t="str">
        <f t="shared" si="86"/>
        <v>01_005</v>
      </c>
      <c r="I1366" t="str">
        <f t="shared" si="87"/>
        <v>20151231</v>
      </c>
      <c r="J1366" s="27"/>
      <c r="K1366" s="27"/>
    </row>
    <row r="1367" spans="1:11" x14ac:dyDescent="0.25">
      <c r="A1367" s="27" t="s">
        <v>390</v>
      </c>
      <c r="B1367" s="27" t="s">
        <v>4</v>
      </c>
      <c r="C1367" s="27" t="s">
        <v>3</v>
      </c>
      <c r="D1367">
        <v>0</v>
      </c>
      <c r="E1367" s="37" t="s">
        <v>494</v>
      </c>
      <c r="F1367" t="str">
        <f t="shared" si="84"/>
        <v>20Y</v>
      </c>
      <c r="G1367" t="str">
        <f t="shared" si="85"/>
        <v>20YL20151231</v>
      </c>
      <c r="H1367" t="str">
        <f t="shared" si="86"/>
        <v>01_005</v>
      </c>
      <c r="I1367" t="str">
        <f t="shared" si="87"/>
        <v>20151231</v>
      </c>
      <c r="J1367" s="27"/>
      <c r="K1367" s="27"/>
    </row>
    <row r="1368" spans="1:11" x14ac:dyDescent="0.25">
      <c r="A1368" s="27" t="s">
        <v>390</v>
      </c>
      <c r="B1368" s="27" t="s">
        <v>4</v>
      </c>
      <c r="C1368" s="27" t="s">
        <v>4</v>
      </c>
      <c r="D1368">
        <v>0</v>
      </c>
      <c r="E1368" s="37" t="s">
        <v>494</v>
      </c>
      <c r="F1368" t="str">
        <f t="shared" si="84"/>
        <v>20Y</v>
      </c>
      <c r="G1368" t="str">
        <f t="shared" si="85"/>
        <v>20YL20151231</v>
      </c>
      <c r="H1368" t="str">
        <f t="shared" si="86"/>
        <v>01_005</v>
      </c>
      <c r="I1368" t="str">
        <f t="shared" si="87"/>
        <v>20151231</v>
      </c>
      <c r="J1368" s="27"/>
      <c r="K1368" s="27"/>
    </row>
    <row r="1369" spans="1:11" x14ac:dyDescent="0.25">
      <c r="A1369" s="27" t="s">
        <v>390</v>
      </c>
      <c r="B1369" s="27" t="s">
        <v>5</v>
      </c>
      <c r="C1369" s="27" t="s">
        <v>4</v>
      </c>
      <c r="D1369">
        <v>0</v>
      </c>
      <c r="E1369" s="37" t="s">
        <v>494</v>
      </c>
      <c r="F1369" t="str">
        <f t="shared" si="84"/>
        <v>20Y</v>
      </c>
      <c r="G1369" t="str">
        <f t="shared" si="85"/>
        <v>20YL20151231</v>
      </c>
      <c r="H1369" t="str">
        <f t="shared" si="86"/>
        <v>01_005</v>
      </c>
      <c r="I1369" t="str">
        <f t="shared" si="87"/>
        <v>20151231</v>
      </c>
      <c r="J1369" s="27"/>
      <c r="K1369" s="27"/>
    </row>
    <row r="1370" spans="1:11" x14ac:dyDescent="0.25">
      <c r="A1370" s="27" t="s">
        <v>390</v>
      </c>
      <c r="B1370" s="27" t="s">
        <v>5</v>
      </c>
      <c r="C1370" s="27" t="s">
        <v>5</v>
      </c>
      <c r="D1370">
        <v>0</v>
      </c>
      <c r="E1370" s="37" t="s">
        <v>494</v>
      </c>
      <c r="F1370" t="str">
        <f t="shared" si="84"/>
        <v>20Y</v>
      </c>
      <c r="G1370" t="str">
        <f t="shared" si="85"/>
        <v>20YL20151231</v>
      </c>
      <c r="H1370" t="str">
        <f t="shared" si="86"/>
        <v>01_005</v>
      </c>
      <c r="I1370" t="str">
        <f t="shared" si="87"/>
        <v>20151231</v>
      </c>
      <c r="J1370" s="27"/>
      <c r="K1370" s="27"/>
    </row>
    <row r="1371" spans="1:11" x14ac:dyDescent="0.25">
      <c r="A1371" s="27" t="s">
        <v>390</v>
      </c>
      <c r="B1371" s="27" t="s">
        <v>7</v>
      </c>
      <c r="C1371" s="27" t="s">
        <v>5</v>
      </c>
      <c r="D1371">
        <v>0</v>
      </c>
      <c r="E1371" s="37" t="s">
        <v>494</v>
      </c>
      <c r="F1371" t="str">
        <f t="shared" si="84"/>
        <v>20Y</v>
      </c>
      <c r="G1371" t="str">
        <f t="shared" si="85"/>
        <v>20YL20151231</v>
      </c>
      <c r="H1371" t="str">
        <f t="shared" si="86"/>
        <v>01_005</v>
      </c>
      <c r="I1371" t="str">
        <f t="shared" si="87"/>
        <v>20151231</v>
      </c>
      <c r="J1371" s="27"/>
      <c r="K1371" s="27"/>
    </row>
    <row r="1372" spans="1:11" x14ac:dyDescent="0.25">
      <c r="A1372" s="27" t="s">
        <v>390</v>
      </c>
      <c r="B1372" s="27" t="s">
        <v>7</v>
      </c>
      <c r="C1372" s="27" t="s">
        <v>6</v>
      </c>
      <c r="D1372">
        <v>0</v>
      </c>
      <c r="E1372" s="37" t="s">
        <v>494</v>
      </c>
      <c r="F1372" t="str">
        <f t="shared" si="84"/>
        <v>20Y</v>
      </c>
      <c r="G1372" t="str">
        <f t="shared" si="85"/>
        <v>20YL20151231</v>
      </c>
      <c r="H1372" t="str">
        <f t="shared" si="86"/>
        <v>01_005</v>
      </c>
      <c r="I1372" t="str">
        <f t="shared" si="87"/>
        <v>20151231</v>
      </c>
      <c r="J1372" s="27"/>
      <c r="K1372" s="27"/>
    </row>
    <row r="1373" spans="1:11" x14ac:dyDescent="0.25">
      <c r="A1373" s="27" t="s">
        <v>390</v>
      </c>
      <c r="B1373" s="27" t="s">
        <v>10</v>
      </c>
      <c r="C1373" s="27" t="s">
        <v>5</v>
      </c>
      <c r="D1373">
        <v>0</v>
      </c>
      <c r="E1373" s="37" t="s">
        <v>494</v>
      </c>
      <c r="F1373" t="str">
        <f t="shared" si="84"/>
        <v>20Y</v>
      </c>
      <c r="G1373" t="str">
        <f t="shared" si="85"/>
        <v>20YL20151231</v>
      </c>
      <c r="H1373" t="str">
        <f t="shared" si="86"/>
        <v>01_005</v>
      </c>
      <c r="I1373" t="str">
        <f t="shared" si="87"/>
        <v>20151231</v>
      </c>
      <c r="J1373" s="27"/>
      <c r="K1373" s="27"/>
    </row>
    <row r="1374" spans="1:11" x14ac:dyDescent="0.25">
      <c r="A1374" s="27" t="s">
        <v>390</v>
      </c>
      <c r="B1374" s="27" t="s">
        <v>10</v>
      </c>
      <c r="C1374" s="27" t="s">
        <v>6</v>
      </c>
      <c r="D1374">
        <v>0</v>
      </c>
      <c r="E1374" s="37" t="s">
        <v>494</v>
      </c>
      <c r="F1374" t="str">
        <f t="shared" si="84"/>
        <v>20Y</v>
      </c>
      <c r="G1374" t="str">
        <f t="shared" si="85"/>
        <v>20YL20151231</v>
      </c>
      <c r="H1374" t="str">
        <f t="shared" si="86"/>
        <v>01_005</v>
      </c>
      <c r="I1374" t="str">
        <f t="shared" si="87"/>
        <v>20151231</v>
      </c>
      <c r="J1374" s="27"/>
      <c r="K1374" s="27"/>
    </row>
    <row r="1375" spans="1:11" x14ac:dyDescent="0.25">
      <c r="A1375" s="27" t="s">
        <v>390</v>
      </c>
      <c r="B1375" s="27" t="s">
        <v>11</v>
      </c>
      <c r="C1375" s="27" t="s">
        <v>3</v>
      </c>
      <c r="D1375">
        <v>0</v>
      </c>
      <c r="E1375" s="37" t="s">
        <v>494</v>
      </c>
      <c r="F1375" t="str">
        <f t="shared" si="84"/>
        <v>20Y</v>
      </c>
      <c r="G1375" t="str">
        <f t="shared" si="85"/>
        <v>20YL20151231</v>
      </c>
      <c r="H1375" t="str">
        <f t="shared" si="86"/>
        <v>01_005</v>
      </c>
      <c r="I1375" t="str">
        <f t="shared" si="87"/>
        <v>20151231</v>
      </c>
      <c r="J1375" s="27"/>
      <c r="K1375" s="27"/>
    </row>
    <row r="1376" spans="1:11" x14ac:dyDescent="0.25">
      <c r="A1376" s="27" t="s">
        <v>390</v>
      </c>
      <c r="B1376" s="27" t="s">
        <v>11</v>
      </c>
      <c r="C1376" s="27" t="s">
        <v>4</v>
      </c>
      <c r="D1376">
        <v>0</v>
      </c>
      <c r="E1376" s="37" t="s">
        <v>494</v>
      </c>
      <c r="F1376" t="str">
        <f t="shared" si="84"/>
        <v>20Y</v>
      </c>
      <c r="G1376" t="str">
        <f t="shared" si="85"/>
        <v>20YL20151231</v>
      </c>
      <c r="H1376" t="str">
        <f t="shared" si="86"/>
        <v>01_005</v>
      </c>
      <c r="I1376" t="str">
        <f t="shared" si="87"/>
        <v>20151231</v>
      </c>
      <c r="J1376" s="27"/>
      <c r="K1376" s="27"/>
    </row>
    <row r="1377" spans="1:11" x14ac:dyDescent="0.25">
      <c r="A1377" s="27" t="s">
        <v>390</v>
      </c>
      <c r="B1377" s="27" t="s">
        <v>11</v>
      </c>
      <c r="C1377" s="27" t="s">
        <v>5</v>
      </c>
      <c r="D1377">
        <v>0</v>
      </c>
      <c r="E1377" s="37" t="s">
        <v>494</v>
      </c>
      <c r="F1377" t="str">
        <f t="shared" si="84"/>
        <v>20Y</v>
      </c>
      <c r="G1377" t="str">
        <f t="shared" si="85"/>
        <v>20YL20151231</v>
      </c>
      <c r="H1377" t="str">
        <f t="shared" si="86"/>
        <v>01_005</v>
      </c>
      <c r="I1377" t="str">
        <f t="shared" si="87"/>
        <v>20151231</v>
      </c>
      <c r="J1377" s="27"/>
      <c r="K1377" s="27"/>
    </row>
    <row r="1378" spans="1:11" x14ac:dyDescent="0.25">
      <c r="A1378" s="27" t="s">
        <v>390</v>
      </c>
      <c r="B1378" s="27" t="s">
        <v>12</v>
      </c>
      <c r="C1378" s="27" t="s">
        <v>1</v>
      </c>
      <c r="D1378">
        <v>0</v>
      </c>
      <c r="E1378" s="37" t="s">
        <v>494</v>
      </c>
      <c r="F1378" t="str">
        <f t="shared" si="84"/>
        <v>20Y</v>
      </c>
      <c r="G1378" t="str">
        <f t="shared" si="85"/>
        <v>20YL20151231</v>
      </c>
      <c r="H1378" t="str">
        <f t="shared" si="86"/>
        <v>01_005</v>
      </c>
      <c r="I1378" t="str">
        <f t="shared" si="87"/>
        <v>20151231</v>
      </c>
      <c r="J1378" s="27"/>
      <c r="K1378" s="27"/>
    </row>
    <row r="1379" spans="1:11" x14ac:dyDescent="0.25">
      <c r="A1379" s="27" t="s">
        <v>390</v>
      </c>
      <c r="B1379" s="27" t="s">
        <v>12</v>
      </c>
      <c r="C1379" s="27" t="s">
        <v>2</v>
      </c>
      <c r="D1379">
        <v>0</v>
      </c>
      <c r="E1379" s="37" t="s">
        <v>494</v>
      </c>
      <c r="F1379" t="str">
        <f t="shared" si="84"/>
        <v>20Y</v>
      </c>
      <c r="G1379" t="str">
        <f t="shared" si="85"/>
        <v>20YL20151231</v>
      </c>
      <c r="H1379" t="str">
        <f t="shared" si="86"/>
        <v>01_005</v>
      </c>
      <c r="I1379" t="str">
        <f t="shared" si="87"/>
        <v>20151231</v>
      </c>
      <c r="J1379" s="27"/>
      <c r="K1379" s="27"/>
    </row>
    <row r="1380" spans="1:11" x14ac:dyDescent="0.25">
      <c r="A1380" s="27" t="s">
        <v>391</v>
      </c>
      <c r="B1380" s="27" t="s">
        <v>21</v>
      </c>
      <c r="C1380" s="27" t="s">
        <v>1</v>
      </c>
      <c r="D1380">
        <v>0</v>
      </c>
      <c r="E1380" s="37" t="s">
        <v>494</v>
      </c>
      <c r="F1380" t="str">
        <f t="shared" si="84"/>
        <v>20Y</v>
      </c>
      <c r="G1380" t="str">
        <f t="shared" si="85"/>
        <v>20YL20151231</v>
      </c>
      <c r="H1380" t="str">
        <f t="shared" si="86"/>
        <v>01_007</v>
      </c>
      <c r="I1380" t="str">
        <f t="shared" si="87"/>
        <v>20151231</v>
      </c>
      <c r="J1380" s="27"/>
      <c r="K1380" s="27"/>
    </row>
    <row r="1381" spans="1:11" x14ac:dyDescent="0.25">
      <c r="A1381" s="27" t="s">
        <v>391</v>
      </c>
      <c r="B1381" s="27" t="s">
        <v>1</v>
      </c>
      <c r="C1381" s="27" t="s">
        <v>1</v>
      </c>
      <c r="D1381">
        <v>0</v>
      </c>
      <c r="E1381" s="37" t="s">
        <v>494</v>
      </c>
      <c r="F1381" t="str">
        <f t="shared" si="84"/>
        <v>20Y</v>
      </c>
      <c r="G1381" t="str">
        <f t="shared" si="85"/>
        <v>20YL20151231</v>
      </c>
      <c r="H1381" t="str">
        <f t="shared" si="86"/>
        <v>01_007</v>
      </c>
      <c r="I1381" t="str">
        <f t="shared" si="87"/>
        <v>20151231</v>
      </c>
      <c r="J1381" s="27"/>
      <c r="K1381" s="27"/>
    </row>
    <row r="1382" spans="1:11" x14ac:dyDescent="0.25">
      <c r="A1382" s="27" t="s">
        <v>391</v>
      </c>
      <c r="B1382" s="27" t="s">
        <v>1</v>
      </c>
      <c r="C1382" s="27" t="s">
        <v>2</v>
      </c>
      <c r="D1382">
        <v>0</v>
      </c>
      <c r="E1382" s="37" t="s">
        <v>494</v>
      </c>
      <c r="F1382" t="str">
        <f t="shared" si="84"/>
        <v>20Y</v>
      </c>
      <c r="G1382" t="str">
        <f t="shared" si="85"/>
        <v>20YL20151231</v>
      </c>
      <c r="H1382" t="str">
        <f t="shared" si="86"/>
        <v>01_007</v>
      </c>
      <c r="I1382" t="str">
        <f t="shared" si="87"/>
        <v>20151231</v>
      </c>
      <c r="J1382" s="27"/>
      <c r="K1382" s="27"/>
    </row>
    <row r="1383" spans="1:11" x14ac:dyDescent="0.25">
      <c r="A1383" s="27" t="s">
        <v>391</v>
      </c>
      <c r="B1383" s="27" t="s">
        <v>26</v>
      </c>
      <c r="C1383" s="27" t="s">
        <v>2</v>
      </c>
      <c r="D1383">
        <v>0</v>
      </c>
      <c r="E1383" s="37" t="s">
        <v>494</v>
      </c>
      <c r="F1383" t="str">
        <f t="shared" si="84"/>
        <v>20Y</v>
      </c>
      <c r="G1383" t="str">
        <f t="shared" si="85"/>
        <v>20YL20151231</v>
      </c>
      <c r="H1383" t="str">
        <f t="shared" si="86"/>
        <v>01_007</v>
      </c>
      <c r="I1383" t="str">
        <f t="shared" si="87"/>
        <v>20151231</v>
      </c>
      <c r="J1383" s="27"/>
      <c r="K1383" s="27"/>
    </row>
    <row r="1384" spans="1:11" x14ac:dyDescent="0.25">
      <c r="A1384" s="27" t="s">
        <v>391</v>
      </c>
      <c r="B1384" s="27" t="s">
        <v>26</v>
      </c>
      <c r="C1384" s="27" t="s">
        <v>3</v>
      </c>
      <c r="D1384">
        <v>0</v>
      </c>
      <c r="E1384" s="37" t="s">
        <v>494</v>
      </c>
      <c r="F1384" t="str">
        <f t="shared" si="84"/>
        <v>20Y</v>
      </c>
      <c r="G1384" t="str">
        <f t="shared" si="85"/>
        <v>20YL20151231</v>
      </c>
      <c r="H1384" t="str">
        <f t="shared" si="86"/>
        <v>01_007</v>
      </c>
      <c r="I1384" t="str">
        <f t="shared" si="87"/>
        <v>20151231</v>
      </c>
      <c r="J1384" s="27"/>
      <c r="K1384" s="27"/>
    </row>
    <row r="1385" spans="1:11" x14ac:dyDescent="0.25">
      <c r="A1385" s="27" t="s">
        <v>391</v>
      </c>
      <c r="B1385" s="27" t="s">
        <v>2</v>
      </c>
      <c r="C1385" s="27" t="s">
        <v>3</v>
      </c>
      <c r="D1385">
        <v>0</v>
      </c>
      <c r="E1385" s="37" t="s">
        <v>494</v>
      </c>
      <c r="F1385" t="str">
        <f t="shared" si="84"/>
        <v>20Y</v>
      </c>
      <c r="G1385" t="str">
        <f t="shared" si="85"/>
        <v>20YL20151231</v>
      </c>
      <c r="H1385" t="str">
        <f t="shared" si="86"/>
        <v>01_007</v>
      </c>
      <c r="I1385" t="str">
        <f t="shared" si="87"/>
        <v>20151231</v>
      </c>
      <c r="J1385" s="27"/>
      <c r="K1385" s="27"/>
    </row>
    <row r="1386" spans="1:11" x14ac:dyDescent="0.25">
      <c r="A1386" s="27" t="s">
        <v>391</v>
      </c>
      <c r="B1386" s="27" t="s">
        <v>2</v>
      </c>
      <c r="C1386" s="27" t="s">
        <v>4</v>
      </c>
      <c r="D1386">
        <v>0</v>
      </c>
      <c r="E1386" s="37" t="s">
        <v>494</v>
      </c>
      <c r="F1386" t="str">
        <f t="shared" si="84"/>
        <v>20Y</v>
      </c>
      <c r="G1386" t="str">
        <f t="shared" si="85"/>
        <v>20YL20151231</v>
      </c>
      <c r="H1386" t="str">
        <f t="shared" si="86"/>
        <v>01_007</v>
      </c>
      <c r="I1386" t="str">
        <f t="shared" si="87"/>
        <v>20151231</v>
      </c>
      <c r="J1386" s="27"/>
      <c r="K1386" s="27"/>
    </row>
    <row r="1387" spans="1:11" x14ac:dyDescent="0.25">
      <c r="A1387" s="27" t="s">
        <v>391</v>
      </c>
      <c r="B1387" s="27" t="s">
        <v>3</v>
      </c>
      <c r="C1387" s="27" t="s">
        <v>3</v>
      </c>
      <c r="D1387">
        <v>0</v>
      </c>
      <c r="E1387" s="37" t="s">
        <v>494</v>
      </c>
      <c r="F1387" t="str">
        <f t="shared" si="84"/>
        <v>20Y</v>
      </c>
      <c r="G1387" t="str">
        <f t="shared" si="85"/>
        <v>20YL20151231</v>
      </c>
      <c r="H1387" t="str">
        <f t="shared" si="86"/>
        <v>01_007</v>
      </c>
      <c r="I1387" t="str">
        <f t="shared" si="87"/>
        <v>20151231</v>
      </c>
      <c r="J1387" s="27"/>
      <c r="K1387" s="27"/>
    </row>
    <row r="1388" spans="1:11" x14ac:dyDescent="0.25">
      <c r="A1388" s="27" t="s">
        <v>391</v>
      </c>
      <c r="B1388" s="27" t="s">
        <v>3</v>
      </c>
      <c r="C1388" s="27" t="s">
        <v>4</v>
      </c>
      <c r="D1388">
        <v>0</v>
      </c>
      <c r="E1388" s="37" t="s">
        <v>494</v>
      </c>
      <c r="F1388" t="str">
        <f t="shared" si="84"/>
        <v>20Y</v>
      </c>
      <c r="G1388" t="str">
        <f t="shared" si="85"/>
        <v>20YL20151231</v>
      </c>
      <c r="H1388" t="str">
        <f t="shared" si="86"/>
        <v>01_007</v>
      </c>
      <c r="I1388" t="str">
        <f t="shared" si="87"/>
        <v>20151231</v>
      </c>
      <c r="J1388" s="27"/>
      <c r="K1388" s="27"/>
    </row>
    <row r="1389" spans="1:11" x14ac:dyDescent="0.25">
      <c r="A1389" s="27" t="s">
        <v>391</v>
      </c>
      <c r="B1389" s="27" t="s">
        <v>3</v>
      </c>
      <c r="C1389" s="27" t="s">
        <v>5</v>
      </c>
      <c r="D1389">
        <v>0</v>
      </c>
      <c r="E1389" s="37" t="s">
        <v>494</v>
      </c>
      <c r="F1389" t="str">
        <f t="shared" si="84"/>
        <v>20Y</v>
      </c>
      <c r="G1389" t="str">
        <f t="shared" si="85"/>
        <v>20YL20151231</v>
      </c>
      <c r="H1389" t="str">
        <f t="shared" si="86"/>
        <v>01_007</v>
      </c>
      <c r="I1389" t="str">
        <f t="shared" si="87"/>
        <v>20151231</v>
      </c>
      <c r="J1389" s="27"/>
      <c r="K1389" s="27"/>
    </row>
    <row r="1390" spans="1:11" x14ac:dyDescent="0.25">
      <c r="A1390" s="27" t="s">
        <v>391</v>
      </c>
      <c r="B1390" s="27" t="s">
        <v>4</v>
      </c>
      <c r="C1390" s="27" t="s">
        <v>5</v>
      </c>
      <c r="D1390">
        <v>0</v>
      </c>
      <c r="E1390" s="37" t="s">
        <v>494</v>
      </c>
      <c r="F1390" t="str">
        <f t="shared" si="84"/>
        <v>20Y</v>
      </c>
      <c r="G1390" t="str">
        <f t="shared" si="85"/>
        <v>20YL20151231</v>
      </c>
      <c r="H1390" t="str">
        <f t="shared" si="86"/>
        <v>01_007</v>
      </c>
      <c r="I1390" t="str">
        <f t="shared" si="87"/>
        <v>20151231</v>
      </c>
      <c r="J1390" s="27"/>
      <c r="K1390" s="27"/>
    </row>
    <row r="1391" spans="1:11" x14ac:dyDescent="0.25">
      <c r="A1391" s="27" t="s">
        <v>391</v>
      </c>
      <c r="B1391" s="27" t="s">
        <v>4</v>
      </c>
      <c r="C1391" s="27" t="s">
        <v>6</v>
      </c>
      <c r="D1391">
        <v>0</v>
      </c>
      <c r="E1391" s="37" t="s">
        <v>494</v>
      </c>
      <c r="F1391" t="str">
        <f t="shared" si="84"/>
        <v>20Y</v>
      </c>
      <c r="G1391" t="str">
        <f t="shared" si="85"/>
        <v>20YL20151231</v>
      </c>
      <c r="H1391" t="str">
        <f t="shared" si="86"/>
        <v>01_007</v>
      </c>
      <c r="I1391" t="str">
        <f t="shared" si="87"/>
        <v>20151231</v>
      </c>
      <c r="J1391" s="27"/>
      <c r="K1391" s="27"/>
    </row>
    <row r="1392" spans="1:11" x14ac:dyDescent="0.25">
      <c r="A1392" s="27" t="s">
        <v>391</v>
      </c>
      <c r="B1392" s="27" t="s">
        <v>5</v>
      </c>
      <c r="C1392" s="27" t="s">
        <v>6</v>
      </c>
      <c r="D1392">
        <v>0</v>
      </c>
      <c r="E1392" s="37" t="s">
        <v>494</v>
      </c>
      <c r="F1392" t="str">
        <f t="shared" si="84"/>
        <v>20Y</v>
      </c>
      <c r="G1392" t="str">
        <f t="shared" si="85"/>
        <v>20YL20151231</v>
      </c>
      <c r="H1392" t="str">
        <f t="shared" si="86"/>
        <v>01_007</v>
      </c>
      <c r="I1392" t="str">
        <f t="shared" si="87"/>
        <v>20151231</v>
      </c>
      <c r="J1392" s="27"/>
      <c r="K1392" s="27"/>
    </row>
    <row r="1393" spans="1:11" x14ac:dyDescent="0.25">
      <c r="A1393" s="27" t="s">
        <v>391</v>
      </c>
      <c r="B1393" s="27" t="s">
        <v>5</v>
      </c>
      <c r="C1393" s="27" t="s">
        <v>7</v>
      </c>
      <c r="D1393">
        <v>0</v>
      </c>
      <c r="E1393" s="37" t="s">
        <v>494</v>
      </c>
      <c r="F1393" t="str">
        <f t="shared" si="84"/>
        <v>20Y</v>
      </c>
      <c r="G1393" t="str">
        <f t="shared" si="85"/>
        <v>20YL20151231</v>
      </c>
      <c r="H1393" t="str">
        <f t="shared" si="86"/>
        <v>01_007</v>
      </c>
      <c r="I1393" t="str">
        <f t="shared" si="87"/>
        <v>20151231</v>
      </c>
      <c r="J1393" s="27"/>
      <c r="K1393" s="27"/>
    </row>
    <row r="1394" spans="1:11" x14ac:dyDescent="0.25">
      <c r="A1394" s="27" t="s">
        <v>391</v>
      </c>
      <c r="B1394" s="27" t="s">
        <v>7</v>
      </c>
      <c r="C1394" s="27" t="s">
        <v>7</v>
      </c>
      <c r="D1394">
        <v>0</v>
      </c>
      <c r="E1394" s="37" t="s">
        <v>494</v>
      </c>
      <c r="F1394" t="str">
        <f t="shared" si="84"/>
        <v>20Y</v>
      </c>
      <c r="G1394" t="str">
        <f t="shared" si="85"/>
        <v>20YL20151231</v>
      </c>
      <c r="H1394" t="str">
        <f t="shared" si="86"/>
        <v>01_007</v>
      </c>
      <c r="I1394" t="str">
        <f t="shared" si="87"/>
        <v>20151231</v>
      </c>
      <c r="J1394" s="27"/>
      <c r="K1394" s="27"/>
    </row>
    <row r="1395" spans="1:11" x14ac:dyDescent="0.25">
      <c r="A1395" s="27" t="s">
        <v>391</v>
      </c>
      <c r="B1395" s="27" t="s">
        <v>7</v>
      </c>
      <c r="C1395" s="27" t="s">
        <v>8</v>
      </c>
      <c r="D1395">
        <v>0</v>
      </c>
      <c r="E1395" s="37" t="s">
        <v>494</v>
      </c>
      <c r="F1395" t="str">
        <f t="shared" si="84"/>
        <v>20Y</v>
      </c>
      <c r="G1395" t="str">
        <f t="shared" si="85"/>
        <v>20YL20151231</v>
      </c>
      <c r="H1395" t="str">
        <f t="shared" si="86"/>
        <v>01_007</v>
      </c>
      <c r="I1395" t="str">
        <f t="shared" si="87"/>
        <v>20151231</v>
      </c>
      <c r="J1395" s="27"/>
      <c r="K1395" s="27"/>
    </row>
    <row r="1396" spans="1:11" x14ac:dyDescent="0.25">
      <c r="A1396" s="27" t="s">
        <v>391</v>
      </c>
      <c r="B1396" s="27" t="s">
        <v>10</v>
      </c>
      <c r="C1396" s="27" t="s">
        <v>6</v>
      </c>
      <c r="D1396">
        <v>0</v>
      </c>
      <c r="E1396" s="37" t="s">
        <v>494</v>
      </c>
      <c r="F1396" t="str">
        <f t="shared" si="84"/>
        <v>20Y</v>
      </c>
      <c r="G1396" t="str">
        <f t="shared" si="85"/>
        <v>20YL20151231</v>
      </c>
      <c r="H1396" t="str">
        <f t="shared" si="86"/>
        <v>01_007</v>
      </c>
      <c r="I1396" t="str">
        <f t="shared" si="87"/>
        <v>20151231</v>
      </c>
      <c r="J1396" s="27"/>
      <c r="K1396" s="27"/>
    </row>
    <row r="1397" spans="1:11" x14ac:dyDescent="0.25">
      <c r="A1397" s="27" t="s">
        <v>391</v>
      </c>
      <c r="B1397" s="27" t="s">
        <v>10</v>
      </c>
      <c r="C1397" s="27" t="s">
        <v>7</v>
      </c>
      <c r="D1397">
        <v>0</v>
      </c>
      <c r="E1397" s="37" t="s">
        <v>494</v>
      </c>
      <c r="F1397" t="str">
        <f t="shared" si="84"/>
        <v>20Y</v>
      </c>
      <c r="G1397" t="str">
        <f t="shared" si="85"/>
        <v>20YL20151231</v>
      </c>
      <c r="H1397" t="str">
        <f t="shared" si="86"/>
        <v>01_007</v>
      </c>
      <c r="I1397" t="str">
        <f t="shared" si="87"/>
        <v>20151231</v>
      </c>
      <c r="J1397" s="27"/>
      <c r="K1397" s="27"/>
    </row>
    <row r="1398" spans="1:11" x14ac:dyDescent="0.25">
      <c r="A1398" s="27" t="s">
        <v>391</v>
      </c>
      <c r="B1398" s="27" t="s">
        <v>10</v>
      </c>
      <c r="C1398" s="27" t="s">
        <v>8</v>
      </c>
      <c r="D1398">
        <v>0</v>
      </c>
      <c r="E1398" s="37" t="s">
        <v>494</v>
      </c>
      <c r="F1398" t="str">
        <f t="shared" si="84"/>
        <v>20Y</v>
      </c>
      <c r="G1398" t="str">
        <f t="shared" si="85"/>
        <v>20YL20151231</v>
      </c>
      <c r="H1398" t="str">
        <f t="shared" si="86"/>
        <v>01_007</v>
      </c>
      <c r="I1398" t="str">
        <f t="shared" si="87"/>
        <v>20151231</v>
      </c>
      <c r="J1398" s="27"/>
      <c r="K1398" s="27"/>
    </row>
    <row r="1399" spans="1:11" x14ac:dyDescent="0.25">
      <c r="A1399" s="27" t="s">
        <v>391</v>
      </c>
      <c r="B1399" s="27" t="s">
        <v>11</v>
      </c>
      <c r="C1399" s="27" t="s">
        <v>3</v>
      </c>
      <c r="D1399">
        <v>0</v>
      </c>
      <c r="E1399" s="37" t="s">
        <v>494</v>
      </c>
      <c r="F1399" t="str">
        <f t="shared" si="84"/>
        <v>20Y</v>
      </c>
      <c r="G1399" t="str">
        <f t="shared" si="85"/>
        <v>20YL20151231</v>
      </c>
      <c r="H1399" t="str">
        <f t="shared" si="86"/>
        <v>01_007</v>
      </c>
      <c r="I1399" t="str">
        <f t="shared" si="87"/>
        <v>20151231</v>
      </c>
      <c r="J1399" s="27"/>
      <c r="K1399" s="27"/>
    </row>
    <row r="1400" spans="1:11" x14ac:dyDescent="0.25">
      <c r="A1400" s="27" t="s">
        <v>391</v>
      </c>
      <c r="B1400" s="27" t="s">
        <v>11</v>
      </c>
      <c r="C1400" s="27" t="s">
        <v>4</v>
      </c>
      <c r="D1400">
        <v>0</v>
      </c>
      <c r="E1400" s="37" t="s">
        <v>494</v>
      </c>
      <c r="F1400" t="str">
        <f t="shared" si="84"/>
        <v>20Y</v>
      </c>
      <c r="G1400" t="str">
        <f t="shared" si="85"/>
        <v>20YL20151231</v>
      </c>
      <c r="H1400" t="str">
        <f t="shared" si="86"/>
        <v>01_007</v>
      </c>
      <c r="I1400" t="str">
        <f t="shared" si="87"/>
        <v>20151231</v>
      </c>
      <c r="J1400" s="27"/>
      <c r="K1400" s="27"/>
    </row>
    <row r="1401" spans="1:11" x14ac:dyDescent="0.25">
      <c r="A1401" s="27" t="s">
        <v>391</v>
      </c>
      <c r="B1401" s="27" t="s">
        <v>11</v>
      </c>
      <c r="C1401" s="27" t="s">
        <v>5</v>
      </c>
      <c r="D1401">
        <v>0</v>
      </c>
      <c r="E1401" s="37" t="s">
        <v>494</v>
      </c>
      <c r="F1401" t="str">
        <f t="shared" si="84"/>
        <v>20Y</v>
      </c>
      <c r="G1401" t="str">
        <f t="shared" si="85"/>
        <v>20YL20151231</v>
      </c>
      <c r="H1401" t="str">
        <f t="shared" si="86"/>
        <v>01_007</v>
      </c>
      <c r="I1401" t="str">
        <f t="shared" si="87"/>
        <v>20151231</v>
      </c>
      <c r="J1401" s="27"/>
      <c r="K1401" s="27"/>
    </row>
    <row r="1402" spans="1:11" x14ac:dyDescent="0.25">
      <c r="A1402" s="27" t="s">
        <v>391</v>
      </c>
      <c r="B1402" s="27" t="s">
        <v>11</v>
      </c>
      <c r="C1402" s="27" t="s">
        <v>6</v>
      </c>
      <c r="D1402">
        <v>0</v>
      </c>
      <c r="E1402" s="37" t="s">
        <v>494</v>
      </c>
      <c r="F1402" t="str">
        <f t="shared" si="84"/>
        <v>20Y</v>
      </c>
      <c r="G1402" t="str">
        <f t="shared" si="85"/>
        <v>20YL20151231</v>
      </c>
      <c r="H1402" t="str">
        <f t="shared" si="86"/>
        <v>01_007</v>
      </c>
      <c r="I1402" t="str">
        <f t="shared" si="87"/>
        <v>20151231</v>
      </c>
      <c r="J1402" s="27"/>
      <c r="K1402" s="27"/>
    </row>
    <row r="1403" spans="1:11" x14ac:dyDescent="0.25">
      <c r="A1403" s="27" t="s">
        <v>391</v>
      </c>
      <c r="B1403" s="27" t="s">
        <v>12</v>
      </c>
      <c r="C1403" s="27" t="s">
        <v>1</v>
      </c>
      <c r="D1403">
        <v>0</v>
      </c>
      <c r="E1403" s="37" t="s">
        <v>494</v>
      </c>
      <c r="F1403" t="str">
        <f t="shared" si="84"/>
        <v>20Y</v>
      </c>
      <c r="G1403" t="str">
        <f t="shared" si="85"/>
        <v>20YL20151231</v>
      </c>
      <c r="H1403" t="str">
        <f t="shared" si="86"/>
        <v>01_007</v>
      </c>
      <c r="I1403" t="str">
        <f t="shared" si="87"/>
        <v>20151231</v>
      </c>
      <c r="J1403" s="27"/>
      <c r="K1403" s="27"/>
    </row>
    <row r="1404" spans="1:11" x14ac:dyDescent="0.25">
      <c r="A1404" s="27" t="s">
        <v>391</v>
      </c>
      <c r="B1404" s="27" t="s">
        <v>12</v>
      </c>
      <c r="C1404" s="27" t="s">
        <v>2</v>
      </c>
      <c r="D1404">
        <v>0</v>
      </c>
      <c r="E1404" s="37" t="s">
        <v>494</v>
      </c>
      <c r="F1404" t="str">
        <f t="shared" si="84"/>
        <v>20Y</v>
      </c>
      <c r="G1404" t="str">
        <f t="shared" si="85"/>
        <v>20YL20151231</v>
      </c>
      <c r="H1404" t="str">
        <f t="shared" si="86"/>
        <v>01_007</v>
      </c>
      <c r="I1404" t="str">
        <f t="shared" si="87"/>
        <v>20151231</v>
      </c>
      <c r="J1404" s="27"/>
      <c r="K1404" s="27"/>
    </row>
    <row r="1405" spans="1:11" x14ac:dyDescent="0.25">
      <c r="A1405" s="27" t="s">
        <v>391</v>
      </c>
      <c r="B1405" s="27" t="s">
        <v>12</v>
      </c>
      <c r="C1405" s="27" t="s">
        <v>3</v>
      </c>
      <c r="D1405">
        <v>0</v>
      </c>
      <c r="E1405" s="37" t="s">
        <v>494</v>
      </c>
      <c r="F1405" t="str">
        <f t="shared" si="84"/>
        <v>20Y</v>
      </c>
      <c r="G1405" t="str">
        <f t="shared" si="85"/>
        <v>20YL20151231</v>
      </c>
      <c r="H1405" t="str">
        <f t="shared" si="86"/>
        <v>01_007</v>
      </c>
      <c r="I1405" t="str">
        <f t="shared" si="87"/>
        <v>20151231</v>
      </c>
      <c r="J1405" s="27"/>
      <c r="K1405" s="27"/>
    </row>
    <row r="1406" spans="1:11" x14ac:dyDescent="0.25">
      <c r="A1406" s="27" t="s">
        <v>392</v>
      </c>
      <c r="B1406" s="27" t="s">
        <v>21</v>
      </c>
      <c r="C1406" s="27" t="s">
        <v>1</v>
      </c>
      <c r="D1406">
        <v>10</v>
      </c>
      <c r="E1406" s="37" t="s">
        <v>494</v>
      </c>
      <c r="F1406" t="str">
        <f t="shared" si="84"/>
        <v>20Y</v>
      </c>
      <c r="G1406" t="str">
        <f t="shared" si="85"/>
        <v>20YL20151231</v>
      </c>
      <c r="H1406" t="str">
        <f t="shared" si="86"/>
        <v>001_01</v>
      </c>
      <c r="I1406" t="str">
        <f t="shared" si="87"/>
        <v>20151231</v>
      </c>
      <c r="J1406" s="27"/>
      <c r="K1406" s="27"/>
    </row>
    <row r="1407" spans="1:11" x14ac:dyDescent="0.25">
      <c r="A1407" s="27" t="s">
        <v>392</v>
      </c>
      <c r="B1407" s="27" t="s">
        <v>21</v>
      </c>
      <c r="C1407" s="27" t="s">
        <v>2</v>
      </c>
      <c r="D1407">
        <v>10</v>
      </c>
      <c r="E1407" s="37" t="s">
        <v>494</v>
      </c>
      <c r="F1407" t="str">
        <f t="shared" si="84"/>
        <v>20Y</v>
      </c>
      <c r="G1407" t="str">
        <f t="shared" si="85"/>
        <v>20YL20151231</v>
      </c>
      <c r="H1407" t="str">
        <f t="shared" si="86"/>
        <v>001_01</v>
      </c>
      <c r="I1407" t="str">
        <f t="shared" si="87"/>
        <v>20151231</v>
      </c>
      <c r="J1407" s="27"/>
      <c r="K1407" s="27"/>
    </row>
    <row r="1408" spans="1:11" x14ac:dyDescent="0.25">
      <c r="A1408" s="27" t="s">
        <v>392</v>
      </c>
      <c r="B1408" s="27" t="s">
        <v>1</v>
      </c>
      <c r="C1408" s="27" t="s">
        <v>1</v>
      </c>
      <c r="D1408">
        <v>10</v>
      </c>
      <c r="E1408" s="37" t="s">
        <v>494</v>
      </c>
      <c r="F1408" t="str">
        <f t="shared" si="84"/>
        <v>20Y</v>
      </c>
      <c r="G1408" t="str">
        <f t="shared" si="85"/>
        <v>20YL20151231</v>
      </c>
      <c r="H1408" t="str">
        <f t="shared" si="86"/>
        <v>001_01</v>
      </c>
      <c r="I1408" t="str">
        <f t="shared" si="87"/>
        <v>20151231</v>
      </c>
      <c r="J1408" s="27"/>
      <c r="K1408" s="27"/>
    </row>
    <row r="1409" spans="1:11" x14ac:dyDescent="0.25">
      <c r="A1409" s="27" t="s">
        <v>392</v>
      </c>
      <c r="B1409" s="27" t="s">
        <v>1</v>
      </c>
      <c r="C1409" s="27" t="s">
        <v>2</v>
      </c>
      <c r="D1409">
        <v>10</v>
      </c>
      <c r="E1409" s="37" t="s">
        <v>494</v>
      </c>
      <c r="F1409" t="str">
        <f t="shared" si="84"/>
        <v>20Y</v>
      </c>
      <c r="G1409" t="str">
        <f t="shared" si="85"/>
        <v>20YL20151231</v>
      </c>
      <c r="H1409" t="str">
        <f t="shared" si="86"/>
        <v>001_01</v>
      </c>
      <c r="I1409" t="str">
        <f t="shared" si="87"/>
        <v>20151231</v>
      </c>
      <c r="J1409" s="27"/>
      <c r="K1409" s="27"/>
    </row>
    <row r="1410" spans="1:11" x14ac:dyDescent="0.25">
      <c r="A1410" s="27" t="s">
        <v>392</v>
      </c>
      <c r="B1410" s="27" t="s">
        <v>1</v>
      </c>
      <c r="C1410" s="27" t="s">
        <v>3</v>
      </c>
      <c r="D1410">
        <v>10</v>
      </c>
      <c r="E1410" s="37" t="s">
        <v>494</v>
      </c>
      <c r="F1410" t="str">
        <f t="shared" si="84"/>
        <v>20Y</v>
      </c>
      <c r="G1410" t="str">
        <f t="shared" si="85"/>
        <v>20YL20151231</v>
      </c>
      <c r="H1410" t="str">
        <f t="shared" si="86"/>
        <v>001_01</v>
      </c>
      <c r="I1410" t="str">
        <f t="shared" si="87"/>
        <v>20151231</v>
      </c>
      <c r="J1410" s="27"/>
      <c r="K1410" s="27"/>
    </row>
    <row r="1411" spans="1:11" x14ac:dyDescent="0.25">
      <c r="A1411" s="27" t="s">
        <v>392</v>
      </c>
      <c r="B1411" s="27" t="s">
        <v>26</v>
      </c>
      <c r="C1411" s="27" t="s">
        <v>3</v>
      </c>
      <c r="D1411">
        <v>10</v>
      </c>
      <c r="E1411" s="37" t="s">
        <v>494</v>
      </c>
      <c r="F1411" t="str">
        <f t="shared" si="84"/>
        <v>20Y</v>
      </c>
      <c r="G1411" t="str">
        <f t="shared" si="85"/>
        <v>20YL20151231</v>
      </c>
      <c r="H1411" t="str">
        <f t="shared" si="86"/>
        <v>001_01</v>
      </c>
      <c r="I1411" t="str">
        <f t="shared" si="87"/>
        <v>20151231</v>
      </c>
      <c r="J1411" s="27"/>
      <c r="K1411" s="27"/>
    </row>
    <row r="1412" spans="1:11" x14ac:dyDescent="0.25">
      <c r="A1412" s="27" t="s">
        <v>392</v>
      </c>
      <c r="B1412" s="27" t="s">
        <v>26</v>
      </c>
      <c r="C1412" s="27" t="s">
        <v>4</v>
      </c>
      <c r="D1412">
        <v>10</v>
      </c>
      <c r="E1412" s="37" t="s">
        <v>494</v>
      </c>
      <c r="F1412" t="str">
        <f t="shared" si="84"/>
        <v>20Y</v>
      </c>
      <c r="G1412" t="str">
        <f t="shared" si="85"/>
        <v>20YL20151231</v>
      </c>
      <c r="H1412" t="str">
        <f t="shared" si="86"/>
        <v>001_01</v>
      </c>
      <c r="I1412" t="str">
        <f t="shared" si="87"/>
        <v>20151231</v>
      </c>
      <c r="J1412" s="27"/>
      <c r="K1412" s="27"/>
    </row>
    <row r="1413" spans="1:11" x14ac:dyDescent="0.25">
      <c r="A1413" s="27" t="s">
        <v>392</v>
      </c>
      <c r="B1413" s="27" t="s">
        <v>2</v>
      </c>
      <c r="C1413" s="27" t="s">
        <v>4</v>
      </c>
      <c r="D1413">
        <v>10</v>
      </c>
      <c r="E1413" s="37" t="s">
        <v>494</v>
      </c>
      <c r="F1413" t="str">
        <f t="shared" si="84"/>
        <v>20Y</v>
      </c>
      <c r="G1413" t="str">
        <f t="shared" si="85"/>
        <v>20YL20151231</v>
      </c>
      <c r="H1413" t="str">
        <f t="shared" si="86"/>
        <v>001_01</v>
      </c>
      <c r="I1413" t="str">
        <f t="shared" si="87"/>
        <v>20151231</v>
      </c>
      <c r="J1413" s="27"/>
      <c r="K1413" s="27"/>
    </row>
    <row r="1414" spans="1:11" x14ac:dyDescent="0.25">
      <c r="A1414" s="27" t="s">
        <v>392</v>
      </c>
      <c r="B1414" s="27" t="s">
        <v>2</v>
      </c>
      <c r="C1414" s="27" t="s">
        <v>5</v>
      </c>
      <c r="D1414">
        <v>10</v>
      </c>
      <c r="E1414" s="37" t="s">
        <v>494</v>
      </c>
      <c r="F1414" t="str">
        <f t="shared" si="84"/>
        <v>20Y</v>
      </c>
      <c r="G1414" t="str">
        <f t="shared" si="85"/>
        <v>20YL20151231</v>
      </c>
      <c r="H1414" t="str">
        <f t="shared" si="86"/>
        <v>001_01</v>
      </c>
      <c r="I1414" t="str">
        <f t="shared" si="87"/>
        <v>20151231</v>
      </c>
      <c r="J1414" s="27"/>
      <c r="K1414" s="27"/>
    </row>
    <row r="1415" spans="1:11" x14ac:dyDescent="0.25">
      <c r="A1415" s="27" t="s">
        <v>392</v>
      </c>
      <c r="B1415" s="27" t="s">
        <v>2</v>
      </c>
      <c r="C1415" s="27" t="s">
        <v>6</v>
      </c>
      <c r="D1415">
        <v>10</v>
      </c>
      <c r="E1415" s="37" t="s">
        <v>494</v>
      </c>
      <c r="F1415" t="str">
        <f t="shared" si="84"/>
        <v>20Y</v>
      </c>
      <c r="G1415" t="str">
        <f t="shared" si="85"/>
        <v>20YL20151231</v>
      </c>
      <c r="H1415" t="str">
        <f t="shared" si="86"/>
        <v>001_01</v>
      </c>
      <c r="I1415" t="str">
        <f t="shared" si="87"/>
        <v>20151231</v>
      </c>
      <c r="J1415" s="27"/>
      <c r="K1415" s="27"/>
    </row>
    <row r="1416" spans="1:11" x14ac:dyDescent="0.25">
      <c r="A1416" s="27" t="s">
        <v>392</v>
      </c>
      <c r="B1416" s="27" t="s">
        <v>3</v>
      </c>
      <c r="C1416" s="27" t="s">
        <v>5</v>
      </c>
      <c r="D1416">
        <v>10</v>
      </c>
      <c r="E1416" s="37" t="s">
        <v>494</v>
      </c>
      <c r="F1416" t="str">
        <f t="shared" si="84"/>
        <v>20Y</v>
      </c>
      <c r="G1416" t="str">
        <f t="shared" si="85"/>
        <v>20YL20151231</v>
      </c>
      <c r="H1416" t="str">
        <f t="shared" si="86"/>
        <v>001_01</v>
      </c>
      <c r="I1416" t="str">
        <f t="shared" si="87"/>
        <v>20151231</v>
      </c>
      <c r="J1416" s="27"/>
      <c r="K1416" s="27"/>
    </row>
    <row r="1417" spans="1:11" x14ac:dyDescent="0.25">
      <c r="A1417" s="27" t="s">
        <v>392</v>
      </c>
      <c r="B1417" s="27" t="s">
        <v>3</v>
      </c>
      <c r="C1417" s="27" t="s">
        <v>6</v>
      </c>
      <c r="D1417">
        <v>10</v>
      </c>
      <c r="E1417" s="37" t="s">
        <v>494</v>
      </c>
      <c r="F1417" t="str">
        <f t="shared" si="84"/>
        <v>20Y</v>
      </c>
      <c r="G1417" t="str">
        <f t="shared" si="85"/>
        <v>20YL20151231</v>
      </c>
      <c r="H1417" t="str">
        <f t="shared" si="86"/>
        <v>001_01</v>
      </c>
      <c r="I1417" t="str">
        <f t="shared" si="87"/>
        <v>20151231</v>
      </c>
      <c r="J1417" s="27"/>
      <c r="K1417" s="27"/>
    </row>
    <row r="1418" spans="1:11" x14ac:dyDescent="0.25">
      <c r="A1418" s="27" t="s">
        <v>392</v>
      </c>
      <c r="B1418" s="27" t="s">
        <v>3</v>
      </c>
      <c r="C1418" s="27" t="s">
        <v>7</v>
      </c>
      <c r="D1418">
        <v>10</v>
      </c>
      <c r="E1418" s="37" t="s">
        <v>494</v>
      </c>
      <c r="F1418" t="str">
        <f t="shared" si="84"/>
        <v>20Y</v>
      </c>
      <c r="G1418" t="str">
        <f t="shared" si="85"/>
        <v>20YL20151231</v>
      </c>
      <c r="H1418" t="str">
        <f t="shared" si="86"/>
        <v>001_01</v>
      </c>
      <c r="I1418" t="str">
        <f t="shared" si="87"/>
        <v>20151231</v>
      </c>
      <c r="J1418" s="27"/>
      <c r="K1418" s="27"/>
    </row>
    <row r="1419" spans="1:11" x14ac:dyDescent="0.25">
      <c r="A1419" s="27" t="s">
        <v>392</v>
      </c>
      <c r="B1419" s="27" t="s">
        <v>4</v>
      </c>
      <c r="C1419" s="27" t="s">
        <v>7</v>
      </c>
      <c r="D1419">
        <v>10</v>
      </c>
      <c r="E1419" s="37" t="s">
        <v>494</v>
      </c>
      <c r="F1419" t="str">
        <f t="shared" ref="F1419:F1482" si="88">LEFT(A1419,3)</f>
        <v>20Y</v>
      </c>
      <c r="G1419" t="str">
        <f t="shared" ref="G1419:G1482" si="89">LEFT(A1419,12)</f>
        <v>20YL20151231</v>
      </c>
      <c r="H1419" t="str">
        <f t="shared" ref="H1419:H1482" si="90">RIGHT(A1419,6)</f>
        <v>001_01</v>
      </c>
      <c r="I1419" t="str">
        <f t="shared" ref="I1419:I1482" si="91">RIGHT(G1419,8)</f>
        <v>20151231</v>
      </c>
      <c r="J1419" s="27"/>
      <c r="K1419" s="27"/>
    </row>
    <row r="1420" spans="1:11" x14ac:dyDescent="0.25">
      <c r="A1420" s="27" t="s">
        <v>392</v>
      </c>
      <c r="B1420" s="27" t="s">
        <v>4</v>
      </c>
      <c r="C1420" s="27" t="s">
        <v>8</v>
      </c>
      <c r="D1420">
        <v>10</v>
      </c>
      <c r="E1420" s="37" t="s">
        <v>494</v>
      </c>
      <c r="F1420" t="str">
        <f t="shared" si="88"/>
        <v>20Y</v>
      </c>
      <c r="G1420" t="str">
        <f t="shared" si="89"/>
        <v>20YL20151231</v>
      </c>
      <c r="H1420" t="str">
        <f t="shared" si="90"/>
        <v>001_01</v>
      </c>
      <c r="I1420" t="str">
        <f t="shared" si="91"/>
        <v>20151231</v>
      </c>
      <c r="J1420" s="27"/>
      <c r="K1420" s="27"/>
    </row>
    <row r="1421" spans="1:11" x14ac:dyDescent="0.25">
      <c r="A1421" s="27" t="s">
        <v>392</v>
      </c>
      <c r="B1421" s="27" t="s">
        <v>5</v>
      </c>
      <c r="C1421" s="27" t="s">
        <v>8</v>
      </c>
      <c r="D1421">
        <v>10</v>
      </c>
      <c r="E1421" s="37" t="s">
        <v>494</v>
      </c>
      <c r="F1421" t="str">
        <f t="shared" si="88"/>
        <v>20Y</v>
      </c>
      <c r="G1421" t="str">
        <f t="shared" si="89"/>
        <v>20YL20151231</v>
      </c>
      <c r="H1421" t="str">
        <f t="shared" si="90"/>
        <v>001_01</v>
      </c>
      <c r="I1421" t="str">
        <f t="shared" si="91"/>
        <v>20151231</v>
      </c>
      <c r="J1421" s="27"/>
      <c r="K1421" s="27"/>
    </row>
    <row r="1422" spans="1:11" x14ac:dyDescent="0.25">
      <c r="A1422" s="27" t="s">
        <v>392</v>
      </c>
      <c r="B1422" s="27" t="s">
        <v>5</v>
      </c>
      <c r="C1422" s="27" t="s">
        <v>9</v>
      </c>
      <c r="D1422">
        <v>10</v>
      </c>
      <c r="E1422" s="37" t="s">
        <v>494</v>
      </c>
      <c r="F1422" t="str">
        <f t="shared" si="88"/>
        <v>20Y</v>
      </c>
      <c r="G1422" t="str">
        <f t="shared" si="89"/>
        <v>20YL20151231</v>
      </c>
      <c r="H1422" t="str">
        <f t="shared" si="90"/>
        <v>001_01</v>
      </c>
      <c r="I1422" t="str">
        <f t="shared" si="91"/>
        <v>20151231</v>
      </c>
      <c r="J1422" s="27"/>
      <c r="K1422" s="27"/>
    </row>
    <row r="1423" spans="1:11" x14ac:dyDescent="0.25">
      <c r="A1423" s="27" t="s">
        <v>392</v>
      </c>
      <c r="B1423" s="27" t="s">
        <v>7</v>
      </c>
      <c r="C1423" s="27" t="s">
        <v>9</v>
      </c>
      <c r="D1423">
        <v>10</v>
      </c>
      <c r="E1423" s="37" t="s">
        <v>494</v>
      </c>
      <c r="F1423" t="str">
        <f t="shared" si="88"/>
        <v>20Y</v>
      </c>
      <c r="G1423" t="str">
        <f t="shared" si="89"/>
        <v>20YL20151231</v>
      </c>
      <c r="H1423" t="str">
        <f t="shared" si="90"/>
        <v>001_01</v>
      </c>
      <c r="I1423" t="str">
        <f t="shared" si="91"/>
        <v>20151231</v>
      </c>
      <c r="J1423" s="27"/>
      <c r="K1423" s="27"/>
    </row>
    <row r="1424" spans="1:11" x14ac:dyDescent="0.25">
      <c r="A1424" s="27" t="s">
        <v>392</v>
      </c>
      <c r="B1424" s="27" t="s">
        <v>7</v>
      </c>
      <c r="C1424" s="27" t="s">
        <v>10</v>
      </c>
      <c r="D1424">
        <v>10</v>
      </c>
      <c r="E1424" s="37" t="s">
        <v>494</v>
      </c>
      <c r="F1424" t="str">
        <f t="shared" si="88"/>
        <v>20Y</v>
      </c>
      <c r="G1424" t="str">
        <f t="shared" si="89"/>
        <v>20YL20151231</v>
      </c>
      <c r="H1424" t="str">
        <f t="shared" si="90"/>
        <v>001_01</v>
      </c>
      <c r="I1424" t="str">
        <f t="shared" si="91"/>
        <v>20151231</v>
      </c>
      <c r="J1424" s="27"/>
      <c r="K1424" s="27"/>
    </row>
    <row r="1425" spans="1:11" x14ac:dyDescent="0.25">
      <c r="A1425" s="27" t="s">
        <v>392</v>
      </c>
      <c r="B1425" s="27" t="s">
        <v>10</v>
      </c>
      <c r="C1425" s="27" t="s">
        <v>7</v>
      </c>
      <c r="D1425">
        <v>10</v>
      </c>
      <c r="E1425" s="37" t="s">
        <v>494</v>
      </c>
      <c r="F1425" t="str">
        <f t="shared" si="88"/>
        <v>20Y</v>
      </c>
      <c r="G1425" t="str">
        <f t="shared" si="89"/>
        <v>20YL20151231</v>
      </c>
      <c r="H1425" t="str">
        <f t="shared" si="90"/>
        <v>001_01</v>
      </c>
      <c r="I1425" t="str">
        <f t="shared" si="91"/>
        <v>20151231</v>
      </c>
      <c r="J1425" s="27"/>
      <c r="K1425" s="27"/>
    </row>
    <row r="1426" spans="1:11" x14ac:dyDescent="0.25">
      <c r="A1426" s="27" t="s">
        <v>392</v>
      </c>
      <c r="B1426" s="27" t="s">
        <v>10</v>
      </c>
      <c r="C1426" s="27" t="s">
        <v>8</v>
      </c>
      <c r="D1426">
        <v>10</v>
      </c>
      <c r="E1426" s="37" t="s">
        <v>494</v>
      </c>
      <c r="F1426" t="str">
        <f t="shared" si="88"/>
        <v>20Y</v>
      </c>
      <c r="G1426" t="str">
        <f t="shared" si="89"/>
        <v>20YL20151231</v>
      </c>
      <c r="H1426" t="str">
        <f t="shared" si="90"/>
        <v>001_01</v>
      </c>
      <c r="I1426" t="str">
        <f t="shared" si="91"/>
        <v>20151231</v>
      </c>
      <c r="J1426" s="27"/>
      <c r="K1426" s="27"/>
    </row>
    <row r="1427" spans="1:11" x14ac:dyDescent="0.25">
      <c r="A1427" s="27" t="s">
        <v>392</v>
      </c>
      <c r="B1427" s="27" t="s">
        <v>10</v>
      </c>
      <c r="C1427" s="27" t="s">
        <v>9</v>
      </c>
      <c r="D1427">
        <v>10</v>
      </c>
      <c r="E1427" s="37" t="s">
        <v>494</v>
      </c>
      <c r="F1427" t="str">
        <f t="shared" si="88"/>
        <v>20Y</v>
      </c>
      <c r="G1427" t="str">
        <f t="shared" si="89"/>
        <v>20YL20151231</v>
      </c>
      <c r="H1427" t="str">
        <f t="shared" si="90"/>
        <v>001_01</v>
      </c>
      <c r="I1427" t="str">
        <f t="shared" si="91"/>
        <v>20151231</v>
      </c>
      <c r="J1427" s="27"/>
      <c r="K1427" s="27"/>
    </row>
    <row r="1428" spans="1:11" x14ac:dyDescent="0.25">
      <c r="A1428" s="27" t="s">
        <v>392</v>
      </c>
      <c r="B1428" s="27" t="s">
        <v>10</v>
      </c>
      <c r="C1428" s="27" t="s">
        <v>10</v>
      </c>
      <c r="D1428">
        <v>10</v>
      </c>
      <c r="E1428" s="37" t="s">
        <v>494</v>
      </c>
      <c r="F1428" t="str">
        <f t="shared" si="88"/>
        <v>20Y</v>
      </c>
      <c r="G1428" t="str">
        <f t="shared" si="89"/>
        <v>20YL20151231</v>
      </c>
      <c r="H1428" t="str">
        <f t="shared" si="90"/>
        <v>001_01</v>
      </c>
      <c r="I1428" t="str">
        <f t="shared" si="91"/>
        <v>20151231</v>
      </c>
      <c r="J1428" s="27"/>
      <c r="K1428" s="27"/>
    </row>
    <row r="1429" spans="1:11" x14ac:dyDescent="0.25">
      <c r="A1429" s="27" t="s">
        <v>392</v>
      </c>
      <c r="B1429" s="27" t="s">
        <v>11</v>
      </c>
      <c r="C1429" s="27" t="s">
        <v>3</v>
      </c>
      <c r="D1429">
        <v>10</v>
      </c>
      <c r="E1429" s="37" t="s">
        <v>494</v>
      </c>
      <c r="F1429" t="str">
        <f t="shared" si="88"/>
        <v>20Y</v>
      </c>
      <c r="G1429" t="str">
        <f t="shared" si="89"/>
        <v>20YL20151231</v>
      </c>
      <c r="H1429" t="str">
        <f t="shared" si="90"/>
        <v>001_01</v>
      </c>
      <c r="I1429" t="str">
        <f t="shared" si="91"/>
        <v>20151231</v>
      </c>
      <c r="J1429" s="27"/>
      <c r="K1429" s="27"/>
    </row>
    <row r="1430" spans="1:11" x14ac:dyDescent="0.25">
      <c r="A1430" s="27" t="s">
        <v>392</v>
      </c>
      <c r="B1430" s="27" t="s">
        <v>11</v>
      </c>
      <c r="C1430" s="27" t="s">
        <v>4</v>
      </c>
      <c r="D1430">
        <v>10</v>
      </c>
      <c r="E1430" s="37" t="s">
        <v>494</v>
      </c>
      <c r="F1430" t="str">
        <f t="shared" si="88"/>
        <v>20Y</v>
      </c>
      <c r="G1430" t="str">
        <f t="shared" si="89"/>
        <v>20YL20151231</v>
      </c>
      <c r="H1430" t="str">
        <f t="shared" si="90"/>
        <v>001_01</v>
      </c>
      <c r="I1430" t="str">
        <f t="shared" si="91"/>
        <v>20151231</v>
      </c>
      <c r="J1430" s="27"/>
      <c r="K1430" s="27"/>
    </row>
    <row r="1431" spans="1:11" x14ac:dyDescent="0.25">
      <c r="A1431" s="27" t="s">
        <v>392</v>
      </c>
      <c r="B1431" s="27" t="s">
        <v>11</v>
      </c>
      <c r="C1431" s="27" t="s">
        <v>5</v>
      </c>
      <c r="D1431">
        <v>10</v>
      </c>
      <c r="E1431" s="37" t="s">
        <v>494</v>
      </c>
      <c r="F1431" t="str">
        <f t="shared" si="88"/>
        <v>20Y</v>
      </c>
      <c r="G1431" t="str">
        <f t="shared" si="89"/>
        <v>20YL20151231</v>
      </c>
      <c r="H1431" t="str">
        <f t="shared" si="90"/>
        <v>001_01</v>
      </c>
      <c r="I1431" t="str">
        <f t="shared" si="91"/>
        <v>20151231</v>
      </c>
      <c r="J1431" s="27"/>
      <c r="K1431" s="27"/>
    </row>
    <row r="1432" spans="1:11" x14ac:dyDescent="0.25">
      <c r="A1432" s="27" t="s">
        <v>392</v>
      </c>
      <c r="B1432" s="27" t="s">
        <v>11</v>
      </c>
      <c r="C1432" s="27" t="s">
        <v>6</v>
      </c>
      <c r="D1432">
        <v>10</v>
      </c>
      <c r="E1432" s="37" t="s">
        <v>494</v>
      </c>
      <c r="F1432" t="str">
        <f t="shared" si="88"/>
        <v>20Y</v>
      </c>
      <c r="G1432" t="str">
        <f t="shared" si="89"/>
        <v>20YL20151231</v>
      </c>
      <c r="H1432" t="str">
        <f t="shared" si="90"/>
        <v>001_01</v>
      </c>
      <c r="I1432" t="str">
        <f t="shared" si="91"/>
        <v>20151231</v>
      </c>
      <c r="J1432" s="27"/>
      <c r="K1432" s="27"/>
    </row>
    <row r="1433" spans="1:11" x14ac:dyDescent="0.25">
      <c r="A1433" s="27" t="s">
        <v>392</v>
      </c>
      <c r="B1433" s="27" t="s">
        <v>11</v>
      </c>
      <c r="C1433" s="27" t="s">
        <v>7</v>
      </c>
      <c r="D1433">
        <v>10</v>
      </c>
      <c r="E1433" s="37" t="s">
        <v>494</v>
      </c>
      <c r="F1433" t="str">
        <f t="shared" si="88"/>
        <v>20Y</v>
      </c>
      <c r="G1433" t="str">
        <f t="shared" si="89"/>
        <v>20YL20151231</v>
      </c>
      <c r="H1433" t="str">
        <f t="shared" si="90"/>
        <v>001_01</v>
      </c>
      <c r="I1433" t="str">
        <f t="shared" si="91"/>
        <v>20151231</v>
      </c>
      <c r="J1433" s="27"/>
      <c r="K1433" s="27"/>
    </row>
    <row r="1434" spans="1:11" x14ac:dyDescent="0.25">
      <c r="A1434" s="27" t="s">
        <v>392</v>
      </c>
      <c r="B1434" s="27" t="s">
        <v>12</v>
      </c>
      <c r="C1434" s="27" t="s">
        <v>1</v>
      </c>
      <c r="D1434">
        <v>10</v>
      </c>
      <c r="E1434" s="37" t="s">
        <v>494</v>
      </c>
      <c r="F1434" t="str">
        <f t="shared" si="88"/>
        <v>20Y</v>
      </c>
      <c r="G1434" t="str">
        <f t="shared" si="89"/>
        <v>20YL20151231</v>
      </c>
      <c r="H1434" t="str">
        <f t="shared" si="90"/>
        <v>001_01</v>
      </c>
      <c r="I1434" t="str">
        <f t="shared" si="91"/>
        <v>20151231</v>
      </c>
      <c r="J1434" s="27"/>
      <c r="K1434" s="27"/>
    </row>
    <row r="1435" spans="1:11" x14ac:dyDescent="0.25">
      <c r="A1435" s="27" t="s">
        <v>392</v>
      </c>
      <c r="B1435" s="27" t="s">
        <v>12</v>
      </c>
      <c r="C1435" s="27" t="s">
        <v>2</v>
      </c>
      <c r="D1435">
        <v>10</v>
      </c>
      <c r="E1435" s="37" t="s">
        <v>494</v>
      </c>
      <c r="F1435" t="str">
        <f t="shared" si="88"/>
        <v>20Y</v>
      </c>
      <c r="G1435" t="str">
        <f t="shared" si="89"/>
        <v>20YL20151231</v>
      </c>
      <c r="H1435" t="str">
        <f t="shared" si="90"/>
        <v>001_01</v>
      </c>
      <c r="I1435" t="str">
        <f t="shared" si="91"/>
        <v>20151231</v>
      </c>
      <c r="J1435" s="27"/>
      <c r="K1435" s="27"/>
    </row>
    <row r="1436" spans="1:11" x14ac:dyDescent="0.25">
      <c r="A1436" s="27" t="s">
        <v>392</v>
      </c>
      <c r="B1436" s="27" t="s">
        <v>12</v>
      </c>
      <c r="C1436" s="27" t="s">
        <v>3</v>
      </c>
      <c r="D1436">
        <v>10</v>
      </c>
      <c r="E1436" s="37" t="s">
        <v>494</v>
      </c>
      <c r="F1436" t="str">
        <f t="shared" si="88"/>
        <v>20Y</v>
      </c>
      <c r="G1436" t="str">
        <f t="shared" si="89"/>
        <v>20YL20151231</v>
      </c>
      <c r="H1436" t="str">
        <f t="shared" si="90"/>
        <v>001_01</v>
      </c>
      <c r="I1436" t="str">
        <f t="shared" si="91"/>
        <v>20151231</v>
      </c>
      <c r="J1436" s="27"/>
      <c r="K1436" s="27"/>
    </row>
    <row r="1437" spans="1:11" x14ac:dyDescent="0.25">
      <c r="A1437" s="27" t="s">
        <v>393</v>
      </c>
      <c r="B1437" s="27" t="s">
        <v>21</v>
      </c>
      <c r="C1437" s="27" t="s">
        <v>1</v>
      </c>
      <c r="D1437">
        <v>0</v>
      </c>
      <c r="E1437" s="37" t="s">
        <v>494</v>
      </c>
      <c r="F1437" t="str">
        <f t="shared" si="88"/>
        <v>20Y</v>
      </c>
      <c r="G1437" t="str">
        <f t="shared" si="89"/>
        <v>20YL20171231</v>
      </c>
      <c r="H1437" t="str">
        <f t="shared" si="90"/>
        <v>01_002</v>
      </c>
      <c r="I1437" t="str">
        <f t="shared" si="91"/>
        <v>20171231</v>
      </c>
      <c r="J1437" s="27"/>
      <c r="K1437" s="27"/>
    </row>
    <row r="1438" spans="1:11" x14ac:dyDescent="0.25">
      <c r="A1438" s="27" t="s">
        <v>393</v>
      </c>
      <c r="B1438" s="27" t="s">
        <v>1</v>
      </c>
      <c r="C1438" s="27" t="s">
        <v>1</v>
      </c>
      <c r="D1438">
        <v>0</v>
      </c>
      <c r="E1438" s="37" t="s">
        <v>494</v>
      </c>
      <c r="F1438" t="str">
        <f t="shared" si="88"/>
        <v>20Y</v>
      </c>
      <c r="G1438" t="str">
        <f t="shared" si="89"/>
        <v>20YL20171231</v>
      </c>
      <c r="H1438" t="str">
        <f t="shared" si="90"/>
        <v>01_002</v>
      </c>
      <c r="I1438" t="str">
        <f t="shared" si="91"/>
        <v>20171231</v>
      </c>
      <c r="J1438" s="27"/>
      <c r="K1438" s="27"/>
    </row>
    <row r="1439" spans="1:11" x14ac:dyDescent="0.25">
      <c r="A1439" s="27" t="s">
        <v>393</v>
      </c>
      <c r="B1439" s="27" t="s">
        <v>26</v>
      </c>
      <c r="C1439" s="27" t="s">
        <v>1</v>
      </c>
      <c r="D1439">
        <v>0</v>
      </c>
      <c r="E1439" s="37" t="s">
        <v>494</v>
      </c>
      <c r="F1439" t="str">
        <f t="shared" si="88"/>
        <v>20Y</v>
      </c>
      <c r="G1439" t="str">
        <f t="shared" si="89"/>
        <v>20YL20171231</v>
      </c>
      <c r="H1439" t="str">
        <f t="shared" si="90"/>
        <v>01_002</v>
      </c>
      <c r="I1439" t="str">
        <f t="shared" si="91"/>
        <v>20171231</v>
      </c>
      <c r="J1439" s="27"/>
      <c r="K1439" s="27"/>
    </row>
    <row r="1440" spans="1:11" x14ac:dyDescent="0.25">
      <c r="A1440" s="27" t="s">
        <v>393</v>
      </c>
      <c r="B1440" s="27" t="s">
        <v>2</v>
      </c>
      <c r="C1440" s="27" t="s">
        <v>1</v>
      </c>
      <c r="D1440">
        <v>0</v>
      </c>
      <c r="E1440" s="37" t="s">
        <v>494</v>
      </c>
      <c r="F1440" t="str">
        <f t="shared" si="88"/>
        <v>20Y</v>
      </c>
      <c r="G1440" t="str">
        <f t="shared" si="89"/>
        <v>20YL20171231</v>
      </c>
      <c r="H1440" t="str">
        <f t="shared" si="90"/>
        <v>01_002</v>
      </c>
      <c r="I1440" t="str">
        <f t="shared" si="91"/>
        <v>20171231</v>
      </c>
      <c r="J1440" s="27"/>
      <c r="K1440" s="27"/>
    </row>
    <row r="1441" spans="1:11" x14ac:dyDescent="0.25">
      <c r="A1441" s="27" t="s">
        <v>393</v>
      </c>
      <c r="B1441" s="27" t="s">
        <v>3</v>
      </c>
      <c r="C1441" s="27" t="s">
        <v>1</v>
      </c>
      <c r="D1441">
        <v>0</v>
      </c>
      <c r="E1441" s="37" t="s">
        <v>494</v>
      </c>
      <c r="F1441" t="str">
        <f t="shared" si="88"/>
        <v>20Y</v>
      </c>
      <c r="G1441" t="str">
        <f t="shared" si="89"/>
        <v>20YL20171231</v>
      </c>
      <c r="H1441" t="str">
        <f t="shared" si="90"/>
        <v>01_002</v>
      </c>
      <c r="I1441" t="str">
        <f t="shared" si="91"/>
        <v>20171231</v>
      </c>
      <c r="J1441" s="27"/>
      <c r="K1441" s="27"/>
    </row>
    <row r="1442" spans="1:11" x14ac:dyDescent="0.25">
      <c r="A1442" s="27" t="s">
        <v>393</v>
      </c>
      <c r="B1442" s="27" t="s">
        <v>4</v>
      </c>
      <c r="C1442" s="27" t="s">
        <v>1</v>
      </c>
      <c r="D1442">
        <v>0</v>
      </c>
      <c r="E1442" s="37" t="s">
        <v>494</v>
      </c>
      <c r="F1442" t="str">
        <f t="shared" si="88"/>
        <v>20Y</v>
      </c>
      <c r="G1442" t="str">
        <f t="shared" si="89"/>
        <v>20YL20171231</v>
      </c>
      <c r="H1442" t="str">
        <f t="shared" si="90"/>
        <v>01_002</v>
      </c>
      <c r="I1442" t="str">
        <f t="shared" si="91"/>
        <v>20171231</v>
      </c>
      <c r="J1442" s="27"/>
      <c r="K1442" s="27"/>
    </row>
    <row r="1443" spans="1:11" x14ac:dyDescent="0.25">
      <c r="A1443" s="27" t="s">
        <v>393</v>
      </c>
      <c r="B1443" s="27" t="s">
        <v>4</v>
      </c>
      <c r="C1443" s="27" t="s">
        <v>2</v>
      </c>
      <c r="D1443">
        <v>0</v>
      </c>
      <c r="E1443" s="37" t="s">
        <v>494</v>
      </c>
      <c r="F1443" t="str">
        <f t="shared" si="88"/>
        <v>20Y</v>
      </c>
      <c r="G1443" t="str">
        <f t="shared" si="89"/>
        <v>20YL20171231</v>
      </c>
      <c r="H1443" t="str">
        <f t="shared" si="90"/>
        <v>01_002</v>
      </c>
      <c r="I1443" t="str">
        <f t="shared" si="91"/>
        <v>20171231</v>
      </c>
      <c r="J1443" s="27"/>
      <c r="K1443" s="27"/>
    </row>
    <row r="1444" spans="1:11" x14ac:dyDescent="0.25">
      <c r="A1444" s="27" t="s">
        <v>393</v>
      </c>
      <c r="B1444" s="27" t="s">
        <v>5</v>
      </c>
      <c r="C1444" s="27" t="s">
        <v>1</v>
      </c>
      <c r="D1444">
        <v>0</v>
      </c>
      <c r="E1444" s="37" t="s">
        <v>494</v>
      </c>
      <c r="F1444" t="str">
        <f t="shared" si="88"/>
        <v>20Y</v>
      </c>
      <c r="G1444" t="str">
        <f t="shared" si="89"/>
        <v>20YL20171231</v>
      </c>
      <c r="H1444" t="str">
        <f t="shared" si="90"/>
        <v>01_002</v>
      </c>
      <c r="I1444" t="str">
        <f t="shared" si="91"/>
        <v>20171231</v>
      </c>
      <c r="J1444" s="27"/>
      <c r="K1444" s="27"/>
    </row>
    <row r="1445" spans="1:11" x14ac:dyDescent="0.25">
      <c r="A1445" s="27" t="s">
        <v>393</v>
      </c>
      <c r="B1445" s="27" t="s">
        <v>5</v>
      </c>
      <c r="C1445" s="27" t="s">
        <v>2</v>
      </c>
      <c r="D1445">
        <v>0</v>
      </c>
      <c r="E1445" s="37" t="s">
        <v>494</v>
      </c>
      <c r="F1445" t="str">
        <f t="shared" si="88"/>
        <v>20Y</v>
      </c>
      <c r="G1445" t="str">
        <f t="shared" si="89"/>
        <v>20YL20171231</v>
      </c>
      <c r="H1445" t="str">
        <f t="shared" si="90"/>
        <v>01_002</v>
      </c>
      <c r="I1445" t="str">
        <f t="shared" si="91"/>
        <v>20171231</v>
      </c>
      <c r="J1445" s="27"/>
      <c r="K1445" s="27"/>
    </row>
    <row r="1446" spans="1:11" x14ac:dyDescent="0.25">
      <c r="A1446" s="27" t="s">
        <v>393</v>
      </c>
      <c r="B1446" s="27" t="s">
        <v>7</v>
      </c>
      <c r="C1446" s="27" t="s">
        <v>1</v>
      </c>
      <c r="D1446">
        <v>0</v>
      </c>
      <c r="E1446" s="37" t="s">
        <v>494</v>
      </c>
      <c r="F1446" t="str">
        <f t="shared" si="88"/>
        <v>20Y</v>
      </c>
      <c r="G1446" t="str">
        <f t="shared" si="89"/>
        <v>20YL20171231</v>
      </c>
      <c r="H1446" t="str">
        <f t="shared" si="90"/>
        <v>01_002</v>
      </c>
      <c r="I1446" t="str">
        <f t="shared" si="91"/>
        <v>20171231</v>
      </c>
      <c r="J1446" s="27"/>
      <c r="K1446" s="27"/>
    </row>
    <row r="1447" spans="1:11" x14ac:dyDescent="0.25">
      <c r="A1447" s="27" t="s">
        <v>393</v>
      </c>
      <c r="B1447" s="27" t="s">
        <v>7</v>
      </c>
      <c r="C1447" s="27" t="s">
        <v>2</v>
      </c>
      <c r="D1447">
        <v>0</v>
      </c>
      <c r="E1447" s="37" t="s">
        <v>494</v>
      </c>
      <c r="F1447" t="str">
        <f t="shared" si="88"/>
        <v>20Y</v>
      </c>
      <c r="G1447" t="str">
        <f t="shared" si="89"/>
        <v>20YL20171231</v>
      </c>
      <c r="H1447" t="str">
        <f t="shared" si="90"/>
        <v>01_002</v>
      </c>
      <c r="I1447" t="str">
        <f t="shared" si="91"/>
        <v>20171231</v>
      </c>
      <c r="J1447" s="27"/>
      <c r="K1447" s="27"/>
    </row>
    <row r="1448" spans="1:11" x14ac:dyDescent="0.25">
      <c r="A1448" s="27" t="s">
        <v>393</v>
      </c>
      <c r="B1448" s="27" t="s">
        <v>10</v>
      </c>
      <c r="C1448" s="27" t="s">
        <v>2</v>
      </c>
      <c r="D1448">
        <v>0</v>
      </c>
      <c r="E1448" s="37" t="s">
        <v>494</v>
      </c>
      <c r="F1448" t="str">
        <f t="shared" si="88"/>
        <v>20Y</v>
      </c>
      <c r="G1448" t="str">
        <f t="shared" si="89"/>
        <v>20YL20171231</v>
      </c>
      <c r="H1448" t="str">
        <f t="shared" si="90"/>
        <v>01_002</v>
      </c>
      <c r="I1448" t="str">
        <f t="shared" si="91"/>
        <v>20171231</v>
      </c>
      <c r="J1448" s="27"/>
      <c r="K1448" s="27"/>
    </row>
    <row r="1449" spans="1:11" x14ac:dyDescent="0.25">
      <c r="A1449" s="27" t="s">
        <v>393</v>
      </c>
      <c r="B1449" s="27" t="s">
        <v>11</v>
      </c>
      <c r="C1449" s="27" t="s">
        <v>1</v>
      </c>
      <c r="D1449">
        <v>0</v>
      </c>
      <c r="E1449" s="37" t="s">
        <v>494</v>
      </c>
      <c r="F1449" t="str">
        <f t="shared" si="88"/>
        <v>20Y</v>
      </c>
      <c r="G1449" t="str">
        <f t="shared" si="89"/>
        <v>20YL20171231</v>
      </c>
      <c r="H1449" t="str">
        <f t="shared" si="90"/>
        <v>01_002</v>
      </c>
      <c r="I1449" t="str">
        <f t="shared" si="91"/>
        <v>20171231</v>
      </c>
      <c r="J1449" s="27"/>
      <c r="K1449" s="27"/>
    </row>
    <row r="1450" spans="1:11" x14ac:dyDescent="0.25">
      <c r="A1450" s="27" t="s">
        <v>393</v>
      </c>
      <c r="B1450" s="27" t="s">
        <v>11</v>
      </c>
      <c r="C1450" s="27" t="s">
        <v>2</v>
      </c>
      <c r="D1450">
        <v>0</v>
      </c>
      <c r="E1450" s="37" t="s">
        <v>494</v>
      </c>
      <c r="F1450" t="str">
        <f t="shared" si="88"/>
        <v>20Y</v>
      </c>
      <c r="G1450" t="str">
        <f t="shared" si="89"/>
        <v>20YL20171231</v>
      </c>
      <c r="H1450" t="str">
        <f t="shared" si="90"/>
        <v>01_002</v>
      </c>
      <c r="I1450" t="str">
        <f t="shared" si="91"/>
        <v>20171231</v>
      </c>
      <c r="J1450" s="27"/>
      <c r="K1450" s="27"/>
    </row>
    <row r="1451" spans="1:11" x14ac:dyDescent="0.25">
      <c r="A1451" s="27" t="s">
        <v>393</v>
      </c>
      <c r="B1451" s="27" t="s">
        <v>12</v>
      </c>
      <c r="C1451" s="27" t="s">
        <v>1</v>
      </c>
      <c r="D1451">
        <v>0</v>
      </c>
      <c r="E1451" s="37" t="s">
        <v>494</v>
      </c>
      <c r="F1451" t="str">
        <f t="shared" si="88"/>
        <v>20Y</v>
      </c>
      <c r="G1451" t="str">
        <f t="shared" si="89"/>
        <v>20YL20171231</v>
      </c>
      <c r="H1451" t="str">
        <f t="shared" si="90"/>
        <v>01_002</v>
      </c>
      <c r="I1451" t="str">
        <f t="shared" si="91"/>
        <v>20171231</v>
      </c>
      <c r="J1451" s="27"/>
      <c r="K1451" s="27"/>
    </row>
    <row r="1452" spans="1:11" x14ac:dyDescent="0.25">
      <c r="A1452" s="27" t="s">
        <v>394</v>
      </c>
      <c r="B1452" s="27" t="s">
        <v>21</v>
      </c>
      <c r="C1452" s="27" t="s">
        <v>1</v>
      </c>
      <c r="D1452">
        <v>0</v>
      </c>
      <c r="E1452" s="37" t="s">
        <v>494</v>
      </c>
      <c r="F1452" t="str">
        <f t="shared" si="88"/>
        <v>20Y</v>
      </c>
      <c r="G1452" t="str">
        <f t="shared" si="89"/>
        <v>20YL20171231</v>
      </c>
      <c r="H1452" t="str">
        <f t="shared" si="90"/>
        <v>01_003</v>
      </c>
      <c r="I1452" t="str">
        <f t="shared" si="91"/>
        <v>20171231</v>
      </c>
      <c r="J1452" s="27"/>
      <c r="K1452" s="27"/>
    </row>
    <row r="1453" spans="1:11" x14ac:dyDescent="0.25">
      <c r="A1453" s="27" t="s">
        <v>394</v>
      </c>
      <c r="B1453" s="27" t="s">
        <v>1</v>
      </c>
      <c r="C1453" s="27" t="s">
        <v>1</v>
      </c>
      <c r="D1453">
        <v>0</v>
      </c>
      <c r="E1453" s="37" t="s">
        <v>494</v>
      </c>
      <c r="F1453" t="str">
        <f t="shared" si="88"/>
        <v>20Y</v>
      </c>
      <c r="G1453" t="str">
        <f t="shared" si="89"/>
        <v>20YL20171231</v>
      </c>
      <c r="H1453" t="str">
        <f t="shared" si="90"/>
        <v>01_003</v>
      </c>
      <c r="I1453" t="str">
        <f t="shared" si="91"/>
        <v>20171231</v>
      </c>
      <c r="J1453" s="27"/>
      <c r="K1453" s="27"/>
    </row>
    <row r="1454" spans="1:11" x14ac:dyDescent="0.25">
      <c r="A1454" s="27" t="s">
        <v>394</v>
      </c>
      <c r="B1454" s="27" t="s">
        <v>26</v>
      </c>
      <c r="C1454" s="27" t="s">
        <v>1</v>
      </c>
      <c r="D1454">
        <v>0</v>
      </c>
      <c r="E1454" s="37" t="s">
        <v>494</v>
      </c>
      <c r="F1454" t="str">
        <f t="shared" si="88"/>
        <v>20Y</v>
      </c>
      <c r="G1454" t="str">
        <f t="shared" si="89"/>
        <v>20YL20171231</v>
      </c>
      <c r="H1454" t="str">
        <f t="shared" si="90"/>
        <v>01_003</v>
      </c>
      <c r="I1454" t="str">
        <f t="shared" si="91"/>
        <v>20171231</v>
      </c>
      <c r="J1454" s="27"/>
      <c r="K1454" s="27"/>
    </row>
    <row r="1455" spans="1:11" x14ac:dyDescent="0.25">
      <c r="A1455" s="27" t="s">
        <v>394</v>
      </c>
      <c r="B1455" s="27" t="s">
        <v>2</v>
      </c>
      <c r="C1455" s="27" t="s">
        <v>1</v>
      </c>
      <c r="D1455">
        <v>0</v>
      </c>
      <c r="E1455" s="37" t="s">
        <v>494</v>
      </c>
      <c r="F1455" t="str">
        <f t="shared" si="88"/>
        <v>20Y</v>
      </c>
      <c r="G1455" t="str">
        <f t="shared" si="89"/>
        <v>20YL20171231</v>
      </c>
      <c r="H1455" t="str">
        <f t="shared" si="90"/>
        <v>01_003</v>
      </c>
      <c r="I1455" t="str">
        <f t="shared" si="91"/>
        <v>20171231</v>
      </c>
      <c r="J1455" s="27"/>
      <c r="K1455" s="27"/>
    </row>
    <row r="1456" spans="1:11" x14ac:dyDescent="0.25">
      <c r="A1456" s="27" t="s">
        <v>394</v>
      </c>
      <c r="B1456" s="27" t="s">
        <v>2</v>
      </c>
      <c r="C1456" s="27" t="s">
        <v>2</v>
      </c>
      <c r="D1456">
        <v>0</v>
      </c>
      <c r="E1456" s="37" t="s">
        <v>494</v>
      </c>
      <c r="F1456" t="str">
        <f t="shared" si="88"/>
        <v>20Y</v>
      </c>
      <c r="G1456" t="str">
        <f t="shared" si="89"/>
        <v>20YL20171231</v>
      </c>
      <c r="H1456" t="str">
        <f t="shared" si="90"/>
        <v>01_003</v>
      </c>
      <c r="I1456" t="str">
        <f t="shared" si="91"/>
        <v>20171231</v>
      </c>
      <c r="J1456" s="27"/>
      <c r="K1456" s="27"/>
    </row>
    <row r="1457" spans="1:11" x14ac:dyDescent="0.25">
      <c r="A1457" s="27" t="s">
        <v>394</v>
      </c>
      <c r="B1457" s="27" t="s">
        <v>3</v>
      </c>
      <c r="C1457" s="27" t="s">
        <v>1</v>
      </c>
      <c r="D1457">
        <v>0</v>
      </c>
      <c r="E1457" s="37" t="s">
        <v>494</v>
      </c>
      <c r="F1457" t="str">
        <f t="shared" si="88"/>
        <v>20Y</v>
      </c>
      <c r="G1457" t="str">
        <f t="shared" si="89"/>
        <v>20YL20171231</v>
      </c>
      <c r="H1457" t="str">
        <f t="shared" si="90"/>
        <v>01_003</v>
      </c>
      <c r="I1457" t="str">
        <f t="shared" si="91"/>
        <v>20171231</v>
      </c>
      <c r="J1457" s="27"/>
      <c r="K1457" s="27"/>
    </row>
    <row r="1458" spans="1:11" x14ac:dyDescent="0.25">
      <c r="A1458" s="27" t="s">
        <v>394</v>
      </c>
      <c r="B1458" s="27" t="s">
        <v>3</v>
      </c>
      <c r="C1458" s="27" t="s">
        <v>2</v>
      </c>
      <c r="D1458">
        <v>0</v>
      </c>
      <c r="E1458" s="37" t="s">
        <v>494</v>
      </c>
      <c r="F1458" t="str">
        <f t="shared" si="88"/>
        <v>20Y</v>
      </c>
      <c r="G1458" t="str">
        <f t="shared" si="89"/>
        <v>20YL20171231</v>
      </c>
      <c r="H1458" t="str">
        <f t="shared" si="90"/>
        <v>01_003</v>
      </c>
      <c r="I1458" t="str">
        <f t="shared" si="91"/>
        <v>20171231</v>
      </c>
      <c r="J1458" s="27"/>
      <c r="K1458" s="27"/>
    </row>
    <row r="1459" spans="1:11" x14ac:dyDescent="0.25">
      <c r="A1459" s="27" t="s">
        <v>394</v>
      </c>
      <c r="B1459" s="27" t="s">
        <v>4</v>
      </c>
      <c r="C1459" s="27" t="s">
        <v>2</v>
      </c>
      <c r="D1459">
        <v>0</v>
      </c>
      <c r="E1459" s="37" t="s">
        <v>494</v>
      </c>
      <c r="F1459" t="str">
        <f t="shared" si="88"/>
        <v>20Y</v>
      </c>
      <c r="G1459" t="str">
        <f t="shared" si="89"/>
        <v>20YL20171231</v>
      </c>
      <c r="H1459" t="str">
        <f t="shared" si="90"/>
        <v>01_003</v>
      </c>
      <c r="I1459" t="str">
        <f t="shared" si="91"/>
        <v>20171231</v>
      </c>
      <c r="J1459" s="27"/>
      <c r="K1459" s="27"/>
    </row>
    <row r="1460" spans="1:11" x14ac:dyDescent="0.25">
      <c r="A1460" s="27" t="s">
        <v>394</v>
      </c>
      <c r="B1460" s="27" t="s">
        <v>4</v>
      </c>
      <c r="C1460" s="27" t="s">
        <v>3</v>
      </c>
      <c r="D1460">
        <v>0</v>
      </c>
      <c r="E1460" s="37" t="s">
        <v>494</v>
      </c>
      <c r="F1460" t="str">
        <f t="shared" si="88"/>
        <v>20Y</v>
      </c>
      <c r="G1460" t="str">
        <f t="shared" si="89"/>
        <v>20YL20171231</v>
      </c>
      <c r="H1460" t="str">
        <f t="shared" si="90"/>
        <v>01_003</v>
      </c>
      <c r="I1460" t="str">
        <f t="shared" si="91"/>
        <v>20171231</v>
      </c>
      <c r="J1460" s="27"/>
      <c r="K1460" s="27"/>
    </row>
    <row r="1461" spans="1:11" x14ac:dyDescent="0.25">
      <c r="A1461" s="27" t="s">
        <v>394</v>
      </c>
      <c r="B1461" s="27" t="s">
        <v>5</v>
      </c>
      <c r="C1461" s="27" t="s">
        <v>2</v>
      </c>
      <c r="D1461">
        <v>0</v>
      </c>
      <c r="E1461" s="37" t="s">
        <v>494</v>
      </c>
      <c r="F1461" t="str">
        <f t="shared" si="88"/>
        <v>20Y</v>
      </c>
      <c r="G1461" t="str">
        <f t="shared" si="89"/>
        <v>20YL20171231</v>
      </c>
      <c r="H1461" t="str">
        <f t="shared" si="90"/>
        <v>01_003</v>
      </c>
      <c r="I1461" t="str">
        <f t="shared" si="91"/>
        <v>20171231</v>
      </c>
      <c r="J1461" s="27"/>
      <c r="K1461" s="27"/>
    </row>
    <row r="1462" spans="1:11" x14ac:dyDescent="0.25">
      <c r="A1462" s="27" t="s">
        <v>394</v>
      </c>
      <c r="B1462" s="27" t="s">
        <v>5</v>
      </c>
      <c r="C1462" s="27" t="s">
        <v>3</v>
      </c>
      <c r="D1462">
        <v>0</v>
      </c>
      <c r="E1462" s="37" t="s">
        <v>494</v>
      </c>
      <c r="F1462" t="str">
        <f t="shared" si="88"/>
        <v>20Y</v>
      </c>
      <c r="G1462" t="str">
        <f t="shared" si="89"/>
        <v>20YL20171231</v>
      </c>
      <c r="H1462" t="str">
        <f t="shared" si="90"/>
        <v>01_003</v>
      </c>
      <c r="I1462" t="str">
        <f t="shared" si="91"/>
        <v>20171231</v>
      </c>
      <c r="J1462" s="27"/>
      <c r="K1462" s="27"/>
    </row>
    <row r="1463" spans="1:11" x14ac:dyDescent="0.25">
      <c r="A1463" s="27" t="s">
        <v>394</v>
      </c>
      <c r="B1463" s="27" t="s">
        <v>7</v>
      </c>
      <c r="C1463" s="27" t="s">
        <v>3</v>
      </c>
      <c r="D1463">
        <v>0</v>
      </c>
      <c r="E1463" s="37" t="s">
        <v>494</v>
      </c>
      <c r="F1463" t="str">
        <f t="shared" si="88"/>
        <v>20Y</v>
      </c>
      <c r="G1463" t="str">
        <f t="shared" si="89"/>
        <v>20YL20171231</v>
      </c>
      <c r="H1463" t="str">
        <f t="shared" si="90"/>
        <v>01_003</v>
      </c>
      <c r="I1463" t="str">
        <f t="shared" si="91"/>
        <v>20171231</v>
      </c>
      <c r="J1463" s="27"/>
      <c r="K1463" s="27"/>
    </row>
    <row r="1464" spans="1:11" x14ac:dyDescent="0.25">
      <c r="A1464" s="27" t="s">
        <v>394</v>
      </c>
      <c r="B1464" s="27" t="s">
        <v>7</v>
      </c>
      <c r="C1464" s="27" t="s">
        <v>4</v>
      </c>
      <c r="D1464">
        <v>0</v>
      </c>
      <c r="E1464" s="37" t="s">
        <v>494</v>
      </c>
      <c r="F1464" t="str">
        <f t="shared" si="88"/>
        <v>20Y</v>
      </c>
      <c r="G1464" t="str">
        <f t="shared" si="89"/>
        <v>20YL20171231</v>
      </c>
      <c r="H1464" t="str">
        <f t="shared" si="90"/>
        <v>01_003</v>
      </c>
      <c r="I1464" t="str">
        <f t="shared" si="91"/>
        <v>20171231</v>
      </c>
      <c r="J1464" s="27"/>
      <c r="K1464" s="27"/>
    </row>
    <row r="1465" spans="1:11" x14ac:dyDescent="0.25">
      <c r="A1465" s="27" t="s">
        <v>394</v>
      </c>
      <c r="B1465" s="27" t="s">
        <v>10</v>
      </c>
      <c r="C1465" s="27" t="s">
        <v>3</v>
      </c>
      <c r="D1465">
        <v>0</v>
      </c>
      <c r="E1465" s="37" t="s">
        <v>494</v>
      </c>
      <c r="F1465" t="str">
        <f t="shared" si="88"/>
        <v>20Y</v>
      </c>
      <c r="G1465" t="str">
        <f t="shared" si="89"/>
        <v>20YL20171231</v>
      </c>
      <c r="H1465" t="str">
        <f t="shared" si="90"/>
        <v>01_003</v>
      </c>
      <c r="I1465" t="str">
        <f t="shared" si="91"/>
        <v>20171231</v>
      </c>
      <c r="J1465" s="27"/>
      <c r="K1465" s="27"/>
    </row>
    <row r="1466" spans="1:11" x14ac:dyDescent="0.25">
      <c r="A1466" s="27" t="s">
        <v>394</v>
      </c>
      <c r="B1466" s="27" t="s">
        <v>10</v>
      </c>
      <c r="C1466" s="27" t="s">
        <v>4</v>
      </c>
      <c r="D1466">
        <v>0</v>
      </c>
      <c r="E1466" s="37" t="s">
        <v>494</v>
      </c>
      <c r="F1466" t="str">
        <f t="shared" si="88"/>
        <v>20Y</v>
      </c>
      <c r="G1466" t="str">
        <f t="shared" si="89"/>
        <v>20YL20171231</v>
      </c>
      <c r="H1466" t="str">
        <f t="shared" si="90"/>
        <v>01_003</v>
      </c>
      <c r="I1466" t="str">
        <f t="shared" si="91"/>
        <v>20171231</v>
      </c>
      <c r="J1466" s="27"/>
      <c r="K1466" s="27"/>
    </row>
    <row r="1467" spans="1:11" x14ac:dyDescent="0.25">
      <c r="A1467" s="27" t="s">
        <v>394</v>
      </c>
      <c r="B1467" s="27" t="s">
        <v>11</v>
      </c>
      <c r="C1467" s="27" t="s">
        <v>2</v>
      </c>
      <c r="D1467">
        <v>0</v>
      </c>
      <c r="E1467" s="37" t="s">
        <v>494</v>
      </c>
      <c r="F1467" t="str">
        <f t="shared" si="88"/>
        <v>20Y</v>
      </c>
      <c r="G1467" t="str">
        <f t="shared" si="89"/>
        <v>20YL20171231</v>
      </c>
      <c r="H1467" t="str">
        <f t="shared" si="90"/>
        <v>01_003</v>
      </c>
      <c r="I1467" t="str">
        <f t="shared" si="91"/>
        <v>20171231</v>
      </c>
      <c r="J1467" s="27"/>
      <c r="K1467" s="27"/>
    </row>
    <row r="1468" spans="1:11" x14ac:dyDescent="0.25">
      <c r="A1468" s="27" t="s">
        <v>394</v>
      </c>
      <c r="B1468" s="27" t="s">
        <v>11</v>
      </c>
      <c r="C1468" s="27" t="s">
        <v>3</v>
      </c>
      <c r="D1468">
        <v>0</v>
      </c>
      <c r="E1468" s="37" t="s">
        <v>494</v>
      </c>
      <c r="F1468" t="str">
        <f t="shared" si="88"/>
        <v>20Y</v>
      </c>
      <c r="G1468" t="str">
        <f t="shared" si="89"/>
        <v>20YL20171231</v>
      </c>
      <c r="H1468" t="str">
        <f t="shared" si="90"/>
        <v>01_003</v>
      </c>
      <c r="I1468" t="str">
        <f t="shared" si="91"/>
        <v>20171231</v>
      </c>
      <c r="J1468" s="27"/>
      <c r="K1468" s="27"/>
    </row>
    <row r="1469" spans="1:11" x14ac:dyDescent="0.25">
      <c r="A1469" s="27" t="s">
        <v>394</v>
      </c>
      <c r="B1469" s="27" t="s">
        <v>12</v>
      </c>
      <c r="C1469" s="27" t="s">
        <v>1</v>
      </c>
      <c r="D1469">
        <v>0</v>
      </c>
      <c r="E1469" s="37" t="s">
        <v>494</v>
      </c>
      <c r="F1469" t="str">
        <f t="shared" si="88"/>
        <v>20Y</v>
      </c>
      <c r="G1469" t="str">
        <f t="shared" si="89"/>
        <v>20YL20171231</v>
      </c>
      <c r="H1469" t="str">
        <f t="shared" si="90"/>
        <v>01_003</v>
      </c>
      <c r="I1469" t="str">
        <f t="shared" si="91"/>
        <v>20171231</v>
      </c>
      <c r="J1469" s="27"/>
      <c r="K1469" s="27"/>
    </row>
    <row r="1470" spans="1:11" x14ac:dyDescent="0.25">
      <c r="A1470" s="27" t="s">
        <v>394</v>
      </c>
      <c r="B1470" s="27" t="s">
        <v>12</v>
      </c>
      <c r="C1470" s="27" t="s">
        <v>2</v>
      </c>
      <c r="D1470">
        <v>0</v>
      </c>
      <c r="E1470" s="37" t="s">
        <v>494</v>
      </c>
      <c r="F1470" t="str">
        <f t="shared" si="88"/>
        <v>20Y</v>
      </c>
      <c r="G1470" t="str">
        <f t="shared" si="89"/>
        <v>20YL20171231</v>
      </c>
      <c r="H1470" t="str">
        <f t="shared" si="90"/>
        <v>01_003</v>
      </c>
      <c r="I1470" t="str">
        <f t="shared" si="91"/>
        <v>20171231</v>
      </c>
      <c r="J1470" s="27"/>
      <c r="K1470" s="27"/>
    </row>
    <row r="1471" spans="1:11" x14ac:dyDescent="0.25">
      <c r="A1471" s="27" t="s">
        <v>395</v>
      </c>
      <c r="B1471" s="27" t="s">
        <v>21</v>
      </c>
      <c r="C1471" s="27" t="s">
        <v>1</v>
      </c>
      <c r="D1471">
        <v>0</v>
      </c>
      <c r="E1471" s="37" t="s">
        <v>494</v>
      </c>
      <c r="F1471" t="str">
        <f t="shared" si="88"/>
        <v>20Y</v>
      </c>
      <c r="G1471" t="str">
        <f t="shared" si="89"/>
        <v>20YL20171231</v>
      </c>
      <c r="H1471" t="str">
        <f t="shared" si="90"/>
        <v>01_005</v>
      </c>
      <c r="I1471" t="str">
        <f t="shared" si="91"/>
        <v>20171231</v>
      </c>
      <c r="J1471" s="27"/>
      <c r="K1471" s="27"/>
    </row>
    <row r="1472" spans="1:11" x14ac:dyDescent="0.25">
      <c r="A1472" s="27" t="s">
        <v>395</v>
      </c>
      <c r="B1472" s="27" t="s">
        <v>1</v>
      </c>
      <c r="C1472" s="27" t="s">
        <v>1</v>
      </c>
      <c r="D1472">
        <v>0</v>
      </c>
      <c r="E1472" s="37" t="s">
        <v>494</v>
      </c>
      <c r="F1472" t="str">
        <f t="shared" si="88"/>
        <v>20Y</v>
      </c>
      <c r="G1472" t="str">
        <f t="shared" si="89"/>
        <v>20YL20171231</v>
      </c>
      <c r="H1472" t="str">
        <f t="shared" si="90"/>
        <v>01_005</v>
      </c>
      <c r="I1472" t="str">
        <f t="shared" si="91"/>
        <v>20171231</v>
      </c>
      <c r="J1472" s="27"/>
      <c r="K1472" s="27"/>
    </row>
    <row r="1473" spans="1:11" x14ac:dyDescent="0.25">
      <c r="A1473" s="27" t="s">
        <v>395</v>
      </c>
      <c r="B1473" s="27" t="s">
        <v>1</v>
      </c>
      <c r="C1473" s="27" t="s">
        <v>2</v>
      </c>
      <c r="D1473">
        <v>0</v>
      </c>
      <c r="E1473" s="37" t="s">
        <v>494</v>
      </c>
      <c r="F1473" t="str">
        <f t="shared" si="88"/>
        <v>20Y</v>
      </c>
      <c r="G1473" t="str">
        <f t="shared" si="89"/>
        <v>20YL20171231</v>
      </c>
      <c r="H1473" t="str">
        <f t="shared" si="90"/>
        <v>01_005</v>
      </c>
      <c r="I1473" t="str">
        <f t="shared" si="91"/>
        <v>20171231</v>
      </c>
      <c r="J1473" s="27"/>
      <c r="K1473" s="27"/>
    </row>
    <row r="1474" spans="1:11" x14ac:dyDescent="0.25">
      <c r="A1474" s="27" t="s">
        <v>395</v>
      </c>
      <c r="B1474" s="27" t="s">
        <v>26</v>
      </c>
      <c r="C1474" s="27" t="s">
        <v>1</v>
      </c>
      <c r="D1474">
        <v>0</v>
      </c>
      <c r="E1474" s="37" t="s">
        <v>494</v>
      </c>
      <c r="F1474" t="str">
        <f t="shared" si="88"/>
        <v>20Y</v>
      </c>
      <c r="G1474" t="str">
        <f t="shared" si="89"/>
        <v>20YL20171231</v>
      </c>
      <c r="H1474" t="str">
        <f t="shared" si="90"/>
        <v>01_005</v>
      </c>
      <c r="I1474" t="str">
        <f t="shared" si="91"/>
        <v>20171231</v>
      </c>
      <c r="J1474" s="27"/>
      <c r="K1474" s="27"/>
    </row>
    <row r="1475" spans="1:11" x14ac:dyDescent="0.25">
      <c r="A1475" s="27" t="s">
        <v>395</v>
      </c>
      <c r="B1475" s="27" t="s">
        <v>26</v>
      </c>
      <c r="C1475" s="27" t="s">
        <v>2</v>
      </c>
      <c r="D1475">
        <v>0</v>
      </c>
      <c r="E1475" s="37" t="s">
        <v>494</v>
      </c>
      <c r="F1475" t="str">
        <f t="shared" si="88"/>
        <v>20Y</v>
      </c>
      <c r="G1475" t="str">
        <f t="shared" si="89"/>
        <v>20YL20171231</v>
      </c>
      <c r="H1475" t="str">
        <f t="shared" si="90"/>
        <v>01_005</v>
      </c>
      <c r="I1475" t="str">
        <f t="shared" si="91"/>
        <v>20171231</v>
      </c>
      <c r="J1475" s="27"/>
      <c r="K1475" s="27"/>
    </row>
    <row r="1476" spans="1:11" x14ac:dyDescent="0.25">
      <c r="A1476" s="27" t="s">
        <v>395</v>
      </c>
      <c r="B1476" s="27" t="s">
        <v>2</v>
      </c>
      <c r="C1476" s="27" t="s">
        <v>2</v>
      </c>
      <c r="D1476">
        <v>0</v>
      </c>
      <c r="E1476" s="37" t="s">
        <v>494</v>
      </c>
      <c r="F1476" t="str">
        <f t="shared" si="88"/>
        <v>20Y</v>
      </c>
      <c r="G1476" t="str">
        <f t="shared" si="89"/>
        <v>20YL20171231</v>
      </c>
      <c r="H1476" t="str">
        <f t="shared" si="90"/>
        <v>01_005</v>
      </c>
      <c r="I1476" t="str">
        <f t="shared" si="91"/>
        <v>20171231</v>
      </c>
      <c r="J1476" s="27"/>
      <c r="K1476" s="27"/>
    </row>
    <row r="1477" spans="1:11" x14ac:dyDescent="0.25">
      <c r="A1477" s="27" t="s">
        <v>395</v>
      </c>
      <c r="B1477" s="27" t="s">
        <v>2</v>
      </c>
      <c r="C1477" s="27" t="s">
        <v>3</v>
      </c>
      <c r="D1477">
        <v>0</v>
      </c>
      <c r="E1477" s="37" t="s">
        <v>494</v>
      </c>
      <c r="F1477" t="str">
        <f t="shared" si="88"/>
        <v>20Y</v>
      </c>
      <c r="G1477" t="str">
        <f t="shared" si="89"/>
        <v>20YL20171231</v>
      </c>
      <c r="H1477" t="str">
        <f t="shared" si="90"/>
        <v>01_005</v>
      </c>
      <c r="I1477" t="str">
        <f t="shared" si="91"/>
        <v>20171231</v>
      </c>
      <c r="J1477" s="27"/>
      <c r="K1477" s="27"/>
    </row>
    <row r="1478" spans="1:11" x14ac:dyDescent="0.25">
      <c r="A1478" s="27" t="s">
        <v>395</v>
      </c>
      <c r="B1478" s="27" t="s">
        <v>3</v>
      </c>
      <c r="C1478" s="27" t="s">
        <v>2</v>
      </c>
      <c r="D1478">
        <v>0</v>
      </c>
      <c r="E1478" s="37" t="s">
        <v>494</v>
      </c>
      <c r="F1478" t="str">
        <f t="shared" si="88"/>
        <v>20Y</v>
      </c>
      <c r="G1478" t="str">
        <f t="shared" si="89"/>
        <v>20YL20171231</v>
      </c>
      <c r="H1478" t="str">
        <f t="shared" si="90"/>
        <v>01_005</v>
      </c>
      <c r="I1478" t="str">
        <f t="shared" si="91"/>
        <v>20171231</v>
      </c>
      <c r="J1478" s="27"/>
      <c r="K1478" s="27"/>
    </row>
    <row r="1479" spans="1:11" x14ac:dyDescent="0.25">
      <c r="A1479" s="27" t="s">
        <v>395</v>
      </c>
      <c r="B1479" s="27" t="s">
        <v>3</v>
      </c>
      <c r="C1479" s="27" t="s">
        <v>3</v>
      </c>
      <c r="D1479">
        <v>0</v>
      </c>
      <c r="E1479" s="37" t="s">
        <v>494</v>
      </c>
      <c r="F1479" t="str">
        <f t="shared" si="88"/>
        <v>20Y</v>
      </c>
      <c r="G1479" t="str">
        <f t="shared" si="89"/>
        <v>20YL20171231</v>
      </c>
      <c r="H1479" t="str">
        <f t="shared" si="90"/>
        <v>01_005</v>
      </c>
      <c r="I1479" t="str">
        <f t="shared" si="91"/>
        <v>20171231</v>
      </c>
      <c r="J1479" s="27"/>
      <c r="K1479" s="27"/>
    </row>
    <row r="1480" spans="1:11" x14ac:dyDescent="0.25">
      <c r="A1480" s="27" t="s">
        <v>395</v>
      </c>
      <c r="B1480" s="27" t="s">
        <v>3</v>
      </c>
      <c r="C1480" s="27" t="s">
        <v>4</v>
      </c>
      <c r="D1480">
        <v>0</v>
      </c>
      <c r="E1480" s="37" t="s">
        <v>494</v>
      </c>
      <c r="F1480" t="str">
        <f t="shared" si="88"/>
        <v>20Y</v>
      </c>
      <c r="G1480" t="str">
        <f t="shared" si="89"/>
        <v>20YL20171231</v>
      </c>
      <c r="H1480" t="str">
        <f t="shared" si="90"/>
        <v>01_005</v>
      </c>
      <c r="I1480" t="str">
        <f t="shared" si="91"/>
        <v>20171231</v>
      </c>
      <c r="J1480" s="27"/>
      <c r="K1480" s="27"/>
    </row>
    <row r="1481" spans="1:11" x14ac:dyDescent="0.25">
      <c r="A1481" s="27" t="s">
        <v>395</v>
      </c>
      <c r="B1481" s="27" t="s">
        <v>4</v>
      </c>
      <c r="C1481" s="27" t="s">
        <v>3</v>
      </c>
      <c r="D1481">
        <v>0</v>
      </c>
      <c r="E1481" s="37" t="s">
        <v>494</v>
      </c>
      <c r="F1481" t="str">
        <f t="shared" si="88"/>
        <v>20Y</v>
      </c>
      <c r="G1481" t="str">
        <f t="shared" si="89"/>
        <v>20YL20171231</v>
      </c>
      <c r="H1481" t="str">
        <f t="shared" si="90"/>
        <v>01_005</v>
      </c>
      <c r="I1481" t="str">
        <f t="shared" si="91"/>
        <v>20171231</v>
      </c>
      <c r="J1481" s="27"/>
      <c r="K1481" s="27"/>
    </row>
    <row r="1482" spans="1:11" x14ac:dyDescent="0.25">
      <c r="A1482" s="27" t="s">
        <v>395</v>
      </c>
      <c r="B1482" s="27" t="s">
        <v>4</v>
      </c>
      <c r="C1482" s="27" t="s">
        <v>4</v>
      </c>
      <c r="D1482">
        <v>0</v>
      </c>
      <c r="E1482" s="37" t="s">
        <v>494</v>
      </c>
      <c r="F1482" t="str">
        <f t="shared" si="88"/>
        <v>20Y</v>
      </c>
      <c r="G1482" t="str">
        <f t="shared" si="89"/>
        <v>20YL20171231</v>
      </c>
      <c r="H1482" t="str">
        <f t="shared" si="90"/>
        <v>01_005</v>
      </c>
      <c r="I1482" t="str">
        <f t="shared" si="91"/>
        <v>20171231</v>
      </c>
      <c r="J1482" s="27"/>
      <c r="K1482" s="27"/>
    </row>
    <row r="1483" spans="1:11" x14ac:dyDescent="0.25">
      <c r="A1483" s="27" t="s">
        <v>395</v>
      </c>
      <c r="B1483" s="27" t="s">
        <v>5</v>
      </c>
      <c r="C1483" s="27" t="s">
        <v>4</v>
      </c>
      <c r="D1483">
        <v>0</v>
      </c>
      <c r="E1483" s="37" t="s">
        <v>494</v>
      </c>
      <c r="F1483" t="str">
        <f t="shared" ref="F1483:F1546" si="92">LEFT(A1483,3)</f>
        <v>20Y</v>
      </c>
      <c r="G1483" t="str">
        <f t="shared" ref="G1483:G1546" si="93">LEFT(A1483,12)</f>
        <v>20YL20171231</v>
      </c>
      <c r="H1483" t="str">
        <f t="shared" ref="H1483:H1546" si="94">RIGHT(A1483,6)</f>
        <v>01_005</v>
      </c>
      <c r="I1483" t="str">
        <f t="shared" ref="I1483:I1546" si="95">RIGHT(G1483,8)</f>
        <v>20171231</v>
      </c>
      <c r="J1483" s="27"/>
      <c r="K1483" s="27"/>
    </row>
    <row r="1484" spans="1:11" x14ac:dyDescent="0.25">
      <c r="A1484" s="27" t="s">
        <v>395</v>
      </c>
      <c r="B1484" s="27" t="s">
        <v>5</v>
      </c>
      <c r="C1484" s="27" t="s">
        <v>5</v>
      </c>
      <c r="D1484">
        <v>0</v>
      </c>
      <c r="E1484" s="37" t="s">
        <v>494</v>
      </c>
      <c r="F1484" t="str">
        <f t="shared" si="92"/>
        <v>20Y</v>
      </c>
      <c r="G1484" t="str">
        <f t="shared" si="93"/>
        <v>20YL20171231</v>
      </c>
      <c r="H1484" t="str">
        <f t="shared" si="94"/>
        <v>01_005</v>
      </c>
      <c r="I1484" t="str">
        <f t="shared" si="95"/>
        <v>20171231</v>
      </c>
      <c r="J1484" s="27"/>
      <c r="K1484" s="27"/>
    </row>
    <row r="1485" spans="1:11" x14ac:dyDescent="0.25">
      <c r="A1485" s="27" t="s">
        <v>395</v>
      </c>
      <c r="B1485" s="27" t="s">
        <v>7</v>
      </c>
      <c r="C1485" s="27" t="s">
        <v>5</v>
      </c>
      <c r="D1485">
        <v>0</v>
      </c>
      <c r="E1485" s="37" t="s">
        <v>494</v>
      </c>
      <c r="F1485" t="str">
        <f t="shared" si="92"/>
        <v>20Y</v>
      </c>
      <c r="G1485" t="str">
        <f t="shared" si="93"/>
        <v>20YL20171231</v>
      </c>
      <c r="H1485" t="str">
        <f t="shared" si="94"/>
        <v>01_005</v>
      </c>
      <c r="I1485" t="str">
        <f t="shared" si="95"/>
        <v>20171231</v>
      </c>
      <c r="J1485" s="27"/>
      <c r="K1485" s="27"/>
    </row>
    <row r="1486" spans="1:11" x14ac:dyDescent="0.25">
      <c r="A1486" s="27" t="s">
        <v>395</v>
      </c>
      <c r="B1486" s="27" t="s">
        <v>7</v>
      </c>
      <c r="C1486" s="27" t="s">
        <v>6</v>
      </c>
      <c r="D1486">
        <v>0</v>
      </c>
      <c r="E1486" s="37" t="s">
        <v>494</v>
      </c>
      <c r="F1486" t="str">
        <f t="shared" si="92"/>
        <v>20Y</v>
      </c>
      <c r="G1486" t="str">
        <f t="shared" si="93"/>
        <v>20YL20171231</v>
      </c>
      <c r="H1486" t="str">
        <f t="shared" si="94"/>
        <v>01_005</v>
      </c>
      <c r="I1486" t="str">
        <f t="shared" si="95"/>
        <v>20171231</v>
      </c>
      <c r="J1486" s="27"/>
      <c r="K1486" s="27"/>
    </row>
    <row r="1487" spans="1:11" x14ac:dyDescent="0.25">
      <c r="A1487" s="27" t="s">
        <v>395</v>
      </c>
      <c r="B1487" s="27" t="s">
        <v>10</v>
      </c>
      <c r="C1487" s="27" t="s">
        <v>5</v>
      </c>
      <c r="D1487">
        <v>0</v>
      </c>
      <c r="E1487" s="37" t="s">
        <v>494</v>
      </c>
      <c r="F1487" t="str">
        <f t="shared" si="92"/>
        <v>20Y</v>
      </c>
      <c r="G1487" t="str">
        <f t="shared" si="93"/>
        <v>20YL20171231</v>
      </c>
      <c r="H1487" t="str">
        <f t="shared" si="94"/>
        <v>01_005</v>
      </c>
      <c r="I1487" t="str">
        <f t="shared" si="95"/>
        <v>20171231</v>
      </c>
      <c r="J1487" s="27"/>
      <c r="K1487" s="27"/>
    </row>
    <row r="1488" spans="1:11" x14ac:dyDescent="0.25">
      <c r="A1488" s="27" t="s">
        <v>395</v>
      </c>
      <c r="B1488" s="27" t="s">
        <v>10</v>
      </c>
      <c r="C1488" s="27" t="s">
        <v>6</v>
      </c>
      <c r="D1488">
        <v>0</v>
      </c>
      <c r="E1488" s="37" t="s">
        <v>494</v>
      </c>
      <c r="F1488" t="str">
        <f t="shared" si="92"/>
        <v>20Y</v>
      </c>
      <c r="G1488" t="str">
        <f t="shared" si="93"/>
        <v>20YL20171231</v>
      </c>
      <c r="H1488" t="str">
        <f t="shared" si="94"/>
        <v>01_005</v>
      </c>
      <c r="I1488" t="str">
        <f t="shared" si="95"/>
        <v>20171231</v>
      </c>
      <c r="J1488" s="27"/>
      <c r="K1488" s="27"/>
    </row>
    <row r="1489" spans="1:11" x14ac:dyDescent="0.25">
      <c r="A1489" s="27" t="s">
        <v>395</v>
      </c>
      <c r="B1489" s="27" t="s">
        <v>11</v>
      </c>
      <c r="C1489" s="27" t="s">
        <v>3</v>
      </c>
      <c r="D1489">
        <v>0</v>
      </c>
      <c r="E1489" s="37" t="s">
        <v>494</v>
      </c>
      <c r="F1489" t="str">
        <f t="shared" si="92"/>
        <v>20Y</v>
      </c>
      <c r="G1489" t="str">
        <f t="shared" si="93"/>
        <v>20YL20171231</v>
      </c>
      <c r="H1489" t="str">
        <f t="shared" si="94"/>
        <v>01_005</v>
      </c>
      <c r="I1489" t="str">
        <f t="shared" si="95"/>
        <v>20171231</v>
      </c>
      <c r="J1489" s="27"/>
      <c r="K1489" s="27"/>
    </row>
    <row r="1490" spans="1:11" x14ac:dyDescent="0.25">
      <c r="A1490" s="27" t="s">
        <v>395</v>
      </c>
      <c r="B1490" s="27" t="s">
        <v>11</v>
      </c>
      <c r="C1490" s="27" t="s">
        <v>4</v>
      </c>
      <c r="D1490">
        <v>0</v>
      </c>
      <c r="E1490" s="37" t="s">
        <v>494</v>
      </c>
      <c r="F1490" t="str">
        <f t="shared" si="92"/>
        <v>20Y</v>
      </c>
      <c r="G1490" t="str">
        <f t="shared" si="93"/>
        <v>20YL20171231</v>
      </c>
      <c r="H1490" t="str">
        <f t="shared" si="94"/>
        <v>01_005</v>
      </c>
      <c r="I1490" t="str">
        <f t="shared" si="95"/>
        <v>20171231</v>
      </c>
      <c r="J1490" s="27"/>
      <c r="K1490" s="27"/>
    </row>
    <row r="1491" spans="1:11" x14ac:dyDescent="0.25">
      <c r="A1491" s="27" t="s">
        <v>395</v>
      </c>
      <c r="B1491" s="27" t="s">
        <v>11</v>
      </c>
      <c r="C1491" s="27" t="s">
        <v>5</v>
      </c>
      <c r="D1491">
        <v>0</v>
      </c>
      <c r="E1491" s="37" t="s">
        <v>494</v>
      </c>
      <c r="F1491" t="str">
        <f t="shared" si="92"/>
        <v>20Y</v>
      </c>
      <c r="G1491" t="str">
        <f t="shared" si="93"/>
        <v>20YL20171231</v>
      </c>
      <c r="H1491" t="str">
        <f t="shared" si="94"/>
        <v>01_005</v>
      </c>
      <c r="I1491" t="str">
        <f t="shared" si="95"/>
        <v>20171231</v>
      </c>
      <c r="J1491" s="27"/>
      <c r="K1491" s="27"/>
    </row>
    <row r="1492" spans="1:11" x14ac:dyDescent="0.25">
      <c r="A1492" s="27" t="s">
        <v>395</v>
      </c>
      <c r="B1492" s="27" t="s">
        <v>12</v>
      </c>
      <c r="C1492" s="27" t="s">
        <v>1</v>
      </c>
      <c r="D1492">
        <v>0</v>
      </c>
      <c r="E1492" s="37" t="s">
        <v>494</v>
      </c>
      <c r="F1492" t="str">
        <f t="shared" si="92"/>
        <v>20Y</v>
      </c>
      <c r="G1492" t="str">
        <f t="shared" si="93"/>
        <v>20YL20171231</v>
      </c>
      <c r="H1492" t="str">
        <f t="shared" si="94"/>
        <v>01_005</v>
      </c>
      <c r="I1492" t="str">
        <f t="shared" si="95"/>
        <v>20171231</v>
      </c>
      <c r="J1492" s="27"/>
      <c r="K1492" s="27"/>
    </row>
    <row r="1493" spans="1:11" x14ac:dyDescent="0.25">
      <c r="A1493" s="27" t="s">
        <v>395</v>
      </c>
      <c r="B1493" s="27" t="s">
        <v>12</v>
      </c>
      <c r="C1493" s="27" t="s">
        <v>2</v>
      </c>
      <c r="D1493">
        <v>0</v>
      </c>
      <c r="E1493" s="37" t="s">
        <v>494</v>
      </c>
      <c r="F1493" t="str">
        <f t="shared" si="92"/>
        <v>20Y</v>
      </c>
      <c r="G1493" t="str">
        <f t="shared" si="93"/>
        <v>20YL20171231</v>
      </c>
      <c r="H1493" t="str">
        <f t="shared" si="94"/>
        <v>01_005</v>
      </c>
      <c r="I1493" t="str">
        <f t="shared" si="95"/>
        <v>20171231</v>
      </c>
      <c r="J1493" s="27"/>
      <c r="K1493" s="27"/>
    </row>
    <row r="1494" spans="1:11" x14ac:dyDescent="0.25">
      <c r="A1494" s="27" t="s">
        <v>396</v>
      </c>
      <c r="B1494" s="27" t="s">
        <v>21</v>
      </c>
      <c r="C1494" s="27" t="s">
        <v>1</v>
      </c>
      <c r="D1494">
        <v>0</v>
      </c>
      <c r="E1494" s="37" t="s">
        <v>494</v>
      </c>
      <c r="F1494" t="str">
        <f t="shared" si="92"/>
        <v>20Y</v>
      </c>
      <c r="G1494" t="str">
        <f t="shared" si="93"/>
        <v>20YL20171231</v>
      </c>
      <c r="H1494" t="str">
        <f t="shared" si="94"/>
        <v>01_007</v>
      </c>
      <c r="I1494" t="str">
        <f t="shared" si="95"/>
        <v>20171231</v>
      </c>
      <c r="J1494" s="27"/>
      <c r="K1494" s="27"/>
    </row>
    <row r="1495" spans="1:11" x14ac:dyDescent="0.25">
      <c r="A1495" s="27" t="s">
        <v>396</v>
      </c>
      <c r="B1495" s="27" t="s">
        <v>1</v>
      </c>
      <c r="C1495" s="27" t="s">
        <v>1</v>
      </c>
      <c r="D1495">
        <v>0</v>
      </c>
      <c r="E1495" s="37" t="s">
        <v>494</v>
      </c>
      <c r="F1495" t="str">
        <f t="shared" si="92"/>
        <v>20Y</v>
      </c>
      <c r="G1495" t="str">
        <f t="shared" si="93"/>
        <v>20YL20171231</v>
      </c>
      <c r="H1495" t="str">
        <f t="shared" si="94"/>
        <v>01_007</v>
      </c>
      <c r="I1495" t="str">
        <f t="shared" si="95"/>
        <v>20171231</v>
      </c>
      <c r="J1495" s="27"/>
      <c r="K1495" s="27"/>
    </row>
    <row r="1496" spans="1:11" x14ac:dyDescent="0.25">
      <c r="A1496" s="27" t="s">
        <v>396</v>
      </c>
      <c r="B1496" s="27" t="s">
        <v>1</v>
      </c>
      <c r="C1496" s="27" t="s">
        <v>2</v>
      </c>
      <c r="D1496">
        <v>0</v>
      </c>
      <c r="E1496" s="37" t="s">
        <v>494</v>
      </c>
      <c r="F1496" t="str">
        <f t="shared" si="92"/>
        <v>20Y</v>
      </c>
      <c r="G1496" t="str">
        <f t="shared" si="93"/>
        <v>20YL20171231</v>
      </c>
      <c r="H1496" t="str">
        <f t="shared" si="94"/>
        <v>01_007</v>
      </c>
      <c r="I1496" t="str">
        <f t="shared" si="95"/>
        <v>20171231</v>
      </c>
      <c r="J1496" s="27"/>
      <c r="K1496" s="27"/>
    </row>
    <row r="1497" spans="1:11" x14ac:dyDescent="0.25">
      <c r="A1497" s="27" t="s">
        <v>396</v>
      </c>
      <c r="B1497" s="27" t="s">
        <v>26</v>
      </c>
      <c r="C1497" s="27" t="s">
        <v>2</v>
      </c>
      <c r="D1497">
        <v>0</v>
      </c>
      <c r="E1497" s="37" t="s">
        <v>494</v>
      </c>
      <c r="F1497" t="str">
        <f t="shared" si="92"/>
        <v>20Y</v>
      </c>
      <c r="G1497" t="str">
        <f t="shared" si="93"/>
        <v>20YL20171231</v>
      </c>
      <c r="H1497" t="str">
        <f t="shared" si="94"/>
        <v>01_007</v>
      </c>
      <c r="I1497" t="str">
        <f t="shared" si="95"/>
        <v>20171231</v>
      </c>
      <c r="J1497" s="27"/>
      <c r="K1497" s="27"/>
    </row>
    <row r="1498" spans="1:11" x14ac:dyDescent="0.25">
      <c r="A1498" s="27" t="s">
        <v>396</v>
      </c>
      <c r="B1498" s="27" t="s">
        <v>26</v>
      </c>
      <c r="C1498" s="27" t="s">
        <v>3</v>
      </c>
      <c r="D1498">
        <v>0</v>
      </c>
      <c r="E1498" s="37" t="s">
        <v>494</v>
      </c>
      <c r="F1498" t="str">
        <f t="shared" si="92"/>
        <v>20Y</v>
      </c>
      <c r="G1498" t="str">
        <f t="shared" si="93"/>
        <v>20YL20171231</v>
      </c>
      <c r="H1498" t="str">
        <f t="shared" si="94"/>
        <v>01_007</v>
      </c>
      <c r="I1498" t="str">
        <f t="shared" si="95"/>
        <v>20171231</v>
      </c>
      <c r="J1498" s="27"/>
      <c r="K1498" s="27"/>
    </row>
    <row r="1499" spans="1:11" x14ac:dyDescent="0.25">
      <c r="A1499" s="27" t="s">
        <v>396</v>
      </c>
      <c r="B1499" s="27" t="s">
        <v>2</v>
      </c>
      <c r="C1499" s="27" t="s">
        <v>3</v>
      </c>
      <c r="D1499">
        <v>0</v>
      </c>
      <c r="E1499" s="37" t="s">
        <v>494</v>
      </c>
      <c r="F1499" t="str">
        <f t="shared" si="92"/>
        <v>20Y</v>
      </c>
      <c r="G1499" t="str">
        <f t="shared" si="93"/>
        <v>20YL20171231</v>
      </c>
      <c r="H1499" t="str">
        <f t="shared" si="94"/>
        <v>01_007</v>
      </c>
      <c r="I1499" t="str">
        <f t="shared" si="95"/>
        <v>20171231</v>
      </c>
      <c r="J1499" s="27"/>
      <c r="K1499" s="27"/>
    </row>
    <row r="1500" spans="1:11" x14ac:dyDescent="0.25">
      <c r="A1500" s="27" t="s">
        <v>396</v>
      </c>
      <c r="B1500" s="27" t="s">
        <v>2</v>
      </c>
      <c r="C1500" s="27" t="s">
        <v>4</v>
      </c>
      <c r="D1500">
        <v>0</v>
      </c>
      <c r="E1500" s="37" t="s">
        <v>494</v>
      </c>
      <c r="F1500" t="str">
        <f t="shared" si="92"/>
        <v>20Y</v>
      </c>
      <c r="G1500" t="str">
        <f t="shared" si="93"/>
        <v>20YL20171231</v>
      </c>
      <c r="H1500" t="str">
        <f t="shared" si="94"/>
        <v>01_007</v>
      </c>
      <c r="I1500" t="str">
        <f t="shared" si="95"/>
        <v>20171231</v>
      </c>
      <c r="J1500" s="27"/>
      <c r="K1500" s="27"/>
    </row>
    <row r="1501" spans="1:11" x14ac:dyDescent="0.25">
      <c r="A1501" s="27" t="s">
        <v>396</v>
      </c>
      <c r="B1501" s="27" t="s">
        <v>3</v>
      </c>
      <c r="C1501" s="27" t="s">
        <v>3</v>
      </c>
      <c r="D1501">
        <v>0</v>
      </c>
      <c r="E1501" s="37" t="s">
        <v>494</v>
      </c>
      <c r="F1501" t="str">
        <f t="shared" si="92"/>
        <v>20Y</v>
      </c>
      <c r="G1501" t="str">
        <f t="shared" si="93"/>
        <v>20YL20171231</v>
      </c>
      <c r="H1501" t="str">
        <f t="shared" si="94"/>
        <v>01_007</v>
      </c>
      <c r="I1501" t="str">
        <f t="shared" si="95"/>
        <v>20171231</v>
      </c>
      <c r="J1501" s="27"/>
      <c r="K1501" s="27"/>
    </row>
    <row r="1502" spans="1:11" x14ac:dyDescent="0.25">
      <c r="A1502" s="27" t="s">
        <v>396</v>
      </c>
      <c r="B1502" s="27" t="s">
        <v>3</v>
      </c>
      <c r="C1502" s="27" t="s">
        <v>4</v>
      </c>
      <c r="D1502">
        <v>0</v>
      </c>
      <c r="E1502" s="37" t="s">
        <v>494</v>
      </c>
      <c r="F1502" t="str">
        <f t="shared" si="92"/>
        <v>20Y</v>
      </c>
      <c r="G1502" t="str">
        <f t="shared" si="93"/>
        <v>20YL20171231</v>
      </c>
      <c r="H1502" t="str">
        <f t="shared" si="94"/>
        <v>01_007</v>
      </c>
      <c r="I1502" t="str">
        <f t="shared" si="95"/>
        <v>20171231</v>
      </c>
      <c r="J1502" s="27"/>
      <c r="K1502" s="27"/>
    </row>
    <row r="1503" spans="1:11" x14ac:dyDescent="0.25">
      <c r="A1503" s="27" t="s">
        <v>396</v>
      </c>
      <c r="B1503" s="27" t="s">
        <v>3</v>
      </c>
      <c r="C1503" s="27" t="s">
        <v>5</v>
      </c>
      <c r="D1503">
        <v>0</v>
      </c>
      <c r="E1503" s="37" t="s">
        <v>494</v>
      </c>
      <c r="F1503" t="str">
        <f t="shared" si="92"/>
        <v>20Y</v>
      </c>
      <c r="G1503" t="str">
        <f t="shared" si="93"/>
        <v>20YL20171231</v>
      </c>
      <c r="H1503" t="str">
        <f t="shared" si="94"/>
        <v>01_007</v>
      </c>
      <c r="I1503" t="str">
        <f t="shared" si="95"/>
        <v>20171231</v>
      </c>
      <c r="J1503" s="27"/>
      <c r="K1503" s="27"/>
    </row>
    <row r="1504" spans="1:11" x14ac:dyDescent="0.25">
      <c r="A1504" s="27" t="s">
        <v>396</v>
      </c>
      <c r="B1504" s="27" t="s">
        <v>4</v>
      </c>
      <c r="C1504" s="27" t="s">
        <v>5</v>
      </c>
      <c r="D1504">
        <v>0</v>
      </c>
      <c r="E1504" s="37" t="s">
        <v>494</v>
      </c>
      <c r="F1504" t="str">
        <f t="shared" si="92"/>
        <v>20Y</v>
      </c>
      <c r="G1504" t="str">
        <f t="shared" si="93"/>
        <v>20YL20171231</v>
      </c>
      <c r="H1504" t="str">
        <f t="shared" si="94"/>
        <v>01_007</v>
      </c>
      <c r="I1504" t="str">
        <f t="shared" si="95"/>
        <v>20171231</v>
      </c>
      <c r="J1504" s="27"/>
      <c r="K1504" s="27"/>
    </row>
    <row r="1505" spans="1:11" x14ac:dyDescent="0.25">
      <c r="A1505" s="27" t="s">
        <v>396</v>
      </c>
      <c r="B1505" s="27" t="s">
        <v>4</v>
      </c>
      <c r="C1505" s="27" t="s">
        <v>6</v>
      </c>
      <c r="D1505">
        <v>0</v>
      </c>
      <c r="E1505" s="37" t="s">
        <v>494</v>
      </c>
      <c r="F1505" t="str">
        <f t="shared" si="92"/>
        <v>20Y</v>
      </c>
      <c r="G1505" t="str">
        <f t="shared" si="93"/>
        <v>20YL20171231</v>
      </c>
      <c r="H1505" t="str">
        <f t="shared" si="94"/>
        <v>01_007</v>
      </c>
      <c r="I1505" t="str">
        <f t="shared" si="95"/>
        <v>20171231</v>
      </c>
      <c r="J1505" s="27"/>
      <c r="K1505" s="27"/>
    </row>
    <row r="1506" spans="1:11" x14ac:dyDescent="0.25">
      <c r="A1506" s="27" t="s">
        <v>396</v>
      </c>
      <c r="B1506" s="27" t="s">
        <v>5</v>
      </c>
      <c r="C1506" s="27" t="s">
        <v>6</v>
      </c>
      <c r="D1506">
        <v>0</v>
      </c>
      <c r="E1506" s="37" t="s">
        <v>494</v>
      </c>
      <c r="F1506" t="str">
        <f t="shared" si="92"/>
        <v>20Y</v>
      </c>
      <c r="G1506" t="str">
        <f t="shared" si="93"/>
        <v>20YL20171231</v>
      </c>
      <c r="H1506" t="str">
        <f t="shared" si="94"/>
        <v>01_007</v>
      </c>
      <c r="I1506" t="str">
        <f t="shared" si="95"/>
        <v>20171231</v>
      </c>
      <c r="J1506" s="27"/>
      <c r="K1506" s="27"/>
    </row>
    <row r="1507" spans="1:11" x14ac:dyDescent="0.25">
      <c r="A1507" s="27" t="s">
        <v>396</v>
      </c>
      <c r="B1507" s="27" t="s">
        <v>5</v>
      </c>
      <c r="C1507" s="27" t="s">
        <v>7</v>
      </c>
      <c r="D1507">
        <v>0</v>
      </c>
      <c r="E1507" s="37" t="s">
        <v>494</v>
      </c>
      <c r="F1507" t="str">
        <f t="shared" si="92"/>
        <v>20Y</v>
      </c>
      <c r="G1507" t="str">
        <f t="shared" si="93"/>
        <v>20YL20171231</v>
      </c>
      <c r="H1507" t="str">
        <f t="shared" si="94"/>
        <v>01_007</v>
      </c>
      <c r="I1507" t="str">
        <f t="shared" si="95"/>
        <v>20171231</v>
      </c>
      <c r="J1507" s="27"/>
      <c r="K1507" s="27"/>
    </row>
    <row r="1508" spans="1:11" x14ac:dyDescent="0.25">
      <c r="A1508" s="27" t="s">
        <v>396</v>
      </c>
      <c r="B1508" s="27" t="s">
        <v>7</v>
      </c>
      <c r="C1508" s="27" t="s">
        <v>7</v>
      </c>
      <c r="D1508">
        <v>0</v>
      </c>
      <c r="E1508" s="37" t="s">
        <v>494</v>
      </c>
      <c r="F1508" t="str">
        <f t="shared" si="92"/>
        <v>20Y</v>
      </c>
      <c r="G1508" t="str">
        <f t="shared" si="93"/>
        <v>20YL20171231</v>
      </c>
      <c r="H1508" t="str">
        <f t="shared" si="94"/>
        <v>01_007</v>
      </c>
      <c r="I1508" t="str">
        <f t="shared" si="95"/>
        <v>20171231</v>
      </c>
      <c r="J1508" s="27"/>
      <c r="K1508" s="27"/>
    </row>
    <row r="1509" spans="1:11" x14ac:dyDescent="0.25">
      <c r="A1509" s="27" t="s">
        <v>396</v>
      </c>
      <c r="B1509" s="27" t="s">
        <v>7</v>
      </c>
      <c r="C1509" s="27" t="s">
        <v>8</v>
      </c>
      <c r="D1509">
        <v>0</v>
      </c>
      <c r="E1509" s="37" t="s">
        <v>494</v>
      </c>
      <c r="F1509" t="str">
        <f t="shared" si="92"/>
        <v>20Y</v>
      </c>
      <c r="G1509" t="str">
        <f t="shared" si="93"/>
        <v>20YL20171231</v>
      </c>
      <c r="H1509" t="str">
        <f t="shared" si="94"/>
        <v>01_007</v>
      </c>
      <c r="I1509" t="str">
        <f t="shared" si="95"/>
        <v>20171231</v>
      </c>
      <c r="J1509" s="27"/>
      <c r="K1509" s="27"/>
    </row>
    <row r="1510" spans="1:11" x14ac:dyDescent="0.25">
      <c r="A1510" s="27" t="s">
        <v>396</v>
      </c>
      <c r="B1510" s="27" t="s">
        <v>10</v>
      </c>
      <c r="C1510" s="27" t="s">
        <v>6</v>
      </c>
      <c r="D1510">
        <v>0</v>
      </c>
      <c r="E1510" s="37" t="s">
        <v>494</v>
      </c>
      <c r="F1510" t="str">
        <f t="shared" si="92"/>
        <v>20Y</v>
      </c>
      <c r="G1510" t="str">
        <f t="shared" si="93"/>
        <v>20YL20171231</v>
      </c>
      <c r="H1510" t="str">
        <f t="shared" si="94"/>
        <v>01_007</v>
      </c>
      <c r="I1510" t="str">
        <f t="shared" si="95"/>
        <v>20171231</v>
      </c>
      <c r="J1510" s="27"/>
      <c r="K1510" s="27"/>
    </row>
    <row r="1511" spans="1:11" x14ac:dyDescent="0.25">
      <c r="A1511" s="27" t="s">
        <v>396</v>
      </c>
      <c r="B1511" s="27" t="s">
        <v>10</v>
      </c>
      <c r="C1511" s="27" t="s">
        <v>7</v>
      </c>
      <c r="D1511">
        <v>0</v>
      </c>
      <c r="E1511" s="37" t="s">
        <v>494</v>
      </c>
      <c r="F1511" t="str">
        <f t="shared" si="92"/>
        <v>20Y</v>
      </c>
      <c r="G1511" t="str">
        <f t="shared" si="93"/>
        <v>20YL20171231</v>
      </c>
      <c r="H1511" t="str">
        <f t="shared" si="94"/>
        <v>01_007</v>
      </c>
      <c r="I1511" t="str">
        <f t="shared" si="95"/>
        <v>20171231</v>
      </c>
      <c r="J1511" s="27"/>
      <c r="K1511" s="27"/>
    </row>
    <row r="1512" spans="1:11" x14ac:dyDescent="0.25">
      <c r="A1512" s="27" t="s">
        <v>396</v>
      </c>
      <c r="B1512" s="27" t="s">
        <v>10</v>
      </c>
      <c r="C1512" s="27" t="s">
        <v>8</v>
      </c>
      <c r="D1512">
        <v>0</v>
      </c>
      <c r="E1512" s="37" t="s">
        <v>494</v>
      </c>
      <c r="F1512" t="str">
        <f t="shared" si="92"/>
        <v>20Y</v>
      </c>
      <c r="G1512" t="str">
        <f t="shared" si="93"/>
        <v>20YL20171231</v>
      </c>
      <c r="H1512" t="str">
        <f t="shared" si="94"/>
        <v>01_007</v>
      </c>
      <c r="I1512" t="str">
        <f t="shared" si="95"/>
        <v>20171231</v>
      </c>
      <c r="J1512" s="27"/>
      <c r="K1512" s="27"/>
    </row>
    <row r="1513" spans="1:11" x14ac:dyDescent="0.25">
      <c r="A1513" s="27" t="s">
        <v>396</v>
      </c>
      <c r="B1513" s="27" t="s">
        <v>11</v>
      </c>
      <c r="C1513" s="27" t="s">
        <v>3</v>
      </c>
      <c r="D1513">
        <v>0</v>
      </c>
      <c r="E1513" s="37" t="s">
        <v>494</v>
      </c>
      <c r="F1513" t="str">
        <f t="shared" si="92"/>
        <v>20Y</v>
      </c>
      <c r="G1513" t="str">
        <f t="shared" si="93"/>
        <v>20YL20171231</v>
      </c>
      <c r="H1513" t="str">
        <f t="shared" si="94"/>
        <v>01_007</v>
      </c>
      <c r="I1513" t="str">
        <f t="shared" si="95"/>
        <v>20171231</v>
      </c>
      <c r="J1513" s="27"/>
      <c r="K1513" s="27"/>
    </row>
    <row r="1514" spans="1:11" x14ac:dyDescent="0.25">
      <c r="A1514" s="27" t="s">
        <v>396</v>
      </c>
      <c r="B1514" s="27" t="s">
        <v>11</v>
      </c>
      <c r="C1514" s="27" t="s">
        <v>4</v>
      </c>
      <c r="D1514">
        <v>0</v>
      </c>
      <c r="E1514" s="37" t="s">
        <v>494</v>
      </c>
      <c r="F1514" t="str">
        <f t="shared" si="92"/>
        <v>20Y</v>
      </c>
      <c r="G1514" t="str">
        <f t="shared" si="93"/>
        <v>20YL20171231</v>
      </c>
      <c r="H1514" t="str">
        <f t="shared" si="94"/>
        <v>01_007</v>
      </c>
      <c r="I1514" t="str">
        <f t="shared" si="95"/>
        <v>20171231</v>
      </c>
      <c r="J1514" s="27"/>
      <c r="K1514" s="27"/>
    </row>
    <row r="1515" spans="1:11" x14ac:dyDescent="0.25">
      <c r="A1515" s="27" t="s">
        <v>396</v>
      </c>
      <c r="B1515" s="27" t="s">
        <v>11</v>
      </c>
      <c r="C1515" s="27" t="s">
        <v>5</v>
      </c>
      <c r="D1515">
        <v>0</v>
      </c>
      <c r="E1515" s="37" t="s">
        <v>494</v>
      </c>
      <c r="F1515" t="str">
        <f t="shared" si="92"/>
        <v>20Y</v>
      </c>
      <c r="G1515" t="str">
        <f t="shared" si="93"/>
        <v>20YL20171231</v>
      </c>
      <c r="H1515" t="str">
        <f t="shared" si="94"/>
        <v>01_007</v>
      </c>
      <c r="I1515" t="str">
        <f t="shared" si="95"/>
        <v>20171231</v>
      </c>
      <c r="J1515" s="27"/>
      <c r="K1515" s="27"/>
    </row>
    <row r="1516" spans="1:11" x14ac:dyDescent="0.25">
      <c r="A1516" s="27" t="s">
        <v>396</v>
      </c>
      <c r="B1516" s="27" t="s">
        <v>11</v>
      </c>
      <c r="C1516" s="27" t="s">
        <v>6</v>
      </c>
      <c r="D1516">
        <v>0</v>
      </c>
      <c r="E1516" s="37" t="s">
        <v>494</v>
      </c>
      <c r="F1516" t="str">
        <f t="shared" si="92"/>
        <v>20Y</v>
      </c>
      <c r="G1516" t="str">
        <f t="shared" si="93"/>
        <v>20YL20171231</v>
      </c>
      <c r="H1516" t="str">
        <f t="shared" si="94"/>
        <v>01_007</v>
      </c>
      <c r="I1516" t="str">
        <f t="shared" si="95"/>
        <v>20171231</v>
      </c>
      <c r="J1516" s="27"/>
      <c r="K1516" s="27"/>
    </row>
    <row r="1517" spans="1:11" x14ac:dyDescent="0.25">
      <c r="A1517" s="27" t="s">
        <v>396</v>
      </c>
      <c r="B1517" s="27" t="s">
        <v>12</v>
      </c>
      <c r="C1517" s="27" t="s">
        <v>1</v>
      </c>
      <c r="D1517">
        <v>0</v>
      </c>
      <c r="E1517" s="37" t="s">
        <v>494</v>
      </c>
      <c r="F1517" t="str">
        <f t="shared" si="92"/>
        <v>20Y</v>
      </c>
      <c r="G1517" t="str">
        <f t="shared" si="93"/>
        <v>20YL20171231</v>
      </c>
      <c r="H1517" t="str">
        <f t="shared" si="94"/>
        <v>01_007</v>
      </c>
      <c r="I1517" t="str">
        <f t="shared" si="95"/>
        <v>20171231</v>
      </c>
      <c r="J1517" s="27"/>
      <c r="K1517" s="27"/>
    </row>
    <row r="1518" spans="1:11" x14ac:dyDescent="0.25">
      <c r="A1518" s="27" t="s">
        <v>396</v>
      </c>
      <c r="B1518" s="27" t="s">
        <v>12</v>
      </c>
      <c r="C1518" s="27" t="s">
        <v>2</v>
      </c>
      <c r="D1518">
        <v>0</v>
      </c>
      <c r="E1518" s="37" t="s">
        <v>494</v>
      </c>
      <c r="F1518" t="str">
        <f t="shared" si="92"/>
        <v>20Y</v>
      </c>
      <c r="G1518" t="str">
        <f t="shared" si="93"/>
        <v>20YL20171231</v>
      </c>
      <c r="H1518" t="str">
        <f t="shared" si="94"/>
        <v>01_007</v>
      </c>
      <c r="I1518" t="str">
        <f t="shared" si="95"/>
        <v>20171231</v>
      </c>
      <c r="J1518" s="27"/>
      <c r="K1518" s="27"/>
    </row>
    <row r="1519" spans="1:11" x14ac:dyDescent="0.25">
      <c r="A1519" s="27" t="s">
        <v>396</v>
      </c>
      <c r="B1519" s="27" t="s">
        <v>12</v>
      </c>
      <c r="C1519" s="27" t="s">
        <v>3</v>
      </c>
      <c r="D1519">
        <v>0</v>
      </c>
      <c r="E1519" s="37" t="s">
        <v>494</v>
      </c>
      <c r="F1519" t="str">
        <f t="shared" si="92"/>
        <v>20Y</v>
      </c>
      <c r="G1519" t="str">
        <f t="shared" si="93"/>
        <v>20YL20171231</v>
      </c>
      <c r="H1519" t="str">
        <f t="shared" si="94"/>
        <v>01_007</v>
      </c>
      <c r="I1519" t="str">
        <f t="shared" si="95"/>
        <v>20171231</v>
      </c>
      <c r="J1519" s="27"/>
      <c r="K1519" s="27"/>
    </row>
    <row r="1520" spans="1:11" x14ac:dyDescent="0.25">
      <c r="A1520" s="27" t="s">
        <v>397</v>
      </c>
      <c r="B1520" s="27" t="s">
        <v>21</v>
      </c>
      <c r="C1520" s="27" t="s">
        <v>1</v>
      </c>
      <c r="D1520">
        <v>10</v>
      </c>
      <c r="E1520" s="37" t="s">
        <v>494</v>
      </c>
      <c r="F1520" t="str">
        <f t="shared" si="92"/>
        <v>20Y</v>
      </c>
      <c r="G1520" t="str">
        <f t="shared" si="93"/>
        <v>20YL20171231</v>
      </c>
      <c r="H1520" t="str">
        <f t="shared" si="94"/>
        <v>001_01</v>
      </c>
      <c r="I1520" t="str">
        <f t="shared" si="95"/>
        <v>20171231</v>
      </c>
      <c r="J1520" s="27"/>
      <c r="K1520" s="27"/>
    </row>
    <row r="1521" spans="1:11" x14ac:dyDescent="0.25">
      <c r="A1521" s="27" t="s">
        <v>397</v>
      </c>
      <c r="B1521" s="27" t="s">
        <v>21</v>
      </c>
      <c r="C1521" s="27" t="s">
        <v>2</v>
      </c>
      <c r="D1521">
        <v>10</v>
      </c>
      <c r="E1521" s="37" t="s">
        <v>494</v>
      </c>
      <c r="F1521" t="str">
        <f t="shared" si="92"/>
        <v>20Y</v>
      </c>
      <c r="G1521" t="str">
        <f t="shared" si="93"/>
        <v>20YL20171231</v>
      </c>
      <c r="H1521" t="str">
        <f t="shared" si="94"/>
        <v>001_01</v>
      </c>
      <c r="I1521" t="str">
        <f t="shared" si="95"/>
        <v>20171231</v>
      </c>
      <c r="J1521" s="27"/>
      <c r="K1521" s="27"/>
    </row>
    <row r="1522" spans="1:11" x14ac:dyDescent="0.25">
      <c r="A1522" s="27" t="s">
        <v>397</v>
      </c>
      <c r="B1522" s="27" t="s">
        <v>1</v>
      </c>
      <c r="C1522" s="27" t="s">
        <v>1</v>
      </c>
      <c r="D1522">
        <v>10</v>
      </c>
      <c r="E1522" s="37" t="s">
        <v>494</v>
      </c>
      <c r="F1522" t="str">
        <f t="shared" si="92"/>
        <v>20Y</v>
      </c>
      <c r="G1522" t="str">
        <f t="shared" si="93"/>
        <v>20YL20171231</v>
      </c>
      <c r="H1522" t="str">
        <f t="shared" si="94"/>
        <v>001_01</v>
      </c>
      <c r="I1522" t="str">
        <f t="shared" si="95"/>
        <v>20171231</v>
      </c>
      <c r="J1522" s="27"/>
      <c r="K1522" s="27"/>
    </row>
    <row r="1523" spans="1:11" x14ac:dyDescent="0.25">
      <c r="A1523" s="27" t="s">
        <v>397</v>
      </c>
      <c r="B1523" s="27" t="s">
        <v>1</v>
      </c>
      <c r="C1523" s="27" t="s">
        <v>2</v>
      </c>
      <c r="D1523">
        <v>10</v>
      </c>
      <c r="E1523" s="37" t="s">
        <v>494</v>
      </c>
      <c r="F1523" t="str">
        <f t="shared" si="92"/>
        <v>20Y</v>
      </c>
      <c r="G1523" t="str">
        <f t="shared" si="93"/>
        <v>20YL20171231</v>
      </c>
      <c r="H1523" t="str">
        <f t="shared" si="94"/>
        <v>001_01</v>
      </c>
      <c r="I1523" t="str">
        <f t="shared" si="95"/>
        <v>20171231</v>
      </c>
      <c r="J1523" s="27"/>
      <c r="K1523" s="27"/>
    </row>
    <row r="1524" spans="1:11" x14ac:dyDescent="0.25">
      <c r="A1524" s="27" t="s">
        <v>397</v>
      </c>
      <c r="B1524" s="27" t="s">
        <v>1</v>
      </c>
      <c r="C1524" s="27" t="s">
        <v>3</v>
      </c>
      <c r="D1524">
        <v>10</v>
      </c>
      <c r="E1524" s="37" t="s">
        <v>494</v>
      </c>
      <c r="F1524" t="str">
        <f t="shared" si="92"/>
        <v>20Y</v>
      </c>
      <c r="G1524" t="str">
        <f t="shared" si="93"/>
        <v>20YL20171231</v>
      </c>
      <c r="H1524" t="str">
        <f t="shared" si="94"/>
        <v>001_01</v>
      </c>
      <c r="I1524" t="str">
        <f t="shared" si="95"/>
        <v>20171231</v>
      </c>
      <c r="J1524" s="27"/>
      <c r="K1524" s="27"/>
    </row>
    <row r="1525" spans="1:11" x14ac:dyDescent="0.25">
      <c r="A1525" s="27" t="s">
        <v>397</v>
      </c>
      <c r="B1525" s="27" t="s">
        <v>26</v>
      </c>
      <c r="C1525" s="27" t="s">
        <v>3</v>
      </c>
      <c r="D1525">
        <v>10</v>
      </c>
      <c r="E1525" s="37" t="s">
        <v>494</v>
      </c>
      <c r="F1525" t="str">
        <f t="shared" si="92"/>
        <v>20Y</v>
      </c>
      <c r="G1525" t="str">
        <f t="shared" si="93"/>
        <v>20YL20171231</v>
      </c>
      <c r="H1525" t="str">
        <f t="shared" si="94"/>
        <v>001_01</v>
      </c>
      <c r="I1525" t="str">
        <f t="shared" si="95"/>
        <v>20171231</v>
      </c>
      <c r="J1525" s="27"/>
      <c r="K1525" s="27"/>
    </row>
    <row r="1526" spans="1:11" x14ac:dyDescent="0.25">
      <c r="A1526" s="27" t="s">
        <v>397</v>
      </c>
      <c r="B1526" s="27" t="s">
        <v>26</v>
      </c>
      <c r="C1526" s="27" t="s">
        <v>4</v>
      </c>
      <c r="D1526">
        <v>10</v>
      </c>
      <c r="E1526" s="37" t="s">
        <v>494</v>
      </c>
      <c r="F1526" t="str">
        <f t="shared" si="92"/>
        <v>20Y</v>
      </c>
      <c r="G1526" t="str">
        <f t="shared" si="93"/>
        <v>20YL20171231</v>
      </c>
      <c r="H1526" t="str">
        <f t="shared" si="94"/>
        <v>001_01</v>
      </c>
      <c r="I1526" t="str">
        <f t="shared" si="95"/>
        <v>20171231</v>
      </c>
      <c r="J1526" s="27"/>
      <c r="K1526" s="27"/>
    </row>
    <row r="1527" spans="1:11" x14ac:dyDescent="0.25">
      <c r="A1527" s="27" t="s">
        <v>397</v>
      </c>
      <c r="B1527" s="27" t="s">
        <v>2</v>
      </c>
      <c r="C1527" s="27" t="s">
        <v>4</v>
      </c>
      <c r="D1527">
        <v>10</v>
      </c>
      <c r="E1527" s="37" t="s">
        <v>494</v>
      </c>
      <c r="F1527" t="str">
        <f t="shared" si="92"/>
        <v>20Y</v>
      </c>
      <c r="G1527" t="str">
        <f t="shared" si="93"/>
        <v>20YL20171231</v>
      </c>
      <c r="H1527" t="str">
        <f t="shared" si="94"/>
        <v>001_01</v>
      </c>
      <c r="I1527" t="str">
        <f t="shared" si="95"/>
        <v>20171231</v>
      </c>
      <c r="J1527" s="27"/>
      <c r="K1527" s="27"/>
    </row>
    <row r="1528" spans="1:11" x14ac:dyDescent="0.25">
      <c r="A1528" s="27" t="s">
        <v>397</v>
      </c>
      <c r="B1528" s="27" t="s">
        <v>2</v>
      </c>
      <c r="C1528" s="27" t="s">
        <v>5</v>
      </c>
      <c r="D1528">
        <v>10</v>
      </c>
      <c r="E1528" s="37" t="s">
        <v>494</v>
      </c>
      <c r="F1528" t="str">
        <f t="shared" si="92"/>
        <v>20Y</v>
      </c>
      <c r="G1528" t="str">
        <f t="shared" si="93"/>
        <v>20YL20171231</v>
      </c>
      <c r="H1528" t="str">
        <f t="shared" si="94"/>
        <v>001_01</v>
      </c>
      <c r="I1528" t="str">
        <f t="shared" si="95"/>
        <v>20171231</v>
      </c>
      <c r="J1528" s="27"/>
      <c r="K1528" s="27"/>
    </row>
    <row r="1529" spans="1:11" x14ac:dyDescent="0.25">
      <c r="A1529" s="27" t="s">
        <v>397</v>
      </c>
      <c r="B1529" s="27" t="s">
        <v>3</v>
      </c>
      <c r="C1529" s="27" t="s">
        <v>5</v>
      </c>
      <c r="D1529">
        <v>10</v>
      </c>
      <c r="E1529" s="37" t="s">
        <v>494</v>
      </c>
      <c r="F1529" t="str">
        <f t="shared" si="92"/>
        <v>20Y</v>
      </c>
      <c r="G1529" t="str">
        <f t="shared" si="93"/>
        <v>20YL20171231</v>
      </c>
      <c r="H1529" t="str">
        <f t="shared" si="94"/>
        <v>001_01</v>
      </c>
      <c r="I1529" t="str">
        <f t="shared" si="95"/>
        <v>20171231</v>
      </c>
      <c r="J1529" s="27"/>
      <c r="K1529" s="27"/>
    </row>
    <row r="1530" spans="1:11" x14ac:dyDescent="0.25">
      <c r="A1530" s="27" t="s">
        <v>397</v>
      </c>
      <c r="B1530" s="27" t="s">
        <v>3</v>
      </c>
      <c r="C1530" s="27" t="s">
        <v>6</v>
      </c>
      <c r="D1530">
        <v>10</v>
      </c>
      <c r="E1530" s="37" t="s">
        <v>494</v>
      </c>
      <c r="F1530" t="str">
        <f t="shared" si="92"/>
        <v>20Y</v>
      </c>
      <c r="G1530" t="str">
        <f t="shared" si="93"/>
        <v>20YL20171231</v>
      </c>
      <c r="H1530" t="str">
        <f t="shared" si="94"/>
        <v>001_01</v>
      </c>
      <c r="I1530" t="str">
        <f t="shared" si="95"/>
        <v>20171231</v>
      </c>
      <c r="J1530" s="27"/>
      <c r="K1530" s="27"/>
    </row>
    <row r="1531" spans="1:11" x14ac:dyDescent="0.25">
      <c r="A1531" s="27" t="s">
        <v>397</v>
      </c>
      <c r="B1531" s="27" t="s">
        <v>3</v>
      </c>
      <c r="C1531" s="27" t="s">
        <v>7</v>
      </c>
      <c r="D1531">
        <v>10</v>
      </c>
      <c r="E1531" s="37" t="s">
        <v>494</v>
      </c>
      <c r="F1531" t="str">
        <f t="shared" si="92"/>
        <v>20Y</v>
      </c>
      <c r="G1531" t="str">
        <f t="shared" si="93"/>
        <v>20YL20171231</v>
      </c>
      <c r="H1531" t="str">
        <f t="shared" si="94"/>
        <v>001_01</v>
      </c>
      <c r="I1531" t="str">
        <f t="shared" si="95"/>
        <v>20171231</v>
      </c>
      <c r="J1531" s="27"/>
      <c r="K1531" s="27"/>
    </row>
    <row r="1532" spans="1:11" x14ac:dyDescent="0.25">
      <c r="A1532" s="27" t="s">
        <v>397</v>
      </c>
      <c r="B1532" s="27" t="s">
        <v>4</v>
      </c>
      <c r="C1532" s="27" t="s">
        <v>7</v>
      </c>
      <c r="D1532">
        <v>10</v>
      </c>
      <c r="E1532" s="37" t="s">
        <v>494</v>
      </c>
      <c r="F1532" t="str">
        <f t="shared" si="92"/>
        <v>20Y</v>
      </c>
      <c r="G1532" t="str">
        <f t="shared" si="93"/>
        <v>20YL20171231</v>
      </c>
      <c r="H1532" t="str">
        <f t="shared" si="94"/>
        <v>001_01</v>
      </c>
      <c r="I1532" t="str">
        <f t="shared" si="95"/>
        <v>20171231</v>
      </c>
      <c r="J1532" s="27"/>
      <c r="K1532" s="27"/>
    </row>
    <row r="1533" spans="1:11" x14ac:dyDescent="0.25">
      <c r="A1533" s="27" t="s">
        <v>397</v>
      </c>
      <c r="B1533" s="27" t="s">
        <v>4</v>
      </c>
      <c r="C1533" s="27" t="s">
        <v>8</v>
      </c>
      <c r="D1533">
        <v>10</v>
      </c>
      <c r="E1533" s="37" t="s">
        <v>494</v>
      </c>
      <c r="F1533" t="str">
        <f t="shared" si="92"/>
        <v>20Y</v>
      </c>
      <c r="G1533" t="str">
        <f t="shared" si="93"/>
        <v>20YL20171231</v>
      </c>
      <c r="H1533" t="str">
        <f t="shared" si="94"/>
        <v>001_01</v>
      </c>
      <c r="I1533" t="str">
        <f t="shared" si="95"/>
        <v>20171231</v>
      </c>
      <c r="J1533" s="27"/>
      <c r="K1533" s="27"/>
    </row>
    <row r="1534" spans="1:11" x14ac:dyDescent="0.25">
      <c r="A1534" s="27" t="s">
        <v>397</v>
      </c>
      <c r="B1534" s="27" t="s">
        <v>5</v>
      </c>
      <c r="C1534" s="27" t="s">
        <v>8</v>
      </c>
      <c r="D1534">
        <v>10</v>
      </c>
      <c r="E1534" s="37" t="s">
        <v>494</v>
      </c>
      <c r="F1534" t="str">
        <f t="shared" si="92"/>
        <v>20Y</v>
      </c>
      <c r="G1534" t="str">
        <f t="shared" si="93"/>
        <v>20YL20171231</v>
      </c>
      <c r="H1534" t="str">
        <f t="shared" si="94"/>
        <v>001_01</v>
      </c>
      <c r="I1534" t="str">
        <f t="shared" si="95"/>
        <v>20171231</v>
      </c>
      <c r="J1534" s="27"/>
      <c r="K1534" s="27"/>
    </row>
    <row r="1535" spans="1:11" x14ac:dyDescent="0.25">
      <c r="A1535" s="27" t="s">
        <v>397</v>
      </c>
      <c r="B1535" s="27" t="s">
        <v>5</v>
      </c>
      <c r="C1535" s="27" t="s">
        <v>9</v>
      </c>
      <c r="D1535">
        <v>10</v>
      </c>
      <c r="E1535" s="37" t="s">
        <v>494</v>
      </c>
      <c r="F1535" t="str">
        <f t="shared" si="92"/>
        <v>20Y</v>
      </c>
      <c r="G1535" t="str">
        <f t="shared" si="93"/>
        <v>20YL20171231</v>
      </c>
      <c r="H1535" t="str">
        <f t="shared" si="94"/>
        <v>001_01</v>
      </c>
      <c r="I1535" t="str">
        <f t="shared" si="95"/>
        <v>20171231</v>
      </c>
      <c r="J1535" s="27"/>
      <c r="K1535" s="27"/>
    </row>
    <row r="1536" spans="1:11" x14ac:dyDescent="0.25">
      <c r="A1536" s="27" t="s">
        <v>397</v>
      </c>
      <c r="B1536" s="27" t="s">
        <v>7</v>
      </c>
      <c r="C1536" s="27" t="s">
        <v>9</v>
      </c>
      <c r="D1536">
        <v>10</v>
      </c>
      <c r="E1536" s="37" t="s">
        <v>494</v>
      </c>
      <c r="F1536" t="str">
        <f t="shared" si="92"/>
        <v>20Y</v>
      </c>
      <c r="G1536" t="str">
        <f t="shared" si="93"/>
        <v>20YL20171231</v>
      </c>
      <c r="H1536" t="str">
        <f t="shared" si="94"/>
        <v>001_01</v>
      </c>
      <c r="I1536" t="str">
        <f t="shared" si="95"/>
        <v>20171231</v>
      </c>
      <c r="J1536" s="27"/>
      <c r="K1536" s="27"/>
    </row>
    <row r="1537" spans="1:11" x14ac:dyDescent="0.25">
      <c r="A1537" s="27" t="s">
        <v>397</v>
      </c>
      <c r="B1537" s="27" t="s">
        <v>7</v>
      </c>
      <c r="C1537" s="27" t="s">
        <v>10</v>
      </c>
      <c r="D1537">
        <v>10</v>
      </c>
      <c r="E1537" s="37" t="s">
        <v>494</v>
      </c>
      <c r="F1537" t="str">
        <f t="shared" si="92"/>
        <v>20Y</v>
      </c>
      <c r="G1537" t="str">
        <f t="shared" si="93"/>
        <v>20YL20171231</v>
      </c>
      <c r="H1537" t="str">
        <f t="shared" si="94"/>
        <v>001_01</v>
      </c>
      <c r="I1537" t="str">
        <f t="shared" si="95"/>
        <v>20171231</v>
      </c>
      <c r="J1537" s="27"/>
      <c r="K1537" s="27"/>
    </row>
    <row r="1538" spans="1:11" x14ac:dyDescent="0.25">
      <c r="A1538" s="27" t="s">
        <v>397</v>
      </c>
      <c r="B1538" s="27" t="s">
        <v>10</v>
      </c>
      <c r="C1538" s="27" t="s">
        <v>7</v>
      </c>
      <c r="D1538">
        <v>10</v>
      </c>
      <c r="E1538" s="37" t="s">
        <v>494</v>
      </c>
      <c r="F1538" t="str">
        <f t="shared" si="92"/>
        <v>20Y</v>
      </c>
      <c r="G1538" t="str">
        <f t="shared" si="93"/>
        <v>20YL20171231</v>
      </c>
      <c r="H1538" t="str">
        <f t="shared" si="94"/>
        <v>001_01</v>
      </c>
      <c r="I1538" t="str">
        <f t="shared" si="95"/>
        <v>20171231</v>
      </c>
      <c r="J1538" s="27"/>
      <c r="K1538" s="27"/>
    </row>
    <row r="1539" spans="1:11" x14ac:dyDescent="0.25">
      <c r="A1539" s="27" t="s">
        <v>397</v>
      </c>
      <c r="B1539" s="27" t="s">
        <v>10</v>
      </c>
      <c r="C1539" s="27" t="s">
        <v>8</v>
      </c>
      <c r="D1539">
        <v>10</v>
      </c>
      <c r="E1539" s="37" t="s">
        <v>494</v>
      </c>
      <c r="F1539" t="str">
        <f t="shared" si="92"/>
        <v>20Y</v>
      </c>
      <c r="G1539" t="str">
        <f t="shared" si="93"/>
        <v>20YL20171231</v>
      </c>
      <c r="H1539" t="str">
        <f t="shared" si="94"/>
        <v>001_01</v>
      </c>
      <c r="I1539" t="str">
        <f t="shared" si="95"/>
        <v>20171231</v>
      </c>
      <c r="J1539" s="27"/>
      <c r="K1539" s="27"/>
    </row>
    <row r="1540" spans="1:11" x14ac:dyDescent="0.25">
      <c r="A1540" s="27" t="s">
        <v>397</v>
      </c>
      <c r="B1540" s="27" t="s">
        <v>10</v>
      </c>
      <c r="C1540" s="27" t="s">
        <v>9</v>
      </c>
      <c r="D1540">
        <v>10</v>
      </c>
      <c r="E1540" s="37" t="s">
        <v>494</v>
      </c>
      <c r="F1540" t="str">
        <f t="shared" si="92"/>
        <v>20Y</v>
      </c>
      <c r="G1540" t="str">
        <f t="shared" si="93"/>
        <v>20YL20171231</v>
      </c>
      <c r="H1540" t="str">
        <f t="shared" si="94"/>
        <v>001_01</v>
      </c>
      <c r="I1540" t="str">
        <f t="shared" si="95"/>
        <v>20171231</v>
      </c>
      <c r="J1540" s="27"/>
      <c r="K1540" s="27"/>
    </row>
    <row r="1541" spans="1:11" x14ac:dyDescent="0.25">
      <c r="A1541" s="27" t="s">
        <v>397</v>
      </c>
      <c r="B1541" s="27" t="s">
        <v>11</v>
      </c>
      <c r="C1541" s="27" t="s">
        <v>3</v>
      </c>
      <c r="D1541">
        <v>10</v>
      </c>
      <c r="E1541" s="37" t="s">
        <v>494</v>
      </c>
      <c r="F1541" t="str">
        <f t="shared" si="92"/>
        <v>20Y</v>
      </c>
      <c r="G1541" t="str">
        <f t="shared" si="93"/>
        <v>20YL20171231</v>
      </c>
      <c r="H1541" t="str">
        <f t="shared" si="94"/>
        <v>001_01</v>
      </c>
      <c r="I1541" t="str">
        <f t="shared" si="95"/>
        <v>20171231</v>
      </c>
      <c r="J1541" s="27"/>
      <c r="K1541" s="27"/>
    </row>
    <row r="1542" spans="1:11" x14ac:dyDescent="0.25">
      <c r="A1542" s="27" t="s">
        <v>397</v>
      </c>
      <c r="B1542" s="27" t="s">
        <v>11</v>
      </c>
      <c r="C1542" s="27" t="s">
        <v>4</v>
      </c>
      <c r="D1542">
        <v>10</v>
      </c>
      <c r="E1542" s="37" t="s">
        <v>494</v>
      </c>
      <c r="F1542" t="str">
        <f t="shared" si="92"/>
        <v>20Y</v>
      </c>
      <c r="G1542" t="str">
        <f t="shared" si="93"/>
        <v>20YL20171231</v>
      </c>
      <c r="H1542" t="str">
        <f t="shared" si="94"/>
        <v>001_01</v>
      </c>
      <c r="I1542" t="str">
        <f t="shared" si="95"/>
        <v>20171231</v>
      </c>
      <c r="J1542" s="27"/>
      <c r="K1542" s="27"/>
    </row>
    <row r="1543" spans="1:11" x14ac:dyDescent="0.25">
      <c r="A1543" s="27" t="s">
        <v>397</v>
      </c>
      <c r="B1543" s="27" t="s">
        <v>11</v>
      </c>
      <c r="C1543" s="27" t="s">
        <v>5</v>
      </c>
      <c r="D1543">
        <v>10</v>
      </c>
      <c r="E1543" s="37" t="s">
        <v>494</v>
      </c>
      <c r="F1543" t="str">
        <f t="shared" si="92"/>
        <v>20Y</v>
      </c>
      <c r="G1543" t="str">
        <f t="shared" si="93"/>
        <v>20YL20171231</v>
      </c>
      <c r="H1543" t="str">
        <f t="shared" si="94"/>
        <v>001_01</v>
      </c>
      <c r="I1543" t="str">
        <f t="shared" si="95"/>
        <v>20171231</v>
      </c>
      <c r="J1543" s="27"/>
      <c r="K1543" s="27"/>
    </row>
    <row r="1544" spans="1:11" x14ac:dyDescent="0.25">
      <c r="A1544" s="27" t="s">
        <v>397</v>
      </c>
      <c r="B1544" s="27" t="s">
        <v>11</v>
      </c>
      <c r="C1544" s="27" t="s">
        <v>6</v>
      </c>
      <c r="D1544">
        <v>10</v>
      </c>
      <c r="E1544" s="37" t="s">
        <v>494</v>
      </c>
      <c r="F1544" t="str">
        <f t="shared" si="92"/>
        <v>20Y</v>
      </c>
      <c r="G1544" t="str">
        <f t="shared" si="93"/>
        <v>20YL20171231</v>
      </c>
      <c r="H1544" t="str">
        <f t="shared" si="94"/>
        <v>001_01</v>
      </c>
      <c r="I1544" t="str">
        <f t="shared" si="95"/>
        <v>20171231</v>
      </c>
      <c r="J1544" s="27"/>
      <c r="K1544" s="27"/>
    </row>
    <row r="1545" spans="1:11" x14ac:dyDescent="0.25">
      <c r="A1545" s="27" t="s">
        <v>397</v>
      </c>
      <c r="B1545" s="27" t="s">
        <v>11</v>
      </c>
      <c r="C1545" s="27" t="s">
        <v>7</v>
      </c>
      <c r="D1545">
        <v>10</v>
      </c>
      <c r="E1545" s="37" t="s">
        <v>494</v>
      </c>
      <c r="F1545" t="str">
        <f t="shared" si="92"/>
        <v>20Y</v>
      </c>
      <c r="G1545" t="str">
        <f t="shared" si="93"/>
        <v>20YL20171231</v>
      </c>
      <c r="H1545" t="str">
        <f t="shared" si="94"/>
        <v>001_01</v>
      </c>
      <c r="I1545" t="str">
        <f t="shared" si="95"/>
        <v>20171231</v>
      </c>
      <c r="J1545" s="27"/>
      <c r="K1545" s="27"/>
    </row>
    <row r="1546" spans="1:11" x14ac:dyDescent="0.25">
      <c r="A1546" s="27" t="s">
        <v>397</v>
      </c>
      <c r="B1546" s="27" t="s">
        <v>12</v>
      </c>
      <c r="C1546" s="27" t="s">
        <v>1</v>
      </c>
      <c r="D1546">
        <v>10</v>
      </c>
      <c r="E1546" s="37" t="s">
        <v>494</v>
      </c>
      <c r="F1546" t="str">
        <f t="shared" si="92"/>
        <v>20Y</v>
      </c>
      <c r="G1546" t="str">
        <f t="shared" si="93"/>
        <v>20YL20171231</v>
      </c>
      <c r="H1546" t="str">
        <f t="shared" si="94"/>
        <v>001_01</v>
      </c>
      <c r="I1546" t="str">
        <f t="shared" si="95"/>
        <v>20171231</v>
      </c>
      <c r="J1546" s="27"/>
      <c r="K1546" s="27"/>
    </row>
    <row r="1547" spans="1:11" x14ac:dyDescent="0.25">
      <c r="A1547" s="27" t="s">
        <v>397</v>
      </c>
      <c r="B1547" s="27" t="s">
        <v>12</v>
      </c>
      <c r="C1547" s="27" t="s">
        <v>2</v>
      </c>
      <c r="D1547">
        <v>10</v>
      </c>
      <c r="E1547" s="37" t="s">
        <v>494</v>
      </c>
      <c r="F1547" t="str">
        <f t="shared" ref="F1547:F1610" si="96">LEFT(A1547,3)</f>
        <v>20Y</v>
      </c>
      <c r="G1547" t="str">
        <f t="shared" ref="G1547:G1610" si="97">LEFT(A1547,12)</f>
        <v>20YL20171231</v>
      </c>
      <c r="H1547" t="str">
        <f t="shared" ref="H1547:H1610" si="98">RIGHT(A1547,6)</f>
        <v>001_01</v>
      </c>
      <c r="I1547" t="str">
        <f t="shared" ref="I1547:I1610" si="99">RIGHT(G1547,8)</f>
        <v>20171231</v>
      </c>
      <c r="J1547" s="27"/>
      <c r="K1547" s="27"/>
    </row>
    <row r="1548" spans="1:11" x14ac:dyDescent="0.25">
      <c r="A1548" s="27" t="s">
        <v>397</v>
      </c>
      <c r="B1548" s="27" t="s">
        <v>12</v>
      </c>
      <c r="C1548" s="27" t="s">
        <v>3</v>
      </c>
      <c r="D1548">
        <v>10</v>
      </c>
      <c r="E1548" s="37" t="s">
        <v>494</v>
      </c>
      <c r="F1548" t="str">
        <f t="shared" si="96"/>
        <v>20Y</v>
      </c>
      <c r="G1548" t="str">
        <f t="shared" si="97"/>
        <v>20YL20171231</v>
      </c>
      <c r="H1548" t="str">
        <f t="shared" si="98"/>
        <v>001_01</v>
      </c>
      <c r="I1548" t="str">
        <f t="shared" si="99"/>
        <v>20171231</v>
      </c>
      <c r="J1548" s="27"/>
      <c r="K1548" s="27"/>
    </row>
    <row r="1549" spans="1:11" x14ac:dyDescent="0.25">
      <c r="A1549" s="27" t="s">
        <v>398</v>
      </c>
      <c r="B1549" s="27" t="s">
        <v>21</v>
      </c>
      <c r="C1549" s="27" t="s">
        <v>1</v>
      </c>
      <c r="D1549">
        <v>0</v>
      </c>
      <c r="E1549" s="37" t="s">
        <v>494</v>
      </c>
      <c r="F1549" t="str">
        <f t="shared" si="96"/>
        <v>20Y</v>
      </c>
      <c r="G1549" t="str">
        <f t="shared" si="97"/>
        <v>20YL20191231</v>
      </c>
      <c r="H1549" t="str">
        <f t="shared" si="98"/>
        <v>01_002</v>
      </c>
      <c r="I1549" t="str">
        <f t="shared" si="99"/>
        <v>20191231</v>
      </c>
      <c r="J1549" s="27"/>
      <c r="K1549" s="27"/>
    </row>
    <row r="1550" spans="1:11" x14ac:dyDescent="0.25">
      <c r="A1550" s="27" t="s">
        <v>398</v>
      </c>
      <c r="B1550" s="27" t="s">
        <v>1</v>
      </c>
      <c r="C1550" s="27" t="s">
        <v>1</v>
      </c>
      <c r="D1550">
        <v>0</v>
      </c>
      <c r="E1550" s="37" t="s">
        <v>494</v>
      </c>
      <c r="F1550" t="str">
        <f t="shared" si="96"/>
        <v>20Y</v>
      </c>
      <c r="G1550" t="str">
        <f t="shared" si="97"/>
        <v>20YL20191231</v>
      </c>
      <c r="H1550" t="str">
        <f t="shared" si="98"/>
        <v>01_002</v>
      </c>
      <c r="I1550" t="str">
        <f t="shared" si="99"/>
        <v>20191231</v>
      </c>
      <c r="J1550" s="27"/>
      <c r="K1550" s="27"/>
    </row>
    <row r="1551" spans="1:11" x14ac:dyDescent="0.25">
      <c r="A1551" s="27" t="s">
        <v>398</v>
      </c>
      <c r="B1551" s="27" t="s">
        <v>26</v>
      </c>
      <c r="C1551" s="27" t="s">
        <v>1</v>
      </c>
      <c r="D1551">
        <v>0</v>
      </c>
      <c r="E1551" s="37" t="s">
        <v>494</v>
      </c>
      <c r="F1551" t="str">
        <f t="shared" si="96"/>
        <v>20Y</v>
      </c>
      <c r="G1551" t="str">
        <f t="shared" si="97"/>
        <v>20YL20191231</v>
      </c>
      <c r="H1551" t="str">
        <f t="shared" si="98"/>
        <v>01_002</v>
      </c>
      <c r="I1551" t="str">
        <f t="shared" si="99"/>
        <v>20191231</v>
      </c>
      <c r="J1551" s="27"/>
      <c r="K1551" s="27"/>
    </row>
    <row r="1552" spans="1:11" x14ac:dyDescent="0.25">
      <c r="A1552" s="27" t="s">
        <v>398</v>
      </c>
      <c r="B1552" s="27" t="s">
        <v>2</v>
      </c>
      <c r="C1552" s="27" t="s">
        <v>1</v>
      </c>
      <c r="D1552">
        <v>0</v>
      </c>
      <c r="E1552" s="37" t="s">
        <v>494</v>
      </c>
      <c r="F1552" t="str">
        <f t="shared" si="96"/>
        <v>20Y</v>
      </c>
      <c r="G1552" t="str">
        <f t="shared" si="97"/>
        <v>20YL20191231</v>
      </c>
      <c r="H1552" t="str">
        <f t="shared" si="98"/>
        <v>01_002</v>
      </c>
      <c r="I1552" t="str">
        <f t="shared" si="99"/>
        <v>20191231</v>
      </c>
      <c r="J1552" s="27"/>
      <c r="K1552" s="27"/>
    </row>
    <row r="1553" spans="1:11" x14ac:dyDescent="0.25">
      <c r="A1553" s="27" t="s">
        <v>398</v>
      </c>
      <c r="B1553" s="27" t="s">
        <v>3</v>
      </c>
      <c r="C1553" s="27" t="s">
        <v>1</v>
      </c>
      <c r="D1553">
        <v>0</v>
      </c>
      <c r="E1553" s="37" t="s">
        <v>494</v>
      </c>
      <c r="F1553" t="str">
        <f t="shared" si="96"/>
        <v>20Y</v>
      </c>
      <c r="G1553" t="str">
        <f t="shared" si="97"/>
        <v>20YL20191231</v>
      </c>
      <c r="H1553" t="str">
        <f t="shared" si="98"/>
        <v>01_002</v>
      </c>
      <c r="I1553" t="str">
        <f t="shared" si="99"/>
        <v>20191231</v>
      </c>
      <c r="J1553" s="27"/>
      <c r="K1553" s="27"/>
    </row>
    <row r="1554" spans="1:11" x14ac:dyDescent="0.25">
      <c r="A1554" s="27" t="s">
        <v>398</v>
      </c>
      <c r="B1554" s="27" t="s">
        <v>4</v>
      </c>
      <c r="C1554" s="27" t="s">
        <v>1</v>
      </c>
      <c r="D1554">
        <v>0</v>
      </c>
      <c r="E1554" s="37" t="s">
        <v>494</v>
      </c>
      <c r="F1554" t="str">
        <f t="shared" si="96"/>
        <v>20Y</v>
      </c>
      <c r="G1554" t="str">
        <f t="shared" si="97"/>
        <v>20YL20191231</v>
      </c>
      <c r="H1554" t="str">
        <f t="shared" si="98"/>
        <v>01_002</v>
      </c>
      <c r="I1554" t="str">
        <f t="shared" si="99"/>
        <v>20191231</v>
      </c>
      <c r="J1554" s="27"/>
      <c r="K1554" s="27"/>
    </row>
    <row r="1555" spans="1:11" x14ac:dyDescent="0.25">
      <c r="A1555" s="27" t="s">
        <v>398</v>
      </c>
      <c r="B1555" s="27" t="s">
        <v>5</v>
      </c>
      <c r="C1555" s="27" t="s">
        <v>1</v>
      </c>
      <c r="D1555">
        <v>0</v>
      </c>
      <c r="E1555" s="37" t="s">
        <v>494</v>
      </c>
      <c r="F1555" t="str">
        <f t="shared" si="96"/>
        <v>20Y</v>
      </c>
      <c r="G1555" t="str">
        <f t="shared" si="97"/>
        <v>20YL20191231</v>
      </c>
      <c r="H1555" t="str">
        <f t="shared" si="98"/>
        <v>01_002</v>
      </c>
      <c r="I1555" t="str">
        <f t="shared" si="99"/>
        <v>20191231</v>
      </c>
      <c r="J1555" s="27"/>
      <c r="K1555" s="27"/>
    </row>
    <row r="1556" spans="1:11" x14ac:dyDescent="0.25">
      <c r="A1556" s="27" t="s">
        <v>398</v>
      </c>
      <c r="B1556" s="27" t="s">
        <v>5</v>
      </c>
      <c r="C1556" s="27" t="s">
        <v>2</v>
      </c>
      <c r="D1556">
        <v>0</v>
      </c>
      <c r="E1556" s="37" t="s">
        <v>494</v>
      </c>
      <c r="F1556" t="str">
        <f t="shared" si="96"/>
        <v>20Y</v>
      </c>
      <c r="G1556" t="str">
        <f t="shared" si="97"/>
        <v>20YL20191231</v>
      </c>
      <c r="H1556" t="str">
        <f t="shared" si="98"/>
        <v>01_002</v>
      </c>
      <c r="I1556" t="str">
        <f t="shared" si="99"/>
        <v>20191231</v>
      </c>
      <c r="J1556" s="27"/>
      <c r="K1556" s="27"/>
    </row>
    <row r="1557" spans="1:11" x14ac:dyDescent="0.25">
      <c r="A1557" s="27" t="s">
        <v>398</v>
      </c>
      <c r="B1557" s="27" t="s">
        <v>7</v>
      </c>
      <c r="C1557" s="27" t="s">
        <v>1</v>
      </c>
      <c r="D1557">
        <v>0</v>
      </c>
      <c r="E1557" s="37" t="s">
        <v>494</v>
      </c>
      <c r="F1557" t="str">
        <f t="shared" si="96"/>
        <v>20Y</v>
      </c>
      <c r="G1557" t="str">
        <f t="shared" si="97"/>
        <v>20YL20191231</v>
      </c>
      <c r="H1557" t="str">
        <f t="shared" si="98"/>
        <v>01_002</v>
      </c>
      <c r="I1557" t="str">
        <f t="shared" si="99"/>
        <v>20191231</v>
      </c>
      <c r="J1557" s="27"/>
      <c r="K1557" s="27"/>
    </row>
    <row r="1558" spans="1:11" x14ac:dyDescent="0.25">
      <c r="A1558" s="27" t="s">
        <v>398</v>
      </c>
      <c r="B1558" s="27" t="s">
        <v>7</v>
      </c>
      <c r="C1558" s="27" t="s">
        <v>2</v>
      </c>
      <c r="D1558">
        <v>0</v>
      </c>
      <c r="E1558" s="37" t="s">
        <v>494</v>
      </c>
      <c r="F1558" t="str">
        <f t="shared" si="96"/>
        <v>20Y</v>
      </c>
      <c r="G1558" t="str">
        <f t="shared" si="97"/>
        <v>20YL20191231</v>
      </c>
      <c r="H1558" t="str">
        <f t="shared" si="98"/>
        <v>01_002</v>
      </c>
      <c r="I1558" t="str">
        <f t="shared" si="99"/>
        <v>20191231</v>
      </c>
      <c r="J1558" s="27"/>
      <c r="K1558" s="27"/>
    </row>
    <row r="1559" spans="1:11" x14ac:dyDescent="0.25">
      <c r="A1559" s="27" t="s">
        <v>398</v>
      </c>
      <c r="B1559" s="27" t="s">
        <v>10</v>
      </c>
      <c r="C1559" s="27" t="s">
        <v>2</v>
      </c>
      <c r="D1559">
        <v>0</v>
      </c>
      <c r="E1559" s="37" t="s">
        <v>494</v>
      </c>
      <c r="F1559" t="str">
        <f t="shared" si="96"/>
        <v>20Y</v>
      </c>
      <c r="G1559" t="str">
        <f t="shared" si="97"/>
        <v>20YL20191231</v>
      </c>
      <c r="H1559" t="str">
        <f t="shared" si="98"/>
        <v>01_002</v>
      </c>
      <c r="I1559" t="str">
        <f t="shared" si="99"/>
        <v>20191231</v>
      </c>
      <c r="J1559" s="27"/>
      <c r="K1559" s="27"/>
    </row>
    <row r="1560" spans="1:11" x14ac:dyDescent="0.25">
      <c r="A1560" s="27" t="s">
        <v>398</v>
      </c>
      <c r="B1560" s="27" t="s">
        <v>11</v>
      </c>
      <c r="C1560" s="27" t="s">
        <v>1</v>
      </c>
      <c r="D1560">
        <v>0</v>
      </c>
      <c r="E1560" s="37" t="s">
        <v>494</v>
      </c>
      <c r="F1560" t="str">
        <f t="shared" si="96"/>
        <v>20Y</v>
      </c>
      <c r="G1560" t="str">
        <f t="shared" si="97"/>
        <v>20YL20191231</v>
      </c>
      <c r="H1560" t="str">
        <f t="shared" si="98"/>
        <v>01_002</v>
      </c>
      <c r="I1560" t="str">
        <f t="shared" si="99"/>
        <v>20191231</v>
      </c>
      <c r="J1560" s="27"/>
      <c r="K1560" s="27"/>
    </row>
    <row r="1561" spans="1:11" x14ac:dyDescent="0.25">
      <c r="A1561" s="27" t="s">
        <v>398</v>
      </c>
      <c r="B1561" s="27" t="s">
        <v>11</v>
      </c>
      <c r="C1561" s="27" t="s">
        <v>2</v>
      </c>
      <c r="D1561">
        <v>0</v>
      </c>
      <c r="E1561" s="37" t="s">
        <v>494</v>
      </c>
      <c r="F1561" t="str">
        <f t="shared" si="96"/>
        <v>20Y</v>
      </c>
      <c r="G1561" t="str">
        <f t="shared" si="97"/>
        <v>20YL20191231</v>
      </c>
      <c r="H1561" t="str">
        <f t="shared" si="98"/>
        <v>01_002</v>
      </c>
      <c r="I1561" t="str">
        <f t="shared" si="99"/>
        <v>20191231</v>
      </c>
      <c r="J1561" s="27"/>
      <c r="K1561" s="27"/>
    </row>
    <row r="1562" spans="1:11" x14ac:dyDescent="0.25">
      <c r="A1562" s="27" t="s">
        <v>398</v>
      </c>
      <c r="B1562" s="27" t="s">
        <v>12</v>
      </c>
      <c r="C1562" s="27" t="s">
        <v>1</v>
      </c>
      <c r="D1562">
        <v>0</v>
      </c>
      <c r="E1562" s="37" t="s">
        <v>494</v>
      </c>
      <c r="F1562" t="str">
        <f t="shared" si="96"/>
        <v>20Y</v>
      </c>
      <c r="G1562" t="str">
        <f t="shared" si="97"/>
        <v>20YL20191231</v>
      </c>
      <c r="H1562" t="str">
        <f t="shared" si="98"/>
        <v>01_002</v>
      </c>
      <c r="I1562" t="str">
        <f t="shared" si="99"/>
        <v>20191231</v>
      </c>
      <c r="J1562" s="27"/>
      <c r="K1562" s="27"/>
    </row>
    <row r="1563" spans="1:11" x14ac:dyDescent="0.25">
      <c r="A1563" s="27" t="s">
        <v>399</v>
      </c>
      <c r="B1563" s="27" t="s">
        <v>21</v>
      </c>
      <c r="C1563" s="27" t="s">
        <v>1</v>
      </c>
      <c r="D1563">
        <v>0</v>
      </c>
      <c r="E1563" s="37" t="s">
        <v>494</v>
      </c>
      <c r="F1563" t="str">
        <f t="shared" si="96"/>
        <v>20Y</v>
      </c>
      <c r="G1563" t="str">
        <f t="shared" si="97"/>
        <v>20YL20191231</v>
      </c>
      <c r="H1563" t="str">
        <f t="shared" si="98"/>
        <v>01_003</v>
      </c>
      <c r="I1563" t="str">
        <f t="shared" si="99"/>
        <v>20191231</v>
      </c>
      <c r="J1563" s="27"/>
      <c r="K1563" s="27"/>
    </row>
    <row r="1564" spans="1:11" x14ac:dyDescent="0.25">
      <c r="A1564" s="27" t="s">
        <v>399</v>
      </c>
      <c r="B1564" s="27" t="s">
        <v>1</v>
      </c>
      <c r="C1564" s="27" t="s">
        <v>1</v>
      </c>
      <c r="D1564">
        <v>0</v>
      </c>
      <c r="E1564" s="37" t="s">
        <v>494</v>
      </c>
      <c r="F1564" t="str">
        <f t="shared" si="96"/>
        <v>20Y</v>
      </c>
      <c r="G1564" t="str">
        <f t="shared" si="97"/>
        <v>20YL20191231</v>
      </c>
      <c r="H1564" t="str">
        <f t="shared" si="98"/>
        <v>01_003</v>
      </c>
      <c r="I1564" t="str">
        <f t="shared" si="99"/>
        <v>20191231</v>
      </c>
      <c r="J1564" s="27"/>
      <c r="K1564" s="27"/>
    </row>
    <row r="1565" spans="1:11" x14ac:dyDescent="0.25">
      <c r="A1565" s="27" t="s">
        <v>399</v>
      </c>
      <c r="B1565" s="27" t="s">
        <v>26</v>
      </c>
      <c r="C1565" s="27" t="s">
        <v>1</v>
      </c>
      <c r="D1565">
        <v>0</v>
      </c>
      <c r="E1565" s="37" t="s">
        <v>494</v>
      </c>
      <c r="F1565" t="str">
        <f t="shared" si="96"/>
        <v>20Y</v>
      </c>
      <c r="G1565" t="str">
        <f t="shared" si="97"/>
        <v>20YL20191231</v>
      </c>
      <c r="H1565" t="str">
        <f t="shared" si="98"/>
        <v>01_003</v>
      </c>
      <c r="I1565" t="str">
        <f t="shared" si="99"/>
        <v>20191231</v>
      </c>
      <c r="J1565" s="27"/>
      <c r="K1565" s="27"/>
    </row>
    <row r="1566" spans="1:11" x14ac:dyDescent="0.25">
      <c r="A1566" s="27" t="s">
        <v>399</v>
      </c>
      <c r="B1566" s="27" t="s">
        <v>2</v>
      </c>
      <c r="C1566" s="27" t="s">
        <v>1</v>
      </c>
      <c r="D1566">
        <v>0</v>
      </c>
      <c r="E1566" s="37" t="s">
        <v>494</v>
      </c>
      <c r="F1566" t="str">
        <f t="shared" si="96"/>
        <v>20Y</v>
      </c>
      <c r="G1566" t="str">
        <f t="shared" si="97"/>
        <v>20YL20191231</v>
      </c>
      <c r="H1566" t="str">
        <f t="shared" si="98"/>
        <v>01_003</v>
      </c>
      <c r="I1566" t="str">
        <f t="shared" si="99"/>
        <v>20191231</v>
      </c>
      <c r="J1566" s="27"/>
      <c r="K1566" s="27"/>
    </row>
    <row r="1567" spans="1:11" x14ac:dyDescent="0.25">
      <c r="A1567" s="27" t="s">
        <v>399</v>
      </c>
      <c r="B1567" s="27" t="s">
        <v>2</v>
      </c>
      <c r="C1567" s="27" t="s">
        <v>2</v>
      </c>
      <c r="D1567">
        <v>0</v>
      </c>
      <c r="E1567" s="37" t="s">
        <v>494</v>
      </c>
      <c r="F1567" t="str">
        <f t="shared" si="96"/>
        <v>20Y</v>
      </c>
      <c r="G1567" t="str">
        <f t="shared" si="97"/>
        <v>20YL20191231</v>
      </c>
      <c r="H1567" t="str">
        <f t="shared" si="98"/>
        <v>01_003</v>
      </c>
      <c r="I1567" t="str">
        <f t="shared" si="99"/>
        <v>20191231</v>
      </c>
      <c r="J1567" s="27"/>
      <c r="K1567" s="27"/>
    </row>
    <row r="1568" spans="1:11" x14ac:dyDescent="0.25">
      <c r="A1568" s="27" t="s">
        <v>399</v>
      </c>
      <c r="B1568" s="27" t="s">
        <v>3</v>
      </c>
      <c r="C1568" s="27" t="s">
        <v>1</v>
      </c>
      <c r="D1568">
        <v>0</v>
      </c>
      <c r="E1568" s="37" t="s">
        <v>494</v>
      </c>
      <c r="F1568" t="str">
        <f t="shared" si="96"/>
        <v>20Y</v>
      </c>
      <c r="G1568" t="str">
        <f t="shared" si="97"/>
        <v>20YL20191231</v>
      </c>
      <c r="H1568" t="str">
        <f t="shared" si="98"/>
        <v>01_003</v>
      </c>
      <c r="I1568" t="str">
        <f t="shared" si="99"/>
        <v>20191231</v>
      </c>
      <c r="J1568" s="27"/>
      <c r="K1568" s="27"/>
    </row>
    <row r="1569" spans="1:11" x14ac:dyDescent="0.25">
      <c r="A1569" s="27" t="s">
        <v>399</v>
      </c>
      <c r="B1569" s="27" t="s">
        <v>3</v>
      </c>
      <c r="C1569" s="27" t="s">
        <v>2</v>
      </c>
      <c r="D1569">
        <v>0</v>
      </c>
      <c r="E1569" s="37" t="s">
        <v>494</v>
      </c>
      <c r="F1569" t="str">
        <f t="shared" si="96"/>
        <v>20Y</v>
      </c>
      <c r="G1569" t="str">
        <f t="shared" si="97"/>
        <v>20YL20191231</v>
      </c>
      <c r="H1569" t="str">
        <f t="shared" si="98"/>
        <v>01_003</v>
      </c>
      <c r="I1569" t="str">
        <f t="shared" si="99"/>
        <v>20191231</v>
      </c>
      <c r="J1569" s="27"/>
      <c r="K1569" s="27"/>
    </row>
    <row r="1570" spans="1:11" x14ac:dyDescent="0.25">
      <c r="A1570" s="27" t="s">
        <v>399</v>
      </c>
      <c r="B1570" s="27" t="s">
        <v>4</v>
      </c>
      <c r="C1570" s="27" t="s">
        <v>2</v>
      </c>
      <c r="D1570">
        <v>0</v>
      </c>
      <c r="E1570" s="37" t="s">
        <v>494</v>
      </c>
      <c r="F1570" t="str">
        <f t="shared" si="96"/>
        <v>20Y</v>
      </c>
      <c r="G1570" t="str">
        <f t="shared" si="97"/>
        <v>20YL20191231</v>
      </c>
      <c r="H1570" t="str">
        <f t="shared" si="98"/>
        <v>01_003</v>
      </c>
      <c r="I1570" t="str">
        <f t="shared" si="99"/>
        <v>20191231</v>
      </c>
      <c r="J1570" s="27"/>
      <c r="K1570" s="27"/>
    </row>
    <row r="1571" spans="1:11" x14ac:dyDescent="0.25">
      <c r="A1571" s="27" t="s">
        <v>399</v>
      </c>
      <c r="B1571" s="27" t="s">
        <v>5</v>
      </c>
      <c r="C1571" s="27" t="s">
        <v>2</v>
      </c>
      <c r="D1571">
        <v>0</v>
      </c>
      <c r="E1571" s="37" t="s">
        <v>494</v>
      </c>
      <c r="F1571" t="str">
        <f t="shared" si="96"/>
        <v>20Y</v>
      </c>
      <c r="G1571" t="str">
        <f t="shared" si="97"/>
        <v>20YL20191231</v>
      </c>
      <c r="H1571" t="str">
        <f t="shared" si="98"/>
        <v>01_003</v>
      </c>
      <c r="I1571" t="str">
        <f t="shared" si="99"/>
        <v>20191231</v>
      </c>
      <c r="J1571" s="27"/>
      <c r="K1571" s="27"/>
    </row>
    <row r="1572" spans="1:11" x14ac:dyDescent="0.25">
      <c r="A1572" s="27" t="s">
        <v>399</v>
      </c>
      <c r="B1572" s="27" t="s">
        <v>5</v>
      </c>
      <c r="C1572" s="27" t="s">
        <v>3</v>
      </c>
      <c r="D1572">
        <v>0</v>
      </c>
      <c r="E1572" s="37" t="s">
        <v>494</v>
      </c>
      <c r="F1572" t="str">
        <f t="shared" si="96"/>
        <v>20Y</v>
      </c>
      <c r="G1572" t="str">
        <f t="shared" si="97"/>
        <v>20YL20191231</v>
      </c>
      <c r="H1572" t="str">
        <f t="shared" si="98"/>
        <v>01_003</v>
      </c>
      <c r="I1572" t="str">
        <f t="shared" si="99"/>
        <v>20191231</v>
      </c>
      <c r="J1572" s="27"/>
      <c r="K1572" s="27"/>
    </row>
    <row r="1573" spans="1:11" x14ac:dyDescent="0.25">
      <c r="A1573" s="27" t="s">
        <v>399</v>
      </c>
      <c r="B1573" s="27" t="s">
        <v>7</v>
      </c>
      <c r="C1573" s="27" t="s">
        <v>2</v>
      </c>
      <c r="D1573">
        <v>0</v>
      </c>
      <c r="E1573" s="37" t="s">
        <v>494</v>
      </c>
      <c r="F1573" t="str">
        <f t="shared" si="96"/>
        <v>20Y</v>
      </c>
      <c r="G1573" t="str">
        <f t="shared" si="97"/>
        <v>20YL20191231</v>
      </c>
      <c r="H1573" t="str">
        <f t="shared" si="98"/>
        <v>01_003</v>
      </c>
      <c r="I1573" t="str">
        <f t="shared" si="99"/>
        <v>20191231</v>
      </c>
      <c r="J1573" s="27"/>
      <c r="K1573" s="27"/>
    </row>
    <row r="1574" spans="1:11" x14ac:dyDescent="0.25">
      <c r="A1574" s="27" t="s">
        <v>399</v>
      </c>
      <c r="B1574" s="27" t="s">
        <v>7</v>
      </c>
      <c r="C1574" s="27" t="s">
        <v>3</v>
      </c>
      <c r="D1574">
        <v>0</v>
      </c>
      <c r="E1574" s="37" t="s">
        <v>494</v>
      </c>
      <c r="F1574" t="str">
        <f t="shared" si="96"/>
        <v>20Y</v>
      </c>
      <c r="G1574" t="str">
        <f t="shared" si="97"/>
        <v>20YL20191231</v>
      </c>
      <c r="H1574" t="str">
        <f t="shared" si="98"/>
        <v>01_003</v>
      </c>
      <c r="I1574" t="str">
        <f t="shared" si="99"/>
        <v>20191231</v>
      </c>
      <c r="J1574" s="27"/>
      <c r="K1574" s="27"/>
    </row>
    <row r="1575" spans="1:11" x14ac:dyDescent="0.25">
      <c r="A1575" s="27" t="s">
        <v>399</v>
      </c>
      <c r="B1575" s="27" t="s">
        <v>10</v>
      </c>
      <c r="C1575" s="27" t="s">
        <v>3</v>
      </c>
      <c r="D1575">
        <v>0</v>
      </c>
      <c r="E1575" s="37" t="s">
        <v>494</v>
      </c>
      <c r="F1575" t="str">
        <f t="shared" si="96"/>
        <v>20Y</v>
      </c>
      <c r="G1575" t="str">
        <f t="shared" si="97"/>
        <v>20YL20191231</v>
      </c>
      <c r="H1575" t="str">
        <f t="shared" si="98"/>
        <v>01_003</v>
      </c>
      <c r="I1575" t="str">
        <f t="shared" si="99"/>
        <v>20191231</v>
      </c>
      <c r="J1575" s="27"/>
      <c r="K1575" s="27"/>
    </row>
    <row r="1576" spans="1:11" x14ac:dyDescent="0.25">
      <c r="A1576" s="27" t="s">
        <v>399</v>
      </c>
      <c r="B1576" s="27" t="s">
        <v>11</v>
      </c>
      <c r="C1576" s="27" t="s">
        <v>2</v>
      </c>
      <c r="D1576">
        <v>0</v>
      </c>
      <c r="E1576" s="37" t="s">
        <v>494</v>
      </c>
      <c r="F1576" t="str">
        <f t="shared" si="96"/>
        <v>20Y</v>
      </c>
      <c r="G1576" t="str">
        <f t="shared" si="97"/>
        <v>20YL20191231</v>
      </c>
      <c r="H1576" t="str">
        <f t="shared" si="98"/>
        <v>01_003</v>
      </c>
      <c r="I1576" t="str">
        <f t="shared" si="99"/>
        <v>20191231</v>
      </c>
      <c r="J1576" s="27"/>
      <c r="K1576" s="27"/>
    </row>
    <row r="1577" spans="1:11" x14ac:dyDescent="0.25">
      <c r="A1577" s="27" t="s">
        <v>399</v>
      </c>
      <c r="B1577" s="27" t="s">
        <v>11</v>
      </c>
      <c r="C1577" s="27" t="s">
        <v>3</v>
      </c>
      <c r="D1577">
        <v>0</v>
      </c>
      <c r="E1577" s="37" t="s">
        <v>494</v>
      </c>
      <c r="F1577" t="str">
        <f t="shared" si="96"/>
        <v>20Y</v>
      </c>
      <c r="G1577" t="str">
        <f t="shared" si="97"/>
        <v>20YL20191231</v>
      </c>
      <c r="H1577" t="str">
        <f t="shared" si="98"/>
        <v>01_003</v>
      </c>
      <c r="I1577" t="str">
        <f t="shared" si="99"/>
        <v>20191231</v>
      </c>
      <c r="J1577" s="27"/>
      <c r="K1577" s="27"/>
    </row>
    <row r="1578" spans="1:11" x14ac:dyDescent="0.25">
      <c r="A1578" s="27" t="s">
        <v>399</v>
      </c>
      <c r="B1578" s="27" t="s">
        <v>12</v>
      </c>
      <c r="C1578" s="27" t="s">
        <v>1</v>
      </c>
      <c r="D1578">
        <v>0</v>
      </c>
      <c r="E1578" s="37" t="s">
        <v>494</v>
      </c>
      <c r="F1578" t="str">
        <f t="shared" si="96"/>
        <v>20Y</v>
      </c>
      <c r="G1578" t="str">
        <f t="shared" si="97"/>
        <v>20YL20191231</v>
      </c>
      <c r="H1578" t="str">
        <f t="shared" si="98"/>
        <v>01_003</v>
      </c>
      <c r="I1578" t="str">
        <f t="shared" si="99"/>
        <v>20191231</v>
      </c>
      <c r="J1578" s="27"/>
      <c r="K1578" s="27"/>
    </row>
    <row r="1579" spans="1:11" x14ac:dyDescent="0.25">
      <c r="A1579" s="27" t="s">
        <v>399</v>
      </c>
      <c r="B1579" s="27" t="s">
        <v>12</v>
      </c>
      <c r="C1579" s="27" t="s">
        <v>2</v>
      </c>
      <c r="D1579">
        <v>0</v>
      </c>
      <c r="E1579" s="37" t="s">
        <v>494</v>
      </c>
      <c r="F1579" t="str">
        <f t="shared" si="96"/>
        <v>20Y</v>
      </c>
      <c r="G1579" t="str">
        <f t="shared" si="97"/>
        <v>20YL20191231</v>
      </c>
      <c r="H1579" t="str">
        <f t="shared" si="98"/>
        <v>01_003</v>
      </c>
      <c r="I1579" t="str">
        <f t="shared" si="99"/>
        <v>20191231</v>
      </c>
      <c r="J1579" s="27"/>
      <c r="K1579" s="27"/>
    </row>
    <row r="1580" spans="1:11" x14ac:dyDescent="0.25">
      <c r="A1580" s="27" t="s">
        <v>400</v>
      </c>
      <c r="B1580" s="27" t="s">
        <v>21</v>
      </c>
      <c r="C1580" s="27" t="s">
        <v>1</v>
      </c>
      <c r="D1580">
        <v>0</v>
      </c>
      <c r="E1580" s="37" t="s">
        <v>494</v>
      </c>
      <c r="F1580" t="str">
        <f t="shared" si="96"/>
        <v>20Y</v>
      </c>
      <c r="G1580" t="str">
        <f t="shared" si="97"/>
        <v>20YL20191231</v>
      </c>
      <c r="H1580" t="str">
        <f t="shared" si="98"/>
        <v>01_005</v>
      </c>
      <c r="I1580" t="str">
        <f t="shared" si="99"/>
        <v>20191231</v>
      </c>
      <c r="J1580" s="27"/>
      <c r="K1580" s="27"/>
    </row>
    <row r="1581" spans="1:11" x14ac:dyDescent="0.25">
      <c r="A1581" s="27" t="s">
        <v>400</v>
      </c>
      <c r="B1581" s="27" t="s">
        <v>1</v>
      </c>
      <c r="C1581" s="27" t="s">
        <v>1</v>
      </c>
      <c r="D1581">
        <v>0</v>
      </c>
      <c r="E1581" s="37" t="s">
        <v>494</v>
      </c>
      <c r="F1581" t="str">
        <f t="shared" si="96"/>
        <v>20Y</v>
      </c>
      <c r="G1581" t="str">
        <f t="shared" si="97"/>
        <v>20YL20191231</v>
      </c>
      <c r="H1581" t="str">
        <f t="shared" si="98"/>
        <v>01_005</v>
      </c>
      <c r="I1581" t="str">
        <f t="shared" si="99"/>
        <v>20191231</v>
      </c>
      <c r="J1581" s="27"/>
      <c r="K1581" s="27"/>
    </row>
    <row r="1582" spans="1:11" x14ac:dyDescent="0.25">
      <c r="A1582" s="27" t="s">
        <v>400</v>
      </c>
      <c r="B1582" s="27" t="s">
        <v>1</v>
      </c>
      <c r="C1582" s="27" t="s">
        <v>2</v>
      </c>
      <c r="D1582">
        <v>0</v>
      </c>
      <c r="E1582" s="37" t="s">
        <v>494</v>
      </c>
      <c r="F1582" t="str">
        <f t="shared" si="96"/>
        <v>20Y</v>
      </c>
      <c r="G1582" t="str">
        <f t="shared" si="97"/>
        <v>20YL20191231</v>
      </c>
      <c r="H1582" t="str">
        <f t="shared" si="98"/>
        <v>01_005</v>
      </c>
      <c r="I1582" t="str">
        <f t="shared" si="99"/>
        <v>20191231</v>
      </c>
      <c r="J1582" s="27"/>
      <c r="K1582" s="27"/>
    </row>
    <row r="1583" spans="1:11" x14ac:dyDescent="0.25">
      <c r="A1583" s="27" t="s">
        <v>400</v>
      </c>
      <c r="B1583" s="27" t="s">
        <v>26</v>
      </c>
      <c r="C1583" s="27" t="s">
        <v>1</v>
      </c>
      <c r="D1583">
        <v>0</v>
      </c>
      <c r="E1583" s="37" t="s">
        <v>494</v>
      </c>
      <c r="F1583" t="str">
        <f t="shared" si="96"/>
        <v>20Y</v>
      </c>
      <c r="G1583" t="str">
        <f t="shared" si="97"/>
        <v>20YL20191231</v>
      </c>
      <c r="H1583" t="str">
        <f t="shared" si="98"/>
        <v>01_005</v>
      </c>
      <c r="I1583" t="str">
        <f t="shared" si="99"/>
        <v>20191231</v>
      </c>
      <c r="J1583" s="27"/>
      <c r="K1583" s="27"/>
    </row>
    <row r="1584" spans="1:11" x14ac:dyDescent="0.25">
      <c r="A1584" s="27" t="s">
        <v>400</v>
      </c>
      <c r="B1584" s="27" t="s">
        <v>26</v>
      </c>
      <c r="C1584" s="27" t="s">
        <v>2</v>
      </c>
      <c r="D1584">
        <v>0</v>
      </c>
      <c r="E1584" s="37" t="s">
        <v>494</v>
      </c>
      <c r="F1584" t="str">
        <f t="shared" si="96"/>
        <v>20Y</v>
      </c>
      <c r="G1584" t="str">
        <f t="shared" si="97"/>
        <v>20YL20191231</v>
      </c>
      <c r="H1584" t="str">
        <f t="shared" si="98"/>
        <v>01_005</v>
      </c>
      <c r="I1584" t="str">
        <f t="shared" si="99"/>
        <v>20191231</v>
      </c>
      <c r="J1584" s="27"/>
      <c r="K1584" s="27"/>
    </row>
    <row r="1585" spans="1:11" x14ac:dyDescent="0.25">
      <c r="A1585" s="27" t="s">
        <v>400</v>
      </c>
      <c r="B1585" s="27" t="s">
        <v>2</v>
      </c>
      <c r="C1585" s="27" t="s">
        <v>2</v>
      </c>
      <c r="D1585">
        <v>0</v>
      </c>
      <c r="E1585" s="37" t="s">
        <v>494</v>
      </c>
      <c r="F1585" t="str">
        <f t="shared" si="96"/>
        <v>20Y</v>
      </c>
      <c r="G1585" t="str">
        <f t="shared" si="97"/>
        <v>20YL20191231</v>
      </c>
      <c r="H1585" t="str">
        <f t="shared" si="98"/>
        <v>01_005</v>
      </c>
      <c r="I1585" t="str">
        <f t="shared" si="99"/>
        <v>20191231</v>
      </c>
      <c r="J1585" s="27"/>
      <c r="K1585" s="27"/>
    </row>
    <row r="1586" spans="1:11" x14ac:dyDescent="0.25">
      <c r="A1586" s="27" t="s">
        <v>400</v>
      </c>
      <c r="B1586" s="27" t="s">
        <v>2</v>
      </c>
      <c r="C1586" s="27" t="s">
        <v>3</v>
      </c>
      <c r="D1586">
        <v>0</v>
      </c>
      <c r="E1586" s="37" t="s">
        <v>494</v>
      </c>
      <c r="F1586" t="str">
        <f t="shared" si="96"/>
        <v>20Y</v>
      </c>
      <c r="G1586" t="str">
        <f t="shared" si="97"/>
        <v>20YL20191231</v>
      </c>
      <c r="H1586" t="str">
        <f t="shared" si="98"/>
        <v>01_005</v>
      </c>
      <c r="I1586" t="str">
        <f t="shared" si="99"/>
        <v>20191231</v>
      </c>
      <c r="J1586" s="27"/>
      <c r="K1586" s="27"/>
    </row>
    <row r="1587" spans="1:11" x14ac:dyDescent="0.25">
      <c r="A1587" s="27" t="s">
        <v>400</v>
      </c>
      <c r="B1587" s="27" t="s">
        <v>3</v>
      </c>
      <c r="C1587" s="27" t="s">
        <v>2</v>
      </c>
      <c r="D1587">
        <v>0</v>
      </c>
      <c r="E1587" s="37" t="s">
        <v>494</v>
      </c>
      <c r="F1587" t="str">
        <f t="shared" si="96"/>
        <v>20Y</v>
      </c>
      <c r="G1587" t="str">
        <f t="shared" si="97"/>
        <v>20YL20191231</v>
      </c>
      <c r="H1587" t="str">
        <f t="shared" si="98"/>
        <v>01_005</v>
      </c>
      <c r="I1587" t="str">
        <f t="shared" si="99"/>
        <v>20191231</v>
      </c>
      <c r="J1587" s="27"/>
      <c r="K1587" s="27"/>
    </row>
    <row r="1588" spans="1:11" x14ac:dyDescent="0.25">
      <c r="A1588" s="27" t="s">
        <v>400</v>
      </c>
      <c r="B1588" s="27" t="s">
        <v>3</v>
      </c>
      <c r="C1588" s="27" t="s">
        <v>3</v>
      </c>
      <c r="D1588">
        <v>0</v>
      </c>
      <c r="E1588" s="37" t="s">
        <v>494</v>
      </c>
      <c r="F1588" t="str">
        <f t="shared" si="96"/>
        <v>20Y</v>
      </c>
      <c r="G1588" t="str">
        <f t="shared" si="97"/>
        <v>20YL20191231</v>
      </c>
      <c r="H1588" t="str">
        <f t="shared" si="98"/>
        <v>01_005</v>
      </c>
      <c r="I1588" t="str">
        <f t="shared" si="99"/>
        <v>20191231</v>
      </c>
      <c r="J1588" s="27"/>
      <c r="K1588" s="27"/>
    </row>
    <row r="1589" spans="1:11" x14ac:dyDescent="0.25">
      <c r="A1589" s="27" t="s">
        <v>400</v>
      </c>
      <c r="B1589" s="27" t="s">
        <v>4</v>
      </c>
      <c r="C1589" s="27" t="s">
        <v>3</v>
      </c>
      <c r="D1589">
        <v>0</v>
      </c>
      <c r="E1589" s="37" t="s">
        <v>494</v>
      </c>
      <c r="F1589" t="str">
        <f t="shared" si="96"/>
        <v>20Y</v>
      </c>
      <c r="G1589" t="str">
        <f t="shared" si="97"/>
        <v>20YL20191231</v>
      </c>
      <c r="H1589" t="str">
        <f t="shared" si="98"/>
        <v>01_005</v>
      </c>
      <c r="I1589" t="str">
        <f t="shared" si="99"/>
        <v>20191231</v>
      </c>
      <c r="J1589" s="27"/>
      <c r="K1589" s="27"/>
    </row>
    <row r="1590" spans="1:11" x14ac:dyDescent="0.25">
      <c r="A1590" s="27" t="s">
        <v>400</v>
      </c>
      <c r="B1590" s="27" t="s">
        <v>4</v>
      </c>
      <c r="C1590" s="27" t="s">
        <v>4</v>
      </c>
      <c r="D1590">
        <v>0</v>
      </c>
      <c r="E1590" s="37" t="s">
        <v>494</v>
      </c>
      <c r="F1590" t="str">
        <f t="shared" si="96"/>
        <v>20Y</v>
      </c>
      <c r="G1590" t="str">
        <f t="shared" si="97"/>
        <v>20YL20191231</v>
      </c>
      <c r="H1590" t="str">
        <f t="shared" si="98"/>
        <v>01_005</v>
      </c>
      <c r="I1590" t="str">
        <f t="shared" si="99"/>
        <v>20191231</v>
      </c>
      <c r="J1590" s="27"/>
      <c r="K1590" s="27"/>
    </row>
    <row r="1591" spans="1:11" x14ac:dyDescent="0.25">
      <c r="A1591" s="27" t="s">
        <v>400</v>
      </c>
      <c r="B1591" s="27" t="s">
        <v>5</v>
      </c>
      <c r="C1591" s="27" t="s">
        <v>4</v>
      </c>
      <c r="D1591">
        <v>0</v>
      </c>
      <c r="E1591" s="37" t="s">
        <v>494</v>
      </c>
      <c r="F1591" t="str">
        <f t="shared" si="96"/>
        <v>20Y</v>
      </c>
      <c r="G1591" t="str">
        <f t="shared" si="97"/>
        <v>20YL20191231</v>
      </c>
      <c r="H1591" t="str">
        <f t="shared" si="98"/>
        <v>01_005</v>
      </c>
      <c r="I1591" t="str">
        <f t="shared" si="99"/>
        <v>20191231</v>
      </c>
      <c r="J1591" s="27"/>
      <c r="K1591" s="27"/>
    </row>
    <row r="1592" spans="1:11" x14ac:dyDescent="0.25">
      <c r="A1592" s="27" t="s">
        <v>400</v>
      </c>
      <c r="B1592" s="27" t="s">
        <v>5</v>
      </c>
      <c r="C1592" s="27" t="s">
        <v>5</v>
      </c>
      <c r="D1592">
        <v>0</v>
      </c>
      <c r="E1592" s="37" t="s">
        <v>494</v>
      </c>
      <c r="F1592" t="str">
        <f t="shared" si="96"/>
        <v>20Y</v>
      </c>
      <c r="G1592" t="str">
        <f t="shared" si="97"/>
        <v>20YL20191231</v>
      </c>
      <c r="H1592" t="str">
        <f t="shared" si="98"/>
        <v>01_005</v>
      </c>
      <c r="I1592" t="str">
        <f t="shared" si="99"/>
        <v>20191231</v>
      </c>
      <c r="J1592" s="27"/>
      <c r="K1592" s="27"/>
    </row>
    <row r="1593" spans="1:11" x14ac:dyDescent="0.25">
      <c r="A1593" s="27" t="s">
        <v>400</v>
      </c>
      <c r="B1593" s="27" t="s">
        <v>7</v>
      </c>
      <c r="C1593" s="27" t="s">
        <v>5</v>
      </c>
      <c r="D1593">
        <v>0</v>
      </c>
      <c r="E1593" s="37" t="s">
        <v>494</v>
      </c>
      <c r="F1593" t="str">
        <f t="shared" si="96"/>
        <v>20Y</v>
      </c>
      <c r="G1593" t="str">
        <f t="shared" si="97"/>
        <v>20YL20191231</v>
      </c>
      <c r="H1593" t="str">
        <f t="shared" si="98"/>
        <v>01_005</v>
      </c>
      <c r="I1593" t="str">
        <f t="shared" si="99"/>
        <v>20191231</v>
      </c>
      <c r="J1593" s="27"/>
      <c r="K1593" s="27"/>
    </row>
    <row r="1594" spans="1:11" x14ac:dyDescent="0.25">
      <c r="A1594" s="27" t="s">
        <v>400</v>
      </c>
      <c r="B1594" s="27" t="s">
        <v>7</v>
      </c>
      <c r="C1594" s="27" t="s">
        <v>6</v>
      </c>
      <c r="D1594">
        <v>0</v>
      </c>
      <c r="E1594" s="37" t="s">
        <v>494</v>
      </c>
      <c r="F1594" t="str">
        <f t="shared" si="96"/>
        <v>20Y</v>
      </c>
      <c r="G1594" t="str">
        <f t="shared" si="97"/>
        <v>20YL20191231</v>
      </c>
      <c r="H1594" t="str">
        <f t="shared" si="98"/>
        <v>01_005</v>
      </c>
      <c r="I1594" t="str">
        <f t="shared" si="99"/>
        <v>20191231</v>
      </c>
      <c r="J1594" s="27"/>
      <c r="K1594" s="27"/>
    </row>
    <row r="1595" spans="1:11" x14ac:dyDescent="0.25">
      <c r="A1595" s="27" t="s">
        <v>400</v>
      </c>
      <c r="B1595" s="27" t="s">
        <v>10</v>
      </c>
      <c r="C1595" s="27" t="s">
        <v>5</v>
      </c>
      <c r="D1595">
        <v>0</v>
      </c>
      <c r="E1595" s="37" t="s">
        <v>494</v>
      </c>
      <c r="F1595" t="str">
        <f t="shared" si="96"/>
        <v>20Y</v>
      </c>
      <c r="G1595" t="str">
        <f t="shared" si="97"/>
        <v>20YL20191231</v>
      </c>
      <c r="H1595" t="str">
        <f t="shared" si="98"/>
        <v>01_005</v>
      </c>
      <c r="I1595" t="str">
        <f t="shared" si="99"/>
        <v>20191231</v>
      </c>
      <c r="J1595" s="27"/>
      <c r="K1595" s="27"/>
    </row>
    <row r="1596" spans="1:11" x14ac:dyDescent="0.25">
      <c r="A1596" s="27" t="s">
        <v>400</v>
      </c>
      <c r="B1596" s="27" t="s">
        <v>10</v>
      </c>
      <c r="C1596" s="27" t="s">
        <v>6</v>
      </c>
      <c r="D1596">
        <v>0</v>
      </c>
      <c r="E1596" s="37" t="s">
        <v>494</v>
      </c>
      <c r="F1596" t="str">
        <f t="shared" si="96"/>
        <v>20Y</v>
      </c>
      <c r="G1596" t="str">
        <f t="shared" si="97"/>
        <v>20YL20191231</v>
      </c>
      <c r="H1596" t="str">
        <f t="shared" si="98"/>
        <v>01_005</v>
      </c>
      <c r="I1596" t="str">
        <f t="shared" si="99"/>
        <v>20191231</v>
      </c>
      <c r="J1596" s="27"/>
      <c r="K1596" s="27"/>
    </row>
    <row r="1597" spans="1:11" x14ac:dyDescent="0.25">
      <c r="A1597" s="27" t="s">
        <v>400</v>
      </c>
      <c r="B1597" s="27" t="s">
        <v>11</v>
      </c>
      <c r="C1597" s="27" t="s">
        <v>3</v>
      </c>
      <c r="D1597">
        <v>0</v>
      </c>
      <c r="E1597" s="37" t="s">
        <v>494</v>
      </c>
      <c r="F1597" t="str">
        <f t="shared" si="96"/>
        <v>20Y</v>
      </c>
      <c r="G1597" t="str">
        <f t="shared" si="97"/>
        <v>20YL20191231</v>
      </c>
      <c r="H1597" t="str">
        <f t="shared" si="98"/>
        <v>01_005</v>
      </c>
      <c r="I1597" t="str">
        <f t="shared" si="99"/>
        <v>20191231</v>
      </c>
      <c r="J1597" s="27"/>
      <c r="K1597" s="27"/>
    </row>
    <row r="1598" spans="1:11" x14ac:dyDescent="0.25">
      <c r="A1598" s="27" t="s">
        <v>400</v>
      </c>
      <c r="B1598" s="27" t="s">
        <v>11</v>
      </c>
      <c r="C1598" s="27" t="s">
        <v>4</v>
      </c>
      <c r="D1598">
        <v>0</v>
      </c>
      <c r="E1598" s="37" t="s">
        <v>494</v>
      </c>
      <c r="F1598" t="str">
        <f t="shared" si="96"/>
        <v>20Y</v>
      </c>
      <c r="G1598" t="str">
        <f t="shared" si="97"/>
        <v>20YL20191231</v>
      </c>
      <c r="H1598" t="str">
        <f t="shared" si="98"/>
        <v>01_005</v>
      </c>
      <c r="I1598" t="str">
        <f t="shared" si="99"/>
        <v>20191231</v>
      </c>
      <c r="J1598" s="27"/>
      <c r="K1598" s="27"/>
    </row>
    <row r="1599" spans="1:11" x14ac:dyDescent="0.25">
      <c r="A1599" s="27" t="s">
        <v>400</v>
      </c>
      <c r="B1599" s="27" t="s">
        <v>11</v>
      </c>
      <c r="C1599" s="27" t="s">
        <v>5</v>
      </c>
      <c r="D1599">
        <v>0</v>
      </c>
      <c r="E1599" s="37" t="s">
        <v>494</v>
      </c>
      <c r="F1599" t="str">
        <f t="shared" si="96"/>
        <v>20Y</v>
      </c>
      <c r="G1599" t="str">
        <f t="shared" si="97"/>
        <v>20YL20191231</v>
      </c>
      <c r="H1599" t="str">
        <f t="shared" si="98"/>
        <v>01_005</v>
      </c>
      <c r="I1599" t="str">
        <f t="shared" si="99"/>
        <v>20191231</v>
      </c>
      <c r="J1599" s="27"/>
      <c r="K1599" s="27"/>
    </row>
    <row r="1600" spans="1:11" x14ac:dyDescent="0.25">
      <c r="A1600" s="27" t="s">
        <v>400</v>
      </c>
      <c r="B1600" s="27" t="s">
        <v>12</v>
      </c>
      <c r="C1600" s="27" t="s">
        <v>1</v>
      </c>
      <c r="D1600">
        <v>0</v>
      </c>
      <c r="E1600" s="37" t="s">
        <v>494</v>
      </c>
      <c r="F1600" t="str">
        <f t="shared" si="96"/>
        <v>20Y</v>
      </c>
      <c r="G1600" t="str">
        <f t="shared" si="97"/>
        <v>20YL20191231</v>
      </c>
      <c r="H1600" t="str">
        <f t="shared" si="98"/>
        <v>01_005</v>
      </c>
      <c r="I1600" t="str">
        <f t="shared" si="99"/>
        <v>20191231</v>
      </c>
      <c r="J1600" s="27"/>
      <c r="K1600" s="27"/>
    </row>
    <row r="1601" spans="1:11" x14ac:dyDescent="0.25">
      <c r="A1601" s="27" t="s">
        <v>400</v>
      </c>
      <c r="B1601" s="27" t="s">
        <v>12</v>
      </c>
      <c r="C1601" s="27" t="s">
        <v>2</v>
      </c>
      <c r="D1601">
        <v>0</v>
      </c>
      <c r="E1601" s="37" t="s">
        <v>494</v>
      </c>
      <c r="F1601" t="str">
        <f t="shared" si="96"/>
        <v>20Y</v>
      </c>
      <c r="G1601" t="str">
        <f t="shared" si="97"/>
        <v>20YL20191231</v>
      </c>
      <c r="H1601" t="str">
        <f t="shared" si="98"/>
        <v>01_005</v>
      </c>
      <c r="I1601" t="str">
        <f t="shared" si="99"/>
        <v>20191231</v>
      </c>
      <c r="J1601" s="27"/>
      <c r="K1601" s="27"/>
    </row>
    <row r="1602" spans="1:11" x14ac:dyDescent="0.25">
      <c r="A1602" s="27" t="s">
        <v>401</v>
      </c>
      <c r="B1602" s="27" t="s">
        <v>21</v>
      </c>
      <c r="C1602" s="27" t="s">
        <v>1</v>
      </c>
      <c r="D1602">
        <v>0</v>
      </c>
      <c r="E1602" s="37" t="s">
        <v>494</v>
      </c>
      <c r="F1602" t="str">
        <f t="shared" si="96"/>
        <v>20Y</v>
      </c>
      <c r="G1602" t="str">
        <f t="shared" si="97"/>
        <v>20YL20191231</v>
      </c>
      <c r="H1602" t="str">
        <f t="shared" si="98"/>
        <v>01_007</v>
      </c>
      <c r="I1602" t="str">
        <f t="shared" si="99"/>
        <v>20191231</v>
      </c>
      <c r="J1602" s="27"/>
      <c r="K1602" s="27"/>
    </row>
    <row r="1603" spans="1:11" x14ac:dyDescent="0.25">
      <c r="A1603" s="27" t="s">
        <v>401</v>
      </c>
      <c r="B1603" s="27" t="s">
        <v>1</v>
      </c>
      <c r="C1603" s="27" t="s">
        <v>1</v>
      </c>
      <c r="D1603">
        <v>0</v>
      </c>
      <c r="E1603" s="37" t="s">
        <v>494</v>
      </c>
      <c r="F1603" t="str">
        <f t="shared" si="96"/>
        <v>20Y</v>
      </c>
      <c r="G1603" t="str">
        <f t="shared" si="97"/>
        <v>20YL20191231</v>
      </c>
      <c r="H1603" t="str">
        <f t="shared" si="98"/>
        <v>01_007</v>
      </c>
      <c r="I1603" t="str">
        <f t="shared" si="99"/>
        <v>20191231</v>
      </c>
      <c r="J1603" s="27"/>
      <c r="K1603" s="27"/>
    </row>
    <row r="1604" spans="1:11" x14ac:dyDescent="0.25">
      <c r="A1604" s="27" t="s">
        <v>401</v>
      </c>
      <c r="B1604" s="27" t="s">
        <v>1</v>
      </c>
      <c r="C1604" s="27" t="s">
        <v>2</v>
      </c>
      <c r="D1604">
        <v>0</v>
      </c>
      <c r="E1604" s="37" t="s">
        <v>494</v>
      </c>
      <c r="F1604" t="str">
        <f t="shared" si="96"/>
        <v>20Y</v>
      </c>
      <c r="G1604" t="str">
        <f t="shared" si="97"/>
        <v>20YL20191231</v>
      </c>
      <c r="H1604" t="str">
        <f t="shared" si="98"/>
        <v>01_007</v>
      </c>
      <c r="I1604" t="str">
        <f t="shared" si="99"/>
        <v>20191231</v>
      </c>
      <c r="J1604" s="27"/>
      <c r="K1604" s="27"/>
    </row>
    <row r="1605" spans="1:11" x14ac:dyDescent="0.25">
      <c r="A1605" s="27" t="s">
        <v>401</v>
      </c>
      <c r="B1605" s="27" t="s">
        <v>26</v>
      </c>
      <c r="C1605" s="27" t="s">
        <v>2</v>
      </c>
      <c r="D1605">
        <v>0</v>
      </c>
      <c r="E1605" s="37" t="s">
        <v>494</v>
      </c>
      <c r="F1605" t="str">
        <f t="shared" si="96"/>
        <v>20Y</v>
      </c>
      <c r="G1605" t="str">
        <f t="shared" si="97"/>
        <v>20YL20191231</v>
      </c>
      <c r="H1605" t="str">
        <f t="shared" si="98"/>
        <v>01_007</v>
      </c>
      <c r="I1605" t="str">
        <f t="shared" si="99"/>
        <v>20191231</v>
      </c>
      <c r="J1605" s="27"/>
      <c r="K1605" s="27"/>
    </row>
    <row r="1606" spans="1:11" x14ac:dyDescent="0.25">
      <c r="A1606" s="27" t="s">
        <v>401</v>
      </c>
      <c r="B1606" s="27" t="s">
        <v>26</v>
      </c>
      <c r="C1606" s="27" t="s">
        <v>3</v>
      </c>
      <c r="D1606">
        <v>0</v>
      </c>
      <c r="E1606" s="37" t="s">
        <v>494</v>
      </c>
      <c r="F1606" t="str">
        <f t="shared" si="96"/>
        <v>20Y</v>
      </c>
      <c r="G1606" t="str">
        <f t="shared" si="97"/>
        <v>20YL20191231</v>
      </c>
      <c r="H1606" t="str">
        <f t="shared" si="98"/>
        <v>01_007</v>
      </c>
      <c r="I1606" t="str">
        <f t="shared" si="99"/>
        <v>20191231</v>
      </c>
      <c r="J1606" s="27"/>
      <c r="K1606" s="27"/>
    </row>
    <row r="1607" spans="1:11" x14ac:dyDescent="0.25">
      <c r="A1607" s="27" t="s">
        <v>401</v>
      </c>
      <c r="B1607" s="27" t="s">
        <v>2</v>
      </c>
      <c r="C1607" s="27" t="s">
        <v>2</v>
      </c>
      <c r="D1607">
        <v>0</v>
      </c>
      <c r="E1607" s="37" t="s">
        <v>494</v>
      </c>
      <c r="F1607" t="str">
        <f t="shared" si="96"/>
        <v>20Y</v>
      </c>
      <c r="G1607" t="str">
        <f t="shared" si="97"/>
        <v>20YL20191231</v>
      </c>
      <c r="H1607" t="str">
        <f t="shared" si="98"/>
        <v>01_007</v>
      </c>
      <c r="I1607" t="str">
        <f t="shared" si="99"/>
        <v>20191231</v>
      </c>
      <c r="J1607" s="27"/>
      <c r="K1607" s="27"/>
    </row>
    <row r="1608" spans="1:11" x14ac:dyDescent="0.25">
      <c r="A1608" s="27" t="s">
        <v>401</v>
      </c>
      <c r="B1608" s="27" t="s">
        <v>2</v>
      </c>
      <c r="C1608" s="27" t="s">
        <v>3</v>
      </c>
      <c r="D1608">
        <v>0</v>
      </c>
      <c r="E1608" s="37" t="s">
        <v>494</v>
      </c>
      <c r="F1608" t="str">
        <f t="shared" si="96"/>
        <v>20Y</v>
      </c>
      <c r="G1608" t="str">
        <f t="shared" si="97"/>
        <v>20YL20191231</v>
      </c>
      <c r="H1608" t="str">
        <f t="shared" si="98"/>
        <v>01_007</v>
      </c>
      <c r="I1608" t="str">
        <f t="shared" si="99"/>
        <v>20191231</v>
      </c>
      <c r="J1608" s="27"/>
      <c r="K1608" s="27"/>
    </row>
    <row r="1609" spans="1:11" x14ac:dyDescent="0.25">
      <c r="A1609" s="27" t="s">
        <v>401</v>
      </c>
      <c r="B1609" s="27" t="s">
        <v>2</v>
      </c>
      <c r="C1609" s="27" t="s">
        <v>4</v>
      </c>
      <c r="D1609">
        <v>0</v>
      </c>
      <c r="E1609" s="37" t="s">
        <v>494</v>
      </c>
      <c r="F1609" t="str">
        <f t="shared" si="96"/>
        <v>20Y</v>
      </c>
      <c r="G1609" t="str">
        <f t="shared" si="97"/>
        <v>20YL20191231</v>
      </c>
      <c r="H1609" t="str">
        <f t="shared" si="98"/>
        <v>01_007</v>
      </c>
      <c r="I1609" t="str">
        <f t="shared" si="99"/>
        <v>20191231</v>
      </c>
      <c r="J1609" s="27"/>
      <c r="K1609" s="27"/>
    </row>
    <row r="1610" spans="1:11" x14ac:dyDescent="0.25">
      <c r="A1610" s="27" t="s">
        <v>401</v>
      </c>
      <c r="B1610" s="27" t="s">
        <v>3</v>
      </c>
      <c r="C1610" s="27" t="s">
        <v>3</v>
      </c>
      <c r="D1610">
        <v>0</v>
      </c>
      <c r="E1610" s="37" t="s">
        <v>494</v>
      </c>
      <c r="F1610" t="str">
        <f t="shared" si="96"/>
        <v>20Y</v>
      </c>
      <c r="G1610" t="str">
        <f t="shared" si="97"/>
        <v>20YL20191231</v>
      </c>
      <c r="H1610" t="str">
        <f t="shared" si="98"/>
        <v>01_007</v>
      </c>
      <c r="I1610" t="str">
        <f t="shared" si="99"/>
        <v>20191231</v>
      </c>
      <c r="J1610" s="27"/>
      <c r="K1610" s="27"/>
    </row>
    <row r="1611" spans="1:11" x14ac:dyDescent="0.25">
      <c r="A1611" s="27" t="s">
        <v>401</v>
      </c>
      <c r="B1611" s="27" t="s">
        <v>3</v>
      </c>
      <c r="C1611" s="27" t="s">
        <v>4</v>
      </c>
      <c r="D1611">
        <v>0</v>
      </c>
      <c r="E1611" s="37" t="s">
        <v>494</v>
      </c>
      <c r="F1611" t="str">
        <f t="shared" ref="F1611:F1674" si="100">LEFT(A1611,3)</f>
        <v>20Y</v>
      </c>
      <c r="G1611" t="str">
        <f t="shared" ref="G1611:G1674" si="101">LEFT(A1611,12)</f>
        <v>20YL20191231</v>
      </c>
      <c r="H1611" t="str">
        <f t="shared" ref="H1611:H1674" si="102">RIGHT(A1611,6)</f>
        <v>01_007</v>
      </c>
      <c r="I1611" t="str">
        <f t="shared" ref="I1611:I1674" si="103">RIGHT(G1611,8)</f>
        <v>20191231</v>
      </c>
      <c r="J1611" s="27"/>
      <c r="K1611" s="27"/>
    </row>
    <row r="1612" spans="1:11" x14ac:dyDescent="0.25">
      <c r="A1612" s="27" t="s">
        <v>401</v>
      </c>
      <c r="B1612" s="27" t="s">
        <v>3</v>
      </c>
      <c r="C1612" s="27" t="s">
        <v>5</v>
      </c>
      <c r="D1612">
        <v>0</v>
      </c>
      <c r="E1612" s="37" t="s">
        <v>494</v>
      </c>
      <c r="F1612" t="str">
        <f t="shared" si="100"/>
        <v>20Y</v>
      </c>
      <c r="G1612" t="str">
        <f t="shared" si="101"/>
        <v>20YL20191231</v>
      </c>
      <c r="H1612" t="str">
        <f t="shared" si="102"/>
        <v>01_007</v>
      </c>
      <c r="I1612" t="str">
        <f t="shared" si="103"/>
        <v>20191231</v>
      </c>
      <c r="J1612" s="27"/>
      <c r="K1612" s="27"/>
    </row>
    <row r="1613" spans="1:11" x14ac:dyDescent="0.25">
      <c r="A1613" s="27" t="s">
        <v>401</v>
      </c>
      <c r="B1613" s="27" t="s">
        <v>4</v>
      </c>
      <c r="C1613" s="27" t="s">
        <v>4</v>
      </c>
      <c r="D1613">
        <v>0</v>
      </c>
      <c r="E1613" s="37" t="s">
        <v>494</v>
      </c>
      <c r="F1613" t="str">
        <f t="shared" si="100"/>
        <v>20Y</v>
      </c>
      <c r="G1613" t="str">
        <f t="shared" si="101"/>
        <v>20YL20191231</v>
      </c>
      <c r="H1613" t="str">
        <f t="shared" si="102"/>
        <v>01_007</v>
      </c>
      <c r="I1613" t="str">
        <f t="shared" si="103"/>
        <v>20191231</v>
      </c>
      <c r="J1613" s="27"/>
      <c r="K1613" s="27"/>
    </row>
    <row r="1614" spans="1:11" x14ac:dyDescent="0.25">
      <c r="A1614" s="27" t="s">
        <v>401</v>
      </c>
      <c r="B1614" s="27" t="s">
        <v>4</v>
      </c>
      <c r="C1614" s="27" t="s">
        <v>5</v>
      </c>
      <c r="D1614">
        <v>0</v>
      </c>
      <c r="E1614" s="37" t="s">
        <v>494</v>
      </c>
      <c r="F1614" t="str">
        <f t="shared" si="100"/>
        <v>20Y</v>
      </c>
      <c r="G1614" t="str">
        <f t="shared" si="101"/>
        <v>20YL20191231</v>
      </c>
      <c r="H1614" t="str">
        <f t="shared" si="102"/>
        <v>01_007</v>
      </c>
      <c r="I1614" t="str">
        <f t="shared" si="103"/>
        <v>20191231</v>
      </c>
      <c r="J1614" s="27"/>
      <c r="K1614" s="27"/>
    </row>
    <row r="1615" spans="1:11" x14ac:dyDescent="0.25">
      <c r="A1615" s="27" t="s">
        <v>401</v>
      </c>
      <c r="B1615" s="27" t="s">
        <v>4</v>
      </c>
      <c r="C1615" s="27" t="s">
        <v>6</v>
      </c>
      <c r="D1615">
        <v>0</v>
      </c>
      <c r="E1615" s="37" t="s">
        <v>494</v>
      </c>
      <c r="F1615" t="str">
        <f t="shared" si="100"/>
        <v>20Y</v>
      </c>
      <c r="G1615" t="str">
        <f t="shared" si="101"/>
        <v>20YL20191231</v>
      </c>
      <c r="H1615" t="str">
        <f t="shared" si="102"/>
        <v>01_007</v>
      </c>
      <c r="I1615" t="str">
        <f t="shared" si="103"/>
        <v>20191231</v>
      </c>
      <c r="J1615" s="27"/>
      <c r="K1615" s="27"/>
    </row>
    <row r="1616" spans="1:11" x14ac:dyDescent="0.25">
      <c r="A1616" s="27" t="s">
        <v>401</v>
      </c>
      <c r="B1616" s="27" t="s">
        <v>5</v>
      </c>
      <c r="C1616" s="27" t="s">
        <v>5</v>
      </c>
      <c r="D1616">
        <v>0</v>
      </c>
      <c r="E1616" s="37" t="s">
        <v>494</v>
      </c>
      <c r="F1616" t="str">
        <f t="shared" si="100"/>
        <v>20Y</v>
      </c>
      <c r="G1616" t="str">
        <f t="shared" si="101"/>
        <v>20YL20191231</v>
      </c>
      <c r="H1616" t="str">
        <f t="shared" si="102"/>
        <v>01_007</v>
      </c>
      <c r="I1616" t="str">
        <f t="shared" si="103"/>
        <v>20191231</v>
      </c>
      <c r="J1616" s="27"/>
      <c r="K1616" s="27"/>
    </row>
    <row r="1617" spans="1:11" x14ac:dyDescent="0.25">
      <c r="A1617" s="27" t="s">
        <v>401</v>
      </c>
      <c r="B1617" s="27" t="s">
        <v>5</v>
      </c>
      <c r="C1617" s="27" t="s">
        <v>6</v>
      </c>
      <c r="D1617">
        <v>0</v>
      </c>
      <c r="E1617" s="37" t="s">
        <v>494</v>
      </c>
      <c r="F1617" t="str">
        <f t="shared" si="100"/>
        <v>20Y</v>
      </c>
      <c r="G1617" t="str">
        <f t="shared" si="101"/>
        <v>20YL20191231</v>
      </c>
      <c r="H1617" t="str">
        <f t="shared" si="102"/>
        <v>01_007</v>
      </c>
      <c r="I1617" t="str">
        <f t="shared" si="103"/>
        <v>20191231</v>
      </c>
      <c r="J1617" s="27"/>
      <c r="K1617" s="27"/>
    </row>
    <row r="1618" spans="1:11" x14ac:dyDescent="0.25">
      <c r="A1618" s="27" t="s">
        <v>401</v>
      </c>
      <c r="B1618" s="27" t="s">
        <v>5</v>
      </c>
      <c r="C1618" s="27" t="s">
        <v>7</v>
      </c>
      <c r="D1618">
        <v>0</v>
      </c>
      <c r="E1618" s="37" t="s">
        <v>494</v>
      </c>
      <c r="F1618" t="str">
        <f t="shared" si="100"/>
        <v>20Y</v>
      </c>
      <c r="G1618" t="str">
        <f t="shared" si="101"/>
        <v>20YL20191231</v>
      </c>
      <c r="H1618" t="str">
        <f t="shared" si="102"/>
        <v>01_007</v>
      </c>
      <c r="I1618" t="str">
        <f t="shared" si="103"/>
        <v>20191231</v>
      </c>
      <c r="J1618" s="27"/>
      <c r="K1618" s="27"/>
    </row>
    <row r="1619" spans="1:11" x14ac:dyDescent="0.25">
      <c r="A1619" s="27" t="s">
        <v>401</v>
      </c>
      <c r="B1619" s="27" t="s">
        <v>7</v>
      </c>
      <c r="C1619" s="27" t="s">
        <v>6</v>
      </c>
      <c r="D1619">
        <v>0</v>
      </c>
      <c r="E1619" s="37" t="s">
        <v>494</v>
      </c>
      <c r="F1619" t="str">
        <f t="shared" si="100"/>
        <v>20Y</v>
      </c>
      <c r="G1619" t="str">
        <f t="shared" si="101"/>
        <v>20YL20191231</v>
      </c>
      <c r="H1619" t="str">
        <f t="shared" si="102"/>
        <v>01_007</v>
      </c>
      <c r="I1619" t="str">
        <f t="shared" si="103"/>
        <v>20191231</v>
      </c>
      <c r="J1619" s="27"/>
      <c r="K1619" s="27"/>
    </row>
    <row r="1620" spans="1:11" x14ac:dyDescent="0.25">
      <c r="A1620" s="27" t="s">
        <v>401</v>
      </c>
      <c r="B1620" s="27" t="s">
        <v>7</v>
      </c>
      <c r="C1620" s="27" t="s">
        <v>7</v>
      </c>
      <c r="D1620">
        <v>0</v>
      </c>
      <c r="E1620" s="37" t="s">
        <v>494</v>
      </c>
      <c r="F1620" t="str">
        <f t="shared" si="100"/>
        <v>20Y</v>
      </c>
      <c r="G1620" t="str">
        <f t="shared" si="101"/>
        <v>20YL20191231</v>
      </c>
      <c r="H1620" t="str">
        <f t="shared" si="102"/>
        <v>01_007</v>
      </c>
      <c r="I1620" t="str">
        <f t="shared" si="103"/>
        <v>20191231</v>
      </c>
      <c r="J1620" s="27"/>
      <c r="K1620" s="27"/>
    </row>
    <row r="1621" spans="1:11" x14ac:dyDescent="0.25">
      <c r="A1621" s="27" t="s">
        <v>401</v>
      </c>
      <c r="B1621" s="27" t="s">
        <v>10</v>
      </c>
      <c r="C1621" s="27" t="s">
        <v>6</v>
      </c>
      <c r="D1621">
        <v>0</v>
      </c>
      <c r="E1621" s="37" t="s">
        <v>494</v>
      </c>
      <c r="F1621" t="str">
        <f t="shared" si="100"/>
        <v>20Y</v>
      </c>
      <c r="G1621" t="str">
        <f t="shared" si="101"/>
        <v>20YL20191231</v>
      </c>
      <c r="H1621" t="str">
        <f t="shared" si="102"/>
        <v>01_007</v>
      </c>
      <c r="I1621" t="str">
        <f t="shared" si="103"/>
        <v>20191231</v>
      </c>
      <c r="J1621" s="27"/>
      <c r="K1621" s="27"/>
    </row>
    <row r="1622" spans="1:11" x14ac:dyDescent="0.25">
      <c r="A1622" s="27" t="s">
        <v>401</v>
      </c>
      <c r="B1622" s="27" t="s">
        <v>10</v>
      </c>
      <c r="C1622" s="27" t="s">
        <v>7</v>
      </c>
      <c r="D1622">
        <v>0</v>
      </c>
      <c r="E1622" s="37" t="s">
        <v>494</v>
      </c>
      <c r="F1622" t="str">
        <f t="shared" si="100"/>
        <v>20Y</v>
      </c>
      <c r="G1622" t="str">
        <f t="shared" si="101"/>
        <v>20YL20191231</v>
      </c>
      <c r="H1622" t="str">
        <f t="shared" si="102"/>
        <v>01_007</v>
      </c>
      <c r="I1622" t="str">
        <f t="shared" si="103"/>
        <v>20191231</v>
      </c>
      <c r="J1622" s="27"/>
      <c r="K1622" s="27"/>
    </row>
    <row r="1623" spans="1:11" x14ac:dyDescent="0.25">
      <c r="A1623" s="27" t="s">
        <v>401</v>
      </c>
      <c r="B1623" s="27" t="s">
        <v>11</v>
      </c>
      <c r="C1623" s="27" t="s">
        <v>3</v>
      </c>
      <c r="D1623">
        <v>0</v>
      </c>
      <c r="E1623" s="37" t="s">
        <v>494</v>
      </c>
      <c r="F1623" t="str">
        <f t="shared" si="100"/>
        <v>20Y</v>
      </c>
      <c r="G1623" t="str">
        <f t="shared" si="101"/>
        <v>20YL20191231</v>
      </c>
      <c r="H1623" t="str">
        <f t="shared" si="102"/>
        <v>01_007</v>
      </c>
      <c r="I1623" t="str">
        <f t="shared" si="103"/>
        <v>20191231</v>
      </c>
      <c r="J1623" s="27"/>
      <c r="K1623" s="27"/>
    </row>
    <row r="1624" spans="1:11" x14ac:dyDescent="0.25">
      <c r="A1624" s="27" t="s">
        <v>401</v>
      </c>
      <c r="B1624" s="27" t="s">
        <v>11</v>
      </c>
      <c r="C1624" s="27" t="s">
        <v>4</v>
      </c>
      <c r="D1624">
        <v>0</v>
      </c>
      <c r="E1624" s="37" t="s">
        <v>494</v>
      </c>
      <c r="F1624" t="str">
        <f t="shared" si="100"/>
        <v>20Y</v>
      </c>
      <c r="G1624" t="str">
        <f t="shared" si="101"/>
        <v>20YL20191231</v>
      </c>
      <c r="H1624" t="str">
        <f t="shared" si="102"/>
        <v>01_007</v>
      </c>
      <c r="I1624" t="str">
        <f t="shared" si="103"/>
        <v>20191231</v>
      </c>
      <c r="J1624" s="27"/>
      <c r="K1624" s="27"/>
    </row>
    <row r="1625" spans="1:11" x14ac:dyDescent="0.25">
      <c r="A1625" s="27" t="s">
        <v>401</v>
      </c>
      <c r="B1625" s="27" t="s">
        <v>11</v>
      </c>
      <c r="C1625" s="27" t="s">
        <v>5</v>
      </c>
      <c r="D1625">
        <v>0</v>
      </c>
      <c r="E1625" s="37" t="s">
        <v>494</v>
      </c>
      <c r="F1625" t="str">
        <f t="shared" si="100"/>
        <v>20Y</v>
      </c>
      <c r="G1625" t="str">
        <f t="shared" si="101"/>
        <v>20YL20191231</v>
      </c>
      <c r="H1625" t="str">
        <f t="shared" si="102"/>
        <v>01_007</v>
      </c>
      <c r="I1625" t="str">
        <f t="shared" si="103"/>
        <v>20191231</v>
      </c>
      <c r="J1625" s="27"/>
      <c r="K1625" s="27"/>
    </row>
    <row r="1626" spans="1:11" x14ac:dyDescent="0.25">
      <c r="A1626" s="27" t="s">
        <v>401</v>
      </c>
      <c r="B1626" s="27" t="s">
        <v>11</v>
      </c>
      <c r="C1626" s="27" t="s">
        <v>6</v>
      </c>
      <c r="D1626">
        <v>0</v>
      </c>
      <c r="E1626" s="37" t="s">
        <v>494</v>
      </c>
      <c r="F1626" t="str">
        <f t="shared" si="100"/>
        <v>20Y</v>
      </c>
      <c r="G1626" t="str">
        <f t="shared" si="101"/>
        <v>20YL20191231</v>
      </c>
      <c r="H1626" t="str">
        <f t="shared" si="102"/>
        <v>01_007</v>
      </c>
      <c r="I1626" t="str">
        <f t="shared" si="103"/>
        <v>20191231</v>
      </c>
      <c r="J1626" s="27"/>
      <c r="K1626" s="27"/>
    </row>
    <row r="1627" spans="1:11" x14ac:dyDescent="0.25">
      <c r="A1627" s="27" t="s">
        <v>401</v>
      </c>
      <c r="B1627" s="27" t="s">
        <v>12</v>
      </c>
      <c r="C1627" s="27" t="s">
        <v>1</v>
      </c>
      <c r="D1627">
        <v>0</v>
      </c>
      <c r="E1627" s="37" t="s">
        <v>494</v>
      </c>
      <c r="F1627" t="str">
        <f t="shared" si="100"/>
        <v>20Y</v>
      </c>
      <c r="G1627" t="str">
        <f t="shared" si="101"/>
        <v>20YL20191231</v>
      </c>
      <c r="H1627" t="str">
        <f t="shared" si="102"/>
        <v>01_007</v>
      </c>
      <c r="I1627" t="str">
        <f t="shared" si="103"/>
        <v>20191231</v>
      </c>
      <c r="J1627" s="27"/>
      <c r="K1627" s="27"/>
    </row>
    <row r="1628" spans="1:11" x14ac:dyDescent="0.25">
      <c r="A1628" s="27" t="s">
        <v>401</v>
      </c>
      <c r="B1628" s="27" t="s">
        <v>12</v>
      </c>
      <c r="C1628" s="27" t="s">
        <v>2</v>
      </c>
      <c r="D1628">
        <v>0</v>
      </c>
      <c r="E1628" s="37" t="s">
        <v>494</v>
      </c>
      <c r="F1628" t="str">
        <f t="shared" si="100"/>
        <v>20Y</v>
      </c>
      <c r="G1628" t="str">
        <f t="shared" si="101"/>
        <v>20YL20191231</v>
      </c>
      <c r="H1628" t="str">
        <f t="shared" si="102"/>
        <v>01_007</v>
      </c>
      <c r="I1628" t="str">
        <f t="shared" si="103"/>
        <v>20191231</v>
      </c>
      <c r="J1628" s="27"/>
      <c r="K1628" s="27"/>
    </row>
    <row r="1629" spans="1:11" x14ac:dyDescent="0.25">
      <c r="A1629" s="27" t="s">
        <v>401</v>
      </c>
      <c r="B1629" s="27" t="s">
        <v>12</v>
      </c>
      <c r="C1629" s="27" t="s">
        <v>3</v>
      </c>
      <c r="D1629">
        <v>0</v>
      </c>
      <c r="E1629" s="37" t="s">
        <v>494</v>
      </c>
      <c r="F1629" t="str">
        <f t="shared" si="100"/>
        <v>20Y</v>
      </c>
      <c r="G1629" t="str">
        <f t="shared" si="101"/>
        <v>20YL20191231</v>
      </c>
      <c r="H1629" t="str">
        <f t="shared" si="102"/>
        <v>01_007</v>
      </c>
      <c r="I1629" t="str">
        <f t="shared" si="103"/>
        <v>20191231</v>
      </c>
      <c r="J1629" s="27"/>
      <c r="K1629" s="27"/>
    </row>
    <row r="1630" spans="1:11" x14ac:dyDescent="0.25">
      <c r="A1630" s="27" t="s">
        <v>402</v>
      </c>
      <c r="B1630" s="27" t="s">
        <v>21</v>
      </c>
      <c r="C1630" s="27" t="s">
        <v>1</v>
      </c>
      <c r="D1630">
        <v>10</v>
      </c>
      <c r="E1630" s="37" t="s">
        <v>494</v>
      </c>
      <c r="F1630" t="str">
        <f t="shared" si="100"/>
        <v>20Y</v>
      </c>
      <c r="G1630" t="str">
        <f t="shared" si="101"/>
        <v>20YL20191231</v>
      </c>
      <c r="H1630" t="str">
        <f t="shared" si="102"/>
        <v>001_01</v>
      </c>
      <c r="I1630" t="str">
        <f t="shared" si="103"/>
        <v>20191231</v>
      </c>
      <c r="J1630" s="27"/>
      <c r="K1630" s="27"/>
    </row>
    <row r="1631" spans="1:11" x14ac:dyDescent="0.25">
      <c r="A1631" s="27" t="s">
        <v>402</v>
      </c>
      <c r="B1631" s="27" t="s">
        <v>21</v>
      </c>
      <c r="C1631" s="27" t="s">
        <v>2</v>
      </c>
      <c r="D1631">
        <v>10</v>
      </c>
      <c r="E1631" s="37" t="s">
        <v>494</v>
      </c>
      <c r="F1631" t="str">
        <f t="shared" si="100"/>
        <v>20Y</v>
      </c>
      <c r="G1631" t="str">
        <f t="shared" si="101"/>
        <v>20YL20191231</v>
      </c>
      <c r="H1631" t="str">
        <f t="shared" si="102"/>
        <v>001_01</v>
      </c>
      <c r="I1631" t="str">
        <f t="shared" si="103"/>
        <v>20191231</v>
      </c>
      <c r="J1631" s="27"/>
      <c r="K1631" s="27"/>
    </row>
    <row r="1632" spans="1:11" x14ac:dyDescent="0.25">
      <c r="A1632" s="27" t="s">
        <v>402</v>
      </c>
      <c r="B1632" s="27" t="s">
        <v>1</v>
      </c>
      <c r="C1632" s="27" t="s">
        <v>1</v>
      </c>
      <c r="D1632">
        <v>10</v>
      </c>
      <c r="E1632" s="37" t="s">
        <v>494</v>
      </c>
      <c r="F1632" t="str">
        <f t="shared" si="100"/>
        <v>20Y</v>
      </c>
      <c r="G1632" t="str">
        <f t="shared" si="101"/>
        <v>20YL20191231</v>
      </c>
      <c r="H1632" t="str">
        <f t="shared" si="102"/>
        <v>001_01</v>
      </c>
      <c r="I1632" t="str">
        <f t="shared" si="103"/>
        <v>20191231</v>
      </c>
      <c r="J1632" s="27"/>
      <c r="K1632" s="27"/>
    </row>
    <row r="1633" spans="1:11" x14ac:dyDescent="0.25">
      <c r="A1633" s="27" t="s">
        <v>402</v>
      </c>
      <c r="B1633" s="27" t="s">
        <v>1</v>
      </c>
      <c r="C1633" s="27" t="s">
        <v>2</v>
      </c>
      <c r="D1633">
        <v>10</v>
      </c>
      <c r="E1633" s="37" t="s">
        <v>494</v>
      </c>
      <c r="F1633" t="str">
        <f t="shared" si="100"/>
        <v>20Y</v>
      </c>
      <c r="G1633" t="str">
        <f t="shared" si="101"/>
        <v>20YL20191231</v>
      </c>
      <c r="H1633" t="str">
        <f t="shared" si="102"/>
        <v>001_01</v>
      </c>
      <c r="I1633" t="str">
        <f t="shared" si="103"/>
        <v>20191231</v>
      </c>
      <c r="J1633" s="27"/>
      <c r="K1633" s="27"/>
    </row>
    <row r="1634" spans="1:11" x14ac:dyDescent="0.25">
      <c r="A1634" s="27" t="s">
        <v>402</v>
      </c>
      <c r="B1634" s="27" t="s">
        <v>1</v>
      </c>
      <c r="C1634" s="27" t="s">
        <v>3</v>
      </c>
      <c r="D1634">
        <v>10</v>
      </c>
      <c r="E1634" s="37" t="s">
        <v>494</v>
      </c>
      <c r="F1634" t="str">
        <f t="shared" si="100"/>
        <v>20Y</v>
      </c>
      <c r="G1634" t="str">
        <f t="shared" si="101"/>
        <v>20YL20191231</v>
      </c>
      <c r="H1634" t="str">
        <f t="shared" si="102"/>
        <v>001_01</v>
      </c>
      <c r="I1634" t="str">
        <f t="shared" si="103"/>
        <v>20191231</v>
      </c>
      <c r="J1634" s="27"/>
      <c r="K1634" s="27"/>
    </row>
    <row r="1635" spans="1:11" x14ac:dyDescent="0.25">
      <c r="A1635" s="27" t="s">
        <v>402</v>
      </c>
      <c r="B1635" s="27" t="s">
        <v>26</v>
      </c>
      <c r="C1635" s="27" t="s">
        <v>3</v>
      </c>
      <c r="D1635">
        <v>10</v>
      </c>
      <c r="E1635" s="37" t="s">
        <v>494</v>
      </c>
      <c r="F1635" t="str">
        <f t="shared" si="100"/>
        <v>20Y</v>
      </c>
      <c r="G1635" t="str">
        <f t="shared" si="101"/>
        <v>20YL20191231</v>
      </c>
      <c r="H1635" t="str">
        <f t="shared" si="102"/>
        <v>001_01</v>
      </c>
      <c r="I1635" t="str">
        <f t="shared" si="103"/>
        <v>20191231</v>
      </c>
      <c r="J1635" s="27"/>
      <c r="K1635" s="27"/>
    </row>
    <row r="1636" spans="1:11" x14ac:dyDescent="0.25">
      <c r="A1636" s="27" t="s">
        <v>402</v>
      </c>
      <c r="B1636" s="27" t="s">
        <v>26</v>
      </c>
      <c r="C1636" s="27" t="s">
        <v>4</v>
      </c>
      <c r="D1636">
        <v>10</v>
      </c>
      <c r="E1636" s="37" t="s">
        <v>494</v>
      </c>
      <c r="F1636" t="str">
        <f t="shared" si="100"/>
        <v>20Y</v>
      </c>
      <c r="G1636" t="str">
        <f t="shared" si="101"/>
        <v>20YL20191231</v>
      </c>
      <c r="H1636" t="str">
        <f t="shared" si="102"/>
        <v>001_01</v>
      </c>
      <c r="I1636" t="str">
        <f t="shared" si="103"/>
        <v>20191231</v>
      </c>
      <c r="J1636" s="27"/>
      <c r="K1636" s="27"/>
    </row>
    <row r="1637" spans="1:11" x14ac:dyDescent="0.25">
      <c r="A1637" s="27" t="s">
        <v>402</v>
      </c>
      <c r="B1637" s="27" t="s">
        <v>2</v>
      </c>
      <c r="C1637" s="27" t="s">
        <v>4</v>
      </c>
      <c r="D1637">
        <v>10</v>
      </c>
      <c r="E1637" s="37" t="s">
        <v>494</v>
      </c>
      <c r="F1637" t="str">
        <f t="shared" si="100"/>
        <v>20Y</v>
      </c>
      <c r="G1637" t="str">
        <f t="shared" si="101"/>
        <v>20YL20191231</v>
      </c>
      <c r="H1637" t="str">
        <f t="shared" si="102"/>
        <v>001_01</v>
      </c>
      <c r="I1637" t="str">
        <f t="shared" si="103"/>
        <v>20191231</v>
      </c>
      <c r="J1637" s="27"/>
      <c r="K1637" s="27"/>
    </row>
    <row r="1638" spans="1:11" x14ac:dyDescent="0.25">
      <c r="A1638" s="27" t="s">
        <v>402</v>
      </c>
      <c r="B1638" s="27" t="s">
        <v>2</v>
      </c>
      <c r="C1638" s="27" t="s">
        <v>5</v>
      </c>
      <c r="D1638">
        <v>10</v>
      </c>
      <c r="E1638" s="37" t="s">
        <v>494</v>
      </c>
      <c r="F1638" t="str">
        <f t="shared" si="100"/>
        <v>20Y</v>
      </c>
      <c r="G1638" t="str">
        <f t="shared" si="101"/>
        <v>20YL20191231</v>
      </c>
      <c r="H1638" t="str">
        <f t="shared" si="102"/>
        <v>001_01</v>
      </c>
      <c r="I1638" t="str">
        <f t="shared" si="103"/>
        <v>20191231</v>
      </c>
      <c r="J1638" s="27"/>
      <c r="K1638" s="27"/>
    </row>
    <row r="1639" spans="1:11" x14ac:dyDescent="0.25">
      <c r="A1639" s="27" t="s">
        <v>402</v>
      </c>
      <c r="B1639" s="27" t="s">
        <v>3</v>
      </c>
      <c r="C1639" s="27" t="s">
        <v>5</v>
      </c>
      <c r="D1639">
        <v>10</v>
      </c>
      <c r="E1639" s="37" t="s">
        <v>494</v>
      </c>
      <c r="F1639" t="str">
        <f t="shared" si="100"/>
        <v>20Y</v>
      </c>
      <c r="G1639" t="str">
        <f t="shared" si="101"/>
        <v>20YL20191231</v>
      </c>
      <c r="H1639" t="str">
        <f t="shared" si="102"/>
        <v>001_01</v>
      </c>
      <c r="I1639" t="str">
        <f t="shared" si="103"/>
        <v>20191231</v>
      </c>
      <c r="J1639" s="27"/>
      <c r="K1639" s="27"/>
    </row>
    <row r="1640" spans="1:11" x14ac:dyDescent="0.25">
      <c r="A1640" s="27" t="s">
        <v>402</v>
      </c>
      <c r="B1640" s="27" t="s">
        <v>3</v>
      </c>
      <c r="C1640" s="27" t="s">
        <v>6</v>
      </c>
      <c r="D1640">
        <v>10</v>
      </c>
      <c r="E1640" s="37" t="s">
        <v>494</v>
      </c>
      <c r="F1640" t="str">
        <f t="shared" si="100"/>
        <v>20Y</v>
      </c>
      <c r="G1640" t="str">
        <f t="shared" si="101"/>
        <v>20YL20191231</v>
      </c>
      <c r="H1640" t="str">
        <f t="shared" si="102"/>
        <v>001_01</v>
      </c>
      <c r="I1640" t="str">
        <f t="shared" si="103"/>
        <v>20191231</v>
      </c>
      <c r="J1640" s="27"/>
      <c r="K1640" s="27"/>
    </row>
    <row r="1641" spans="1:11" x14ac:dyDescent="0.25">
      <c r="A1641" s="27" t="s">
        <v>402</v>
      </c>
      <c r="B1641" s="27" t="s">
        <v>3</v>
      </c>
      <c r="C1641" s="27" t="s">
        <v>7</v>
      </c>
      <c r="D1641">
        <v>10</v>
      </c>
      <c r="E1641" s="37" t="s">
        <v>494</v>
      </c>
      <c r="F1641" t="str">
        <f t="shared" si="100"/>
        <v>20Y</v>
      </c>
      <c r="G1641" t="str">
        <f t="shared" si="101"/>
        <v>20YL20191231</v>
      </c>
      <c r="H1641" t="str">
        <f t="shared" si="102"/>
        <v>001_01</v>
      </c>
      <c r="I1641" t="str">
        <f t="shared" si="103"/>
        <v>20191231</v>
      </c>
      <c r="J1641" s="27"/>
      <c r="K1641" s="27"/>
    </row>
    <row r="1642" spans="1:11" x14ac:dyDescent="0.25">
      <c r="A1642" s="27" t="s">
        <v>402</v>
      </c>
      <c r="B1642" s="27" t="s">
        <v>4</v>
      </c>
      <c r="C1642" s="27" t="s">
        <v>6</v>
      </c>
      <c r="D1642">
        <v>10</v>
      </c>
      <c r="E1642" s="37" t="s">
        <v>494</v>
      </c>
      <c r="F1642" t="str">
        <f t="shared" si="100"/>
        <v>20Y</v>
      </c>
      <c r="G1642" t="str">
        <f t="shared" si="101"/>
        <v>20YL20191231</v>
      </c>
      <c r="H1642" t="str">
        <f t="shared" si="102"/>
        <v>001_01</v>
      </c>
      <c r="I1642" t="str">
        <f t="shared" si="103"/>
        <v>20191231</v>
      </c>
      <c r="J1642" s="27"/>
      <c r="K1642" s="27"/>
    </row>
    <row r="1643" spans="1:11" x14ac:dyDescent="0.25">
      <c r="A1643" s="27" t="s">
        <v>402</v>
      </c>
      <c r="B1643" s="27" t="s">
        <v>4</v>
      </c>
      <c r="C1643" s="27" t="s">
        <v>7</v>
      </c>
      <c r="D1643">
        <v>10</v>
      </c>
      <c r="E1643" s="37" t="s">
        <v>494</v>
      </c>
      <c r="F1643" t="str">
        <f t="shared" si="100"/>
        <v>20Y</v>
      </c>
      <c r="G1643" t="str">
        <f t="shared" si="101"/>
        <v>20YL20191231</v>
      </c>
      <c r="H1643" t="str">
        <f t="shared" si="102"/>
        <v>001_01</v>
      </c>
      <c r="I1643" t="str">
        <f t="shared" si="103"/>
        <v>20191231</v>
      </c>
      <c r="J1643" s="27"/>
      <c r="K1643" s="27"/>
    </row>
    <row r="1644" spans="1:11" x14ac:dyDescent="0.25">
      <c r="A1644" s="27" t="s">
        <v>402</v>
      </c>
      <c r="B1644" s="27" t="s">
        <v>4</v>
      </c>
      <c r="C1644" s="27" t="s">
        <v>8</v>
      </c>
      <c r="D1644">
        <v>10</v>
      </c>
      <c r="E1644" s="37" t="s">
        <v>494</v>
      </c>
      <c r="F1644" t="str">
        <f t="shared" si="100"/>
        <v>20Y</v>
      </c>
      <c r="G1644" t="str">
        <f t="shared" si="101"/>
        <v>20YL20191231</v>
      </c>
      <c r="H1644" t="str">
        <f t="shared" si="102"/>
        <v>001_01</v>
      </c>
      <c r="I1644" t="str">
        <f t="shared" si="103"/>
        <v>20191231</v>
      </c>
      <c r="J1644" s="27"/>
      <c r="K1644" s="27"/>
    </row>
    <row r="1645" spans="1:11" x14ac:dyDescent="0.25">
      <c r="A1645" s="27" t="s">
        <v>402</v>
      </c>
      <c r="B1645" s="27" t="s">
        <v>5</v>
      </c>
      <c r="C1645" s="27" t="s">
        <v>7</v>
      </c>
      <c r="D1645">
        <v>10</v>
      </c>
      <c r="E1645" s="37" t="s">
        <v>494</v>
      </c>
      <c r="F1645" t="str">
        <f t="shared" si="100"/>
        <v>20Y</v>
      </c>
      <c r="G1645" t="str">
        <f t="shared" si="101"/>
        <v>20YL20191231</v>
      </c>
      <c r="H1645" t="str">
        <f t="shared" si="102"/>
        <v>001_01</v>
      </c>
      <c r="I1645" t="str">
        <f t="shared" si="103"/>
        <v>20191231</v>
      </c>
      <c r="J1645" s="27"/>
      <c r="K1645" s="27"/>
    </row>
    <row r="1646" spans="1:11" x14ac:dyDescent="0.25">
      <c r="A1646" s="27" t="s">
        <v>402</v>
      </c>
      <c r="B1646" s="27" t="s">
        <v>5</v>
      </c>
      <c r="C1646" s="27" t="s">
        <v>8</v>
      </c>
      <c r="D1646">
        <v>10</v>
      </c>
      <c r="E1646" s="37" t="s">
        <v>494</v>
      </c>
      <c r="F1646" t="str">
        <f t="shared" si="100"/>
        <v>20Y</v>
      </c>
      <c r="G1646" t="str">
        <f t="shared" si="101"/>
        <v>20YL20191231</v>
      </c>
      <c r="H1646" t="str">
        <f t="shared" si="102"/>
        <v>001_01</v>
      </c>
      <c r="I1646" t="str">
        <f t="shared" si="103"/>
        <v>20191231</v>
      </c>
      <c r="J1646" s="27"/>
      <c r="K1646" s="27"/>
    </row>
    <row r="1647" spans="1:11" x14ac:dyDescent="0.25">
      <c r="A1647" s="27" t="s">
        <v>402</v>
      </c>
      <c r="B1647" s="27" t="s">
        <v>5</v>
      </c>
      <c r="C1647" s="27" t="s">
        <v>9</v>
      </c>
      <c r="D1647">
        <v>10</v>
      </c>
      <c r="E1647" s="37" t="s">
        <v>494</v>
      </c>
      <c r="F1647" t="str">
        <f t="shared" si="100"/>
        <v>20Y</v>
      </c>
      <c r="G1647" t="str">
        <f t="shared" si="101"/>
        <v>20YL20191231</v>
      </c>
      <c r="H1647" t="str">
        <f t="shared" si="102"/>
        <v>001_01</v>
      </c>
      <c r="I1647" t="str">
        <f t="shared" si="103"/>
        <v>20191231</v>
      </c>
      <c r="J1647" s="27"/>
      <c r="K1647" s="27"/>
    </row>
    <row r="1648" spans="1:11" x14ac:dyDescent="0.25">
      <c r="A1648" s="27" t="s">
        <v>402</v>
      </c>
      <c r="B1648" s="27" t="s">
        <v>7</v>
      </c>
      <c r="C1648" s="27" t="s">
        <v>9</v>
      </c>
      <c r="D1648">
        <v>10</v>
      </c>
      <c r="E1648" s="37" t="s">
        <v>494</v>
      </c>
      <c r="F1648" t="str">
        <f t="shared" si="100"/>
        <v>20Y</v>
      </c>
      <c r="G1648" t="str">
        <f t="shared" si="101"/>
        <v>20YL20191231</v>
      </c>
      <c r="H1648" t="str">
        <f t="shared" si="102"/>
        <v>001_01</v>
      </c>
      <c r="I1648" t="str">
        <f t="shared" si="103"/>
        <v>20191231</v>
      </c>
      <c r="J1648" s="27"/>
      <c r="K1648" s="27"/>
    </row>
    <row r="1649" spans="1:11" x14ac:dyDescent="0.25">
      <c r="A1649" s="27" t="s">
        <v>402</v>
      </c>
      <c r="B1649" s="27" t="s">
        <v>10</v>
      </c>
      <c r="C1649" s="27" t="s">
        <v>7</v>
      </c>
      <c r="D1649">
        <v>10</v>
      </c>
      <c r="E1649" s="37" t="s">
        <v>494</v>
      </c>
      <c r="F1649" t="str">
        <f t="shared" si="100"/>
        <v>20Y</v>
      </c>
      <c r="G1649" t="str">
        <f t="shared" si="101"/>
        <v>20YL20191231</v>
      </c>
      <c r="H1649" t="str">
        <f t="shared" si="102"/>
        <v>001_01</v>
      </c>
      <c r="I1649" t="str">
        <f t="shared" si="103"/>
        <v>20191231</v>
      </c>
      <c r="J1649" s="27"/>
      <c r="K1649" s="27"/>
    </row>
    <row r="1650" spans="1:11" x14ac:dyDescent="0.25">
      <c r="A1650" s="27" t="s">
        <v>402</v>
      </c>
      <c r="B1650" s="27" t="s">
        <v>10</v>
      </c>
      <c r="C1650" s="27" t="s">
        <v>8</v>
      </c>
      <c r="D1650">
        <v>10</v>
      </c>
      <c r="E1650" s="37" t="s">
        <v>494</v>
      </c>
      <c r="F1650" t="str">
        <f t="shared" si="100"/>
        <v>20Y</v>
      </c>
      <c r="G1650" t="str">
        <f t="shared" si="101"/>
        <v>20YL20191231</v>
      </c>
      <c r="H1650" t="str">
        <f t="shared" si="102"/>
        <v>001_01</v>
      </c>
      <c r="I1650" t="str">
        <f t="shared" si="103"/>
        <v>20191231</v>
      </c>
      <c r="J1650" s="27"/>
      <c r="K1650" s="27"/>
    </row>
    <row r="1651" spans="1:11" x14ac:dyDescent="0.25">
      <c r="A1651" s="27" t="s">
        <v>402</v>
      </c>
      <c r="B1651" s="27" t="s">
        <v>10</v>
      </c>
      <c r="C1651" s="27" t="s">
        <v>9</v>
      </c>
      <c r="D1651">
        <v>10</v>
      </c>
      <c r="E1651" s="37" t="s">
        <v>494</v>
      </c>
      <c r="F1651" t="str">
        <f t="shared" si="100"/>
        <v>20Y</v>
      </c>
      <c r="G1651" t="str">
        <f t="shared" si="101"/>
        <v>20YL20191231</v>
      </c>
      <c r="H1651" t="str">
        <f t="shared" si="102"/>
        <v>001_01</v>
      </c>
      <c r="I1651" t="str">
        <f t="shared" si="103"/>
        <v>20191231</v>
      </c>
      <c r="J1651" s="27"/>
      <c r="K1651" s="27"/>
    </row>
    <row r="1652" spans="1:11" x14ac:dyDescent="0.25">
      <c r="A1652" s="27" t="s">
        <v>402</v>
      </c>
      <c r="B1652" s="27" t="s">
        <v>11</v>
      </c>
      <c r="C1652" s="27" t="s">
        <v>3</v>
      </c>
      <c r="D1652">
        <v>10</v>
      </c>
      <c r="E1652" s="37" t="s">
        <v>494</v>
      </c>
      <c r="F1652" t="str">
        <f t="shared" si="100"/>
        <v>20Y</v>
      </c>
      <c r="G1652" t="str">
        <f t="shared" si="101"/>
        <v>20YL20191231</v>
      </c>
      <c r="H1652" t="str">
        <f t="shared" si="102"/>
        <v>001_01</v>
      </c>
      <c r="I1652" t="str">
        <f t="shared" si="103"/>
        <v>20191231</v>
      </c>
      <c r="J1652" s="27"/>
      <c r="K1652" s="27"/>
    </row>
    <row r="1653" spans="1:11" x14ac:dyDescent="0.25">
      <c r="A1653" s="27" t="s">
        <v>402</v>
      </c>
      <c r="B1653" s="27" t="s">
        <v>11</v>
      </c>
      <c r="C1653" s="27" t="s">
        <v>4</v>
      </c>
      <c r="D1653">
        <v>10</v>
      </c>
      <c r="E1653" s="37" t="s">
        <v>494</v>
      </c>
      <c r="F1653" t="str">
        <f t="shared" si="100"/>
        <v>20Y</v>
      </c>
      <c r="G1653" t="str">
        <f t="shared" si="101"/>
        <v>20YL20191231</v>
      </c>
      <c r="H1653" t="str">
        <f t="shared" si="102"/>
        <v>001_01</v>
      </c>
      <c r="I1653" t="str">
        <f t="shared" si="103"/>
        <v>20191231</v>
      </c>
      <c r="J1653" s="27"/>
      <c r="K1653" s="27"/>
    </row>
    <row r="1654" spans="1:11" x14ac:dyDescent="0.25">
      <c r="A1654" s="27" t="s">
        <v>402</v>
      </c>
      <c r="B1654" s="27" t="s">
        <v>11</v>
      </c>
      <c r="C1654" s="27" t="s">
        <v>5</v>
      </c>
      <c r="D1654">
        <v>10</v>
      </c>
      <c r="E1654" s="37" t="s">
        <v>494</v>
      </c>
      <c r="F1654" t="str">
        <f t="shared" si="100"/>
        <v>20Y</v>
      </c>
      <c r="G1654" t="str">
        <f t="shared" si="101"/>
        <v>20YL20191231</v>
      </c>
      <c r="H1654" t="str">
        <f t="shared" si="102"/>
        <v>001_01</v>
      </c>
      <c r="I1654" t="str">
        <f t="shared" si="103"/>
        <v>20191231</v>
      </c>
      <c r="J1654" s="27"/>
      <c r="K1654" s="27"/>
    </row>
    <row r="1655" spans="1:11" x14ac:dyDescent="0.25">
      <c r="A1655" s="27" t="s">
        <v>402</v>
      </c>
      <c r="B1655" s="27" t="s">
        <v>11</v>
      </c>
      <c r="C1655" s="27" t="s">
        <v>6</v>
      </c>
      <c r="D1655">
        <v>10</v>
      </c>
      <c r="E1655" s="37" t="s">
        <v>494</v>
      </c>
      <c r="F1655" t="str">
        <f t="shared" si="100"/>
        <v>20Y</v>
      </c>
      <c r="G1655" t="str">
        <f t="shared" si="101"/>
        <v>20YL20191231</v>
      </c>
      <c r="H1655" t="str">
        <f t="shared" si="102"/>
        <v>001_01</v>
      </c>
      <c r="I1655" t="str">
        <f t="shared" si="103"/>
        <v>20191231</v>
      </c>
      <c r="J1655" s="27"/>
      <c r="K1655" s="27"/>
    </row>
    <row r="1656" spans="1:11" x14ac:dyDescent="0.25">
      <c r="A1656" s="27" t="s">
        <v>402</v>
      </c>
      <c r="B1656" s="27" t="s">
        <v>11</v>
      </c>
      <c r="C1656" s="27" t="s">
        <v>7</v>
      </c>
      <c r="D1656">
        <v>10</v>
      </c>
      <c r="E1656" s="37" t="s">
        <v>494</v>
      </c>
      <c r="F1656" t="str">
        <f t="shared" si="100"/>
        <v>20Y</v>
      </c>
      <c r="G1656" t="str">
        <f t="shared" si="101"/>
        <v>20YL20191231</v>
      </c>
      <c r="H1656" t="str">
        <f t="shared" si="102"/>
        <v>001_01</v>
      </c>
      <c r="I1656" t="str">
        <f t="shared" si="103"/>
        <v>20191231</v>
      </c>
      <c r="J1656" s="27"/>
      <c r="K1656" s="27"/>
    </row>
    <row r="1657" spans="1:11" x14ac:dyDescent="0.25">
      <c r="A1657" s="27" t="s">
        <v>402</v>
      </c>
      <c r="B1657" s="27" t="s">
        <v>12</v>
      </c>
      <c r="C1657" s="27" t="s">
        <v>1</v>
      </c>
      <c r="D1657">
        <v>10</v>
      </c>
      <c r="E1657" s="37" t="s">
        <v>494</v>
      </c>
      <c r="F1657" t="str">
        <f t="shared" si="100"/>
        <v>20Y</v>
      </c>
      <c r="G1657" t="str">
        <f t="shared" si="101"/>
        <v>20YL20191231</v>
      </c>
      <c r="H1657" t="str">
        <f t="shared" si="102"/>
        <v>001_01</v>
      </c>
      <c r="I1657" t="str">
        <f t="shared" si="103"/>
        <v>20191231</v>
      </c>
      <c r="J1657" s="27"/>
      <c r="K1657" s="27"/>
    </row>
    <row r="1658" spans="1:11" x14ac:dyDescent="0.25">
      <c r="A1658" s="27" t="s">
        <v>402</v>
      </c>
      <c r="B1658" s="27" t="s">
        <v>12</v>
      </c>
      <c r="C1658" s="27" t="s">
        <v>2</v>
      </c>
      <c r="D1658">
        <v>10</v>
      </c>
      <c r="E1658" s="37" t="s">
        <v>494</v>
      </c>
      <c r="F1658" t="str">
        <f t="shared" si="100"/>
        <v>20Y</v>
      </c>
      <c r="G1658" t="str">
        <f t="shared" si="101"/>
        <v>20YL20191231</v>
      </c>
      <c r="H1658" t="str">
        <f t="shared" si="102"/>
        <v>001_01</v>
      </c>
      <c r="I1658" t="str">
        <f t="shared" si="103"/>
        <v>20191231</v>
      </c>
      <c r="J1658" s="27"/>
      <c r="K1658" s="27"/>
    </row>
    <row r="1659" spans="1:11" x14ac:dyDescent="0.25">
      <c r="A1659" s="27" t="s">
        <v>402</v>
      </c>
      <c r="B1659" s="27" t="s">
        <v>12</v>
      </c>
      <c r="C1659" s="27" t="s">
        <v>3</v>
      </c>
      <c r="D1659">
        <v>10</v>
      </c>
      <c r="E1659" s="37" t="s">
        <v>494</v>
      </c>
      <c r="F1659" t="str">
        <f t="shared" si="100"/>
        <v>20Y</v>
      </c>
      <c r="G1659" t="str">
        <f t="shared" si="101"/>
        <v>20YL20191231</v>
      </c>
      <c r="H1659" t="str">
        <f t="shared" si="102"/>
        <v>001_01</v>
      </c>
      <c r="I1659" t="str">
        <f t="shared" si="103"/>
        <v>20191231</v>
      </c>
      <c r="J1659" s="27"/>
      <c r="K1659" s="27"/>
    </row>
    <row r="1660" spans="1:11" x14ac:dyDescent="0.25">
      <c r="A1660" s="27" t="s">
        <v>403</v>
      </c>
      <c r="B1660" s="27" t="s">
        <v>21</v>
      </c>
      <c r="C1660" s="27" t="s">
        <v>1</v>
      </c>
      <c r="D1660">
        <v>10</v>
      </c>
      <c r="E1660" s="37" t="s">
        <v>494</v>
      </c>
      <c r="F1660" t="str">
        <f t="shared" si="100"/>
        <v>20Y</v>
      </c>
      <c r="G1660" t="str">
        <f t="shared" si="101"/>
        <v>20YL20200731</v>
      </c>
      <c r="H1660" t="str">
        <f t="shared" si="102"/>
        <v>01_002</v>
      </c>
      <c r="I1660" t="str">
        <f t="shared" si="103"/>
        <v>20200731</v>
      </c>
      <c r="J1660" s="27"/>
      <c r="K1660" s="27"/>
    </row>
    <row r="1661" spans="1:11" x14ac:dyDescent="0.25">
      <c r="A1661" s="27" t="s">
        <v>403</v>
      </c>
      <c r="B1661" s="27" t="s">
        <v>1</v>
      </c>
      <c r="C1661" s="27" t="s">
        <v>1</v>
      </c>
      <c r="D1661">
        <v>10</v>
      </c>
      <c r="E1661" s="37" t="s">
        <v>494</v>
      </c>
      <c r="F1661" t="str">
        <f t="shared" si="100"/>
        <v>20Y</v>
      </c>
      <c r="G1661" t="str">
        <f t="shared" si="101"/>
        <v>20YL20200731</v>
      </c>
      <c r="H1661" t="str">
        <f t="shared" si="102"/>
        <v>01_002</v>
      </c>
      <c r="I1661" t="str">
        <f t="shared" si="103"/>
        <v>20200731</v>
      </c>
      <c r="J1661" s="27"/>
      <c r="K1661" s="27"/>
    </row>
    <row r="1662" spans="1:11" x14ac:dyDescent="0.25">
      <c r="A1662" s="27" t="s">
        <v>403</v>
      </c>
      <c r="B1662" s="27" t="s">
        <v>26</v>
      </c>
      <c r="C1662" s="27" t="s">
        <v>1</v>
      </c>
      <c r="D1662">
        <v>10</v>
      </c>
      <c r="E1662" s="37" t="s">
        <v>494</v>
      </c>
      <c r="F1662" t="str">
        <f t="shared" si="100"/>
        <v>20Y</v>
      </c>
      <c r="G1662" t="str">
        <f t="shared" si="101"/>
        <v>20YL20200731</v>
      </c>
      <c r="H1662" t="str">
        <f t="shared" si="102"/>
        <v>01_002</v>
      </c>
      <c r="I1662" t="str">
        <f t="shared" si="103"/>
        <v>20200731</v>
      </c>
      <c r="J1662" s="27"/>
      <c r="K1662" s="27"/>
    </row>
    <row r="1663" spans="1:11" x14ac:dyDescent="0.25">
      <c r="A1663" s="27" t="s">
        <v>403</v>
      </c>
      <c r="B1663" s="27" t="s">
        <v>2</v>
      </c>
      <c r="C1663" s="27" t="s">
        <v>1</v>
      </c>
      <c r="D1663">
        <v>10</v>
      </c>
      <c r="E1663" s="37" t="s">
        <v>494</v>
      </c>
      <c r="F1663" t="str">
        <f t="shared" si="100"/>
        <v>20Y</v>
      </c>
      <c r="G1663" t="str">
        <f t="shared" si="101"/>
        <v>20YL20200731</v>
      </c>
      <c r="H1663" t="str">
        <f t="shared" si="102"/>
        <v>01_002</v>
      </c>
      <c r="I1663" t="str">
        <f t="shared" si="103"/>
        <v>20200731</v>
      </c>
      <c r="J1663" s="27"/>
      <c r="K1663" s="27"/>
    </row>
    <row r="1664" spans="1:11" x14ac:dyDescent="0.25">
      <c r="A1664" s="27" t="s">
        <v>403</v>
      </c>
      <c r="B1664" s="27" t="s">
        <v>3</v>
      </c>
      <c r="C1664" s="27" t="s">
        <v>1</v>
      </c>
      <c r="D1664">
        <v>10</v>
      </c>
      <c r="E1664" s="37" t="s">
        <v>494</v>
      </c>
      <c r="F1664" t="str">
        <f t="shared" si="100"/>
        <v>20Y</v>
      </c>
      <c r="G1664" t="str">
        <f t="shared" si="101"/>
        <v>20YL20200731</v>
      </c>
      <c r="H1664" t="str">
        <f t="shared" si="102"/>
        <v>01_002</v>
      </c>
      <c r="I1664" t="str">
        <f t="shared" si="103"/>
        <v>20200731</v>
      </c>
      <c r="J1664" s="27"/>
      <c r="K1664" s="27"/>
    </row>
    <row r="1665" spans="1:11" x14ac:dyDescent="0.25">
      <c r="A1665" s="27" t="s">
        <v>403</v>
      </c>
      <c r="B1665" s="27" t="s">
        <v>4</v>
      </c>
      <c r="C1665" s="27" t="s">
        <v>1</v>
      </c>
      <c r="D1665">
        <v>10</v>
      </c>
      <c r="E1665" s="37" t="s">
        <v>494</v>
      </c>
      <c r="F1665" t="str">
        <f t="shared" si="100"/>
        <v>20Y</v>
      </c>
      <c r="G1665" t="str">
        <f t="shared" si="101"/>
        <v>20YL20200731</v>
      </c>
      <c r="H1665" t="str">
        <f t="shared" si="102"/>
        <v>01_002</v>
      </c>
      <c r="I1665" t="str">
        <f t="shared" si="103"/>
        <v>20200731</v>
      </c>
      <c r="J1665" s="27"/>
      <c r="K1665" s="27"/>
    </row>
    <row r="1666" spans="1:11" x14ac:dyDescent="0.25">
      <c r="A1666" s="27" t="s">
        <v>403</v>
      </c>
      <c r="B1666" s="27" t="s">
        <v>5</v>
      </c>
      <c r="C1666" s="27" t="s">
        <v>1</v>
      </c>
      <c r="D1666">
        <v>10</v>
      </c>
      <c r="E1666" s="37" t="s">
        <v>494</v>
      </c>
      <c r="F1666" t="str">
        <f t="shared" si="100"/>
        <v>20Y</v>
      </c>
      <c r="G1666" t="str">
        <f t="shared" si="101"/>
        <v>20YL20200731</v>
      </c>
      <c r="H1666" t="str">
        <f t="shared" si="102"/>
        <v>01_002</v>
      </c>
      <c r="I1666" t="str">
        <f t="shared" si="103"/>
        <v>20200731</v>
      </c>
      <c r="J1666" s="27"/>
      <c r="K1666" s="27"/>
    </row>
    <row r="1667" spans="1:11" x14ac:dyDescent="0.25">
      <c r="A1667" s="27" t="s">
        <v>403</v>
      </c>
      <c r="B1667" s="27" t="s">
        <v>5</v>
      </c>
      <c r="C1667" s="27" t="s">
        <v>2</v>
      </c>
      <c r="D1667">
        <v>10</v>
      </c>
      <c r="E1667" s="37" t="s">
        <v>494</v>
      </c>
      <c r="F1667" t="str">
        <f t="shared" si="100"/>
        <v>20Y</v>
      </c>
      <c r="G1667" t="str">
        <f t="shared" si="101"/>
        <v>20YL20200731</v>
      </c>
      <c r="H1667" t="str">
        <f t="shared" si="102"/>
        <v>01_002</v>
      </c>
      <c r="I1667" t="str">
        <f t="shared" si="103"/>
        <v>20200731</v>
      </c>
      <c r="J1667" s="27"/>
      <c r="K1667" s="27"/>
    </row>
    <row r="1668" spans="1:11" x14ac:dyDescent="0.25">
      <c r="A1668" s="27" t="s">
        <v>403</v>
      </c>
      <c r="B1668" s="27" t="s">
        <v>7</v>
      </c>
      <c r="C1668" s="27" t="s">
        <v>1</v>
      </c>
      <c r="D1668">
        <v>10</v>
      </c>
      <c r="E1668" s="37" t="s">
        <v>494</v>
      </c>
      <c r="F1668" t="str">
        <f t="shared" si="100"/>
        <v>20Y</v>
      </c>
      <c r="G1668" t="str">
        <f t="shared" si="101"/>
        <v>20YL20200731</v>
      </c>
      <c r="H1668" t="str">
        <f t="shared" si="102"/>
        <v>01_002</v>
      </c>
      <c r="I1668" t="str">
        <f t="shared" si="103"/>
        <v>20200731</v>
      </c>
      <c r="J1668" s="27"/>
      <c r="K1668" s="27"/>
    </row>
    <row r="1669" spans="1:11" x14ac:dyDescent="0.25">
      <c r="A1669" s="27" t="s">
        <v>403</v>
      </c>
      <c r="B1669" s="27" t="s">
        <v>7</v>
      </c>
      <c r="C1669" s="27" t="s">
        <v>2</v>
      </c>
      <c r="D1669">
        <v>10</v>
      </c>
      <c r="E1669" s="37" t="s">
        <v>494</v>
      </c>
      <c r="F1669" t="str">
        <f t="shared" si="100"/>
        <v>20Y</v>
      </c>
      <c r="G1669" t="str">
        <f t="shared" si="101"/>
        <v>20YL20200731</v>
      </c>
      <c r="H1669" t="str">
        <f t="shared" si="102"/>
        <v>01_002</v>
      </c>
      <c r="I1669" t="str">
        <f t="shared" si="103"/>
        <v>20200731</v>
      </c>
      <c r="J1669" s="27"/>
      <c r="K1669" s="27"/>
    </row>
    <row r="1670" spans="1:11" x14ac:dyDescent="0.25">
      <c r="A1670" s="27" t="s">
        <v>403</v>
      </c>
      <c r="B1670" s="27" t="s">
        <v>10</v>
      </c>
      <c r="C1670" s="27" t="s">
        <v>1</v>
      </c>
      <c r="D1670">
        <v>10</v>
      </c>
      <c r="E1670" s="37" t="s">
        <v>494</v>
      </c>
      <c r="F1670" t="str">
        <f t="shared" si="100"/>
        <v>20Y</v>
      </c>
      <c r="G1670" t="str">
        <f t="shared" si="101"/>
        <v>20YL20200731</v>
      </c>
      <c r="H1670" t="str">
        <f t="shared" si="102"/>
        <v>01_002</v>
      </c>
      <c r="I1670" t="str">
        <f t="shared" si="103"/>
        <v>20200731</v>
      </c>
      <c r="J1670" s="27"/>
      <c r="K1670" s="27"/>
    </row>
    <row r="1671" spans="1:11" x14ac:dyDescent="0.25">
      <c r="A1671" s="27" t="s">
        <v>403</v>
      </c>
      <c r="B1671" s="27" t="s">
        <v>10</v>
      </c>
      <c r="C1671" s="27" t="s">
        <v>2</v>
      </c>
      <c r="D1671">
        <v>10</v>
      </c>
      <c r="E1671" s="37" t="s">
        <v>494</v>
      </c>
      <c r="F1671" t="str">
        <f t="shared" si="100"/>
        <v>20Y</v>
      </c>
      <c r="G1671" t="str">
        <f t="shared" si="101"/>
        <v>20YL20200731</v>
      </c>
      <c r="H1671" t="str">
        <f t="shared" si="102"/>
        <v>01_002</v>
      </c>
      <c r="I1671" t="str">
        <f t="shared" si="103"/>
        <v>20200731</v>
      </c>
      <c r="J1671" s="27"/>
      <c r="K1671" s="27"/>
    </row>
    <row r="1672" spans="1:11" x14ac:dyDescent="0.25">
      <c r="A1672" s="27" t="s">
        <v>403</v>
      </c>
      <c r="B1672" s="27" t="s">
        <v>11</v>
      </c>
      <c r="C1672" s="27" t="s">
        <v>1</v>
      </c>
      <c r="D1672">
        <v>10</v>
      </c>
      <c r="E1672" s="37" t="s">
        <v>494</v>
      </c>
      <c r="F1672" t="str">
        <f t="shared" si="100"/>
        <v>20Y</v>
      </c>
      <c r="G1672" t="str">
        <f t="shared" si="101"/>
        <v>20YL20200731</v>
      </c>
      <c r="H1672" t="str">
        <f t="shared" si="102"/>
        <v>01_002</v>
      </c>
      <c r="I1672" t="str">
        <f t="shared" si="103"/>
        <v>20200731</v>
      </c>
      <c r="J1672" s="27"/>
      <c r="K1672" s="27"/>
    </row>
    <row r="1673" spans="1:11" x14ac:dyDescent="0.25">
      <c r="A1673" s="27" t="s">
        <v>403</v>
      </c>
      <c r="B1673" s="27" t="s">
        <v>11</v>
      </c>
      <c r="C1673" s="27" t="s">
        <v>2</v>
      </c>
      <c r="D1673">
        <v>10</v>
      </c>
      <c r="E1673" s="37" t="s">
        <v>494</v>
      </c>
      <c r="F1673" t="str">
        <f t="shared" si="100"/>
        <v>20Y</v>
      </c>
      <c r="G1673" t="str">
        <f t="shared" si="101"/>
        <v>20YL20200731</v>
      </c>
      <c r="H1673" t="str">
        <f t="shared" si="102"/>
        <v>01_002</v>
      </c>
      <c r="I1673" t="str">
        <f t="shared" si="103"/>
        <v>20200731</v>
      </c>
      <c r="J1673" s="27"/>
      <c r="K1673" s="27"/>
    </row>
    <row r="1674" spans="1:11" x14ac:dyDescent="0.25">
      <c r="A1674" s="27" t="s">
        <v>403</v>
      </c>
      <c r="B1674" s="27" t="s">
        <v>12</v>
      </c>
      <c r="C1674" s="27" t="s">
        <v>1</v>
      </c>
      <c r="D1674">
        <v>10</v>
      </c>
      <c r="E1674" s="37" t="s">
        <v>494</v>
      </c>
      <c r="F1674" t="str">
        <f t="shared" si="100"/>
        <v>20Y</v>
      </c>
      <c r="G1674" t="str">
        <f t="shared" si="101"/>
        <v>20YL20200731</v>
      </c>
      <c r="H1674" t="str">
        <f t="shared" si="102"/>
        <v>01_002</v>
      </c>
      <c r="I1674" t="str">
        <f t="shared" si="103"/>
        <v>20200731</v>
      </c>
      <c r="J1674" s="27"/>
      <c r="K1674" s="27"/>
    </row>
    <row r="1675" spans="1:11" x14ac:dyDescent="0.25">
      <c r="A1675" s="27" t="s">
        <v>404</v>
      </c>
      <c r="B1675" s="27" t="s">
        <v>21</v>
      </c>
      <c r="C1675" s="27" t="s">
        <v>1</v>
      </c>
      <c r="D1675">
        <v>10</v>
      </c>
      <c r="E1675" s="37" t="s">
        <v>494</v>
      </c>
      <c r="F1675" t="str">
        <f t="shared" ref="F1675:F1738" si="104">LEFT(A1675,3)</f>
        <v>20Y</v>
      </c>
      <c r="G1675" t="str">
        <f t="shared" ref="G1675:G1738" si="105">LEFT(A1675,12)</f>
        <v>20YL20200731</v>
      </c>
      <c r="H1675" t="str">
        <f t="shared" ref="H1675:H1738" si="106">RIGHT(A1675,6)</f>
        <v>01_003</v>
      </c>
      <c r="I1675" t="str">
        <f t="shared" ref="I1675:I1738" si="107">RIGHT(G1675,8)</f>
        <v>20200731</v>
      </c>
      <c r="J1675" s="27"/>
      <c r="K1675" s="27"/>
    </row>
    <row r="1676" spans="1:11" x14ac:dyDescent="0.25">
      <c r="A1676" s="27" t="s">
        <v>404</v>
      </c>
      <c r="B1676" s="27" t="s">
        <v>1</v>
      </c>
      <c r="C1676" s="27" t="s">
        <v>1</v>
      </c>
      <c r="D1676">
        <v>10</v>
      </c>
      <c r="E1676" s="37" t="s">
        <v>494</v>
      </c>
      <c r="F1676" t="str">
        <f t="shared" si="104"/>
        <v>20Y</v>
      </c>
      <c r="G1676" t="str">
        <f t="shared" si="105"/>
        <v>20YL20200731</v>
      </c>
      <c r="H1676" t="str">
        <f t="shared" si="106"/>
        <v>01_003</v>
      </c>
      <c r="I1676" t="str">
        <f t="shared" si="107"/>
        <v>20200731</v>
      </c>
      <c r="J1676" s="27"/>
      <c r="K1676" s="27"/>
    </row>
    <row r="1677" spans="1:11" x14ac:dyDescent="0.25">
      <c r="A1677" s="27" t="s">
        <v>404</v>
      </c>
      <c r="B1677" s="27" t="s">
        <v>26</v>
      </c>
      <c r="C1677" s="27" t="s">
        <v>1</v>
      </c>
      <c r="D1677">
        <v>10</v>
      </c>
      <c r="E1677" s="37" t="s">
        <v>494</v>
      </c>
      <c r="F1677" t="str">
        <f t="shared" si="104"/>
        <v>20Y</v>
      </c>
      <c r="G1677" t="str">
        <f t="shared" si="105"/>
        <v>20YL20200731</v>
      </c>
      <c r="H1677" t="str">
        <f t="shared" si="106"/>
        <v>01_003</v>
      </c>
      <c r="I1677" t="str">
        <f t="shared" si="107"/>
        <v>20200731</v>
      </c>
      <c r="J1677" s="27"/>
      <c r="K1677" s="27"/>
    </row>
    <row r="1678" spans="1:11" x14ac:dyDescent="0.25">
      <c r="A1678" s="27" t="s">
        <v>404</v>
      </c>
      <c r="B1678" s="27" t="s">
        <v>2</v>
      </c>
      <c r="C1678" s="27" t="s">
        <v>1</v>
      </c>
      <c r="D1678">
        <v>10</v>
      </c>
      <c r="E1678" s="37" t="s">
        <v>494</v>
      </c>
      <c r="F1678" t="str">
        <f t="shared" si="104"/>
        <v>20Y</v>
      </c>
      <c r="G1678" t="str">
        <f t="shared" si="105"/>
        <v>20YL20200731</v>
      </c>
      <c r="H1678" t="str">
        <f t="shared" si="106"/>
        <v>01_003</v>
      </c>
      <c r="I1678" t="str">
        <f t="shared" si="107"/>
        <v>20200731</v>
      </c>
      <c r="J1678" s="27"/>
      <c r="K1678" s="27"/>
    </row>
    <row r="1679" spans="1:11" x14ac:dyDescent="0.25">
      <c r="A1679" s="27" t="s">
        <v>404</v>
      </c>
      <c r="B1679" s="27" t="s">
        <v>2</v>
      </c>
      <c r="C1679" s="27" t="s">
        <v>2</v>
      </c>
      <c r="D1679">
        <v>10</v>
      </c>
      <c r="E1679" s="37" t="s">
        <v>494</v>
      </c>
      <c r="F1679" t="str">
        <f t="shared" si="104"/>
        <v>20Y</v>
      </c>
      <c r="G1679" t="str">
        <f t="shared" si="105"/>
        <v>20YL20200731</v>
      </c>
      <c r="H1679" t="str">
        <f t="shared" si="106"/>
        <v>01_003</v>
      </c>
      <c r="I1679" t="str">
        <f t="shared" si="107"/>
        <v>20200731</v>
      </c>
      <c r="J1679" s="27"/>
      <c r="K1679" s="27"/>
    </row>
    <row r="1680" spans="1:11" x14ac:dyDescent="0.25">
      <c r="A1680" s="27" t="s">
        <v>404</v>
      </c>
      <c r="B1680" s="27" t="s">
        <v>3</v>
      </c>
      <c r="C1680" s="27" t="s">
        <v>1</v>
      </c>
      <c r="D1680">
        <v>10</v>
      </c>
      <c r="E1680" s="37" t="s">
        <v>494</v>
      </c>
      <c r="F1680" t="str">
        <f t="shared" si="104"/>
        <v>20Y</v>
      </c>
      <c r="G1680" t="str">
        <f t="shared" si="105"/>
        <v>20YL20200731</v>
      </c>
      <c r="H1680" t="str">
        <f t="shared" si="106"/>
        <v>01_003</v>
      </c>
      <c r="I1680" t="str">
        <f t="shared" si="107"/>
        <v>20200731</v>
      </c>
      <c r="J1680" s="27"/>
      <c r="K1680" s="27"/>
    </row>
    <row r="1681" spans="1:11" x14ac:dyDescent="0.25">
      <c r="A1681" s="27" t="s">
        <v>404</v>
      </c>
      <c r="B1681" s="27" t="s">
        <v>3</v>
      </c>
      <c r="C1681" s="27" t="s">
        <v>2</v>
      </c>
      <c r="D1681">
        <v>10</v>
      </c>
      <c r="E1681" s="37" t="s">
        <v>494</v>
      </c>
      <c r="F1681" t="str">
        <f t="shared" si="104"/>
        <v>20Y</v>
      </c>
      <c r="G1681" t="str">
        <f t="shared" si="105"/>
        <v>20YL20200731</v>
      </c>
      <c r="H1681" t="str">
        <f t="shared" si="106"/>
        <v>01_003</v>
      </c>
      <c r="I1681" t="str">
        <f t="shared" si="107"/>
        <v>20200731</v>
      </c>
      <c r="J1681" s="27"/>
      <c r="K1681" s="27"/>
    </row>
    <row r="1682" spans="1:11" x14ac:dyDescent="0.25">
      <c r="A1682" s="27" t="s">
        <v>404</v>
      </c>
      <c r="B1682" s="27" t="s">
        <v>4</v>
      </c>
      <c r="C1682" s="27" t="s">
        <v>1</v>
      </c>
      <c r="D1682">
        <v>10</v>
      </c>
      <c r="E1682" s="37" t="s">
        <v>494</v>
      </c>
      <c r="F1682" t="str">
        <f t="shared" si="104"/>
        <v>20Y</v>
      </c>
      <c r="G1682" t="str">
        <f t="shared" si="105"/>
        <v>20YL20200731</v>
      </c>
      <c r="H1682" t="str">
        <f t="shared" si="106"/>
        <v>01_003</v>
      </c>
      <c r="I1682" t="str">
        <f t="shared" si="107"/>
        <v>20200731</v>
      </c>
      <c r="J1682" s="27"/>
      <c r="K1682" s="27"/>
    </row>
    <row r="1683" spans="1:11" x14ac:dyDescent="0.25">
      <c r="A1683" s="27" t="s">
        <v>404</v>
      </c>
      <c r="B1683" s="27" t="s">
        <v>4</v>
      </c>
      <c r="C1683" s="27" t="s">
        <v>2</v>
      </c>
      <c r="D1683">
        <v>10</v>
      </c>
      <c r="E1683" s="37" t="s">
        <v>494</v>
      </c>
      <c r="F1683" t="str">
        <f t="shared" si="104"/>
        <v>20Y</v>
      </c>
      <c r="G1683" t="str">
        <f t="shared" si="105"/>
        <v>20YL20200731</v>
      </c>
      <c r="H1683" t="str">
        <f t="shared" si="106"/>
        <v>01_003</v>
      </c>
      <c r="I1683" t="str">
        <f t="shared" si="107"/>
        <v>20200731</v>
      </c>
      <c r="J1683" s="27"/>
      <c r="K1683" s="27"/>
    </row>
    <row r="1684" spans="1:11" x14ac:dyDescent="0.25">
      <c r="A1684" s="27" t="s">
        <v>404</v>
      </c>
      <c r="B1684" s="27" t="s">
        <v>5</v>
      </c>
      <c r="C1684" s="27" t="s">
        <v>2</v>
      </c>
      <c r="D1684">
        <v>10</v>
      </c>
      <c r="E1684" s="37" t="s">
        <v>494</v>
      </c>
      <c r="F1684" t="str">
        <f t="shared" si="104"/>
        <v>20Y</v>
      </c>
      <c r="G1684" t="str">
        <f t="shared" si="105"/>
        <v>20YL20200731</v>
      </c>
      <c r="H1684" t="str">
        <f t="shared" si="106"/>
        <v>01_003</v>
      </c>
      <c r="I1684" t="str">
        <f t="shared" si="107"/>
        <v>20200731</v>
      </c>
      <c r="J1684" s="27"/>
      <c r="K1684" s="27"/>
    </row>
    <row r="1685" spans="1:11" x14ac:dyDescent="0.25">
      <c r="A1685" s="27" t="s">
        <v>404</v>
      </c>
      <c r="B1685" s="27" t="s">
        <v>5</v>
      </c>
      <c r="C1685" s="27" t="s">
        <v>3</v>
      </c>
      <c r="D1685">
        <v>10</v>
      </c>
      <c r="E1685" s="37" t="s">
        <v>494</v>
      </c>
      <c r="F1685" t="str">
        <f t="shared" si="104"/>
        <v>20Y</v>
      </c>
      <c r="G1685" t="str">
        <f t="shared" si="105"/>
        <v>20YL20200731</v>
      </c>
      <c r="H1685" t="str">
        <f t="shared" si="106"/>
        <v>01_003</v>
      </c>
      <c r="I1685" t="str">
        <f t="shared" si="107"/>
        <v>20200731</v>
      </c>
      <c r="J1685" s="27"/>
      <c r="K1685" s="27"/>
    </row>
    <row r="1686" spans="1:11" x14ac:dyDescent="0.25">
      <c r="A1686" s="27" t="s">
        <v>404</v>
      </c>
      <c r="B1686" s="27" t="s">
        <v>7</v>
      </c>
      <c r="C1686" s="27" t="s">
        <v>2</v>
      </c>
      <c r="D1686">
        <v>10</v>
      </c>
      <c r="E1686" s="37" t="s">
        <v>494</v>
      </c>
      <c r="F1686" t="str">
        <f t="shared" si="104"/>
        <v>20Y</v>
      </c>
      <c r="G1686" t="str">
        <f t="shared" si="105"/>
        <v>20YL20200731</v>
      </c>
      <c r="H1686" t="str">
        <f t="shared" si="106"/>
        <v>01_003</v>
      </c>
      <c r="I1686" t="str">
        <f t="shared" si="107"/>
        <v>20200731</v>
      </c>
      <c r="J1686" s="27"/>
      <c r="K1686" s="27"/>
    </row>
    <row r="1687" spans="1:11" x14ac:dyDescent="0.25">
      <c r="A1687" s="27" t="s">
        <v>404</v>
      </c>
      <c r="B1687" s="27" t="s">
        <v>7</v>
      </c>
      <c r="C1687" s="27" t="s">
        <v>3</v>
      </c>
      <c r="D1687">
        <v>10</v>
      </c>
      <c r="E1687" s="37" t="s">
        <v>494</v>
      </c>
      <c r="F1687" t="str">
        <f t="shared" si="104"/>
        <v>20Y</v>
      </c>
      <c r="G1687" t="str">
        <f t="shared" si="105"/>
        <v>20YL20200731</v>
      </c>
      <c r="H1687" t="str">
        <f t="shared" si="106"/>
        <v>01_003</v>
      </c>
      <c r="I1687" t="str">
        <f t="shared" si="107"/>
        <v>20200731</v>
      </c>
      <c r="J1687" s="27"/>
      <c r="K1687" s="27"/>
    </row>
    <row r="1688" spans="1:11" x14ac:dyDescent="0.25">
      <c r="A1688" s="27" t="s">
        <v>404</v>
      </c>
      <c r="B1688" s="27" t="s">
        <v>10</v>
      </c>
      <c r="C1688" s="27" t="s">
        <v>3</v>
      </c>
      <c r="D1688">
        <v>10</v>
      </c>
      <c r="E1688" s="37" t="s">
        <v>494</v>
      </c>
      <c r="F1688" t="str">
        <f t="shared" si="104"/>
        <v>20Y</v>
      </c>
      <c r="G1688" t="str">
        <f t="shared" si="105"/>
        <v>20YL20200731</v>
      </c>
      <c r="H1688" t="str">
        <f t="shared" si="106"/>
        <v>01_003</v>
      </c>
      <c r="I1688" t="str">
        <f t="shared" si="107"/>
        <v>20200731</v>
      </c>
      <c r="J1688" s="27"/>
      <c r="K1688" s="27"/>
    </row>
    <row r="1689" spans="1:11" x14ac:dyDescent="0.25">
      <c r="A1689" s="27" t="s">
        <v>404</v>
      </c>
      <c r="B1689" s="27" t="s">
        <v>11</v>
      </c>
      <c r="C1689" s="27" t="s">
        <v>2</v>
      </c>
      <c r="D1689">
        <v>10</v>
      </c>
      <c r="E1689" s="37" t="s">
        <v>494</v>
      </c>
      <c r="F1689" t="str">
        <f t="shared" si="104"/>
        <v>20Y</v>
      </c>
      <c r="G1689" t="str">
        <f t="shared" si="105"/>
        <v>20YL20200731</v>
      </c>
      <c r="H1689" t="str">
        <f t="shared" si="106"/>
        <v>01_003</v>
      </c>
      <c r="I1689" t="str">
        <f t="shared" si="107"/>
        <v>20200731</v>
      </c>
      <c r="J1689" s="27"/>
      <c r="K1689" s="27"/>
    </row>
    <row r="1690" spans="1:11" x14ac:dyDescent="0.25">
      <c r="A1690" s="27" t="s">
        <v>404</v>
      </c>
      <c r="B1690" s="27" t="s">
        <v>11</v>
      </c>
      <c r="C1690" s="27" t="s">
        <v>3</v>
      </c>
      <c r="D1690">
        <v>10</v>
      </c>
      <c r="E1690" s="37" t="s">
        <v>494</v>
      </c>
      <c r="F1690" t="str">
        <f t="shared" si="104"/>
        <v>20Y</v>
      </c>
      <c r="G1690" t="str">
        <f t="shared" si="105"/>
        <v>20YL20200731</v>
      </c>
      <c r="H1690" t="str">
        <f t="shared" si="106"/>
        <v>01_003</v>
      </c>
      <c r="I1690" t="str">
        <f t="shared" si="107"/>
        <v>20200731</v>
      </c>
      <c r="J1690" s="27"/>
      <c r="K1690" s="27"/>
    </row>
    <row r="1691" spans="1:11" x14ac:dyDescent="0.25">
      <c r="A1691" s="27" t="s">
        <v>404</v>
      </c>
      <c r="B1691" s="27" t="s">
        <v>12</v>
      </c>
      <c r="C1691" s="27" t="s">
        <v>1</v>
      </c>
      <c r="D1691">
        <v>10</v>
      </c>
      <c r="E1691" s="37" t="s">
        <v>494</v>
      </c>
      <c r="F1691" t="str">
        <f t="shared" si="104"/>
        <v>20Y</v>
      </c>
      <c r="G1691" t="str">
        <f t="shared" si="105"/>
        <v>20YL20200731</v>
      </c>
      <c r="H1691" t="str">
        <f t="shared" si="106"/>
        <v>01_003</v>
      </c>
      <c r="I1691" t="str">
        <f t="shared" si="107"/>
        <v>20200731</v>
      </c>
      <c r="J1691" s="27"/>
      <c r="K1691" s="27"/>
    </row>
    <row r="1692" spans="1:11" x14ac:dyDescent="0.25">
      <c r="A1692" s="27" t="s">
        <v>404</v>
      </c>
      <c r="B1692" s="27" t="s">
        <v>12</v>
      </c>
      <c r="C1692" s="27" t="s">
        <v>2</v>
      </c>
      <c r="D1692">
        <v>10</v>
      </c>
      <c r="E1692" s="37" t="s">
        <v>494</v>
      </c>
      <c r="F1692" t="str">
        <f t="shared" si="104"/>
        <v>20Y</v>
      </c>
      <c r="G1692" t="str">
        <f t="shared" si="105"/>
        <v>20YL20200731</v>
      </c>
      <c r="H1692" t="str">
        <f t="shared" si="106"/>
        <v>01_003</v>
      </c>
      <c r="I1692" t="str">
        <f t="shared" si="107"/>
        <v>20200731</v>
      </c>
      <c r="J1692" s="27"/>
      <c r="K1692" s="27"/>
    </row>
    <row r="1693" spans="1:11" x14ac:dyDescent="0.25">
      <c r="A1693" s="27" t="s">
        <v>405</v>
      </c>
      <c r="B1693" s="27" t="s">
        <v>21</v>
      </c>
      <c r="C1693" s="27" t="s">
        <v>1</v>
      </c>
      <c r="D1693">
        <v>10</v>
      </c>
      <c r="E1693" s="37" t="s">
        <v>494</v>
      </c>
      <c r="F1693" t="str">
        <f t="shared" si="104"/>
        <v>20Y</v>
      </c>
      <c r="G1693" t="str">
        <f t="shared" si="105"/>
        <v>20YL20200731</v>
      </c>
      <c r="H1693" t="str">
        <f t="shared" si="106"/>
        <v>01_005</v>
      </c>
      <c r="I1693" t="str">
        <f t="shared" si="107"/>
        <v>20200731</v>
      </c>
      <c r="J1693" s="27"/>
      <c r="K1693" s="27"/>
    </row>
    <row r="1694" spans="1:11" x14ac:dyDescent="0.25">
      <c r="A1694" s="27" t="s">
        <v>405</v>
      </c>
      <c r="B1694" s="27" t="s">
        <v>1</v>
      </c>
      <c r="C1694" s="27" t="s">
        <v>1</v>
      </c>
      <c r="D1694">
        <v>10</v>
      </c>
      <c r="E1694" s="37" t="s">
        <v>494</v>
      </c>
      <c r="F1694" t="str">
        <f t="shared" si="104"/>
        <v>20Y</v>
      </c>
      <c r="G1694" t="str">
        <f t="shared" si="105"/>
        <v>20YL20200731</v>
      </c>
      <c r="H1694" t="str">
        <f t="shared" si="106"/>
        <v>01_005</v>
      </c>
      <c r="I1694" t="str">
        <f t="shared" si="107"/>
        <v>20200731</v>
      </c>
      <c r="J1694" s="27"/>
      <c r="K1694" s="27"/>
    </row>
    <row r="1695" spans="1:11" x14ac:dyDescent="0.25">
      <c r="A1695" s="27" t="s">
        <v>405</v>
      </c>
      <c r="B1695" s="27" t="s">
        <v>1</v>
      </c>
      <c r="C1695" s="27" t="s">
        <v>2</v>
      </c>
      <c r="D1695">
        <v>10</v>
      </c>
      <c r="E1695" s="37" t="s">
        <v>494</v>
      </c>
      <c r="F1695" t="str">
        <f t="shared" si="104"/>
        <v>20Y</v>
      </c>
      <c r="G1695" t="str">
        <f t="shared" si="105"/>
        <v>20YL20200731</v>
      </c>
      <c r="H1695" t="str">
        <f t="shared" si="106"/>
        <v>01_005</v>
      </c>
      <c r="I1695" t="str">
        <f t="shared" si="107"/>
        <v>20200731</v>
      </c>
      <c r="J1695" s="27"/>
      <c r="K1695" s="27"/>
    </row>
    <row r="1696" spans="1:11" x14ac:dyDescent="0.25">
      <c r="A1696" s="27" t="s">
        <v>405</v>
      </c>
      <c r="B1696" s="27" t="s">
        <v>26</v>
      </c>
      <c r="C1696" s="27" t="s">
        <v>1</v>
      </c>
      <c r="D1696">
        <v>10</v>
      </c>
      <c r="E1696" s="37" t="s">
        <v>494</v>
      </c>
      <c r="F1696" t="str">
        <f t="shared" si="104"/>
        <v>20Y</v>
      </c>
      <c r="G1696" t="str">
        <f t="shared" si="105"/>
        <v>20YL20200731</v>
      </c>
      <c r="H1696" t="str">
        <f t="shared" si="106"/>
        <v>01_005</v>
      </c>
      <c r="I1696" t="str">
        <f t="shared" si="107"/>
        <v>20200731</v>
      </c>
      <c r="J1696" s="27"/>
      <c r="K1696" s="27"/>
    </row>
    <row r="1697" spans="1:11" x14ac:dyDescent="0.25">
      <c r="A1697" s="27" t="s">
        <v>405</v>
      </c>
      <c r="B1697" s="27" t="s">
        <v>26</v>
      </c>
      <c r="C1697" s="27" t="s">
        <v>2</v>
      </c>
      <c r="D1697">
        <v>10</v>
      </c>
      <c r="E1697" s="37" t="s">
        <v>494</v>
      </c>
      <c r="F1697" t="str">
        <f t="shared" si="104"/>
        <v>20Y</v>
      </c>
      <c r="G1697" t="str">
        <f t="shared" si="105"/>
        <v>20YL20200731</v>
      </c>
      <c r="H1697" t="str">
        <f t="shared" si="106"/>
        <v>01_005</v>
      </c>
      <c r="I1697" t="str">
        <f t="shared" si="107"/>
        <v>20200731</v>
      </c>
      <c r="J1697" s="27"/>
      <c r="K1697" s="27"/>
    </row>
    <row r="1698" spans="1:11" x14ac:dyDescent="0.25">
      <c r="A1698" s="27" t="s">
        <v>405</v>
      </c>
      <c r="B1698" s="27" t="s">
        <v>2</v>
      </c>
      <c r="C1698" s="27" t="s">
        <v>2</v>
      </c>
      <c r="D1698">
        <v>10</v>
      </c>
      <c r="E1698" s="37" t="s">
        <v>494</v>
      </c>
      <c r="F1698" t="str">
        <f t="shared" si="104"/>
        <v>20Y</v>
      </c>
      <c r="G1698" t="str">
        <f t="shared" si="105"/>
        <v>20YL20200731</v>
      </c>
      <c r="H1698" t="str">
        <f t="shared" si="106"/>
        <v>01_005</v>
      </c>
      <c r="I1698" t="str">
        <f t="shared" si="107"/>
        <v>20200731</v>
      </c>
      <c r="J1698" s="27"/>
      <c r="K1698" s="27"/>
    </row>
    <row r="1699" spans="1:11" x14ac:dyDescent="0.25">
      <c r="A1699" s="27" t="s">
        <v>405</v>
      </c>
      <c r="B1699" s="27" t="s">
        <v>2</v>
      </c>
      <c r="C1699" s="27" t="s">
        <v>3</v>
      </c>
      <c r="D1699">
        <v>10</v>
      </c>
      <c r="E1699" s="37" t="s">
        <v>494</v>
      </c>
      <c r="F1699" t="str">
        <f t="shared" si="104"/>
        <v>20Y</v>
      </c>
      <c r="G1699" t="str">
        <f t="shared" si="105"/>
        <v>20YL20200731</v>
      </c>
      <c r="H1699" t="str">
        <f t="shared" si="106"/>
        <v>01_005</v>
      </c>
      <c r="I1699" t="str">
        <f t="shared" si="107"/>
        <v>20200731</v>
      </c>
      <c r="J1699" s="27"/>
      <c r="K1699" s="27"/>
    </row>
    <row r="1700" spans="1:11" x14ac:dyDescent="0.25">
      <c r="A1700" s="27" t="s">
        <v>405</v>
      </c>
      <c r="B1700" s="27" t="s">
        <v>3</v>
      </c>
      <c r="C1700" s="27" t="s">
        <v>2</v>
      </c>
      <c r="D1700">
        <v>10</v>
      </c>
      <c r="E1700" s="37" t="s">
        <v>494</v>
      </c>
      <c r="F1700" t="str">
        <f t="shared" si="104"/>
        <v>20Y</v>
      </c>
      <c r="G1700" t="str">
        <f t="shared" si="105"/>
        <v>20YL20200731</v>
      </c>
      <c r="H1700" t="str">
        <f t="shared" si="106"/>
        <v>01_005</v>
      </c>
      <c r="I1700" t="str">
        <f t="shared" si="107"/>
        <v>20200731</v>
      </c>
      <c r="J1700" s="27"/>
      <c r="K1700" s="27"/>
    </row>
    <row r="1701" spans="1:11" x14ac:dyDescent="0.25">
      <c r="A1701" s="27" t="s">
        <v>405</v>
      </c>
      <c r="B1701" s="27" t="s">
        <v>3</v>
      </c>
      <c r="C1701" s="27" t="s">
        <v>3</v>
      </c>
      <c r="D1701">
        <v>10</v>
      </c>
      <c r="E1701" s="37" t="s">
        <v>494</v>
      </c>
      <c r="F1701" t="str">
        <f t="shared" si="104"/>
        <v>20Y</v>
      </c>
      <c r="G1701" t="str">
        <f t="shared" si="105"/>
        <v>20YL20200731</v>
      </c>
      <c r="H1701" t="str">
        <f t="shared" si="106"/>
        <v>01_005</v>
      </c>
      <c r="I1701" t="str">
        <f t="shared" si="107"/>
        <v>20200731</v>
      </c>
      <c r="J1701" s="27"/>
      <c r="K1701" s="27"/>
    </row>
    <row r="1702" spans="1:11" x14ac:dyDescent="0.25">
      <c r="A1702" s="27" t="s">
        <v>405</v>
      </c>
      <c r="B1702" s="27" t="s">
        <v>4</v>
      </c>
      <c r="C1702" s="27" t="s">
        <v>3</v>
      </c>
      <c r="D1702">
        <v>10</v>
      </c>
      <c r="E1702" s="37" t="s">
        <v>494</v>
      </c>
      <c r="F1702" t="str">
        <f t="shared" si="104"/>
        <v>20Y</v>
      </c>
      <c r="G1702" t="str">
        <f t="shared" si="105"/>
        <v>20YL20200731</v>
      </c>
      <c r="H1702" t="str">
        <f t="shared" si="106"/>
        <v>01_005</v>
      </c>
      <c r="I1702" t="str">
        <f t="shared" si="107"/>
        <v>20200731</v>
      </c>
      <c r="J1702" s="27"/>
      <c r="K1702" s="27"/>
    </row>
    <row r="1703" spans="1:11" x14ac:dyDescent="0.25">
      <c r="A1703" s="27" t="s">
        <v>405</v>
      </c>
      <c r="B1703" s="27" t="s">
        <v>4</v>
      </c>
      <c r="C1703" s="27" t="s">
        <v>4</v>
      </c>
      <c r="D1703">
        <v>10</v>
      </c>
      <c r="E1703" s="37" t="s">
        <v>494</v>
      </c>
      <c r="F1703" t="str">
        <f t="shared" si="104"/>
        <v>20Y</v>
      </c>
      <c r="G1703" t="str">
        <f t="shared" si="105"/>
        <v>20YL20200731</v>
      </c>
      <c r="H1703" t="str">
        <f t="shared" si="106"/>
        <v>01_005</v>
      </c>
      <c r="I1703" t="str">
        <f t="shared" si="107"/>
        <v>20200731</v>
      </c>
      <c r="J1703" s="27"/>
      <c r="K1703" s="27"/>
    </row>
    <row r="1704" spans="1:11" x14ac:dyDescent="0.25">
      <c r="A1704" s="27" t="s">
        <v>405</v>
      </c>
      <c r="B1704" s="27" t="s">
        <v>5</v>
      </c>
      <c r="C1704" s="27" t="s">
        <v>4</v>
      </c>
      <c r="D1704">
        <v>10</v>
      </c>
      <c r="E1704" s="37" t="s">
        <v>494</v>
      </c>
      <c r="F1704" t="str">
        <f t="shared" si="104"/>
        <v>20Y</v>
      </c>
      <c r="G1704" t="str">
        <f t="shared" si="105"/>
        <v>20YL20200731</v>
      </c>
      <c r="H1704" t="str">
        <f t="shared" si="106"/>
        <v>01_005</v>
      </c>
      <c r="I1704" t="str">
        <f t="shared" si="107"/>
        <v>20200731</v>
      </c>
      <c r="J1704" s="27"/>
      <c r="K1704" s="27"/>
    </row>
    <row r="1705" spans="1:11" x14ac:dyDescent="0.25">
      <c r="A1705" s="27" t="s">
        <v>405</v>
      </c>
      <c r="B1705" s="27" t="s">
        <v>5</v>
      </c>
      <c r="C1705" s="27" t="s">
        <v>5</v>
      </c>
      <c r="D1705">
        <v>10</v>
      </c>
      <c r="E1705" s="37" t="s">
        <v>494</v>
      </c>
      <c r="F1705" t="str">
        <f t="shared" si="104"/>
        <v>20Y</v>
      </c>
      <c r="G1705" t="str">
        <f t="shared" si="105"/>
        <v>20YL20200731</v>
      </c>
      <c r="H1705" t="str">
        <f t="shared" si="106"/>
        <v>01_005</v>
      </c>
      <c r="I1705" t="str">
        <f t="shared" si="107"/>
        <v>20200731</v>
      </c>
      <c r="J1705" s="27"/>
      <c r="K1705" s="27"/>
    </row>
    <row r="1706" spans="1:11" x14ac:dyDescent="0.25">
      <c r="A1706" s="27" t="s">
        <v>405</v>
      </c>
      <c r="B1706" s="27" t="s">
        <v>7</v>
      </c>
      <c r="C1706" s="27" t="s">
        <v>4</v>
      </c>
      <c r="D1706">
        <v>10</v>
      </c>
      <c r="E1706" s="37" t="s">
        <v>494</v>
      </c>
      <c r="F1706" t="str">
        <f t="shared" si="104"/>
        <v>20Y</v>
      </c>
      <c r="G1706" t="str">
        <f t="shared" si="105"/>
        <v>20YL20200731</v>
      </c>
      <c r="H1706" t="str">
        <f t="shared" si="106"/>
        <v>01_005</v>
      </c>
      <c r="I1706" t="str">
        <f t="shared" si="107"/>
        <v>20200731</v>
      </c>
      <c r="J1706" s="27"/>
      <c r="K1706" s="27"/>
    </row>
    <row r="1707" spans="1:11" x14ac:dyDescent="0.25">
      <c r="A1707" s="27" t="s">
        <v>405</v>
      </c>
      <c r="B1707" s="27" t="s">
        <v>7</v>
      </c>
      <c r="C1707" s="27" t="s">
        <v>5</v>
      </c>
      <c r="D1707">
        <v>10</v>
      </c>
      <c r="E1707" s="37" t="s">
        <v>494</v>
      </c>
      <c r="F1707" t="str">
        <f t="shared" si="104"/>
        <v>20Y</v>
      </c>
      <c r="G1707" t="str">
        <f t="shared" si="105"/>
        <v>20YL20200731</v>
      </c>
      <c r="H1707" t="str">
        <f t="shared" si="106"/>
        <v>01_005</v>
      </c>
      <c r="I1707" t="str">
        <f t="shared" si="107"/>
        <v>20200731</v>
      </c>
      <c r="J1707" s="27"/>
      <c r="K1707" s="27"/>
    </row>
    <row r="1708" spans="1:11" x14ac:dyDescent="0.25">
      <c r="A1708" s="27" t="s">
        <v>405</v>
      </c>
      <c r="B1708" s="27" t="s">
        <v>7</v>
      </c>
      <c r="C1708" s="27" t="s">
        <v>6</v>
      </c>
      <c r="D1708">
        <v>10</v>
      </c>
      <c r="E1708" s="37" t="s">
        <v>494</v>
      </c>
      <c r="F1708" t="str">
        <f t="shared" si="104"/>
        <v>20Y</v>
      </c>
      <c r="G1708" t="str">
        <f t="shared" si="105"/>
        <v>20YL20200731</v>
      </c>
      <c r="H1708" t="str">
        <f t="shared" si="106"/>
        <v>01_005</v>
      </c>
      <c r="I1708" t="str">
        <f t="shared" si="107"/>
        <v>20200731</v>
      </c>
      <c r="J1708" s="27"/>
      <c r="K1708" s="27"/>
    </row>
    <row r="1709" spans="1:11" x14ac:dyDescent="0.25">
      <c r="A1709" s="27" t="s">
        <v>405</v>
      </c>
      <c r="B1709" s="27" t="s">
        <v>10</v>
      </c>
      <c r="C1709" s="27" t="s">
        <v>5</v>
      </c>
      <c r="D1709">
        <v>10</v>
      </c>
      <c r="E1709" s="37" t="s">
        <v>494</v>
      </c>
      <c r="F1709" t="str">
        <f t="shared" si="104"/>
        <v>20Y</v>
      </c>
      <c r="G1709" t="str">
        <f t="shared" si="105"/>
        <v>20YL20200731</v>
      </c>
      <c r="H1709" t="str">
        <f t="shared" si="106"/>
        <v>01_005</v>
      </c>
      <c r="I1709" t="str">
        <f t="shared" si="107"/>
        <v>20200731</v>
      </c>
      <c r="J1709" s="27"/>
      <c r="K1709" s="27"/>
    </row>
    <row r="1710" spans="1:11" x14ac:dyDescent="0.25">
      <c r="A1710" s="27" t="s">
        <v>405</v>
      </c>
      <c r="B1710" s="27" t="s">
        <v>10</v>
      </c>
      <c r="C1710" s="27" t="s">
        <v>6</v>
      </c>
      <c r="D1710">
        <v>10</v>
      </c>
      <c r="E1710" s="37" t="s">
        <v>494</v>
      </c>
      <c r="F1710" t="str">
        <f t="shared" si="104"/>
        <v>20Y</v>
      </c>
      <c r="G1710" t="str">
        <f t="shared" si="105"/>
        <v>20YL20200731</v>
      </c>
      <c r="H1710" t="str">
        <f t="shared" si="106"/>
        <v>01_005</v>
      </c>
      <c r="I1710" t="str">
        <f t="shared" si="107"/>
        <v>20200731</v>
      </c>
      <c r="J1710" s="27"/>
      <c r="K1710" s="27"/>
    </row>
    <row r="1711" spans="1:11" x14ac:dyDescent="0.25">
      <c r="A1711" s="27" t="s">
        <v>405</v>
      </c>
      <c r="B1711" s="27" t="s">
        <v>11</v>
      </c>
      <c r="C1711" s="27" t="s">
        <v>3</v>
      </c>
      <c r="D1711">
        <v>10</v>
      </c>
      <c r="E1711" s="37" t="s">
        <v>494</v>
      </c>
      <c r="F1711" t="str">
        <f t="shared" si="104"/>
        <v>20Y</v>
      </c>
      <c r="G1711" t="str">
        <f t="shared" si="105"/>
        <v>20YL20200731</v>
      </c>
      <c r="H1711" t="str">
        <f t="shared" si="106"/>
        <v>01_005</v>
      </c>
      <c r="I1711" t="str">
        <f t="shared" si="107"/>
        <v>20200731</v>
      </c>
      <c r="J1711" s="27"/>
      <c r="K1711" s="27"/>
    </row>
    <row r="1712" spans="1:11" x14ac:dyDescent="0.25">
      <c r="A1712" s="27" t="s">
        <v>405</v>
      </c>
      <c r="B1712" s="27" t="s">
        <v>11</v>
      </c>
      <c r="C1712" s="27" t="s">
        <v>4</v>
      </c>
      <c r="D1712">
        <v>10</v>
      </c>
      <c r="E1712" s="37" t="s">
        <v>494</v>
      </c>
      <c r="F1712" t="str">
        <f t="shared" si="104"/>
        <v>20Y</v>
      </c>
      <c r="G1712" t="str">
        <f t="shared" si="105"/>
        <v>20YL20200731</v>
      </c>
      <c r="H1712" t="str">
        <f t="shared" si="106"/>
        <v>01_005</v>
      </c>
      <c r="I1712" t="str">
        <f t="shared" si="107"/>
        <v>20200731</v>
      </c>
      <c r="J1712" s="27"/>
      <c r="K1712" s="27"/>
    </row>
    <row r="1713" spans="1:11" x14ac:dyDescent="0.25">
      <c r="A1713" s="27" t="s">
        <v>405</v>
      </c>
      <c r="B1713" s="27" t="s">
        <v>11</v>
      </c>
      <c r="C1713" s="27" t="s">
        <v>5</v>
      </c>
      <c r="D1713">
        <v>10</v>
      </c>
      <c r="E1713" s="37" t="s">
        <v>494</v>
      </c>
      <c r="F1713" t="str">
        <f t="shared" si="104"/>
        <v>20Y</v>
      </c>
      <c r="G1713" t="str">
        <f t="shared" si="105"/>
        <v>20YL20200731</v>
      </c>
      <c r="H1713" t="str">
        <f t="shared" si="106"/>
        <v>01_005</v>
      </c>
      <c r="I1713" t="str">
        <f t="shared" si="107"/>
        <v>20200731</v>
      </c>
      <c r="J1713" s="27"/>
      <c r="K1713" s="27"/>
    </row>
    <row r="1714" spans="1:11" x14ac:dyDescent="0.25">
      <c r="A1714" s="27" t="s">
        <v>405</v>
      </c>
      <c r="B1714" s="27" t="s">
        <v>12</v>
      </c>
      <c r="C1714" s="27" t="s">
        <v>1</v>
      </c>
      <c r="D1714">
        <v>10</v>
      </c>
      <c r="E1714" s="37" t="s">
        <v>494</v>
      </c>
      <c r="F1714" t="str">
        <f t="shared" si="104"/>
        <v>20Y</v>
      </c>
      <c r="G1714" t="str">
        <f t="shared" si="105"/>
        <v>20YL20200731</v>
      </c>
      <c r="H1714" t="str">
        <f t="shared" si="106"/>
        <v>01_005</v>
      </c>
      <c r="I1714" t="str">
        <f t="shared" si="107"/>
        <v>20200731</v>
      </c>
      <c r="J1714" s="27"/>
      <c r="K1714" s="27"/>
    </row>
    <row r="1715" spans="1:11" x14ac:dyDescent="0.25">
      <c r="A1715" s="27" t="s">
        <v>405</v>
      </c>
      <c r="B1715" s="27" t="s">
        <v>12</v>
      </c>
      <c r="C1715" s="27" t="s">
        <v>2</v>
      </c>
      <c r="D1715">
        <v>10</v>
      </c>
      <c r="E1715" s="37" t="s">
        <v>494</v>
      </c>
      <c r="F1715" t="str">
        <f t="shared" si="104"/>
        <v>20Y</v>
      </c>
      <c r="G1715" t="str">
        <f t="shared" si="105"/>
        <v>20YL20200731</v>
      </c>
      <c r="H1715" t="str">
        <f t="shared" si="106"/>
        <v>01_005</v>
      </c>
      <c r="I1715" t="str">
        <f t="shared" si="107"/>
        <v>20200731</v>
      </c>
      <c r="J1715" s="27"/>
      <c r="K1715" s="27"/>
    </row>
    <row r="1716" spans="1:11" x14ac:dyDescent="0.25">
      <c r="A1716" s="27" t="s">
        <v>406</v>
      </c>
      <c r="B1716" s="27" t="s">
        <v>21</v>
      </c>
      <c r="C1716" s="27" t="s">
        <v>1</v>
      </c>
      <c r="D1716">
        <v>10</v>
      </c>
      <c r="E1716" s="37" t="s">
        <v>494</v>
      </c>
      <c r="F1716" t="str">
        <f t="shared" si="104"/>
        <v>20Y</v>
      </c>
      <c r="G1716" t="str">
        <f t="shared" si="105"/>
        <v>20YL20200731</v>
      </c>
      <c r="H1716" t="str">
        <f t="shared" si="106"/>
        <v>01_007</v>
      </c>
      <c r="I1716" t="str">
        <f t="shared" si="107"/>
        <v>20200731</v>
      </c>
      <c r="J1716" s="27"/>
      <c r="K1716" s="27"/>
    </row>
    <row r="1717" spans="1:11" x14ac:dyDescent="0.25">
      <c r="A1717" s="27" t="s">
        <v>406</v>
      </c>
      <c r="B1717" s="27" t="s">
        <v>1</v>
      </c>
      <c r="C1717" s="27" t="s">
        <v>1</v>
      </c>
      <c r="D1717">
        <v>10</v>
      </c>
      <c r="E1717" s="37" t="s">
        <v>494</v>
      </c>
      <c r="F1717" t="str">
        <f t="shared" si="104"/>
        <v>20Y</v>
      </c>
      <c r="G1717" t="str">
        <f t="shared" si="105"/>
        <v>20YL20200731</v>
      </c>
      <c r="H1717" t="str">
        <f t="shared" si="106"/>
        <v>01_007</v>
      </c>
      <c r="I1717" t="str">
        <f t="shared" si="107"/>
        <v>20200731</v>
      </c>
      <c r="J1717" s="27"/>
      <c r="K1717" s="27"/>
    </row>
    <row r="1718" spans="1:11" x14ac:dyDescent="0.25">
      <c r="A1718" s="27" t="s">
        <v>406</v>
      </c>
      <c r="B1718" s="27" t="s">
        <v>1</v>
      </c>
      <c r="C1718" s="27" t="s">
        <v>2</v>
      </c>
      <c r="D1718">
        <v>10</v>
      </c>
      <c r="E1718" s="37" t="s">
        <v>494</v>
      </c>
      <c r="F1718" t="str">
        <f t="shared" si="104"/>
        <v>20Y</v>
      </c>
      <c r="G1718" t="str">
        <f t="shared" si="105"/>
        <v>20YL20200731</v>
      </c>
      <c r="H1718" t="str">
        <f t="shared" si="106"/>
        <v>01_007</v>
      </c>
      <c r="I1718" t="str">
        <f t="shared" si="107"/>
        <v>20200731</v>
      </c>
      <c r="J1718" s="27"/>
      <c r="K1718" s="27"/>
    </row>
    <row r="1719" spans="1:11" x14ac:dyDescent="0.25">
      <c r="A1719" s="27" t="s">
        <v>406</v>
      </c>
      <c r="B1719" s="27" t="s">
        <v>26</v>
      </c>
      <c r="C1719" s="27" t="s">
        <v>2</v>
      </c>
      <c r="D1719">
        <v>10</v>
      </c>
      <c r="E1719" s="37" t="s">
        <v>494</v>
      </c>
      <c r="F1719" t="str">
        <f t="shared" si="104"/>
        <v>20Y</v>
      </c>
      <c r="G1719" t="str">
        <f t="shared" si="105"/>
        <v>20YL20200731</v>
      </c>
      <c r="H1719" t="str">
        <f t="shared" si="106"/>
        <v>01_007</v>
      </c>
      <c r="I1719" t="str">
        <f t="shared" si="107"/>
        <v>20200731</v>
      </c>
      <c r="J1719" s="27"/>
      <c r="K1719" s="27"/>
    </row>
    <row r="1720" spans="1:11" x14ac:dyDescent="0.25">
      <c r="A1720" s="27" t="s">
        <v>406</v>
      </c>
      <c r="B1720" s="27" t="s">
        <v>26</v>
      </c>
      <c r="C1720" s="27" t="s">
        <v>3</v>
      </c>
      <c r="D1720">
        <v>10</v>
      </c>
      <c r="E1720" s="37" t="s">
        <v>494</v>
      </c>
      <c r="F1720" t="str">
        <f t="shared" si="104"/>
        <v>20Y</v>
      </c>
      <c r="G1720" t="str">
        <f t="shared" si="105"/>
        <v>20YL20200731</v>
      </c>
      <c r="H1720" t="str">
        <f t="shared" si="106"/>
        <v>01_007</v>
      </c>
      <c r="I1720" t="str">
        <f t="shared" si="107"/>
        <v>20200731</v>
      </c>
      <c r="J1720" s="27"/>
      <c r="K1720" s="27"/>
    </row>
    <row r="1721" spans="1:11" x14ac:dyDescent="0.25">
      <c r="A1721" s="27" t="s">
        <v>406</v>
      </c>
      <c r="B1721" s="27" t="s">
        <v>2</v>
      </c>
      <c r="C1721" s="27" t="s">
        <v>2</v>
      </c>
      <c r="D1721">
        <v>10</v>
      </c>
      <c r="E1721" s="37" t="s">
        <v>494</v>
      </c>
      <c r="F1721" t="str">
        <f t="shared" si="104"/>
        <v>20Y</v>
      </c>
      <c r="G1721" t="str">
        <f t="shared" si="105"/>
        <v>20YL20200731</v>
      </c>
      <c r="H1721" t="str">
        <f t="shared" si="106"/>
        <v>01_007</v>
      </c>
      <c r="I1721" t="str">
        <f t="shared" si="107"/>
        <v>20200731</v>
      </c>
      <c r="J1721" s="27"/>
      <c r="K1721" s="27"/>
    </row>
    <row r="1722" spans="1:11" x14ac:dyDescent="0.25">
      <c r="A1722" s="27" t="s">
        <v>406</v>
      </c>
      <c r="B1722" s="27" t="s">
        <v>2</v>
      </c>
      <c r="C1722" s="27" t="s">
        <v>3</v>
      </c>
      <c r="D1722">
        <v>10</v>
      </c>
      <c r="E1722" s="37" t="s">
        <v>494</v>
      </c>
      <c r="F1722" t="str">
        <f t="shared" si="104"/>
        <v>20Y</v>
      </c>
      <c r="G1722" t="str">
        <f t="shared" si="105"/>
        <v>20YL20200731</v>
      </c>
      <c r="H1722" t="str">
        <f t="shared" si="106"/>
        <v>01_007</v>
      </c>
      <c r="I1722" t="str">
        <f t="shared" si="107"/>
        <v>20200731</v>
      </c>
      <c r="J1722" s="27"/>
      <c r="K1722" s="27"/>
    </row>
    <row r="1723" spans="1:11" x14ac:dyDescent="0.25">
      <c r="A1723" s="27" t="s">
        <v>406</v>
      </c>
      <c r="B1723" s="27" t="s">
        <v>2</v>
      </c>
      <c r="C1723" s="27" t="s">
        <v>4</v>
      </c>
      <c r="D1723">
        <v>10</v>
      </c>
      <c r="E1723" s="37" t="s">
        <v>494</v>
      </c>
      <c r="F1723" t="str">
        <f t="shared" si="104"/>
        <v>20Y</v>
      </c>
      <c r="G1723" t="str">
        <f t="shared" si="105"/>
        <v>20YL20200731</v>
      </c>
      <c r="H1723" t="str">
        <f t="shared" si="106"/>
        <v>01_007</v>
      </c>
      <c r="I1723" t="str">
        <f t="shared" si="107"/>
        <v>20200731</v>
      </c>
      <c r="J1723" s="27"/>
      <c r="K1723" s="27"/>
    </row>
    <row r="1724" spans="1:11" x14ac:dyDescent="0.25">
      <c r="A1724" s="27" t="s">
        <v>406</v>
      </c>
      <c r="B1724" s="27" t="s">
        <v>3</v>
      </c>
      <c r="C1724" s="27" t="s">
        <v>3</v>
      </c>
      <c r="D1724">
        <v>10</v>
      </c>
      <c r="E1724" s="37" t="s">
        <v>494</v>
      </c>
      <c r="F1724" t="str">
        <f t="shared" si="104"/>
        <v>20Y</v>
      </c>
      <c r="G1724" t="str">
        <f t="shared" si="105"/>
        <v>20YL20200731</v>
      </c>
      <c r="H1724" t="str">
        <f t="shared" si="106"/>
        <v>01_007</v>
      </c>
      <c r="I1724" t="str">
        <f t="shared" si="107"/>
        <v>20200731</v>
      </c>
      <c r="J1724" s="27"/>
      <c r="K1724" s="27"/>
    </row>
    <row r="1725" spans="1:11" x14ac:dyDescent="0.25">
      <c r="A1725" s="27" t="s">
        <v>406</v>
      </c>
      <c r="B1725" s="27" t="s">
        <v>3</v>
      </c>
      <c r="C1725" s="27" t="s">
        <v>4</v>
      </c>
      <c r="D1725">
        <v>10</v>
      </c>
      <c r="E1725" s="37" t="s">
        <v>494</v>
      </c>
      <c r="F1725" t="str">
        <f t="shared" si="104"/>
        <v>20Y</v>
      </c>
      <c r="G1725" t="str">
        <f t="shared" si="105"/>
        <v>20YL20200731</v>
      </c>
      <c r="H1725" t="str">
        <f t="shared" si="106"/>
        <v>01_007</v>
      </c>
      <c r="I1725" t="str">
        <f t="shared" si="107"/>
        <v>20200731</v>
      </c>
      <c r="J1725" s="27"/>
      <c r="K1725" s="27"/>
    </row>
    <row r="1726" spans="1:11" x14ac:dyDescent="0.25">
      <c r="A1726" s="27" t="s">
        <v>406</v>
      </c>
      <c r="B1726" s="27" t="s">
        <v>3</v>
      </c>
      <c r="C1726" s="27" t="s">
        <v>5</v>
      </c>
      <c r="D1726">
        <v>10</v>
      </c>
      <c r="E1726" s="37" t="s">
        <v>494</v>
      </c>
      <c r="F1726" t="str">
        <f t="shared" si="104"/>
        <v>20Y</v>
      </c>
      <c r="G1726" t="str">
        <f t="shared" si="105"/>
        <v>20YL20200731</v>
      </c>
      <c r="H1726" t="str">
        <f t="shared" si="106"/>
        <v>01_007</v>
      </c>
      <c r="I1726" t="str">
        <f t="shared" si="107"/>
        <v>20200731</v>
      </c>
      <c r="J1726" s="27"/>
      <c r="K1726" s="27"/>
    </row>
    <row r="1727" spans="1:11" x14ac:dyDescent="0.25">
      <c r="A1727" s="27" t="s">
        <v>406</v>
      </c>
      <c r="B1727" s="27" t="s">
        <v>4</v>
      </c>
      <c r="C1727" s="27" t="s">
        <v>4</v>
      </c>
      <c r="D1727">
        <v>10</v>
      </c>
      <c r="E1727" s="37" t="s">
        <v>494</v>
      </c>
      <c r="F1727" t="str">
        <f t="shared" si="104"/>
        <v>20Y</v>
      </c>
      <c r="G1727" t="str">
        <f t="shared" si="105"/>
        <v>20YL20200731</v>
      </c>
      <c r="H1727" t="str">
        <f t="shared" si="106"/>
        <v>01_007</v>
      </c>
      <c r="I1727" t="str">
        <f t="shared" si="107"/>
        <v>20200731</v>
      </c>
      <c r="J1727" s="27"/>
      <c r="K1727" s="27"/>
    </row>
    <row r="1728" spans="1:11" x14ac:dyDescent="0.25">
      <c r="A1728" s="27" t="s">
        <v>406</v>
      </c>
      <c r="B1728" s="27" t="s">
        <v>4</v>
      </c>
      <c r="C1728" s="27" t="s">
        <v>5</v>
      </c>
      <c r="D1728">
        <v>10</v>
      </c>
      <c r="E1728" s="37" t="s">
        <v>494</v>
      </c>
      <c r="F1728" t="str">
        <f t="shared" si="104"/>
        <v>20Y</v>
      </c>
      <c r="G1728" t="str">
        <f t="shared" si="105"/>
        <v>20YL20200731</v>
      </c>
      <c r="H1728" t="str">
        <f t="shared" si="106"/>
        <v>01_007</v>
      </c>
      <c r="I1728" t="str">
        <f t="shared" si="107"/>
        <v>20200731</v>
      </c>
      <c r="J1728" s="27"/>
      <c r="K1728" s="27"/>
    </row>
    <row r="1729" spans="1:11" x14ac:dyDescent="0.25">
      <c r="A1729" s="27" t="s">
        <v>406</v>
      </c>
      <c r="B1729" s="27" t="s">
        <v>4</v>
      </c>
      <c r="C1729" s="27" t="s">
        <v>6</v>
      </c>
      <c r="D1729">
        <v>10</v>
      </c>
      <c r="E1729" s="37" t="s">
        <v>494</v>
      </c>
      <c r="F1729" t="str">
        <f t="shared" si="104"/>
        <v>20Y</v>
      </c>
      <c r="G1729" t="str">
        <f t="shared" si="105"/>
        <v>20YL20200731</v>
      </c>
      <c r="H1729" t="str">
        <f t="shared" si="106"/>
        <v>01_007</v>
      </c>
      <c r="I1729" t="str">
        <f t="shared" si="107"/>
        <v>20200731</v>
      </c>
      <c r="J1729" s="27"/>
      <c r="K1729" s="27"/>
    </row>
    <row r="1730" spans="1:11" x14ac:dyDescent="0.25">
      <c r="A1730" s="27" t="s">
        <v>406</v>
      </c>
      <c r="B1730" s="27" t="s">
        <v>5</v>
      </c>
      <c r="C1730" s="27" t="s">
        <v>5</v>
      </c>
      <c r="D1730">
        <v>10</v>
      </c>
      <c r="E1730" s="37" t="s">
        <v>494</v>
      </c>
      <c r="F1730" t="str">
        <f t="shared" si="104"/>
        <v>20Y</v>
      </c>
      <c r="G1730" t="str">
        <f t="shared" si="105"/>
        <v>20YL20200731</v>
      </c>
      <c r="H1730" t="str">
        <f t="shared" si="106"/>
        <v>01_007</v>
      </c>
      <c r="I1730" t="str">
        <f t="shared" si="107"/>
        <v>20200731</v>
      </c>
      <c r="J1730" s="27"/>
      <c r="K1730" s="27"/>
    </row>
    <row r="1731" spans="1:11" x14ac:dyDescent="0.25">
      <c r="A1731" s="27" t="s">
        <v>406</v>
      </c>
      <c r="B1731" s="27" t="s">
        <v>5</v>
      </c>
      <c r="C1731" s="27" t="s">
        <v>6</v>
      </c>
      <c r="D1731">
        <v>10</v>
      </c>
      <c r="E1731" s="37" t="s">
        <v>494</v>
      </c>
      <c r="F1731" t="str">
        <f t="shared" si="104"/>
        <v>20Y</v>
      </c>
      <c r="G1731" t="str">
        <f t="shared" si="105"/>
        <v>20YL20200731</v>
      </c>
      <c r="H1731" t="str">
        <f t="shared" si="106"/>
        <v>01_007</v>
      </c>
      <c r="I1731" t="str">
        <f t="shared" si="107"/>
        <v>20200731</v>
      </c>
      <c r="J1731" s="27"/>
      <c r="K1731" s="27"/>
    </row>
    <row r="1732" spans="1:11" x14ac:dyDescent="0.25">
      <c r="A1732" s="27" t="s">
        <v>406</v>
      </c>
      <c r="B1732" s="27" t="s">
        <v>5</v>
      </c>
      <c r="C1732" s="27" t="s">
        <v>7</v>
      </c>
      <c r="D1732">
        <v>10</v>
      </c>
      <c r="E1732" s="37" t="s">
        <v>494</v>
      </c>
      <c r="F1732" t="str">
        <f t="shared" si="104"/>
        <v>20Y</v>
      </c>
      <c r="G1732" t="str">
        <f t="shared" si="105"/>
        <v>20YL20200731</v>
      </c>
      <c r="H1732" t="str">
        <f t="shared" si="106"/>
        <v>01_007</v>
      </c>
      <c r="I1732" t="str">
        <f t="shared" si="107"/>
        <v>20200731</v>
      </c>
      <c r="J1732" s="27"/>
      <c r="K1732" s="27"/>
    </row>
    <row r="1733" spans="1:11" x14ac:dyDescent="0.25">
      <c r="A1733" s="27" t="s">
        <v>406</v>
      </c>
      <c r="B1733" s="27" t="s">
        <v>7</v>
      </c>
      <c r="C1733" s="27" t="s">
        <v>6</v>
      </c>
      <c r="D1733">
        <v>10</v>
      </c>
      <c r="E1733" s="37" t="s">
        <v>494</v>
      </c>
      <c r="F1733" t="str">
        <f t="shared" si="104"/>
        <v>20Y</v>
      </c>
      <c r="G1733" t="str">
        <f t="shared" si="105"/>
        <v>20YL20200731</v>
      </c>
      <c r="H1733" t="str">
        <f t="shared" si="106"/>
        <v>01_007</v>
      </c>
      <c r="I1733" t="str">
        <f t="shared" si="107"/>
        <v>20200731</v>
      </c>
      <c r="J1733" s="27"/>
      <c r="K1733" s="27"/>
    </row>
    <row r="1734" spans="1:11" x14ac:dyDescent="0.25">
      <c r="A1734" s="27" t="s">
        <v>406</v>
      </c>
      <c r="B1734" s="27" t="s">
        <v>7</v>
      </c>
      <c r="C1734" s="27" t="s">
        <v>7</v>
      </c>
      <c r="D1734">
        <v>10</v>
      </c>
      <c r="E1734" s="37" t="s">
        <v>494</v>
      </c>
      <c r="F1734" t="str">
        <f t="shared" si="104"/>
        <v>20Y</v>
      </c>
      <c r="G1734" t="str">
        <f t="shared" si="105"/>
        <v>20YL20200731</v>
      </c>
      <c r="H1734" t="str">
        <f t="shared" si="106"/>
        <v>01_007</v>
      </c>
      <c r="I1734" t="str">
        <f t="shared" si="107"/>
        <v>20200731</v>
      </c>
      <c r="J1734" s="27"/>
      <c r="K1734" s="27"/>
    </row>
    <row r="1735" spans="1:11" x14ac:dyDescent="0.25">
      <c r="A1735" s="27" t="s">
        <v>406</v>
      </c>
      <c r="B1735" s="27" t="s">
        <v>10</v>
      </c>
      <c r="C1735" s="27" t="s">
        <v>6</v>
      </c>
      <c r="D1735">
        <v>10</v>
      </c>
      <c r="E1735" s="37" t="s">
        <v>494</v>
      </c>
      <c r="F1735" t="str">
        <f t="shared" si="104"/>
        <v>20Y</v>
      </c>
      <c r="G1735" t="str">
        <f t="shared" si="105"/>
        <v>20YL20200731</v>
      </c>
      <c r="H1735" t="str">
        <f t="shared" si="106"/>
        <v>01_007</v>
      </c>
      <c r="I1735" t="str">
        <f t="shared" si="107"/>
        <v>20200731</v>
      </c>
      <c r="J1735" s="27"/>
      <c r="K1735" s="27"/>
    </row>
    <row r="1736" spans="1:11" x14ac:dyDescent="0.25">
      <c r="A1736" s="27" t="s">
        <v>406</v>
      </c>
      <c r="B1736" s="27" t="s">
        <v>10</v>
      </c>
      <c r="C1736" s="27" t="s">
        <v>7</v>
      </c>
      <c r="D1736">
        <v>10</v>
      </c>
      <c r="E1736" s="37" t="s">
        <v>494</v>
      </c>
      <c r="F1736" t="str">
        <f t="shared" si="104"/>
        <v>20Y</v>
      </c>
      <c r="G1736" t="str">
        <f t="shared" si="105"/>
        <v>20YL20200731</v>
      </c>
      <c r="H1736" t="str">
        <f t="shared" si="106"/>
        <v>01_007</v>
      </c>
      <c r="I1736" t="str">
        <f t="shared" si="107"/>
        <v>20200731</v>
      </c>
      <c r="J1736" s="27"/>
      <c r="K1736" s="27"/>
    </row>
    <row r="1737" spans="1:11" x14ac:dyDescent="0.25">
      <c r="A1737" s="27" t="s">
        <v>406</v>
      </c>
      <c r="B1737" s="27" t="s">
        <v>11</v>
      </c>
      <c r="C1737" s="27" t="s">
        <v>3</v>
      </c>
      <c r="D1737">
        <v>10</v>
      </c>
      <c r="E1737" s="37" t="s">
        <v>494</v>
      </c>
      <c r="F1737" t="str">
        <f t="shared" si="104"/>
        <v>20Y</v>
      </c>
      <c r="G1737" t="str">
        <f t="shared" si="105"/>
        <v>20YL20200731</v>
      </c>
      <c r="H1737" t="str">
        <f t="shared" si="106"/>
        <v>01_007</v>
      </c>
      <c r="I1737" t="str">
        <f t="shared" si="107"/>
        <v>20200731</v>
      </c>
      <c r="J1737" s="27"/>
      <c r="K1737" s="27"/>
    </row>
    <row r="1738" spans="1:11" x14ac:dyDescent="0.25">
      <c r="A1738" s="27" t="s">
        <v>406</v>
      </c>
      <c r="B1738" s="27" t="s">
        <v>11</v>
      </c>
      <c r="C1738" s="27" t="s">
        <v>4</v>
      </c>
      <c r="D1738">
        <v>10</v>
      </c>
      <c r="E1738" s="37" t="s">
        <v>494</v>
      </c>
      <c r="F1738" t="str">
        <f t="shared" si="104"/>
        <v>20Y</v>
      </c>
      <c r="G1738" t="str">
        <f t="shared" si="105"/>
        <v>20YL20200731</v>
      </c>
      <c r="H1738" t="str">
        <f t="shared" si="106"/>
        <v>01_007</v>
      </c>
      <c r="I1738" t="str">
        <f t="shared" si="107"/>
        <v>20200731</v>
      </c>
      <c r="J1738" s="27"/>
      <c r="K1738" s="27"/>
    </row>
    <row r="1739" spans="1:11" x14ac:dyDescent="0.25">
      <c r="A1739" s="27" t="s">
        <v>406</v>
      </c>
      <c r="B1739" s="27" t="s">
        <v>11</v>
      </c>
      <c r="C1739" s="27" t="s">
        <v>5</v>
      </c>
      <c r="D1739">
        <v>10</v>
      </c>
      <c r="E1739" s="37" t="s">
        <v>494</v>
      </c>
      <c r="F1739" t="str">
        <f t="shared" ref="F1739:F1802" si="108">LEFT(A1739,3)</f>
        <v>20Y</v>
      </c>
      <c r="G1739" t="str">
        <f t="shared" ref="G1739:G1802" si="109">LEFT(A1739,12)</f>
        <v>20YL20200731</v>
      </c>
      <c r="H1739" t="str">
        <f t="shared" ref="H1739:H1802" si="110">RIGHT(A1739,6)</f>
        <v>01_007</v>
      </c>
      <c r="I1739" t="str">
        <f t="shared" ref="I1739:I1802" si="111">RIGHT(G1739,8)</f>
        <v>20200731</v>
      </c>
      <c r="J1739" s="27"/>
      <c r="K1739" s="27"/>
    </row>
    <row r="1740" spans="1:11" x14ac:dyDescent="0.25">
      <c r="A1740" s="27" t="s">
        <v>406</v>
      </c>
      <c r="B1740" s="27" t="s">
        <v>11</v>
      </c>
      <c r="C1740" s="27" t="s">
        <v>6</v>
      </c>
      <c r="D1740">
        <v>10</v>
      </c>
      <c r="E1740" s="37" t="s">
        <v>494</v>
      </c>
      <c r="F1740" t="str">
        <f t="shared" si="108"/>
        <v>20Y</v>
      </c>
      <c r="G1740" t="str">
        <f t="shared" si="109"/>
        <v>20YL20200731</v>
      </c>
      <c r="H1740" t="str">
        <f t="shared" si="110"/>
        <v>01_007</v>
      </c>
      <c r="I1740" t="str">
        <f t="shared" si="111"/>
        <v>20200731</v>
      </c>
      <c r="J1740" s="27"/>
      <c r="K1740" s="27"/>
    </row>
    <row r="1741" spans="1:11" x14ac:dyDescent="0.25">
      <c r="A1741" s="27" t="s">
        <v>406</v>
      </c>
      <c r="B1741" s="27" t="s">
        <v>12</v>
      </c>
      <c r="C1741" s="27" t="s">
        <v>1</v>
      </c>
      <c r="D1741">
        <v>10</v>
      </c>
      <c r="E1741" s="37" t="s">
        <v>494</v>
      </c>
      <c r="F1741" t="str">
        <f t="shared" si="108"/>
        <v>20Y</v>
      </c>
      <c r="G1741" t="str">
        <f t="shared" si="109"/>
        <v>20YL20200731</v>
      </c>
      <c r="H1741" t="str">
        <f t="shared" si="110"/>
        <v>01_007</v>
      </c>
      <c r="I1741" t="str">
        <f t="shared" si="111"/>
        <v>20200731</v>
      </c>
      <c r="J1741" s="27"/>
      <c r="K1741" s="27"/>
    </row>
    <row r="1742" spans="1:11" x14ac:dyDescent="0.25">
      <c r="A1742" s="27" t="s">
        <v>406</v>
      </c>
      <c r="B1742" s="27" t="s">
        <v>12</v>
      </c>
      <c r="C1742" s="27" t="s">
        <v>2</v>
      </c>
      <c r="D1742">
        <v>10</v>
      </c>
      <c r="E1742" s="37" t="s">
        <v>494</v>
      </c>
      <c r="F1742" t="str">
        <f t="shared" si="108"/>
        <v>20Y</v>
      </c>
      <c r="G1742" t="str">
        <f t="shared" si="109"/>
        <v>20YL20200731</v>
      </c>
      <c r="H1742" t="str">
        <f t="shared" si="110"/>
        <v>01_007</v>
      </c>
      <c r="I1742" t="str">
        <f t="shared" si="111"/>
        <v>20200731</v>
      </c>
      <c r="J1742" s="27"/>
      <c r="K1742" s="27"/>
    </row>
    <row r="1743" spans="1:11" x14ac:dyDescent="0.25">
      <c r="A1743" s="27" t="s">
        <v>406</v>
      </c>
      <c r="B1743" s="27" t="s">
        <v>12</v>
      </c>
      <c r="C1743" s="27" t="s">
        <v>3</v>
      </c>
      <c r="D1743">
        <v>10</v>
      </c>
      <c r="E1743" s="37" t="s">
        <v>494</v>
      </c>
      <c r="F1743" t="str">
        <f t="shared" si="108"/>
        <v>20Y</v>
      </c>
      <c r="G1743" t="str">
        <f t="shared" si="109"/>
        <v>20YL20200731</v>
      </c>
      <c r="H1743" t="str">
        <f t="shared" si="110"/>
        <v>01_007</v>
      </c>
      <c r="I1743" t="str">
        <f t="shared" si="111"/>
        <v>20200731</v>
      </c>
      <c r="J1743" s="27"/>
      <c r="K1743" s="27"/>
    </row>
    <row r="1744" spans="1:11" x14ac:dyDescent="0.25">
      <c r="A1744" s="27" t="s">
        <v>407</v>
      </c>
      <c r="B1744" s="27" t="s">
        <v>21</v>
      </c>
      <c r="C1744" s="27" t="s">
        <v>1</v>
      </c>
      <c r="D1744">
        <v>10</v>
      </c>
      <c r="E1744" s="37" t="s">
        <v>494</v>
      </c>
      <c r="F1744" t="str">
        <f t="shared" si="108"/>
        <v>20Y</v>
      </c>
      <c r="G1744" t="str">
        <f t="shared" si="109"/>
        <v>20YL20200731</v>
      </c>
      <c r="H1744" t="str">
        <f t="shared" si="110"/>
        <v>001_01</v>
      </c>
      <c r="I1744" t="str">
        <f t="shared" si="111"/>
        <v>20200731</v>
      </c>
      <c r="J1744" s="27"/>
      <c r="K1744" s="27"/>
    </row>
    <row r="1745" spans="1:11" x14ac:dyDescent="0.25">
      <c r="A1745" s="27" t="s">
        <v>407</v>
      </c>
      <c r="B1745" s="27" t="s">
        <v>21</v>
      </c>
      <c r="C1745" s="27" t="s">
        <v>2</v>
      </c>
      <c r="D1745">
        <v>10</v>
      </c>
      <c r="E1745" s="37" t="s">
        <v>494</v>
      </c>
      <c r="F1745" t="str">
        <f t="shared" si="108"/>
        <v>20Y</v>
      </c>
      <c r="G1745" t="str">
        <f t="shared" si="109"/>
        <v>20YL20200731</v>
      </c>
      <c r="H1745" t="str">
        <f t="shared" si="110"/>
        <v>001_01</v>
      </c>
      <c r="I1745" t="str">
        <f t="shared" si="111"/>
        <v>20200731</v>
      </c>
      <c r="J1745" s="27"/>
      <c r="K1745" s="27"/>
    </row>
    <row r="1746" spans="1:11" x14ac:dyDescent="0.25">
      <c r="A1746" s="27" t="s">
        <v>407</v>
      </c>
      <c r="B1746" s="27" t="s">
        <v>1</v>
      </c>
      <c r="C1746" s="27" t="s">
        <v>1</v>
      </c>
      <c r="D1746">
        <v>10</v>
      </c>
      <c r="E1746" s="37" t="s">
        <v>494</v>
      </c>
      <c r="F1746" t="str">
        <f t="shared" si="108"/>
        <v>20Y</v>
      </c>
      <c r="G1746" t="str">
        <f t="shared" si="109"/>
        <v>20YL20200731</v>
      </c>
      <c r="H1746" t="str">
        <f t="shared" si="110"/>
        <v>001_01</v>
      </c>
      <c r="I1746" t="str">
        <f t="shared" si="111"/>
        <v>20200731</v>
      </c>
      <c r="J1746" s="27"/>
      <c r="K1746" s="27"/>
    </row>
    <row r="1747" spans="1:11" x14ac:dyDescent="0.25">
      <c r="A1747" s="27" t="s">
        <v>407</v>
      </c>
      <c r="B1747" s="27" t="s">
        <v>1</v>
      </c>
      <c r="C1747" s="27" t="s">
        <v>2</v>
      </c>
      <c r="D1747">
        <v>10</v>
      </c>
      <c r="E1747" s="37" t="s">
        <v>494</v>
      </c>
      <c r="F1747" t="str">
        <f t="shared" si="108"/>
        <v>20Y</v>
      </c>
      <c r="G1747" t="str">
        <f t="shared" si="109"/>
        <v>20YL20200731</v>
      </c>
      <c r="H1747" t="str">
        <f t="shared" si="110"/>
        <v>001_01</v>
      </c>
      <c r="I1747" t="str">
        <f t="shared" si="111"/>
        <v>20200731</v>
      </c>
      <c r="J1747" s="27"/>
      <c r="K1747" s="27"/>
    </row>
    <row r="1748" spans="1:11" x14ac:dyDescent="0.25">
      <c r="A1748" s="27" t="s">
        <v>407</v>
      </c>
      <c r="B1748" s="27" t="s">
        <v>1</v>
      </c>
      <c r="C1748" s="27" t="s">
        <v>3</v>
      </c>
      <c r="D1748">
        <v>10</v>
      </c>
      <c r="E1748" s="37" t="s">
        <v>494</v>
      </c>
      <c r="F1748" t="str">
        <f t="shared" si="108"/>
        <v>20Y</v>
      </c>
      <c r="G1748" t="str">
        <f t="shared" si="109"/>
        <v>20YL20200731</v>
      </c>
      <c r="H1748" t="str">
        <f t="shared" si="110"/>
        <v>001_01</v>
      </c>
      <c r="I1748" t="str">
        <f t="shared" si="111"/>
        <v>20200731</v>
      </c>
      <c r="J1748" s="27"/>
      <c r="K1748" s="27"/>
    </row>
    <row r="1749" spans="1:11" x14ac:dyDescent="0.25">
      <c r="A1749" s="27" t="s">
        <v>407</v>
      </c>
      <c r="B1749" s="27" t="s">
        <v>26</v>
      </c>
      <c r="C1749" s="27" t="s">
        <v>2</v>
      </c>
      <c r="D1749">
        <v>10</v>
      </c>
      <c r="E1749" s="37" t="s">
        <v>494</v>
      </c>
      <c r="F1749" t="str">
        <f t="shared" si="108"/>
        <v>20Y</v>
      </c>
      <c r="G1749" t="str">
        <f t="shared" si="109"/>
        <v>20YL20200731</v>
      </c>
      <c r="H1749" t="str">
        <f t="shared" si="110"/>
        <v>001_01</v>
      </c>
      <c r="I1749" t="str">
        <f t="shared" si="111"/>
        <v>20200731</v>
      </c>
      <c r="J1749" s="27"/>
      <c r="K1749" s="27"/>
    </row>
    <row r="1750" spans="1:11" x14ac:dyDescent="0.25">
      <c r="A1750" s="27" t="s">
        <v>407</v>
      </c>
      <c r="B1750" s="27" t="s">
        <v>26</v>
      </c>
      <c r="C1750" s="27" t="s">
        <v>3</v>
      </c>
      <c r="D1750">
        <v>10</v>
      </c>
      <c r="E1750" s="37" t="s">
        <v>494</v>
      </c>
      <c r="F1750" t="str">
        <f t="shared" si="108"/>
        <v>20Y</v>
      </c>
      <c r="G1750" t="str">
        <f t="shared" si="109"/>
        <v>20YL20200731</v>
      </c>
      <c r="H1750" t="str">
        <f t="shared" si="110"/>
        <v>001_01</v>
      </c>
      <c r="I1750" t="str">
        <f t="shared" si="111"/>
        <v>20200731</v>
      </c>
      <c r="J1750" s="27"/>
      <c r="K1750" s="27"/>
    </row>
    <row r="1751" spans="1:11" x14ac:dyDescent="0.25">
      <c r="A1751" s="27" t="s">
        <v>407</v>
      </c>
      <c r="B1751" s="27" t="s">
        <v>26</v>
      </c>
      <c r="C1751" s="27" t="s">
        <v>4</v>
      </c>
      <c r="D1751">
        <v>10</v>
      </c>
      <c r="E1751" s="37" t="s">
        <v>494</v>
      </c>
      <c r="F1751" t="str">
        <f t="shared" si="108"/>
        <v>20Y</v>
      </c>
      <c r="G1751" t="str">
        <f t="shared" si="109"/>
        <v>20YL20200731</v>
      </c>
      <c r="H1751" t="str">
        <f t="shared" si="110"/>
        <v>001_01</v>
      </c>
      <c r="I1751" t="str">
        <f t="shared" si="111"/>
        <v>20200731</v>
      </c>
      <c r="J1751" s="27"/>
      <c r="K1751" s="27"/>
    </row>
    <row r="1752" spans="1:11" x14ac:dyDescent="0.25">
      <c r="A1752" s="27" t="s">
        <v>407</v>
      </c>
      <c r="B1752" s="27" t="s">
        <v>2</v>
      </c>
      <c r="C1752" s="27" t="s">
        <v>3</v>
      </c>
      <c r="D1752">
        <v>10</v>
      </c>
      <c r="E1752" s="37" t="s">
        <v>494</v>
      </c>
      <c r="F1752" t="str">
        <f t="shared" si="108"/>
        <v>20Y</v>
      </c>
      <c r="G1752" t="str">
        <f t="shared" si="109"/>
        <v>20YL20200731</v>
      </c>
      <c r="H1752" t="str">
        <f t="shared" si="110"/>
        <v>001_01</v>
      </c>
      <c r="I1752" t="str">
        <f t="shared" si="111"/>
        <v>20200731</v>
      </c>
      <c r="J1752" s="27"/>
      <c r="K1752" s="27"/>
    </row>
    <row r="1753" spans="1:11" x14ac:dyDescent="0.25">
      <c r="A1753" s="27" t="s">
        <v>407</v>
      </c>
      <c r="B1753" s="27" t="s">
        <v>2</v>
      </c>
      <c r="C1753" s="27" t="s">
        <v>4</v>
      </c>
      <c r="D1753">
        <v>10</v>
      </c>
      <c r="E1753" s="37" t="s">
        <v>494</v>
      </c>
      <c r="F1753" t="str">
        <f t="shared" si="108"/>
        <v>20Y</v>
      </c>
      <c r="G1753" t="str">
        <f t="shared" si="109"/>
        <v>20YL20200731</v>
      </c>
      <c r="H1753" t="str">
        <f t="shared" si="110"/>
        <v>001_01</v>
      </c>
      <c r="I1753" t="str">
        <f t="shared" si="111"/>
        <v>20200731</v>
      </c>
      <c r="J1753" s="27"/>
      <c r="K1753" s="27"/>
    </row>
    <row r="1754" spans="1:11" x14ac:dyDescent="0.25">
      <c r="A1754" s="27" t="s">
        <v>407</v>
      </c>
      <c r="B1754" s="27" t="s">
        <v>2</v>
      </c>
      <c r="C1754" s="27" t="s">
        <v>5</v>
      </c>
      <c r="D1754">
        <v>10</v>
      </c>
      <c r="E1754" s="37" t="s">
        <v>494</v>
      </c>
      <c r="F1754" t="str">
        <f t="shared" si="108"/>
        <v>20Y</v>
      </c>
      <c r="G1754" t="str">
        <f t="shared" si="109"/>
        <v>20YL20200731</v>
      </c>
      <c r="H1754" t="str">
        <f t="shared" si="110"/>
        <v>001_01</v>
      </c>
      <c r="I1754" t="str">
        <f t="shared" si="111"/>
        <v>20200731</v>
      </c>
      <c r="J1754" s="27"/>
      <c r="K1754" s="27"/>
    </row>
    <row r="1755" spans="1:11" x14ac:dyDescent="0.25">
      <c r="A1755" s="27" t="s">
        <v>407</v>
      </c>
      <c r="B1755" s="27" t="s">
        <v>3</v>
      </c>
      <c r="C1755" s="27" t="s">
        <v>4</v>
      </c>
      <c r="D1755">
        <v>10</v>
      </c>
      <c r="E1755" s="37" t="s">
        <v>494</v>
      </c>
      <c r="F1755" t="str">
        <f t="shared" si="108"/>
        <v>20Y</v>
      </c>
      <c r="G1755" t="str">
        <f t="shared" si="109"/>
        <v>20YL20200731</v>
      </c>
      <c r="H1755" t="str">
        <f t="shared" si="110"/>
        <v>001_01</v>
      </c>
      <c r="I1755" t="str">
        <f t="shared" si="111"/>
        <v>20200731</v>
      </c>
      <c r="J1755" s="27"/>
      <c r="K1755" s="27"/>
    </row>
    <row r="1756" spans="1:11" x14ac:dyDescent="0.25">
      <c r="A1756" s="27" t="s">
        <v>407</v>
      </c>
      <c r="B1756" s="27" t="s">
        <v>3</v>
      </c>
      <c r="C1756" s="27" t="s">
        <v>5</v>
      </c>
      <c r="D1756">
        <v>10</v>
      </c>
      <c r="E1756" s="37" t="s">
        <v>494</v>
      </c>
      <c r="F1756" t="str">
        <f t="shared" si="108"/>
        <v>20Y</v>
      </c>
      <c r="G1756" t="str">
        <f t="shared" si="109"/>
        <v>20YL20200731</v>
      </c>
      <c r="H1756" t="str">
        <f t="shared" si="110"/>
        <v>001_01</v>
      </c>
      <c r="I1756" t="str">
        <f t="shared" si="111"/>
        <v>20200731</v>
      </c>
      <c r="J1756" s="27"/>
      <c r="K1756" s="27"/>
    </row>
    <row r="1757" spans="1:11" x14ac:dyDescent="0.25">
      <c r="A1757" s="27" t="s">
        <v>407</v>
      </c>
      <c r="B1757" s="27" t="s">
        <v>3</v>
      </c>
      <c r="C1757" s="27" t="s">
        <v>6</v>
      </c>
      <c r="D1757">
        <v>10</v>
      </c>
      <c r="E1757" s="37" t="s">
        <v>494</v>
      </c>
      <c r="F1757" t="str">
        <f t="shared" si="108"/>
        <v>20Y</v>
      </c>
      <c r="G1757" t="str">
        <f t="shared" si="109"/>
        <v>20YL20200731</v>
      </c>
      <c r="H1757" t="str">
        <f t="shared" si="110"/>
        <v>001_01</v>
      </c>
      <c r="I1757" t="str">
        <f t="shared" si="111"/>
        <v>20200731</v>
      </c>
      <c r="J1757" s="27"/>
      <c r="K1757" s="27"/>
    </row>
    <row r="1758" spans="1:11" x14ac:dyDescent="0.25">
      <c r="A1758" s="27" t="s">
        <v>407</v>
      </c>
      <c r="B1758" s="27" t="s">
        <v>3</v>
      </c>
      <c r="C1758" s="27" t="s">
        <v>7</v>
      </c>
      <c r="D1758">
        <v>10</v>
      </c>
      <c r="E1758" s="37" t="s">
        <v>494</v>
      </c>
      <c r="F1758" t="str">
        <f t="shared" si="108"/>
        <v>20Y</v>
      </c>
      <c r="G1758" t="str">
        <f t="shared" si="109"/>
        <v>20YL20200731</v>
      </c>
      <c r="H1758" t="str">
        <f t="shared" si="110"/>
        <v>001_01</v>
      </c>
      <c r="I1758" t="str">
        <f t="shared" si="111"/>
        <v>20200731</v>
      </c>
      <c r="J1758" s="27"/>
      <c r="K1758" s="27"/>
    </row>
    <row r="1759" spans="1:11" x14ac:dyDescent="0.25">
      <c r="A1759" s="27" t="s">
        <v>407</v>
      </c>
      <c r="B1759" s="27" t="s">
        <v>4</v>
      </c>
      <c r="C1759" s="27" t="s">
        <v>6</v>
      </c>
      <c r="D1759">
        <v>10</v>
      </c>
      <c r="E1759" s="37" t="s">
        <v>494</v>
      </c>
      <c r="F1759" t="str">
        <f t="shared" si="108"/>
        <v>20Y</v>
      </c>
      <c r="G1759" t="str">
        <f t="shared" si="109"/>
        <v>20YL20200731</v>
      </c>
      <c r="H1759" t="str">
        <f t="shared" si="110"/>
        <v>001_01</v>
      </c>
      <c r="I1759" t="str">
        <f t="shared" si="111"/>
        <v>20200731</v>
      </c>
      <c r="J1759" s="27"/>
      <c r="K1759" s="27"/>
    </row>
    <row r="1760" spans="1:11" x14ac:dyDescent="0.25">
      <c r="A1760" s="27" t="s">
        <v>407</v>
      </c>
      <c r="B1760" s="27" t="s">
        <v>4</v>
      </c>
      <c r="C1760" s="27" t="s">
        <v>7</v>
      </c>
      <c r="D1760">
        <v>10</v>
      </c>
      <c r="E1760" s="37" t="s">
        <v>494</v>
      </c>
      <c r="F1760" t="str">
        <f t="shared" si="108"/>
        <v>20Y</v>
      </c>
      <c r="G1760" t="str">
        <f t="shared" si="109"/>
        <v>20YL20200731</v>
      </c>
      <c r="H1760" t="str">
        <f t="shared" si="110"/>
        <v>001_01</v>
      </c>
      <c r="I1760" t="str">
        <f t="shared" si="111"/>
        <v>20200731</v>
      </c>
      <c r="J1760" s="27"/>
      <c r="K1760" s="27"/>
    </row>
    <row r="1761" spans="1:11" x14ac:dyDescent="0.25">
      <c r="A1761" s="27" t="s">
        <v>407</v>
      </c>
      <c r="B1761" s="27" t="s">
        <v>4</v>
      </c>
      <c r="C1761" s="27" t="s">
        <v>8</v>
      </c>
      <c r="D1761">
        <v>10</v>
      </c>
      <c r="E1761" s="37" t="s">
        <v>494</v>
      </c>
      <c r="F1761" t="str">
        <f t="shared" si="108"/>
        <v>20Y</v>
      </c>
      <c r="G1761" t="str">
        <f t="shared" si="109"/>
        <v>20YL20200731</v>
      </c>
      <c r="H1761" t="str">
        <f t="shared" si="110"/>
        <v>001_01</v>
      </c>
      <c r="I1761" t="str">
        <f t="shared" si="111"/>
        <v>20200731</v>
      </c>
      <c r="J1761" s="27"/>
      <c r="K1761" s="27"/>
    </row>
    <row r="1762" spans="1:11" x14ac:dyDescent="0.25">
      <c r="A1762" s="27" t="s">
        <v>407</v>
      </c>
      <c r="B1762" s="27" t="s">
        <v>5</v>
      </c>
      <c r="C1762" s="27" t="s">
        <v>7</v>
      </c>
      <c r="D1762">
        <v>10</v>
      </c>
      <c r="E1762" s="37" t="s">
        <v>494</v>
      </c>
      <c r="F1762" t="str">
        <f t="shared" si="108"/>
        <v>20Y</v>
      </c>
      <c r="G1762" t="str">
        <f t="shared" si="109"/>
        <v>20YL20200731</v>
      </c>
      <c r="H1762" t="str">
        <f t="shared" si="110"/>
        <v>001_01</v>
      </c>
      <c r="I1762" t="str">
        <f t="shared" si="111"/>
        <v>20200731</v>
      </c>
      <c r="J1762" s="27"/>
      <c r="K1762" s="27"/>
    </row>
    <row r="1763" spans="1:11" x14ac:dyDescent="0.25">
      <c r="A1763" s="27" t="s">
        <v>407</v>
      </c>
      <c r="B1763" s="27" t="s">
        <v>5</v>
      </c>
      <c r="C1763" s="27" t="s">
        <v>8</v>
      </c>
      <c r="D1763">
        <v>10</v>
      </c>
      <c r="E1763" s="37" t="s">
        <v>494</v>
      </c>
      <c r="F1763" t="str">
        <f t="shared" si="108"/>
        <v>20Y</v>
      </c>
      <c r="G1763" t="str">
        <f t="shared" si="109"/>
        <v>20YL20200731</v>
      </c>
      <c r="H1763" t="str">
        <f t="shared" si="110"/>
        <v>001_01</v>
      </c>
      <c r="I1763" t="str">
        <f t="shared" si="111"/>
        <v>20200731</v>
      </c>
      <c r="J1763" s="27"/>
      <c r="K1763" s="27"/>
    </row>
    <row r="1764" spans="1:11" x14ac:dyDescent="0.25">
      <c r="A1764" s="27" t="s">
        <v>407</v>
      </c>
      <c r="B1764" s="27" t="s">
        <v>5</v>
      </c>
      <c r="C1764" s="27" t="s">
        <v>9</v>
      </c>
      <c r="D1764">
        <v>10</v>
      </c>
      <c r="E1764" s="37" t="s">
        <v>494</v>
      </c>
      <c r="F1764" t="str">
        <f t="shared" si="108"/>
        <v>20Y</v>
      </c>
      <c r="G1764" t="str">
        <f t="shared" si="109"/>
        <v>20YL20200731</v>
      </c>
      <c r="H1764" t="str">
        <f t="shared" si="110"/>
        <v>001_01</v>
      </c>
      <c r="I1764" t="str">
        <f t="shared" si="111"/>
        <v>20200731</v>
      </c>
      <c r="J1764" s="27"/>
      <c r="K1764" s="27"/>
    </row>
    <row r="1765" spans="1:11" x14ac:dyDescent="0.25">
      <c r="A1765" s="27" t="s">
        <v>407</v>
      </c>
      <c r="B1765" s="27" t="s">
        <v>7</v>
      </c>
      <c r="C1765" s="27" t="s">
        <v>8</v>
      </c>
      <c r="D1765">
        <v>10</v>
      </c>
      <c r="E1765" s="37" t="s">
        <v>494</v>
      </c>
      <c r="F1765" t="str">
        <f t="shared" si="108"/>
        <v>20Y</v>
      </c>
      <c r="G1765" t="str">
        <f t="shared" si="109"/>
        <v>20YL20200731</v>
      </c>
      <c r="H1765" t="str">
        <f t="shared" si="110"/>
        <v>001_01</v>
      </c>
      <c r="I1765" t="str">
        <f t="shared" si="111"/>
        <v>20200731</v>
      </c>
      <c r="J1765" s="27"/>
      <c r="K1765" s="27"/>
    </row>
    <row r="1766" spans="1:11" x14ac:dyDescent="0.25">
      <c r="A1766" s="27" t="s">
        <v>407</v>
      </c>
      <c r="B1766" s="27" t="s">
        <v>7</v>
      </c>
      <c r="C1766" s="27" t="s">
        <v>9</v>
      </c>
      <c r="D1766">
        <v>10</v>
      </c>
      <c r="E1766" s="37" t="s">
        <v>494</v>
      </c>
      <c r="F1766" t="str">
        <f t="shared" si="108"/>
        <v>20Y</v>
      </c>
      <c r="G1766" t="str">
        <f t="shared" si="109"/>
        <v>20YL20200731</v>
      </c>
      <c r="H1766" t="str">
        <f t="shared" si="110"/>
        <v>001_01</v>
      </c>
      <c r="I1766" t="str">
        <f t="shared" si="111"/>
        <v>20200731</v>
      </c>
      <c r="J1766" s="27"/>
      <c r="K1766" s="27"/>
    </row>
    <row r="1767" spans="1:11" x14ac:dyDescent="0.25">
      <c r="A1767" s="27" t="s">
        <v>407</v>
      </c>
      <c r="B1767" s="27" t="s">
        <v>10</v>
      </c>
      <c r="C1767" s="27" t="s">
        <v>7</v>
      </c>
      <c r="D1767">
        <v>10</v>
      </c>
      <c r="E1767" s="37" t="s">
        <v>494</v>
      </c>
      <c r="F1767" t="str">
        <f t="shared" si="108"/>
        <v>20Y</v>
      </c>
      <c r="G1767" t="str">
        <f t="shared" si="109"/>
        <v>20YL20200731</v>
      </c>
      <c r="H1767" t="str">
        <f t="shared" si="110"/>
        <v>001_01</v>
      </c>
      <c r="I1767" t="str">
        <f t="shared" si="111"/>
        <v>20200731</v>
      </c>
      <c r="J1767" s="27"/>
      <c r="K1767" s="27"/>
    </row>
    <row r="1768" spans="1:11" x14ac:dyDescent="0.25">
      <c r="A1768" s="27" t="s">
        <v>407</v>
      </c>
      <c r="B1768" s="27" t="s">
        <v>10</v>
      </c>
      <c r="C1768" s="27" t="s">
        <v>8</v>
      </c>
      <c r="D1768">
        <v>10</v>
      </c>
      <c r="E1768" s="37" t="s">
        <v>494</v>
      </c>
      <c r="F1768" t="str">
        <f t="shared" si="108"/>
        <v>20Y</v>
      </c>
      <c r="G1768" t="str">
        <f t="shared" si="109"/>
        <v>20YL20200731</v>
      </c>
      <c r="H1768" t="str">
        <f t="shared" si="110"/>
        <v>001_01</v>
      </c>
      <c r="I1768" t="str">
        <f t="shared" si="111"/>
        <v>20200731</v>
      </c>
      <c r="J1768" s="27"/>
      <c r="K1768" s="27"/>
    </row>
    <row r="1769" spans="1:11" x14ac:dyDescent="0.25">
      <c r="A1769" s="27" t="s">
        <v>407</v>
      </c>
      <c r="B1769" s="27" t="s">
        <v>10</v>
      </c>
      <c r="C1769" s="27" t="s">
        <v>9</v>
      </c>
      <c r="D1769">
        <v>10</v>
      </c>
      <c r="E1769" s="37" t="s">
        <v>494</v>
      </c>
      <c r="F1769" t="str">
        <f t="shared" si="108"/>
        <v>20Y</v>
      </c>
      <c r="G1769" t="str">
        <f t="shared" si="109"/>
        <v>20YL20200731</v>
      </c>
      <c r="H1769" t="str">
        <f t="shared" si="110"/>
        <v>001_01</v>
      </c>
      <c r="I1769" t="str">
        <f t="shared" si="111"/>
        <v>20200731</v>
      </c>
      <c r="J1769" s="27"/>
      <c r="K1769" s="27"/>
    </row>
    <row r="1770" spans="1:11" x14ac:dyDescent="0.25">
      <c r="A1770" s="27" t="s">
        <v>407</v>
      </c>
      <c r="B1770" s="27" t="s">
        <v>11</v>
      </c>
      <c r="C1770" s="27" t="s">
        <v>3</v>
      </c>
      <c r="D1770">
        <v>10</v>
      </c>
      <c r="E1770" s="37" t="s">
        <v>494</v>
      </c>
      <c r="F1770" t="str">
        <f t="shared" si="108"/>
        <v>20Y</v>
      </c>
      <c r="G1770" t="str">
        <f t="shared" si="109"/>
        <v>20YL20200731</v>
      </c>
      <c r="H1770" t="str">
        <f t="shared" si="110"/>
        <v>001_01</v>
      </c>
      <c r="I1770" t="str">
        <f t="shared" si="111"/>
        <v>20200731</v>
      </c>
      <c r="J1770" s="27"/>
      <c r="K1770" s="27"/>
    </row>
    <row r="1771" spans="1:11" x14ac:dyDescent="0.25">
      <c r="A1771" s="27" t="s">
        <v>407</v>
      </c>
      <c r="B1771" s="27" t="s">
        <v>11</v>
      </c>
      <c r="C1771" s="27" t="s">
        <v>4</v>
      </c>
      <c r="D1771">
        <v>10</v>
      </c>
      <c r="E1771" s="37" t="s">
        <v>494</v>
      </c>
      <c r="F1771" t="str">
        <f t="shared" si="108"/>
        <v>20Y</v>
      </c>
      <c r="G1771" t="str">
        <f t="shared" si="109"/>
        <v>20YL20200731</v>
      </c>
      <c r="H1771" t="str">
        <f t="shared" si="110"/>
        <v>001_01</v>
      </c>
      <c r="I1771" t="str">
        <f t="shared" si="111"/>
        <v>20200731</v>
      </c>
      <c r="J1771" s="27"/>
      <c r="K1771" s="27"/>
    </row>
    <row r="1772" spans="1:11" x14ac:dyDescent="0.25">
      <c r="A1772" s="27" t="s">
        <v>407</v>
      </c>
      <c r="B1772" s="27" t="s">
        <v>11</v>
      </c>
      <c r="C1772" s="27" t="s">
        <v>5</v>
      </c>
      <c r="D1772">
        <v>10</v>
      </c>
      <c r="E1772" s="37" t="s">
        <v>494</v>
      </c>
      <c r="F1772" t="str">
        <f t="shared" si="108"/>
        <v>20Y</v>
      </c>
      <c r="G1772" t="str">
        <f t="shared" si="109"/>
        <v>20YL20200731</v>
      </c>
      <c r="H1772" t="str">
        <f t="shared" si="110"/>
        <v>001_01</v>
      </c>
      <c r="I1772" t="str">
        <f t="shared" si="111"/>
        <v>20200731</v>
      </c>
      <c r="J1772" s="27"/>
      <c r="K1772" s="27"/>
    </row>
    <row r="1773" spans="1:11" x14ac:dyDescent="0.25">
      <c r="A1773" s="27" t="s">
        <v>407</v>
      </c>
      <c r="B1773" s="27" t="s">
        <v>11</v>
      </c>
      <c r="C1773" s="27" t="s">
        <v>6</v>
      </c>
      <c r="D1773">
        <v>10</v>
      </c>
      <c r="E1773" s="37" t="s">
        <v>494</v>
      </c>
      <c r="F1773" t="str">
        <f t="shared" si="108"/>
        <v>20Y</v>
      </c>
      <c r="G1773" t="str">
        <f t="shared" si="109"/>
        <v>20YL20200731</v>
      </c>
      <c r="H1773" t="str">
        <f t="shared" si="110"/>
        <v>001_01</v>
      </c>
      <c r="I1773" t="str">
        <f t="shared" si="111"/>
        <v>20200731</v>
      </c>
      <c r="J1773" s="27"/>
      <c r="K1773" s="27"/>
    </row>
    <row r="1774" spans="1:11" x14ac:dyDescent="0.25">
      <c r="A1774" s="27" t="s">
        <v>407</v>
      </c>
      <c r="B1774" s="27" t="s">
        <v>11</v>
      </c>
      <c r="C1774" s="27" t="s">
        <v>7</v>
      </c>
      <c r="D1774">
        <v>10</v>
      </c>
      <c r="E1774" s="37" t="s">
        <v>494</v>
      </c>
      <c r="F1774" t="str">
        <f t="shared" si="108"/>
        <v>20Y</v>
      </c>
      <c r="G1774" t="str">
        <f t="shared" si="109"/>
        <v>20YL20200731</v>
      </c>
      <c r="H1774" t="str">
        <f t="shared" si="110"/>
        <v>001_01</v>
      </c>
      <c r="I1774" t="str">
        <f t="shared" si="111"/>
        <v>20200731</v>
      </c>
      <c r="J1774" s="27"/>
      <c r="K1774" s="27"/>
    </row>
    <row r="1775" spans="1:11" x14ac:dyDescent="0.25">
      <c r="A1775" s="27" t="s">
        <v>407</v>
      </c>
      <c r="B1775" s="27" t="s">
        <v>12</v>
      </c>
      <c r="C1775" s="27" t="s">
        <v>1</v>
      </c>
      <c r="D1775">
        <v>10</v>
      </c>
      <c r="E1775" s="37" t="s">
        <v>494</v>
      </c>
      <c r="F1775" t="str">
        <f t="shared" si="108"/>
        <v>20Y</v>
      </c>
      <c r="G1775" t="str">
        <f t="shared" si="109"/>
        <v>20YL20200731</v>
      </c>
      <c r="H1775" t="str">
        <f t="shared" si="110"/>
        <v>001_01</v>
      </c>
      <c r="I1775" t="str">
        <f t="shared" si="111"/>
        <v>20200731</v>
      </c>
      <c r="J1775" s="27"/>
      <c r="K1775" s="27"/>
    </row>
    <row r="1776" spans="1:11" x14ac:dyDescent="0.25">
      <c r="A1776" s="27" t="s">
        <v>407</v>
      </c>
      <c r="B1776" s="27" t="s">
        <v>12</v>
      </c>
      <c r="C1776" s="27" t="s">
        <v>2</v>
      </c>
      <c r="D1776">
        <v>10</v>
      </c>
      <c r="E1776" s="37" t="s">
        <v>494</v>
      </c>
      <c r="F1776" t="str">
        <f t="shared" si="108"/>
        <v>20Y</v>
      </c>
      <c r="G1776" t="str">
        <f t="shared" si="109"/>
        <v>20YL20200731</v>
      </c>
      <c r="H1776" t="str">
        <f t="shared" si="110"/>
        <v>001_01</v>
      </c>
      <c r="I1776" t="str">
        <f t="shared" si="111"/>
        <v>20200731</v>
      </c>
      <c r="J1776" s="27"/>
      <c r="K1776" s="27"/>
    </row>
    <row r="1777" spans="1:11" x14ac:dyDescent="0.25">
      <c r="A1777" s="27" t="s">
        <v>407</v>
      </c>
      <c r="B1777" s="27" t="s">
        <v>12</v>
      </c>
      <c r="C1777" s="27" t="s">
        <v>3</v>
      </c>
      <c r="D1777">
        <v>10</v>
      </c>
      <c r="E1777" s="37" t="s">
        <v>494</v>
      </c>
      <c r="F1777" t="str">
        <f t="shared" si="108"/>
        <v>20Y</v>
      </c>
      <c r="G1777" t="str">
        <f t="shared" si="109"/>
        <v>20YL20200731</v>
      </c>
      <c r="H1777" t="str">
        <f t="shared" si="110"/>
        <v>001_01</v>
      </c>
      <c r="I1777" t="str">
        <f t="shared" si="111"/>
        <v>20200731</v>
      </c>
      <c r="J1777" s="27"/>
      <c r="K1777" s="27"/>
    </row>
    <row r="1778" spans="1:11" x14ac:dyDescent="0.25">
      <c r="A1778" s="27" t="s">
        <v>473</v>
      </c>
      <c r="B1778" s="27" t="s">
        <v>21</v>
      </c>
      <c r="C1778" s="27" t="s">
        <v>1</v>
      </c>
      <c r="D1778">
        <v>10</v>
      </c>
      <c r="E1778" s="37" t="s">
        <v>494</v>
      </c>
      <c r="F1778" t="str">
        <f t="shared" si="108"/>
        <v>20Y</v>
      </c>
      <c r="G1778" t="str">
        <f t="shared" si="109"/>
        <v>20YL20211231</v>
      </c>
      <c r="H1778" t="str">
        <f t="shared" si="110"/>
        <v>01_002</v>
      </c>
      <c r="I1778" t="str">
        <f t="shared" si="111"/>
        <v>20211231</v>
      </c>
      <c r="J1778" s="27"/>
      <c r="K1778" s="27"/>
    </row>
    <row r="1779" spans="1:11" x14ac:dyDescent="0.25">
      <c r="A1779" s="27" t="s">
        <v>473</v>
      </c>
      <c r="B1779" s="27" t="s">
        <v>1</v>
      </c>
      <c r="C1779" s="27" t="s">
        <v>1</v>
      </c>
      <c r="D1779">
        <v>10</v>
      </c>
      <c r="E1779" s="37" t="s">
        <v>494</v>
      </c>
      <c r="F1779" t="str">
        <f t="shared" si="108"/>
        <v>20Y</v>
      </c>
      <c r="G1779" t="str">
        <f t="shared" si="109"/>
        <v>20YL20211231</v>
      </c>
      <c r="H1779" t="str">
        <f t="shared" si="110"/>
        <v>01_002</v>
      </c>
      <c r="I1779" t="str">
        <f t="shared" si="111"/>
        <v>20211231</v>
      </c>
      <c r="J1779" s="27"/>
      <c r="K1779" s="27"/>
    </row>
    <row r="1780" spans="1:11" x14ac:dyDescent="0.25">
      <c r="A1780" s="27" t="s">
        <v>473</v>
      </c>
      <c r="B1780" s="27" t="s">
        <v>26</v>
      </c>
      <c r="C1780" s="27" t="s">
        <v>1</v>
      </c>
      <c r="D1780">
        <v>10</v>
      </c>
      <c r="E1780" s="37" t="s">
        <v>494</v>
      </c>
      <c r="F1780" t="str">
        <f t="shared" si="108"/>
        <v>20Y</v>
      </c>
      <c r="G1780" t="str">
        <f t="shared" si="109"/>
        <v>20YL20211231</v>
      </c>
      <c r="H1780" t="str">
        <f t="shared" si="110"/>
        <v>01_002</v>
      </c>
      <c r="I1780" t="str">
        <f t="shared" si="111"/>
        <v>20211231</v>
      </c>
      <c r="J1780" s="27"/>
      <c r="K1780" s="27"/>
    </row>
    <row r="1781" spans="1:11" x14ac:dyDescent="0.25">
      <c r="A1781" s="27" t="s">
        <v>473</v>
      </c>
      <c r="B1781" s="27" t="s">
        <v>2</v>
      </c>
      <c r="C1781" s="27" t="s">
        <v>1</v>
      </c>
      <c r="D1781">
        <v>10</v>
      </c>
      <c r="E1781" s="37" t="s">
        <v>494</v>
      </c>
      <c r="F1781" t="str">
        <f t="shared" si="108"/>
        <v>20Y</v>
      </c>
      <c r="G1781" t="str">
        <f t="shared" si="109"/>
        <v>20YL20211231</v>
      </c>
      <c r="H1781" t="str">
        <f t="shared" si="110"/>
        <v>01_002</v>
      </c>
      <c r="I1781" t="str">
        <f t="shared" si="111"/>
        <v>20211231</v>
      </c>
      <c r="J1781" s="27"/>
      <c r="K1781" s="27"/>
    </row>
    <row r="1782" spans="1:11" x14ac:dyDescent="0.25">
      <c r="A1782" s="27" t="s">
        <v>473</v>
      </c>
      <c r="B1782" s="27" t="s">
        <v>3</v>
      </c>
      <c r="C1782" s="27" t="s">
        <v>1</v>
      </c>
      <c r="D1782">
        <v>10</v>
      </c>
      <c r="E1782" s="37" t="s">
        <v>494</v>
      </c>
      <c r="F1782" t="str">
        <f t="shared" si="108"/>
        <v>20Y</v>
      </c>
      <c r="G1782" t="str">
        <f t="shared" si="109"/>
        <v>20YL20211231</v>
      </c>
      <c r="H1782" t="str">
        <f t="shared" si="110"/>
        <v>01_002</v>
      </c>
      <c r="I1782" t="str">
        <f t="shared" si="111"/>
        <v>20211231</v>
      </c>
      <c r="J1782" s="27"/>
      <c r="K1782" s="27"/>
    </row>
    <row r="1783" spans="1:11" x14ac:dyDescent="0.25">
      <c r="A1783" s="27" t="s">
        <v>473</v>
      </c>
      <c r="B1783" s="27" t="s">
        <v>4</v>
      </c>
      <c r="C1783" s="27" t="s">
        <v>1</v>
      </c>
      <c r="D1783">
        <v>10</v>
      </c>
      <c r="E1783" s="37" t="s">
        <v>494</v>
      </c>
      <c r="F1783" t="str">
        <f t="shared" si="108"/>
        <v>20Y</v>
      </c>
      <c r="G1783" t="str">
        <f t="shared" si="109"/>
        <v>20YL20211231</v>
      </c>
      <c r="H1783" t="str">
        <f t="shared" si="110"/>
        <v>01_002</v>
      </c>
      <c r="I1783" t="str">
        <f t="shared" si="111"/>
        <v>20211231</v>
      </c>
      <c r="J1783" s="27"/>
      <c r="K1783" s="27"/>
    </row>
    <row r="1784" spans="1:11" x14ac:dyDescent="0.25">
      <c r="A1784" s="27" t="s">
        <v>473</v>
      </c>
      <c r="B1784" s="27" t="s">
        <v>5</v>
      </c>
      <c r="C1784" s="27" t="s">
        <v>1</v>
      </c>
      <c r="D1784">
        <v>10</v>
      </c>
      <c r="E1784" s="37" t="s">
        <v>494</v>
      </c>
      <c r="F1784" t="str">
        <f t="shared" si="108"/>
        <v>20Y</v>
      </c>
      <c r="G1784" t="str">
        <f t="shared" si="109"/>
        <v>20YL20211231</v>
      </c>
      <c r="H1784" t="str">
        <f t="shared" si="110"/>
        <v>01_002</v>
      </c>
      <c r="I1784" t="str">
        <f t="shared" si="111"/>
        <v>20211231</v>
      </c>
      <c r="J1784" s="27"/>
      <c r="K1784" s="27"/>
    </row>
    <row r="1785" spans="1:11" x14ac:dyDescent="0.25">
      <c r="A1785" s="27" t="s">
        <v>473</v>
      </c>
      <c r="B1785" s="27" t="s">
        <v>5</v>
      </c>
      <c r="C1785" s="27" t="s">
        <v>2</v>
      </c>
      <c r="D1785">
        <v>10</v>
      </c>
      <c r="E1785" s="37" t="s">
        <v>494</v>
      </c>
      <c r="F1785" t="str">
        <f t="shared" si="108"/>
        <v>20Y</v>
      </c>
      <c r="G1785" t="str">
        <f t="shared" si="109"/>
        <v>20YL20211231</v>
      </c>
      <c r="H1785" t="str">
        <f t="shared" si="110"/>
        <v>01_002</v>
      </c>
      <c r="I1785" t="str">
        <f t="shared" si="111"/>
        <v>20211231</v>
      </c>
      <c r="J1785" s="27"/>
      <c r="K1785" s="27"/>
    </row>
    <row r="1786" spans="1:11" x14ac:dyDescent="0.25">
      <c r="A1786" s="27" t="s">
        <v>473</v>
      </c>
      <c r="B1786" s="27" t="s">
        <v>7</v>
      </c>
      <c r="C1786" s="27" t="s">
        <v>1</v>
      </c>
      <c r="D1786">
        <v>10</v>
      </c>
      <c r="E1786" s="37" t="s">
        <v>494</v>
      </c>
      <c r="F1786" t="str">
        <f t="shared" si="108"/>
        <v>20Y</v>
      </c>
      <c r="G1786" t="str">
        <f t="shared" si="109"/>
        <v>20YL20211231</v>
      </c>
      <c r="H1786" t="str">
        <f t="shared" si="110"/>
        <v>01_002</v>
      </c>
      <c r="I1786" t="str">
        <f t="shared" si="111"/>
        <v>20211231</v>
      </c>
      <c r="J1786" s="27"/>
      <c r="K1786" s="27"/>
    </row>
    <row r="1787" spans="1:11" x14ac:dyDescent="0.25">
      <c r="A1787" s="27" t="s">
        <v>473</v>
      </c>
      <c r="B1787" s="27" t="s">
        <v>7</v>
      </c>
      <c r="C1787" s="27" t="s">
        <v>2</v>
      </c>
      <c r="D1787">
        <v>10</v>
      </c>
      <c r="E1787" s="37" t="s">
        <v>494</v>
      </c>
      <c r="F1787" t="str">
        <f t="shared" si="108"/>
        <v>20Y</v>
      </c>
      <c r="G1787" t="str">
        <f t="shared" si="109"/>
        <v>20YL20211231</v>
      </c>
      <c r="H1787" t="str">
        <f t="shared" si="110"/>
        <v>01_002</v>
      </c>
      <c r="I1787" t="str">
        <f t="shared" si="111"/>
        <v>20211231</v>
      </c>
      <c r="J1787" s="27"/>
      <c r="K1787" s="27"/>
    </row>
    <row r="1788" spans="1:11" x14ac:dyDescent="0.25">
      <c r="A1788" s="27" t="s">
        <v>473</v>
      </c>
      <c r="B1788" s="27" t="s">
        <v>10</v>
      </c>
      <c r="C1788" s="27" t="s">
        <v>2</v>
      </c>
      <c r="D1788">
        <v>10</v>
      </c>
      <c r="E1788" s="37" t="s">
        <v>494</v>
      </c>
      <c r="F1788" t="str">
        <f t="shared" si="108"/>
        <v>20Y</v>
      </c>
      <c r="G1788" t="str">
        <f t="shared" si="109"/>
        <v>20YL20211231</v>
      </c>
      <c r="H1788" t="str">
        <f t="shared" si="110"/>
        <v>01_002</v>
      </c>
      <c r="I1788" t="str">
        <f t="shared" si="111"/>
        <v>20211231</v>
      </c>
      <c r="J1788" s="27"/>
      <c r="K1788" s="27"/>
    </row>
    <row r="1789" spans="1:11" x14ac:dyDescent="0.25">
      <c r="A1789" s="27" t="s">
        <v>473</v>
      </c>
      <c r="B1789" s="27" t="s">
        <v>11</v>
      </c>
      <c r="C1789" s="27" t="s">
        <v>1</v>
      </c>
      <c r="D1789">
        <v>10</v>
      </c>
      <c r="E1789" s="37" t="s">
        <v>494</v>
      </c>
      <c r="F1789" t="str">
        <f t="shared" si="108"/>
        <v>20Y</v>
      </c>
      <c r="G1789" t="str">
        <f t="shared" si="109"/>
        <v>20YL20211231</v>
      </c>
      <c r="H1789" t="str">
        <f t="shared" si="110"/>
        <v>01_002</v>
      </c>
      <c r="I1789" t="str">
        <f t="shared" si="111"/>
        <v>20211231</v>
      </c>
      <c r="J1789" s="27"/>
      <c r="K1789" s="27"/>
    </row>
    <row r="1790" spans="1:11" x14ac:dyDescent="0.25">
      <c r="A1790" s="27" t="s">
        <v>473</v>
      </c>
      <c r="B1790" s="27" t="s">
        <v>11</v>
      </c>
      <c r="C1790" s="27" t="s">
        <v>2</v>
      </c>
      <c r="D1790">
        <v>10</v>
      </c>
      <c r="E1790" s="37" t="s">
        <v>494</v>
      </c>
      <c r="F1790" t="str">
        <f t="shared" si="108"/>
        <v>20Y</v>
      </c>
      <c r="G1790" t="str">
        <f t="shared" si="109"/>
        <v>20YL20211231</v>
      </c>
      <c r="H1790" t="str">
        <f t="shared" si="110"/>
        <v>01_002</v>
      </c>
      <c r="I1790" t="str">
        <f t="shared" si="111"/>
        <v>20211231</v>
      </c>
      <c r="J1790" s="27"/>
      <c r="K1790" s="27"/>
    </row>
    <row r="1791" spans="1:11" x14ac:dyDescent="0.25">
      <c r="A1791" s="27" t="s">
        <v>473</v>
      </c>
      <c r="B1791" s="27" t="s">
        <v>12</v>
      </c>
      <c r="C1791" s="27" t="s">
        <v>1</v>
      </c>
      <c r="D1791">
        <v>10</v>
      </c>
      <c r="E1791" s="37" t="s">
        <v>494</v>
      </c>
      <c r="F1791" t="str">
        <f t="shared" si="108"/>
        <v>20Y</v>
      </c>
      <c r="G1791" t="str">
        <f t="shared" si="109"/>
        <v>20YL20211231</v>
      </c>
      <c r="H1791" t="str">
        <f t="shared" si="110"/>
        <v>01_002</v>
      </c>
      <c r="I1791" t="str">
        <f t="shared" si="111"/>
        <v>20211231</v>
      </c>
      <c r="J1791" s="27"/>
      <c r="K1791" s="27"/>
    </row>
    <row r="1792" spans="1:11" x14ac:dyDescent="0.25">
      <c r="A1792" s="27" t="s">
        <v>474</v>
      </c>
      <c r="B1792" s="27" t="s">
        <v>21</v>
      </c>
      <c r="C1792" s="27" t="s">
        <v>1</v>
      </c>
      <c r="D1792">
        <v>10</v>
      </c>
      <c r="E1792" s="37" t="s">
        <v>494</v>
      </c>
      <c r="F1792" t="str">
        <f t="shared" si="108"/>
        <v>20Y</v>
      </c>
      <c r="G1792" t="str">
        <f t="shared" si="109"/>
        <v>20YL20211231</v>
      </c>
      <c r="H1792" t="str">
        <f t="shared" si="110"/>
        <v>01_003</v>
      </c>
      <c r="I1792" t="str">
        <f t="shared" si="111"/>
        <v>20211231</v>
      </c>
      <c r="J1792" s="27"/>
      <c r="K1792" s="27"/>
    </row>
    <row r="1793" spans="1:11" x14ac:dyDescent="0.25">
      <c r="A1793" s="27" t="s">
        <v>474</v>
      </c>
      <c r="B1793" s="27" t="s">
        <v>1</v>
      </c>
      <c r="C1793" s="27" t="s">
        <v>1</v>
      </c>
      <c r="D1793">
        <v>10</v>
      </c>
      <c r="E1793" s="37" t="s">
        <v>494</v>
      </c>
      <c r="F1793" t="str">
        <f t="shared" si="108"/>
        <v>20Y</v>
      </c>
      <c r="G1793" t="str">
        <f t="shared" si="109"/>
        <v>20YL20211231</v>
      </c>
      <c r="H1793" t="str">
        <f t="shared" si="110"/>
        <v>01_003</v>
      </c>
      <c r="I1793" t="str">
        <f t="shared" si="111"/>
        <v>20211231</v>
      </c>
      <c r="J1793" s="27"/>
      <c r="K1793" s="27"/>
    </row>
    <row r="1794" spans="1:11" x14ac:dyDescent="0.25">
      <c r="A1794" s="27" t="s">
        <v>474</v>
      </c>
      <c r="B1794" s="27" t="s">
        <v>26</v>
      </c>
      <c r="C1794" s="27" t="s">
        <v>1</v>
      </c>
      <c r="D1794">
        <v>10</v>
      </c>
      <c r="E1794" s="37" t="s">
        <v>494</v>
      </c>
      <c r="F1794" t="str">
        <f t="shared" si="108"/>
        <v>20Y</v>
      </c>
      <c r="G1794" t="str">
        <f t="shared" si="109"/>
        <v>20YL20211231</v>
      </c>
      <c r="H1794" t="str">
        <f t="shared" si="110"/>
        <v>01_003</v>
      </c>
      <c r="I1794" t="str">
        <f t="shared" si="111"/>
        <v>20211231</v>
      </c>
      <c r="J1794" s="27"/>
      <c r="K1794" s="27"/>
    </row>
    <row r="1795" spans="1:11" x14ac:dyDescent="0.25">
      <c r="A1795" s="27" t="s">
        <v>474</v>
      </c>
      <c r="B1795" s="27" t="s">
        <v>2</v>
      </c>
      <c r="C1795" s="27" t="s">
        <v>1</v>
      </c>
      <c r="D1795">
        <v>10</v>
      </c>
      <c r="E1795" s="37" t="s">
        <v>494</v>
      </c>
      <c r="F1795" t="str">
        <f t="shared" si="108"/>
        <v>20Y</v>
      </c>
      <c r="G1795" t="str">
        <f t="shared" si="109"/>
        <v>20YL20211231</v>
      </c>
      <c r="H1795" t="str">
        <f t="shared" si="110"/>
        <v>01_003</v>
      </c>
      <c r="I1795" t="str">
        <f t="shared" si="111"/>
        <v>20211231</v>
      </c>
      <c r="J1795" s="27"/>
      <c r="K1795" s="27"/>
    </row>
    <row r="1796" spans="1:11" x14ac:dyDescent="0.25">
      <c r="A1796" s="27" t="s">
        <v>474</v>
      </c>
      <c r="B1796" s="27" t="s">
        <v>2</v>
      </c>
      <c r="C1796" s="27" t="s">
        <v>2</v>
      </c>
      <c r="D1796">
        <v>10</v>
      </c>
      <c r="E1796" s="37" t="s">
        <v>494</v>
      </c>
      <c r="F1796" t="str">
        <f t="shared" si="108"/>
        <v>20Y</v>
      </c>
      <c r="G1796" t="str">
        <f t="shared" si="109"/>
        <v>20YL20211231</v>
      </c>
      <c r="H1796" t="str">
        <f t="shared" si="110"/>
        <v>01_003</v>
      </c>
      <c r="I1796" t="str">
        <f t="shared" si="111"/>
        <v>20211231</v>
      </c>
      <c r="J1796" s="27"/>
      <c r="K1796" s="27"/>
    </row>
    <row r="1797" spans="1:11" x14ac:dyDescent="0.25">
      <c r="A1797" s="27" t="s">
        <v>474</v>
      </c>
      <c r="B1797" s="27" t="s">
        <v>3</v>
      </c>
      <c r="C1797" s="27" t="s">
        <v>1</v>
      </c>
      <c r="D1797">
        <v>10</v>
      </c>
      <c r="E1797" s="37" t="s">
        <v>494</v>
      </c>
      <c r="F1797" t="str">
        <f t="shared" si="108"/>
        <v>20Y</v>
      </c>
      <c r="G1797" t="str">
        <f t="shared" si="109"/>
        <v>20YL20211231</v>
      </c>
      <c r="H1797" t="str">
        <f t="shared" si="110"/>
        <v>01_003</v>
      </c>
      <c r="I1797" t="str">
        <f t="shared" si="111"/>
        <v>20211231</v>
      </c>
      <c r="J1797" s="27"/>
      <c r="K1797" s="27"/>
    </row>
    <row r="1798" spans="1:11" x14ac:dyDescent="0.25">
      <c r="A1798" s="27" t="s">
        <v>474</v>
      </c>
      <c r="B1798" s="27" t="s">
        <v>3</v>
      </c>
      <c r="C1798" s="27" t="s">
        <v>2</v>
      </c>
      <c r="D1798">
        <v>10</v>
      </c>
      <c r="E1798" s="37" t="s">
        <v>494</v>
      </c>
      <c r="F1798" t="str">
        <f t="shared" si="108"/>
        <v>20Y</v>
      </c>
      <c r="G1798" t="str">
        <f t="shared" si="109"/>
        <v>20YL20211231</v>
      </c>
      <c r="H1798" t="str">
        <f t="shared" si="110"/>
        <v>01_003</v>
      </c>
      <c r="I1798" t="str">
        <f t="shared" si="111"/>
        <v>20211231</v>
      </c>
      <c r="J1798" s="27"/>
      <c r="K1798" s="27"/>
    </row>
    <row r="1799" spans="1:11" x14ac:dyDescent="0.25">
      <c r="A1799" s="27" t="s">
        <v>474</v>
      </c>
      <c r="B1799" s="27" t="s">
        <v>4</v>
      </c>
      <c r="C1799" s="27" t="s">
        <v>2</v>
      </c>
      <c r="D1799">
        <v>10</v>
      </c>
      <c r="E1799" s="37" t="s">
        <v>494</v>
      </c>
      <c r="F1799" t="str">
        <f t="shared" si="108"/>
        <v>20Y</v>
      </c>
      <c r="G1799" t="str">
        <f t="shared" si="109"/>
        <v>20YL20211231</v>
      </c>
      <c r="H1799" t="str">
        <f t="shared" si="110"/>
        <v>01_003</v>
      </c>
      <c r="I1799" t="str">
        <f t="shared" si="111"/>
        <v>20211231</v>
      </c>
      <c r="J1799" s="27"/>
      <c r="K1799" s="27"/>
    </row>
    <row r="1800" spans="1:11" x14ac:dyDescent="0.25">
      <c r="A1800" s="27" t="s">
        <v>474</v>
      </c>
      <c r="B1800" s="27" t="s">
        <v>5</v>
      </c>
      <c r="C1800" s="27" t="s">
        <v>2</v>
      </c>
      <c r="D1800">
        <v>10</v>
      </c>
      <c r="E1800" s="37" t="s">
        <v>494</v>
      </c>
      <c r="F1800" t="str">
        <f t="shared" si="108"/>
        <v>20Y</v>
      </c>
      <c r="G1800" t="str">
        <f t="shared" si="109"/>
        <v>20YL20211231</v>
      </c>
      <c r="H1800" t="str">
        <f t="shared" si="110"/>
        <v>01_003</v>
      </c>
      <c r="I1800" t="str">
        <f t="shared" si="111"/>
        <v>20211231</v>
      </c>
      <c r="J1800" s="27"/>
      <c r="K1800" s="27"/>
    </row>
    <row r="1801" spans="1:11" x14ac:dyDescent="0.25">
      <c r="A1801" s="27" t="s">
        <v>474</v>
      </c>
      <c r="B1801" s="27" t="s">
        <v>5</v>
      </c>
      <c r="C1801" s="27" t="s">
        <v>3</v>
      </c>
      <c r="D1801">
        <v>10</v>
      </c>
      <c r="E1801" s="37" t="s">
        <v>494</v>
      </c>
      <c r="F1801" t="str">
        <f t="shared" si="108"/>
        <v>20Y</v>
      </c>
      <c r="G1801" t="str">
        <f t="shared" si="109"/>
        <v>20YL20211231</v>
      </c>
      <c r="H1801" t="str">
        <f t="shared" si="110"/>
        <v>01_003</v>
      </c>
      <c r="I1801" t="str">
        <f t="shared" si="111"/>
        <v>20211231</v>
      </c>
      <c r="J1801" s="27"/>
      <c r="K1801" s="27"/>
    </row>
    <row r="1802" spans="1:11" x14ac:dyDescent="0.25">
      <c r="A1802" s="27" t="s">
        <v>474</v>
      </c>
      <c r="B1802" s="27" t="s">
        <v>7</v>
      </c>
      <c r="C1802" s="27" t="s">
        <v>2</v>
      </c>
      <c r="D1802">
        <v>10</v>
      </c>
      <c r="E1802" s="37" t="s">
        <v>494</v>
      </c>
      <c r="F1802" t="str">
        <f t="shared" si="108"/>
        <v>20Y</v>
      </c>
      <c r="G1802" t="str">
        <f t="shared" si="109"/>
        <v>20YL20211231</v>
      </c>
      <c r="H1802" t="str">
        <f t="shared" si="110"/>
        <v>01_003</v>
      </c>
      <c r="I1802" t="str">
        <f t="shared" si="111"/>
        <v>20211231</v>
      </c>
      <c r="J1802" s="27"/>
      <c r="K1802" s="27"/>
    </row>
    <row r="1803" spans="1:11" x14ac:dyDescent="0.25">
      <c r="A1803" s="27" t="s">
        <v>474</v>
      </c>
      <c r="B1803" s="27" t="s">
        <v>7</v>
      </c>
      <c r="C1803" s="27" t="s">
        <v>3</v>
      </c>
      <c r="D1803">
        <v>10</v>
      </c>
      <c r="E1803" s="37" t="s">
        <v>494</v>
      </c>
      <c r="F1803" t="str">
        <f t="shared" ref="F1803:F1866" si="112">LEFT(A1803,3)</f>
        <v>20Y</v>
      </c>
      <c r="G1803" t="str">
        <f t="shared" ref="G1803:G1866" si="113">LEFT(A1803,12)</f>
        <v>20YL20211231</v>
      </c>
      <c r="H1803" t="str">
        <f t="shared" ref="H1803:H1866" si="114">RIGHT(A1803,6)</f>
        <v>01_003</v>
      </c>
      <c r="I1803" t="str">
        <f t="shared" ref="I1803:I1866" si="115">RIGHT(G1803,8)</f>
        <v>20211231</v>
      </c>
      <c r="J1803" s="27"/>
      <c r="K1803" s="27"/>
    </row>
    <row r="1804" spans="1:11" x14ac:dyDescent="0.25">
      <c r="A1804" s="27" t="s">
        <v>474</v>
      </c>
      <c r="B1804" s="27" t="s">
        <v>10</v>
      </c>
      <c r="C1804" s="27" t="s">
        <v>3</v>
      </c>
      <c r="D1804">
        <v>10</v>
      </c>
      <c r="E1804" s="37" t="s">
        <v>494</v>
      </c>
      <c r="F1804" t="str">
        <f t="shared" si="112"/>
        <v>20Y</v>
      </c>
      <c r="G1804" t="str">
        <f t="shared" si="113"/>
        <v>20YL20211231</v>
      </c>
      <c r="H1804" t="str">
        <f t="shared" si="114"/>
        <v>01_003</v>
      </c>
      <c r="I1804" t="str">
        <f t="shared" si="115"/>
        <v>20211231</v>
      </c>
      <c r="J1804" s="27"/>
      <c r="K1804" s="27"/>
    </row>
    <row r="1805" spans="1:11" x14ac:dyDescent="0.25">
      <c r="A1805" s="27" t="s">
        <v>474</v>
      </c>
      <c r="B1805" s="27" t="s">
        <v>10</v>
      </c>
      <c r="C1805" s="27" t="s">
        <v>4</v>
      </c>
      <c r="D1805">
        <v>10</v>
      </c>
      <c r="E1805" s="37" t="s">
        <v>494</v>
      </c>
      <c r="F1805" t="str">
        <f t="shared" si="112"/>
        <v>20Y</v>
      </c>
      <c r="G1805" t="str">
        <f t="shared" si="113"/>
        <v>20YL20211231</v>
      </c>
      <c r="H1805" t="str">
        <f t="shared" si="114"/>
        <v>01_003</v>
      </c>
      <c r="I1805" t="str">
        <f t="shared" si="115"/>
        <v>20211231</v>
      </c>
      <c r="J1805" s="27"/>
      <c r="K1805" s="27"/>
    </row>
    <row r="1806" spans="1:11" x14ac:dyDescent="0.25">
      <c r="A1806" s="27" t="s">
        <v>474</v>
      </c>
      <c r="B1806" s="27" t="s">
        <v>11</v>
      </c>
      <c r="C1806" s="27" t="s">
        <v>2</v>
      </c>
      <c r="D1806">
        <v>10</v>
      </c>
      <c r="E1806" s="37" t="s">
        <v>494</v>
      </c>
      <c r="F1806" t="str">
        <f t="shared" si="112"/>
        <v>20Y</v>
      </c>
      <c r="G1806" t="str">
        <f t="shared" si="113"/>
        <v>20YL20211231</v>
      </c>
      <c r="H1806" t="str">
        <f t="shared" si="114"/>
        <v>01_003</v>
      </c>
      <c r="I1806" t="str">
        <f t="shared" si="115"/>
        <v>20211231</v>
      </c>
      <c r="J1806" s="27"/>
      <c r="K1806" s="27"/>
    </row>
    <row r="1807" spans="1:11" x14ac:dyDescent="0.25">
      <c r="A1807" s="27" t="s">
        <v>474</v>
      </c>
      <c r="B1807" s="27" t="s">
        <v>11</v>
      </c>
      <c r="C1807" s="27" t="s">
        <v>3</v>
      </c>
      <c r="D1807">
        <v>10</v>
      </c>
      <c r="E1807" s="37" t="s">
        <v>494</v>
      </c>
      <c r="F1807" t="str">
        <f t="shared" si="112"/>
        <v>20Y</v>
      </c>
      <c r="G1807" t="str">
        <f t="shared" si="113"/>
        <v>20YL20211231</v>
      </c>
      <c r="H1807" t="str">
        <f t="shared" si="114"/>
        <v>01_003</v>
      </c>
      <c r="I1807" t="str">
        <f t="shared" si="115"/>
        <v>20211231</v>
      </c>
      <c r="J1807" s="27"/>
      <c r="K1807" s="27"/>
    </row>
    <row r="1808" spans="1:11" x14ac:dyDescent="0.25">
      <c r="A1808" s="27" t="s">
        <v>474</v>
      </c>
      <c r="B1808" s="27" t="s">
        <v>12</v>
      </c>
      <c r="C1808" s="27" t="s">
        <v>1</v>
      </c>
      <c r="D1808">
        <v>10</v>
      </c>
      <c r="E1808" s="37" t="s">
        <v>494</v>
      </c>
      <c r="F1808" t="str">
        <f t="shared" si="112"/>
        <v>20Y</v>
      </c>
      <c r="G1808" t="str">
        <f t="shared" si="113"/>
        <v>20YL20211231</v>
      </c>
      <c r="H1808" t="str">
        <f t="shared" si="114"/>
        <v>01_003</v>
      </c>
      <c r="I1808" t="str">
        <f t="shared" si="115"/>
        <v>20211231</v>
      </c>
      <c r="J1808" s="27"/>
      <c r="K1808" s="27"/>
    </row>
    <row r="1809" spans="1:11" x14ac:dyDescent="0.25">
      <c r="A1809" s="27" t="s">
        <v>474</v>
      </c>
      <c r="B1809" s="27" t="s">
        <v>12</v>
      </c>
      <c r="C1809" s="27" t="s">
        <v>2</v>
      </c>
      <c r="D1809">
        <v>10</v>
      </c>
      <c r="E1809" s="37" t="s">
        <v>494</v>
      </c>
      <c r="F1809" t="str">
        <f t="shared" si="112"/>
        <v>20Y</v>
      </c>
      <c r="G1809" t="str">
        <f t="shared" si="113"/>
        <v>20YL20211231</v>
      </c>
      <c r="H1809" t="str">
        <f t="shared" si="114"/>
        <v>01_003</v>
      </c>
      <c r="I1809" t="str">
        <f t="shared" si="115"/>
        <v>20211231</v>
      </c>
      <c r="J1809" s="27"/>
      <c r="K1809" s="27"/>
    </row>
    <row r="1810" spans="1:11" x14ac:dyDescent="0.25">
      <c r="A1810" s="27" t="s">
        <v>475</v>
      </c>
      <c r="B1810" s="27" t="s">
        <v>21</v>
      </c>
      <c r="C1810" s="27" t="s">
        <v>1</v>
      </c>
      <c r="D1810">
        <v>10</v>
      </c>
      <c r="E1810" s="37" t="s">
        <v>494</v>
      </c>
      <c r="F1810" t="str">
        <f t="shared" si="112"/>
        <v>20Y</v>
      </c>
      <c r="G1810" t="str">
        <f t="shared" si="113"/>
        <v>20YL20211231</v>
      </c>
      <c r="H1810" t="str">
        <f t="shared" si="114"/>
        <v>01_005</v>
      </c>
      <c r="I1810" t="str">
        <f t="shared" si="115"/>
        <v>20211231</v>
      </c>
      <c r="J1810" s="27"/>
      <c r="K1810" s="27"/>
    </row>
    <row r="1811" spans="1:11" x14ac:dyDescent="0.25">
      <c r="A1811" s="27" t="s">
        <v>475</v>
      </c>
      <c r="B1811" s="27" t="s">
        <v>1</v>
      </c>
      <c r="C1811" s="27" t="s">
        <v>1</v>
      </c>
      <c r="D1811">
        <v>10</v>
      </c>
      <c r="E1811" s="37" t="s">
        <v>494</v>
      </c>
      <c r="F1811" t="str">
        <f t="shared" si="112"/>
        <v>20Y</v>
      </c>
      <c r="G1811" t="str">
        <f t="shared" si="113"/>
        <v>20YL20211231</v>
      </c>
      <c r="H1811" t="str">
        <f t="shared" si="114"/>
        <v>01_005</v>
      </c>
      <c r="I1811" t="str">
        <f t="shared" si="115"/>
        <v>20211231</v>
      </c>
      <c r="J1811" s="27"/>
      <c r="K1811" s="27"/>
    </row>
    <row r="1812" spans="1:11" x14ac:dyDescent="0.25">
      <c r="A1812" s="27" t="s">
        <v>475</v>
      </c>
      <c r="B1812" s="27" t="s">
        <v>1</v>
      </c>
      <c r="C1812" s="27" t="s">
        <v>2</v>
      </c>
      <c r="D1812">
        <v>10</v>
      </c>
      <c r="E1812" s="37" t="s">
        <v>494</v>
      </c>
      <c r="F1812" t="str">
        <f t="shared" si="112"/>
        <v>20Y</v>
      </c>
      <c r="G1812" t="str">
        <f t="shared" si="113"/>
        <v>20YL20211231</v>
      </c>
      <c r="H1812" t="str">
        <f t="shared" si="114"/>
        <v>01_005</v>
      </c>
      <c r="I1812" t="str">
        <f t="shared" si="115"/>
        <v>20211231</v>
      </c>
      <c r="J1812" s="27"/>
      <c r="K1812" s="27"/>
    </row>
    <row r="1813" spans="1:11" x14ac:dyDescent="0.25">
      <c r="A1813" s="27" t="s">
        <v>475</v>
      </c>
      <c r="B1813" s="27" t="s">
        <v>26</v>
      </c>
      <c r="C1813" s="27" t="s">
        <v>1</v>
      </c>
      <c r="D1813">
        <v>10</v>
      </c>
      <c r="E1813" s="37" t="s">
        <v>494</v>
      </c>
      <c r="F1813" t="str">
        <f t="shared" si="112"/>
        <v>20Y</v>
      </c>
      <c r="G1813" t="str">
        <f t="shared" si="113"/>
        <v>20YL20211231</v>
      </c>
      <c r="H1813" t="str">
        <f t="shared" si="114"/>
        <v>01_005</v>
      </c>
      <c r="I1813" t="str">
        <f t="shared" si="115"/>
        <v>20211231</v>
      </c>
      <c r="J1813" s="27"/>
      <c r="K1813" s="27"/>
    </row>
    <row r="1814" spans="1:11" x14ac:dyDescent="0.25">
      <c r="A1814" s="27" t="s">
        <v>475</v>
      </c>
      <c r="B1814" s="27" t="s">
        <v>26</v>
      </c>
      <c r="C1814" s="27" t="s">
        <v>2</v>
      </c>
      <c r="D1814">
        <v>10</v>
      </c>
      <c r="E1814" s="37" t="s">
        <v>494</v>
      </c>
      <c r="F1814" t="str">
        <f t="shared" si="112"/>
        <v>20Y</v>
      </c>
      <c r="G1814" t="str">
        <f t="shared" si="113"/>
        <v>20YL20211231</v>
      </c>
      <c r="H1814" t="str">
        <f t="shared" si="114"/>
        <v>01_005</v>
      </c>
      <c r="I1814" t="str">
        <f t="shared" si="115"/>
        <v>20211231</v>
      </c>
      <c r="J1814" s="27"/>
      <c r="K1814" s="27"/>
    </row>
    <row r="1815" spans="1:11" x14ac:dyDescent="0.25">
      <c r="A1815" s="27" t="s">
        <v>475</v>
      </c>
      <c r="B1815" s="27" t="s">
        <v>2</v>
      </c>
      <c r="C1815" s="27" t="s">
        <v>2</v>
      </c>
      <c r="D1815">
        <v>10</v>
      </c>
      <c r="E1815" s="37" t="s">
        <v>494</v>
      </c>
      <c r="F1815" t="str">
        <f t="shared" si="112"/>
        <v>20Y</v>
      </c>
      <c r="G1815" t="str">
        <f t="shared" si="113"/>
        <v>20YL20211231</v>
      </c>
      <c r="H1815" t="str">
        <f t="shared" si="114"/>
        <v>01_005</v>
      </c>
      <c r="I1815" t="str">
        <f t="shared" si="115"/>
        <v>20211231</v>
      </c>
      <c r="J1815" s="27"/>
      <c r="K1815" s="27"/>
    </row>
    <row r="1816" spans="1:11" x14ac:dyDescent="0.25">
      <c r="A1816" s="27" t="s">
        <v>475</v>
      </c>
      <c r="B1816" s="27" t="s">
        <v>2</v>
      </c>
      <c r="C1816" s="27" t="s">
        <v>3</v>
      </c>
      <c r="D1816">
        <v>10</v>
      </c>
      <c r="E1816" s="37" t="s">
        <v>494</v>
      </c>
      <c r="F1816" t="str">
        <f t="shared" si="112"/>
        <v>20Y</v>
      </c>
      <c r="G1816" t="str">
        <f t="shared" si="113"/>
        <v>20YL20211231</v>
      </c>
      <c r="H1816" t="str">
        <f t="shared" si="114"/>
        <v>01_005</v>
      </c>
      <c r="I1816" t="str">
        <f t="shared" si="115"/>
        <v>20211231</v>
      </c>
      <c r="J1816" s="27"/>
      <c r="K1816" s="27"/>
    </row>
    <row r="1817" spans="1:11" x14ac:dyDescent="0.25">
      <c r="A1817" s="27" t="s">
        <v>475</v>
      </c>
      <c r="B1817" s="27" t="s">
        <v>3</v>
      </c>
      <c r="C1817" s="27" t="s">
        <v>2</v>
      </c>
      <c r="D1817">
        <v>10</v>
      </c>
      <c r="E1817" s="37" t="s">
        <v>494</v>
      </c>
      <c r="F1817" t="str">
        <f t="shared" si="112"/>
        <v>20Y</v>
      </c>
      <c r="G1817" t="str">
        <f t="shared" si="113"/>
        <v>20YL20211231</v>
      </c>
      <c r="H1817" t="str">
        <f t="shared" si="114"/>
        <v>01_005</v>
      </c>
      <c r="I1817" t="str">
        <f t="shared" si="115"/>
        <v>20211231</v>
      </c>
      <c r="J1817" s="27"/>
      <c r="K1817" s="27"/>
    </row>
    <row r="1818" spans="1:11" x14ac:dyDescent="0.25">
      <c r="A1818" s="27" t="s">
        <v>475</v>
      </c>
      <c r="B1818" s="27" t="s">
        <v>3</v>
      </c>
      <c r="C1818" s="27" t="s">
        <v>3</v>
      </c>
      <c r="D1818">
        <v>10</v>
      </c>
      <c r="E1818" s="37" t="s">
        <v>494</v>
      </c>
      <c r="F1818" t="str">
        <f t="shared" si="112"/>
        <v>20Y</v>
      </c>
      <c r="G1818" t="str">
        <f t="shared" si="113"/>
        <v>20YL20211231</v>
      </c>
      <c r="H1818" t="str">
        <f t="shared" si="114"/>
        <v>01_005</v>
      </c>
      <c r="I1818" t="str">
        <f t="shared" si="115"/>
        <v>20211231</v>
      </c>
      <c r="J1818" s="27"/>
      <c r="K1818" s="27"/>
    </row>
    <row r="1819" spans="1:11" x14ac:dyDescent="0.25">
      <c r="A1819" s="27" t="s">
        <v>475</v>
      </c>
      <c r="B1819" s="27" t="s">
        <v>3</v>
      </c>
      <c r="C1819" s="27" t="s">
        <v>4</v>
      </c>
      <c r="D1819">
        <v>10</v>
      </c>
      <c r="E1819" s="37" t="s">
        <v>494</v>
      </c>
      <c r="F1819" t="str">
        <f t="shared" si="112"/>
        <v>20Y</v>
      </c>
      <c r="G1819" t="str">
        <f t="shared" si="113"/>
        <v>20YL20211231</v>
      </c>
      <c r="H1819" t="str">
        <f t="shared" si="114"/>
        <v>01_005</v>
      </c>
      <c r="I1819" t="str">
        <f t="shared" si="115"/>
        <v>20211231</v>
      </c>
      <c r="J1819" s="27"/>
      <c r="K1819" s="27"/>
    </row>
    <row r="1820" spans="1:11" x14ac:dyDescent="0.25">
      <c r="A1820" s="27" t="s">
        <v>475</v>
      </c>
      <c r="B1820" s="27" t="s">
        <v>4</v>
      </c>
      <c r="C1820" s="27" t="s">
        <v>3</v>
      </c>
      <c r="D1820">
        <v>10</v>
      </c>
      <c r="E1820" s="37" t="s">
        <v>494</v>
      </c>
      <c r="F1820" t="str">
        <f t="shared" si="112"/>
        <v>20Y</v>
      </c>
      <c r="G1820" t="str">
        <f t="shared" si="113"/>
        <v>20YL20211231</v>
      </c>
      <c r="H1820" t="str">
        <f t="shared" si="114"/>
        <v>01_005</v>
      </c>
      <c r="I1820" t="str">
        <f t="shared" si="115"/>
        <v>20211231</v>
      </c>
      <c r="J1820" s="27"/>
      <c r="K1820" s="27"/>
    </row>
    <row r="1821" spans="1:11" x14ac:dyDescent="0.25">
      <c r="A1821" s="27" t="s">
        <v>475</v>
      </c>
      <c r="B1821" s="27" t="s">
        <v>4</v>
      </c>
      <c r="C1821" s="27" t="s">
        <v>4</v>
      </c>
      <c r="D1821">
        <v>10</v>
      </c>
      <c r="E1821" s="37" t="s">
        <v>494</v>
      </c>
      <c r="F1821" t="str">
        <f t="shared" si="112"/>
        <v>20Y</v>
      </c>
      <c r="G1821" t="str">
        <f t="shared" si="113"/>
        <v>20YL20211231</v>
      </c>
      <c r="H1821" t="str">
        <f t="shared" si="114"/>
        <v>01_005</v>
      </c>
      <c r="I1821" t="str">
        <f t="shared" si="115"/>
        <v>20211231</v>
      </c>
      <c r="J1821" s="27"/>
      <c r="K1821" s="27"/>
    </row>
    <row r="1822" spans="1:11" x14ac:dyDescent="0.25">
      <c r="A1822" s="27" t="s">
        <v>475</v>
      </c>
      <c r="B1822" s="27" t="s">
        <v>5</v>
      </c>
      <c r="C1822" s="27" t="s">
        <v>4</v>
      </c>
      <c r="D1822">
        <v>10</v>
      </c>
      <c r="E1822" s="37" t="s">
        <v>494</v>
      </c>
      <c r="F1822" t="str">
        <f t="shared" si="112"/>
        <v>20Y</v>
      </c>
      <c r="G1822" t="str">
        <f t="shared" si="113"/>
        <v>20YL20211231</v>
      </c>
      <c r="H1822" t="str">
        <f t="shared" si="114"/>
        <v>01_005</v>
      </c>
      <c r="I1822" t="str">
        <f t="shared" si="115"/>
        <v>20211231</v>
      </c>
      <c r="J1822" s="27"/>
      <c r="K1822" s="27"/>
    </row>
    <row r="1823" spans="1:11" x14ac:dyDescent="0.25">
      <c r="A1823" s="27" t="s">
        <v>475</v>
      </c>
      <c r="B1823" s="27" t="s">
        <v>5</v>
      </c>
      <c r="C1823" s="27" t="s">
        <v>5</v>
      </c>
      <c r="D1823">
        <v>10</v>
      </c>
      <c r="E1823" s="37" t="s">
        <v>494</v>
      </c>
      <c r="F1823" t="str">
        <f t="shared" si="112"/>
        <v>20Y</v>
      </c>
      <c r="G1823" t="str">
        <f t="shared" si="113"/>
        <v>20YL20211231</v>
      </c>
      <c r="H1823" t="str">
        <f t="shared" si="114"/>
        <v>01_005</v>
      </c>
      <c r="I1823" t="str">
        <f t="shared" si="115"/>
        <v>20211231</v>
      </c>
      <c r="J1823" s="27"/>
      <c r="K1823" s="27"/>
    </row>
    <row r="1824" spans="1:11" x14ac:dyDescent="0.25">
      <c r="A1824" s="27" t="s">
        <v>475</v>
      </c>
      <c r="B1824" s="27" t="s">
        <v>7</v>
      </c>
      <c r="C1824" s="27" t="s">
        <v>5</v>
      </c>
      <c r="D1824">
        <v>10</v>
      </c>
      <c r="E1824" s="37" t="s">
        <v>494</v>
      </c>
      <c r="F1824" t="str">
        <f t="shared" si="112"/>
        <v>20Y</v>
      </c>
      <c r="G1824" t="str">
        <f t="shared" si="113"/>
        <v>20YL20211231</v>
      </c>
      <c r="H1824" t="str">
        <f t="shared" si="114"/>
        <v>01_005</v>
      </c>
      <c r="I1824" t="str">
        <f t="shared" si="115"/>
        <v>20211231</v>
      </c>
      <c r="J1824" s="27"/>
      <c r="K1824" s="27"/>
    </row>
    <row r="1825" spans="1:11" x14ac:dyDescent="0.25">
      <c r="A1825" s="27" t="s">
        <v>475</v>
      </c>
      <c r="B1825" s="27" t="s">
        <v>7</v>
      </c>
      <c r="C1825" s="27" t="s">
        <v>6</v>
      </c>
      <c r="D1825">
        <v>10</v>
      </c>
      <c r="E1825" s="37" t="s">
        <v>494</v>
      </c>
      <c r="F1825" t="str">
        <f t="shared" si="112"/>
        <v>20Y</v>
      </c>
      <c r="G1825" t="str">
        <f t="shared" si="113"/>
        <v>20YL20211231</v>
      </c>
      <c r="H1825" t="str">
        <f t="shared" si="114"/>
        <v>01_005</v>
      </c>
      <c r="I1825" t="str">
        <f t="shared" si="115"/>
        <v>20211231</v>
      </c>
      <c r="J1825" s="27"/>
      <c r="K1825" s="27"/>
    </row>
    <row r="1826" spans="1:11" x14ac:dyDescent="0.25">
      <c r="A1826" s="27" t="s">
        <v>475</v>
      </c>
      <c r="B1826" s="27" t="s">
        <v>10</v>
      </c>
      <c r="C1826" s="27" t="s">
        <v>5</v>
      </c>
      <c r="D1826">
        <v>10</v>
      </c>
      <c r="E1826" s="37" t="s">
        <v>494</v>
      </c>
      <c r="F1826" t="str">
        <f t="shared" si="112"/>
        <v>20Y</v>
      </c>
      <c r="G1826" t="str">
        <f t="shared" si="113"/>
        <v>20YL20211231</v>
      </c>
      <c r="H1826" t="str">
        <f t="shared" si="114"/>
        <v>01_005</v>
      </c>
      <c r="I1826" t="str">
        <f t="shared" si="115"/>
        <v>20211231</v>
      </c>
      <c r="J1826" s="27"/>
      <c r="K1826" s="27"/>
    </row>
    <row r="1827" spans="1:11" x14ac:dyDescent="0.25">
      <c r="A1827" s="27" t="s">
        <v>475</v>
      </c>
      <c r="B1827" s="27" t="s">
        <v>10</v>
      </c>
      <c r="C1827" s="27" t="s">
        <v>6</v>
      </c>
      <c r="D1827">
        <v>10</v>
      </c>
      <c r="E1827" s="37" t="s">
        <v>494</v>
      </c>
      <c r="F1827" t="str">
        <f t="shared" si="112"/>
        <v>20Y</v>
      </c>
      <c r="G1827" t="str">
        <f t="shared" si="113"/>
        <v>20YL20211231</v>
      </c>
      <c r="H1827" t="str">
        <f t="shared" si="114"/>
        <v>01_005</v>
      </c>
      <c r="I1827" t="str">
        <f t="shared" si="115"/>
        <v>20211231</v>
      </c>
      <c r="J1827" s="27"/>
      <c r="K1827" s="27"/>
    </row>
    <row r="1828" spans="1:11" x14ac:dyDescent="0.25">
      <c r="A1828" s="27" t="s">
        <v>475</v>
      </c>
      <c r="B1828" s="27" t="s">
        <v>11</v>
      </c>
      <c r="C1828" s="27" t="s">
        <v>3</v>
      </c>
      <c r="D1828">
        <v>10</v>
      </c>
      <c r="E1828" s="37" t="s">
        <v>494</v>
      </c>
      <c r="F1828" t="str">
        <f t="shared" si="112"/>
        <v>20Y</v>
      </c>
      <c r="G1828" t="str">
        <f t="shared" si="113"/>
        <v>20YL20211231</v>
      </c>
      <c r="H1828" t="str">
        <f t="shared" si="114"/>
        <v>01_005</v>
      </c>
      <c r="I1828" t="str">
        <f t="shared" si="115"/>
        <v>20211231</v>
      </c>
      <c r="J1828" s="27"/>
      <c r="K1828" s="27"/>
    </row>
    <row r="1829" spans="1:11" x14ac:dyDescent="0.25">
      <c r="A1829" s="27" t="s">
        <v>475</v>
      </c>
      <c r="B1829" s="27" t="s">
        <v>11</v>
      </c>
      <c r="C1829" s="27" t="s">
        <v>4</v>
      </c>
      <c r="D1829">
        <v>10</v>
      </c>
      <c r="E1829" s="37" t="s">
        <v>494</v>
      </c>
      <c r="F1829" t="str">
        <f t="shared" si="112"/>
        <v>20Y</v>
      </c>
      <c r="G1829" t="str">
        <f t="shared" si="113"/>
        <v>20YL20211231</v>
      </c>
      <c r="H1829" t="str">
        <f t="shared" si="114"/>
        <v>01_005</v>
      </c>
      <c r="I1829" t="str">
        <f t="shared" si="115"/>
        <v>20211231</v>
      </c>
      <c r="J1829" s="27"/>
      <c r="K1829" s="27"/>
    </row>
    <row r="1830" spans="1:11" x14ac:dyDescent="0.25">
      <c r="A1830" s="27" t="s">
        <v>475</v>
      </c>
      <c r="B1830" s="27" t="s">
        <v>11</v>
      </c>
      <c r="C1830" s="27" t="s">
        <v>5</v>
      </c>
      <c r="D1830">
        <v>10</v>
      </c>
      <c r="E1830" s="37" t="s">
        <v>494</v>
      </c>
      <c r="F1830" t="str">
        <f t="shared" si="112"/>
        <v>20Y</v>
      </c>
      <c r="G1830" t="str">
        <f t="shared" si="113"/>
        <v>20YL20211231</v>
      </c>
      <c r="H1830" t="str">
        <f t="shared" si="114"/>
        <v>01_005</v>
      </c>
      <c r="I1830" t="str">
        <f t="shared" si="115"/>
        <v>20211231</v>
      </c>
      <c r="J1830" s="27"/>
      <c r="K1830" s="27"/>
    </row>
    <row r="1831" spans="1:11" x14ac:dyDescent="0.25">
      <c r="A1831" s="27" t="s">
        <v>475</v>
      </c>
      <c r="B1831" s="27" t="s">
        <v>12</v>
      </c>
      <c r="C1831" s="27" t="s">
        <v>1</v>
      </c>
      <c r="D1831">
        <v>10</v>
      </c>
      <c r="E1831" s="37" t="s">
        <v>494</v>
      </c>
      <c r="F1831" t="str">
        <f t="shared" si="112"/>
        <v>20Y</v>
      </c>
      <c r="G1831" t="str">
        <f t="shared" si="113"/>
        <v>20YL20211231</v>
      </c>
      <c r="H1831" t="str">
        <f t="shared" si="114"/>
        <v>01_005</v>
      </c>
      <c r="I1831" t="str">
        <f t="shared" si="115"/>
        <v>20211231</v>
      </c>
      <c r="J1831" s="27"/>
      <c r="K1831" s="27"/>
    </row>
    <row r="1832" spans="1:11" x14ac:dyDescent="0.25">
      <c r="A1832" s="27" t="s">
        <v>475</v>
      </c>
      <c r="B1832" s="27" t="s">
        <v>12</v>
      </c>
      <c r="C1832" s="27" t="s">
        <v>2</v>
      </c>
      <c r="D1832">
        <v>10</v>
      </c>
      <c r="E1832" s="37" t="s">
        <v>494</v>
      </c>
      <c r="F1832" t="str">
        <f t="shared" si="112"/>
        <v>20Y</v>
      </c>
      <c r="G1832" t="str">
        <f t="shared" si="113"/>
        <v>20YL20211231</v>
      </c>
      <c r="H1832" t="str">
        <f t="shared" si="114"/>
        <v>01_005</v>
      </c>
      <c r="I1832" t="str">
        <f t="shared" si="115"/>
        <v>20211231</v>
      </c>
      <c r="J1832" s="27"/>
      <c r="K1832" s="27"/>
    </row>
    <row r="1833" spans="1:11" x14ac:dyDescent="0.25">
      <c r="A1833" s="27" t="s">
        <v>476</v>
      </c>
      <c r="B1833" s="27" t="s">
        <v>21</v>
      </c>
      <c r="C1833" s="27" t="s">
        <v>1</v>
      </c>
      <c r="D1833">
        <v>10</v>
      </c>
      <c r="E1833" s="37" t="s">
        <v>494</v>
      </c>
      <c r="F1833" t="str">
        <f t="shared" si="112"/>
        <v>20Y</v>
      </c>
      <c r="G1833" t="str">
        <f t="shared" si="113"/>
        <v>20YL20211231</v>
      </c>
      <c r="H1833" t="str">
        <f t="shared" si="114"/>
        <v>01_007</v>
      </c>
      <c r="I1833" t="str">
        <f t="shared" si="115"/>
        <v>20211231</v>
      </c>
      <c r="J1833" s="27"/>
      <c r="K1833" s="27"/>
    </row>
    <row r="1834" spans="1:11" x14ac:dyDescent="0.25">
      <c r="A1834" s="27" t="s">
        <v>476</v>
      </c>
      <c r="B1834" s="27" t="s">
        <v>1</v>
      </c>
      <c r="C1834" s="27" t="s">
        <v>1</v>
      </c>
      <c r="D1834">
        <v>10</v>
      </c>
      <c r="E1834" s="37" t="s">
        <v>494</v>
      </c>
      <c r="F1834" t="str">
        <f t="shared" si="112"/>
        <v>20Y</v>
      </c>
      <c r="G1834" t="str">
        <f t="shared" si="113"/>
        <v>20YL20211231</v>
      </c>
      <c r="H1834" t="str">
        <f t="shared" si="114"/>
        <v>01_007</v>
      </c>
      <c r="I1834" t="str">
        <f t="shared" si="115"/>
        <v>20211231</v>
      </c>
      <c r="J1834" s="27"/>
      <c r="K1834" s="27"/>
    </row>
    <row r="1835" spans="1:11" x14ac:dyDescent="0.25">
      <c r="A1835" s="27" t="s">
        <v>476</v>
      </c>
      <c r="B1835" s="27" t="s">
        <v>1</v>
      </c>
      <c r="C1835" s="27" t="s">
        <v>2</v>
      </c>
      <c r="D1835">
        <v>10</v>
      </c>
      <c r="E1835" s="37" t="s">
        <v>494</v>
      </c>
      <c r="F1835" t="str">
        <f t="shared" si="112"/>
        <v>20Y</v>
      </c>
      <c r="G1835" t="str">
        <f t="shared" si="113"/>
        <v>20YL20211231</v>
      </c>
      <c r="H1835" t="str">
        <f t="shared" si="114"/>
        <v>01_007</v>
      </c>
      <c r="I1835" t="str">
        <f t="shared" si="115"/>
        <v>20211231</v>
      </c>
      <c r="J1835" s="27"/>
      <c r="K1835" s="27"/>
    </row>
    <row r="1836" spans="1:11" x14ac:dyDescent="0.25">
      <c r="A1836" s="27" t="s">
        <v>476</v>
      </c>
      <c r="B1836" s="27" t="s">
        <v>26</v>
      </c>
      <c r="C1836" s="27" t="s">
        <v>2</v>
      </c>
      <c r="D1836">
        <v>10</v>
      </c>
      <c r="E1836" s="37" t="s">
        <v>494</v>
      </c>
      <c r="F1836" t="str">
        <f t="shared" si="112"/>
        <v>20Y</v>
      </c>
      <c r="G1836" t="str">
        <f t="shared" si="113"/>
        <v>20YL20211231</v>
      </c>
      <c r="H1836" t="str">
        <f t="shared" si="114"/>
        <v>01_007</v>
      </c>
      <c r="I1836" t="str">
        <f t="shared" si="115"/>
        <v>20211231</v>
      </c>
      <c r="J1836" s="27"/>
      <c r="K1836" s="27"/>
    </row>
    <row r="1837" spans="1:11" x14ac:dyDescent="0.25">
      <c r="A1837" s="27" t="s">
        <v>476</v>
      </c>
      <c r="B1837" s="27" t="s">
        <v>26</v>
      </c>
      <c r="C1837" s="27" t="s">
        <v>3</v>
      </c>
      <c r="D1837">
        <v>10</v>
      </c>
      <c r="E1837" s="37" t="s">
        <v>494</v>
      </c>
      <c r="F1837" t="str">
        <f t="shared" si="112"/>
        <v>20Y</v>
      </c>
      <c r="G1837" t="str">
        <f t="shared" si="113"/>
        <v>20YL20211231</v>
      </c>
      <c r="H1837" t="str">
        <f t="shared" si="114"/>
        <v>01_007</v>
      </c>
      <c r="I1837" t="str">
        <f t="shared" si="115"/>
        <v>20211231</v>
      </c>
      <c r="J1837" s="27"/>
      <c r="K1837" s="27"/>
    </row>
    <row r="1838" spans="1:11" x14ac:dyDescent="0.25">
      <c r="A1838" s="27" t="s">
        <v>476</v>
      </c>
      <c r="B1838" s="27" t="s">
        <v>2</v>
      </c>
      <c r="C1838" s="27" t="s">
        <v>2</v>
      </c>
      <c r="D1838">
        <v>10</v>
      </c>
      <c r="E1838" s="37" t="s">
        <v>494</v>
      </c>
      <c r="F1838" t="str">
        <f t="shared" si="112"/>
        <v>20Y</v>
      </c>
      <c r="G1838" t="str">
        <f t="shared" si="113"/>
        <v>20YL20211231</v>
      </c>
      <c r="H1838" t="str">
        <f t="shared" si="114"/>
        <v>01_007</v>
      </c>
      <c r="I1838" t="str">
        <f t="shared" si="115"/>
        <v>20211231</v>
      </c>
      <c r="J1838" s="27"/>
      <c r="K1838" s="27"/>
    </row>
    <row r="1839" spans="1:11" x14ac:dyDescent="0.25">
      <c r="A1839" s="27" t="s">
        <v>476</v>
      </c>
      <c r="B1839" s="27" t="s">
        <v>2</v>
      </c>
      <c r="C1839" s="27" t="s">
        <v>3</v>
      </c>
      <c r="D1839">
        <v>10</v>
      </c>
      <c r="E1839" s="37" t="s">
        <v>494</v>
      </c>
      <c r="F1839" t="str">
        <f t="shared" si="112"/>
        <v>20Y</v>
      </c>
      <c r="G1839" t="str">
        <f t="shared" si="113"/>
        <v>20YL20211231</v>
      </c>
      <c r="H1839" t="str">
        <f t="shared" si="114"/>
        <v>01_007</v>
      </c>
      <c r="I1839" t="str">
        <f t="shared" si="115"/>
        <v>20211231</v>
      </c>
      <c r="J1839" s="27"/>
      <c r="K1839" s="27"/>
    </row>
    <row r="1840" spans="1:11" x14ac:dyDescent="0.25">
      <c r="A1840" s="27" t="s">
        <v>476</v>
      </c>
      <c r="B1840" s="27" t="s">
        <v>2</v>
      </c>
      <c r="C1840" s="27" t="s">
        <v>4</v>
      </c>
      <c r="D1840">
        <v>10</v>
      </c>
      <c r="E1840" s="37" t="s">
        <v>494</v>
      </c>
      <c r="F1840" t="str">
        <f t="shared" si="112"/>
        <v>20Y</v>
      </c>
      <c r="G1840" t="str">
        <f t="shared" si="113"/>
        <v>20YL20211231</v>
      </c>
      <c r="H1840" t="str">
        <f t="shared" si="114"/>
        <v>01_007</v>
      </c>
      <c r="I1840" t="str">
        <f t="shared" si="115"/>
        <v>20211231</v>
      </c>
      <c r="J1840" s="27"/>
      <c r="K1840" s="27"/>
    </row>
    <row r="1841" spans="1:11" x14ac:dyDescent="0.25">
      <c r="A1841" s="27" t="s">
        <v>476</v>
      </c>
      <c r="B1841" s="27" t="s">
        <v>3</v>
      </c>
      <c r="C1841" s="27" t="s">
        <v>3</v>
      </c>
      <c r="D1841">
        <v>10</v>
      </c>
      <c r="E1841" s="37" t="s">
        <v>494</v>
      </c>
      <c r="F1841" t="str">
        <f t="shared" si="112"/>
        <v>20Y</v>
      </c>
      <c r="G1841" t="str">
        <f t="shared" si="113"/>
        <v>20YL20211231</v>
      </c>
      <c r="H1841" t="str">
        <f t="shared" si="114"/>
        <v>01_007</v>
      </c>
      <c r="I1841" t="str">
        <f t="shared" si="115"/>
        <v>20211231</v>
      </c>
      <c r="J1841" s="27"/>
      <c r="K1841" s="27"/>
    </row>
    <row r="1842" spans="1:11" x14ac:dyDescent="0.25">
      <c r="A1842" s="27" t="s">
        <v>476</v>
      </c>
      <c r="B1842" s="27" t="s">
        <v>3</v>
      </c>
      <c r="C1842" s="27" t="s">
        <v>4</v>
      </c>
      <c r="D1842">
        <v>10</v>
      </c>
      <c r="E1842" s="37" t="s">
        <v>494</v>
      </c>
      <c r="F1842" t="str">
        <f t="shared" si="112"/>
        <v>20Y</v>
      </c>
      <c r="G1842" t="str">
        <f t="shared" si="113"/>
        <v>20YL20211231</v>
      </c>
      <c r="H1842" t="str">
        <f t="shared" si="114"/>
        <v>01_007</v>
      </c>
      <c r="I1842" t="str">
        <f t="shared" si="115"/>
        <v>20211231</v>
      </c>
      <c r="J1842" s="27"/>
      <c r="K1842" s="27"/>
    </row>
    <row r="1843" spans="1:11" x14ac:dyDescent="0.25">
      <c r="A1843" s="27" t="s">
        <v>476</v>
      </c>
      <c r="B1843" s="27" t="s">
        <v>3</v>
      </c>
      <c r="C1843" s="27" t="s">
        <v>5</v>
      </c>
      <c r="D1843">
        <v>10</v>
      </c>
      <c r="E1843" s="37" t="s">
        <v>494</v>
      </c>
      <c r="F1843" t="str">
        <f t="shared" si="112"/>
        <v>20Y</v>
      </c>
      <c r="G1843" t="str">
        <f t="shared" si="113"/>
        <v>20YL20211231</v>
      </c>
      <c r="H1843" t="str">
        <f t="shared" si="114"/>
        <v>01_007</v>
      </c>
      <c r="I1843" t="str">
        <f t="shared" si="115"/>
        <v>20211231</v>
      </c>
      <c r="J1843" s="27"/>
      <c r="K1843" s="27"/>
    </row>
    <row r="1844" spans="1:11" x14ac:dyDescent="0.25">
      <c r="A1844" s="27" t="s">
        <v>476</v>
      </c>
      <c r="B1844" s="27" t="s">
        <v>4</v>
      </c>
      <c r="C1844" s="27" t="s">
        <v>4</v>
      </c>
      <c r="D1844">
        <v>10</v>
      </c>
      <c r="E1844" s="37" t="s">
        <v>494</v>
      </c>
      <c r="F1844" t="str">
        <f t="shared" si="112"/>
        <v>20Y</v>
      </c>
      <c r="G1844" t="str">
        <f t="shared" si="113"/>
        <v>20YL20211231</v>
      </c>
      <c r="H1844" t="str">
        <f t="shared" si="114"/>
        <v>01_007</v>
      </c>
      <c r="I1844" t="str">
        <f t="shared" si="115"/>
        <v>20211231</v>
      </c>
      <c r="J1844" s="27"/>
      <c r="K1844" s="27"/>
    </row>
    <row r="1845" spans="1:11" x14ac:dyDescent="0.25">
      <c r="A1845" s="27" t="s">
        <v>476</v>
      </c>
      <c r="B1845" s="27" t="s">
        <v>4</v>
      </c>
      <c r="C1845" s="27" t="s">
        <v>5</v>
      </c>
      <c r="D1845">
        <v>10</v>
      </c>
      <c r="E1845" s="37" t="s">
        <v>494</v>
      </c>
      <c r="F1845" t="str">
        <f t="shared" si="112"/>
        <v>20Y</v>
      </c>
      <c r="G1845" t="str">
        <f t="shared" si="113"/>
        <v>20YL20211231</v>
      </c>
      <c r="H1845" t="str">
        <f t="shared" si="114"/>
        <v>01_007</v>
      </c>
      <c r="I1845" t="str">
        <f t="shared" si="115"/>
        <v>20211231</v>
      </c>
      <c r="J1845" s="27"/>
      <c r="K1845" s="27"/>
    </row>
    <row r="1846" spans="1:11" x14ac:dyDescent="0.25">
      <c r="A1846" s="27" t="s">
        <v>476</v>
      </c>
      <c r="B1846" s="27" t="s">
        <v>4</v>
      </c>
      <c r="C1846" s="27" t="s">
        <v>6</v>
      </c>
      <c r="D1846">
        <v>10</v>
      </c>
      <c r="E1846" s="37" t="s">
        <v>494</v>
      </c>
      <c r="F1846" t="str">
        <f t="shared" si="112"/>
        <v>20Y</v>
      </c>
      <c r="G1846" t="str">
        <f t="shared" si="113"/>
        <v>20YL20211231</v>
      </c>
      <c r="H1846" t="str">
        <f t="shared" si="114"/>
        <v>01_007</v>
      </c>
      <c r="I1846" t="str">
        <f t="shared" si="115"/>
        <v>20211231</v>
      </c>
      <c r="J1846" s="27"/>
      <c r="K1846" s="27"/>
    </row>
    <row r="1847" spans="1:11" x14ac:dyDescent="0.25">
      <c r="A1847" s="27" t="s">
        <v>476</v>
      </c>
      <c r="B1847" s="27" t="s">
        <v>5</v>
      </c>
      <c r="C1847" s="27" t="s">
        <v>5</v>
      </c>
      <c r="D1847">
        <v>10</v>
      </c>
      <c r="E1847" s="37" t="s">
        <v>494</v>
      </c>
      <c r="F1847" t="str">
        <f t="shared" si="112"/>
        <v>20Y</v>
      </c>
      <c r="G1847" t="str">
        <f t="shared" si="113"/>
        <v>20YL20211231</v>
      </c>
      <c r="H1847" t="str">
        <f t="shared" si="114"/>
        <v>01_007</v>
      </c>
      <c r="I1847" t="str">
        <f t="shared" si="115"/>
        <v>20211231</v>
      </c>
      <c r="J1847" s="27"/>
      <c r="K1847" s="27"/>
    </row>
    <row r="1848" spans="1:11" x14ac:dyDescent="0.25">
      <c r="A1848" s="27" t="s">
        <v>476</v>
      </c>
      <c r="B1848" s="27" t="s">
        <v>5</v>
      </c>
      <c r="C1848" s="27" t="s">
        <v>6</v>
      </c>
      <c r="D1848">
        <v>10</v>
      </c>
      <c r="E1848" s="37" t="s">
        <v>494</v>
      </c>
      <c r="F1848" t="str">
        <f t="shared" si="112"/>
        <v>20Y</v>
      </c>
      <c r="G1848" t="str">
        <f t="shared" si="113"/>
        <v>20YL20211231</v>
      </c>
      <c r="H1848" t="str">
        <f t="shared" si="114"/>
        <v>01_007</v>
      </c>
      <c r="I1848" t="str">
        <f t="shared" si="115"/>
        <v>20211231</v>
      </c>
      <c r="J1848" s="27"/>
      <c r="K1848" s="27"/>
    </row>
    <row r="1849" spans="1:11" x14ac:dyDescent="0.25">
      <c r="A1849" s="27" t="s">
        <v>476</v>
      </c>
      <c r="B1849" s="27" t="s">
        <v>5</v>
      </c>
      <c r="C1849" s="27" t="s">
        <v>7</v>
      </c>
      <c r="D1849">
        <v>10</v>
      </c>
      <c r="E1849" s="37" t="s">
        <v>494</v>
      </c>
      <c r="F1849" t="str">
        <f t="shared" si="112"/>
        <v>20Y</v>
      </c>
      <c r="G1849" t="str">
        <f t="shared" si="113"/>
        <v>20YL20211231</v>
      </c>
      <c r="H1849" t="str">
        <f t="shared" si="114"/>
        <v>01_007</v>
      </c>
      <c r="I1849" t="str">
        <f t="shared" si="115"/>
        <v>20211231</v>
      </c>
      <c r="J1849" s="27"/>
      <c r="K1849" s="27"/>
    </row>
    <row r="1850" spans="1:11" x14ac:dyDescent="0.25">
      <c r="A1850" s="27" t="s">
        <v>476</v>
      </c>
      <c r="B1850" s="27" t="s">
        <v>7</v>
      </c>
      <c r="C1850" s="27" t="s">
        <v>6</v>
      </c>
      <c r="D1850">
        <v>10</v>
      </c>
      <c r="E1850" s="37" t="s">
        <v>494</v>
      </c>
      <c r="F1850" t="str">
        <f t="shared" si="112"/>
        <v>20Y</v>
      </c>
      <c r="G1850" t="str">
        <f t="shared" si="113"/>
        <v>20YL20211231</v>
      </c>
      <c r="H1850" t="str">
        <f t="shared" si="114"/>
        <v>01_007</v>
      </c>
      <c r="I1850" t="str">
        <f t="shared" si="115"/>
        <v>20211231</v>
      </c>
      <c r="J1850" s="27"/>
      <c r="K1850" s="27"/>
    </row>
    <row r="1851" spans="1:11" x14ac:dyDescent="0.25">
      <c r="A1851" s="27" t="s">
        <v>476</v>
      </c>
      <c r="B1851" s="27" t="s">
        <v>7</v>
      </c>
      <c r="C1851" s="27" t="s">
        <v>7</v>
      </c>
      <c r="D1851">
        <v>10</v>
      </c>
      <c r="E1851" s="37" t="s">
        <v>494</v>
      </c>
      <c r="F1851" t="str">
        <f t="shared" si="112"/>
        <v>20Y</v>
      </c>
      <c r="G1851" t="str">
        <f t="shared" si="113"/>
        <v>20YL20211231</v>
      </c>
      <c r="H1851" t="str">
        <f t="shared" si="114"/>
        <v>01_007</v>
      </c>
      <c r="I1851" t="str">
        <f t="shared" si="115"/>
        <v>20211231</v>
      </c>
      <c r="J1851" s="27"/>
      <c r="K1851" s="27"/>
    </row>
    <row r="1852" spans="1:11" x14ac:dyDescent="0.25">
      <c r="A1852" s="27" t="s">
        <v>476</v>
      </c>
      <c r="B1852" s="27" t="s">
        <v>7</v>
      </c>
      <c r="C1852" s="27" t="s">
        <v>8</v>
      </c>
      <c r="D1852">
        <v>10</v>
      </c>
      <c r="E1852" s="37" t="s">
        <v>494</v>
      </c>
      <c r="F1852" t="str">
        <f t="shared" si="112"/>
        <v>20Y</v>
      </c>
      <c r="G1852" t="str">
        <f t="shared" si="113"/>
        <v>20YL20211231</v>
      </c>
      <c r="H1852" t="str">
        <f t="shared" si="114"/>
        <v>01_007</v>
      </c>
      <c r="I1852" t="str">
        <f t="shared" si="115"/>
        <v>20211231</v>
      </c>
      <c r="J1852" s="27"/>
      <c r="K1852" s="27"/>
    </row>
    <row r="1853" spans="1:11" x14ac:dyDescent="0.25">
      <c r="A1853" s="27" t="s">
        <v>476</v>
      </c>
      <c r="B1853" s="27" t="s">
        <v>10</v>
      </c>
      <c r="C1853" s="27" t="s">
        <v>6</v>
      </c>
      <c r="D1853">
        <v>10</v>
      </c>
      <c r="E1853" s="37" t="s">
        <v>494</v>
      </c>
      <c r="F1853" t="str">
        <f t="shared" si="112"/>
        <v>20Y</v>
      </c>
      <c r="G1853" t="str">
        <f t="shared" si="113"/>
        <v>20YL20211231</v>
      </c>
      <c r="H1853" t="str">
        <f t="shared" si="114"/>
        <v>01_007</v>
      </c>
      <c r="I1853" t="str">
        <f t="shared" si="115"/>
        <v>20211231</v>
      </c>
      <c r="J1853" s="27"/>
      <c r="K1853" s="27"/>
    </row>
    <row r="1854" spans="1:11" x14ac:dyDescent="0.25">
      <c r="A1854" s="27" t="s">
        <v>476</v>
      </c>
      <c r="B1854" s="27" t="s">
        <v>10</v>
      </c>
      <c r="C1854" s="27" t="s">
        <v>7</v>
      </c>
      <c r="D1854">
        <v>10</v>
      </c>
      <c r="E1854" s="37" t="s">
        <v>494</v>
      </c>
      <c r="F1854" t="str">
        <f t="shared" si="112"/>
        <v>20Y</v>
      </c>
      <c r="G1854" t="str">
        <f t="shared" si="113"/>
        <v>20YL20211231</v>
      </c>
      <c r="H1854" t="str">
        <f t="shared" si="114"/>
        <v>01_007</v>
      </c>
      <c r="I1854" t="str">
        <f t="shared" si="115"/>
        <v>20211231</v>
      </c>
      <c r="J1854" s="27"/>
      <c r="K1854" s="27"/>
    </row>
    <row r="1855" spans="1:11" x14ac:dyDescent="0.25">
      <c r="A1855" s="27" t="s">
        <v>476</v>
      </c>
      <c r="B1855" s="27" t="s">
        <v>10</v>
      </c>
      <c r="C1855" s="27" t="s">
        <v>8</v>
      </c>
      <c r="D1855">
        <v>10</v>
      </c>
      <c r="E1855" s="37" t="s">
        <v>494</v>
      </c>
      <c r="F1855" t="str">
        <f t="shared" si="112"/>
        <v>20Y</v>
      </c>
      <c r="G1855" t="str">
        <f t="shared" si="113"/>
        <v>20YL20211231</v>
      </c>
      <c r="H1855" t="str">
        <f t="shared" si="114"/>
        <v>01_007</v>
      </c>
      <c r="I1855" t="str">
        <f t="shared" si="115"/>
        <v>20211231</v>
      </c>
      <c r="J1855" s="27"/>
      <c r="K1855" s="27"/>
    </row>
    <row r="1856" spans="1:11" x14ac:dyDescent="0.25">
      <c r="A1856" s="27" t="s">
        <v>476</v>
      </c>
      <c r="B1856" s="27" t="s">
        <v>11</v>
      </c>
      <c r="C1856" s="27" t="s">
        <v>3</v>
      </c>
      <c r="D1856">
        <v>10</v>
      </c>
      <c r="E1856" s="37" t="s">
        <v>494</v>
      </c>
      <c r="F1856" t="str">
        <f t="shared" si="112"/>
        <v>20Y</v>
      </c>
      <c r="G1856" t="str">
        <f t="shared" si="113"/>
        <v>20YL20211231</v>
      </c>
      <c r="H1856" t="str">
        <f t="shared" si="114"/>
        <v>01_007</v>
      </c>
      <c r="I1856" t="str">
        <f t="shared" si="115"/>
        <v>20211231</v>
      </c>
      <c r="J1856" s="27"/>
      <c r="K1856" s="27"/>
    </row>
    <row r="1857" spans="1:11" x14ac:dyDescent="0.25">
      <c r="A1857" s="27" t="s">
        <v>476</v>
      </c>
      <c r="B1857" s="27" t="s">
        <v>11</v>
      </c>
      <c r="C1857" s="27" t="s">
        <v>4</v>
      </c>
      <c r="D1857">
        <v>10</v>
      </c>
      <c r="E1857" s="37" t="s">
        <v>494</v>
      </c>
      <c r="F1857" t="str">
        <f t="shared" si="112"/>
        <v>20Y</v>
      </c>
      <c r="G1857" t="str">
        <f t="shared" si="113"/>
        <v>20YL20211231</v>
      </c>
      <c r="H1857" t="str">
        <f t="shared" si="114"/>
        <v>01_007</v>
      </c>
      <c r="I1857" t="str">
        <f t="shared" si="115"/>
        <v>20211231</v>
      </c>
      <c r="J1857" s="27"/>
      <c r="K1857" s="27"/>
    </row>
    <row r="1858" spans="1:11" x14ac:dyDescent="0.25">
      <c r="A1858" s="27" t="s">
        <v>476</v>
      </c>
      <c r="B1858" s="27" t="s">
        <v>11</v>
      </c>
      <c r="C1858" s="27" t="s">
        <v>5</v>
      </c>
      <c r="D1858">
        <v>10</v>
      </c>
      <c r="E1858" s="37" t="s">
        <v>494</v>
      </c>
      <c r="F1858" t="str">
        <f t="shared" si="112"/>
        <v>20Y</v>
      </c>
      <c r="G1858" t="str">
        <f t="shared" si="113"/>
        <v>20YL20211231</v>
      </c>
      <c r="H1858" t="str">
        <f t="shared" si="114"/>
        <v>01_007</v>
      </c>
      <c r="I1858" t="str">
        <f t="shared" si="115"/>
        <v>20211231</v>
      </c>
      <c r="J1858" s="27"/>
      <c r="K1858" s="27"/>
    </row>
    <row r="1859" spans="1:11" x14ac:dyDescent="0.25">
      <c r="A1859" s="27" t="s">
        <v>476</v>
      </c>
      <c r="B1859" s="27" t="s">
        <v>11</v>
      </c>
      <c r="C1859" s="27" t="s">
        <v>6</v>
      </c>
      <c r="D1859">
        <v>10</v>
      </c>
      <c r="E1859" s="37" t="s">
        <v>494</v>
      </c>
      <c r="F1859" t="str">
        <f t="shared" si="112"/>
        <v>20Y</v>
      </c>
      <c r="G1859" t="str">
        <f t="shared" si="113"/>
        <v>20YL20211231</v>
      </c>
      <c r="H1859" t="str">
        <f t="shared" si="114"/>
        <v>01_007</v>
      </c>
      <c r="I1859" t="str">
        <f t="shared" si="115"/>
        <v>20211231</v>
      </c>
      <c r="J1859" s="27"/>
      <c r="K1859" s="27"/>
    </row>
    <row r="1860" spans="1:11" x14ac:dyDescent="0.25">
      <c r="A1860" s="27" t="s">
        <v>476</v>
      </c>
      <c r="B1860" s="27" t="s">
        <v>12</v>
      </c>
      <c r="C1860" s="27" t="s">
        <v>1</v>
      </c>
      <c r="D1860">
        <v>10</v>
      </c>
      <c r="E1860" s="37" t="s">
        <v>494</v>
      </c>
      <c r="F1860" t="str">
        <f t="shared" si="112"/>
        <v>20Y</v>
      </c>
      <c r="G1860" t="str">
        <f t="shared" si="113"/>
        <v>20YL20211231</v>
      </c>
      <c r="H1860" t="str">
        <f t="shared" si="114"/>
        <v>01_007</v>
      </c>
      <c r="I1860" t="str">
        <f t="shared" si="115"/>
        <v>20211231</v>
      </c>
      <c r="J1860" s="27"/>
      <c r="K1860" s="27"/>
    </row>
    <row r="1861" spans="1:11" x14ac:dyDescent="0.25">
      <c r="A1861" s="27" t="s">
        <v>476</v>
      </c>
      <c r="B1861" s="27" t="s">
        <v>12</v>
      </c>
      <c r="C1861" s="27" t="s">
        <v>2</v>
      </c>
      <c r="D1861">
        <v>10</v>
      </c>
      <c r="E1861" s="37" t="s">
        <v>494</v>
      </c>
      <c r="F1861" t="str">
        <f t="shared" si="112"/>
        <v>20Y</v>
      </c>
      <c r="G1861" t="str">
        <f t="shared" si="113"/>
        <v>20YL20211231</v>
      </c>
      <c r="H1861" t="str">
        <f t="shared" si="114"/>
        <v>01_007</v>
      </c>
      <c r="I1861" t="str">
        <f t="shared" si="115"/>
        <v>20211231</v>
      </c>
      <c r="J1861" s="27"/>
      <c r="K1861" s="27"/>
    </row>
    <row r="1862" spans="1:11" x14ac:dyDescent="0.25">
      <c r="A1862" s="27" t="s">
        <v>476</v>
      </c>
      <c r="B1862" s="27" t="s">
        <v>12</v>
      </c>
      <c r="C1862" s="27" t="s">
        <v>3</v>
      </c>
      <c r="D1862">
        <v>10</v>
      </c>
      <c r="E1862" s="37" t="s">
        <v>494</v>
      </c>
      <c r="F1862" t="str">
        <f t="shared" si="112"/>
        <v>20Y</v>
      </c>
      <c r="G1862" t="str">
        <f t="shared" si="113"/>
        <v>20YL20211231</v>
      </c>
      <c r="H1862" t="str">
        <f t="shared" si="114"/>
        <v>01_007</v>
      </c>
      <c r="I1862" t="str">
        <f t="shared" si="115"/>
        <v>20211231</v>
      </c>
      <c r="J1862" s="27"/>
      <c r="K1862" s="27"/>
    </row>
    <row r="1863" spans="1:11" x14ac:dyDescent="0.25">
      <c r="A1863" s="27" t="s">
        <v>477</v>
      </c>
      <c r="B1863" s="27" t="s">
        <v>21</v>
      </c>
      <c r="C1863" s="27" t="s">
        <v>1</v>
      </c>
      <c r="D1863">
        <v>10</v>
      </c>
      <c r="E1863" s="37" t="s">
        <v>494</v>
      </c>
      <c r="F1863" t="str">
        <f t="shared" si="112"/>
        <v>20Y</v>
      </c>
      <c r="G1863" t="str">
        <f t="shared" si="113"/>
        <v>20YL20211231</v>
      </c>
      <c r="H1863" t="str">
        <f t="shared" si="114"/>
        <v>001_01</v>
      </c>
      <c r="I1863" t="str">
        <f t="shared" si="115"/>
        <v>20211231</v>
      </c>
      <c r="J1863" s="27"/>
      <c r="K1863" s="27"/>
    </row>
    <row r="1864" spans="1:11" x14ac:dyDescent="0.25">
      <c r="A1864" s="27" t="s">
        <v>477</v>
      </c>
      <c r="B1864" s="27" t="s">
        <v>21</v>
      </c>
      <c r="C1864" s="27" t="s">
        <v>2</v>
      </c>
      <c r="D1864">
        <v>10</v>
      </c>
      <c r="E1864" s="37" t="s">
        <v>494</v>
      </c>
      <c r="F1864" t="str">
        <f t="shared" si="112"/>
        <v>20Y</v>
      </c>
      <c r="G1864" t="str">
        <f t="shared" si="113"/>
        <v>20YL20211231</v>
      </c>
      <c r="H1864" t="str">
        <f t="shared" si="114"/>
        <v>001_01</v>
      </c>
      <c r="I1864" t="str">
        <f t="shared" si="115"/>
        <v>20211231</v>
      </c>
      <c r="J1864" s="27"/>
      <c r="K1864" s="27"/>
    </row>
    <row r="1865" spans="1:11" x14ac:dyDescent="0.25">
      <c r="A1865" s="27" t="s">
        <v>477</v>
      </c>
      <c r="B1865" s="27" t="s">
        <v>1</v>
      </c>
      <c r="C1865" s="27" t="s">
        <v>1</v>
      </c>
      <c r="D1865">
        <v>10</v>
      </c>
      <c r="E1865" s="37" t="s">
        <v>494</v>
      </c>
      <c r="F1865" t="str">
        <f t="shared" si="112"/>
        <v>20Y</v>
      </c>
      <c r="G1865" t="str">
        <f t="shared" si="113"/>
        <v>20YL20211231</v>
      </c>
      <c r="H1865" t="str">
        <f t="shared" si="114"/>
        <v>001_01</v>
      </c>
      <c r="I1865" t="str">
        <f t="shared" si="115"/>
        <v>20211231</v>
      </c>
      <c r="J1865" s="27"/>
      <c r="K1865" s="27"/>
    </row>
    <row r="1866" spans="1:11" x14ac:dyDescent="0.25">
      <c r="A1866" s="27" t="s">
        <v>477</v>
      </c>
      <c r="B1866" s="27" t="s">
        <v>1</v>
      </c>
      <c r="C1866" s="27" t="s">
        <v>2</v>
      </c>
      <c r="D1866">
        <v>10</v>
      </c>
      <c r="E1866" s="37" t="s">
        <v>494</v>
      </c>
      <c r="F1866" t="str">
        <f t="shared" si="112"/>
        <v>20Y</v>
      </c>
      <c r="G1866" t="str">
        <f t="shared" si="113"/>
        <v>20YL20211231</v>
      </c>
      <c r="H1866" t="str">
        <f t="shared" si="114"/>
        <v>001_01</v>
      </c>
      <c r="I1866" t="str">
        <f t="shared" si="115"/>
        <v>20211231</v>
      </c>
      <c r="J1866" s="27"/>
      <c r="K1866" s="27"/>
    </row>
    <row r="1867" spans="1:11" x14ac:dyDescent="0.25">
      <c r="A1867" s="27" t="s">
        <v>477</v>
      </c>
      <c r="B1867" s="27" t="s">
        <v>1</v>
      </c>
      <c r="C1867" s="27" t="s">
        <v>3</v>
      </c>
      <c r="D1867">
        <v>10</v>
      </c>
      <c r="E1867" s="37" t="s">
        <v>494</v>
      </c>
      <c r="F1867" t="str">
        <f t="shared" ref="F1867:F1930" si="116">LEFT(A1867,3)</f>
        <v>20Y</v>
      </c>
      <c r="G1867" t="str">
        <f t="shared" ref="G1867:G1930" si="117">LEFT(A1867,12)</f>
        <v>20YL20211231</v>
      </c>
      <c r="H1867" t="str">
        <f t="shared" ref="H1867:H1930" si="118">RIGHT(A1867,6)</f>
        <v>001_01</v>
      </c>
      <c r="I1867" t="str">
        <f t="shared" ref="I1867:I1930" si="119">RIGHT(G1867,8)</f>
        <v>20211231</v>
      </c>
      <c r="J1867" s="27"/>
      <c r="K1867" s="27"/>
    </row>
    <row r="1868" spans="1:11" x14ac:dyDescent="0.25">
      <c r="A1868" s="27" t="s">
        <v>477</v>
      </c>
      <c r="B1868" s="27" t="s">
        <v>26</v>
      </c>
      <c r="C1868" s="27" t="s">
        <v>3</v>
      </c>
      <c r="D1868">
        <v>10</v>
      </c>
      <c r="E1868" s="37" t="s">
        <v>494</v>
      </c>
      <c r="F1868" t="str">
        <f t="shared" si="116"/>
        <v>20Y</v>
      </c>
      <c r="G1868" t="str">
        <f t="shared" si="117"/>
        <v>20YL20211231</v>
      </c>
      <c r="H1868" t="str">
        <f t="shared" si="118"/>
        <v>001_01</v>
      </c>
      <c r="I1868" t="str">
        <f t="shared" si="119"/>
        <v>20211231</v>
      </c>
      <c r="J1868" s="27"/>
      <c r="K1868" s="27"/>
    </row>
    <row r="1869" spans="1:11" x14ac:dyDescent="0.25">
      <c r="A1869" s="27" t="s">
        <v>477</v>
      </c>
      <c r="B1869" s="27" t="s">
        <v>26</v>
      </c>
      <c r="C1869" s="27" t="s">
        <v>4</v>
      </c>
      <c r="D1869">
        <v>10</v>
      </c>
      <c r="E1869" s="37" t="s">
        <v>494</v>
      </c>
      <c r="F1869" t="str">
        <f t="shared" si="116"/>
        <v>20Y</v>
      </c>
      <c r="G1869" t="str">
        <f t="shared" si="117"/>
        <v>20YL20211231</v>
      </c>
      <c r="H1869" t="str">
        <f t="shared" si="118"/>
        <v>001_01</v>
      </c>
      <c r="I1869" t="str">
        <f t="shared" si="119"/>
        <v>20211231</v>
      </c>
      <c r="J1869" s="27"/>
      <c r="K1869" s="27"/>
    </row>
    <row r="1870" spans="1:11" x14ac:dyDescent="0.25">
      <c r="A1870" s="27" t="s">
        <v>477</v>
      </c>
      <c r="B1870" s="27" t="s">
        <v>2</v>
      </c>
      <c r="C1870" s="27" t="s">
        <v>4</v>
      </c>
      <c r="D1870">
        <v>10</v>
      </c>
      <c r="E1870" s="37" t="s">
        <v>494</v>
      </c>
      <c r="F1870" t="str">
        <f t="shared" si="116"/>
        <v>20Y</v>
      </c>
      <c r="G1870" t="str">
        <f t="shared" si="117"/>
        <v>20YL20211231</v>
      </c>
      <c r="H1870" t="str">
        <f t="shared" si="118"/>
        <v>001_01</v>
      </c>
      <c r="I1870" t="str">
        <f t="shared" si="119"/>
        <v>20211231</v>
      </c>
      <c r="J1870" s="27"/>
      <c r="K1870" s="27"/>
    </row>
    <row r="1871" spans="1:11" x14ac:dyDescent="0.25">
      <c r="A1871" s="27" t="s">
        <v>477</v>
      </c>
      <c r="B1871" s="27" t="s">
        <v>2</v>
      </c>
      <c r="C1871" s="27" t="s">
        <v>5</v>
      </c>
      <c r="D1871">
        <v>10</v>
      </c>
      <c r="E1871" s="37" t="s">
        <v>494</v>
      </c>
      <c r="F1871" t="str">
        <f t="shared" si="116"/>
        <v>20Y</v>
      </c>
      <c r="G1871" t="str">
        <f t="shared" si="117"/>
        <v>20YL20211231</v>
      </c>
      <c r="H1871" t="str">
        <f t="shared" si="118"/>
        <v>001_01</v>
      </c>
      <c r="I1871" t="str">
        <f t="shared" si="119"/>
        <v>20211231</v>
      </c>
      <c r="J1871" s="27"/>
      <c r="K1871" s="27"/>
    </row>
    <row r="1872" spans="1:11" x14ac:dyDescent="0.25">
      <c r="A1872" s="27" t="s">
        <v>477</v>
      </c>
      <c r="B1872" s="27" t="s">
        <v>3</v>
      </c>
      <c r="C1872" s="27" t="s">
        <v>5</v>
      </c>
      <c r="D1872">
        <v>10</v>
      </c>
      <c r="E1872" s="37" t="s">
        <v>494</v>
      </c>
      <c r="F1872" t="str">
        <f t="shared" si="116"/>
        <v>20Y</v>
      </c>
      <c r="G1872" t="str">
        <f t="shared" si="117"/>
        <v>20YL20211231</v>
      </c>
      <c r="H1872" t="str">
        <f t="shared" si="118"/>
        <v>001_01</v>
      </c>
      <c r="I1872" t="str">
        <f t="shared" si="119"/>
        <v>20211231</v>
      </c>
      <c r="J1872" s="27"/>
      <c r="K1872" s="27"/>
    </row>
    <row r="1873" spans="1:11" x14ac:dyDescent="0.25">
      <c r="A1873" s="27" t="s">
        <v>477</v>
      </c>
      <c r="B1873" s="27" t="s">
        <v>3</v>
      </c>
      <c r="C1873" s="27" t="s">
        <v>6</v>
      </c>
      <c r="D1873">
        <v>10</v>
      </c>
      <c r="E1873" s="37" t="s">
        <v>494</v>
      </c>
      <c r="F1873" t="str">
        <f t="shared" si="116"/>
        <v>20Y</v>
      </c>
      <c r="G1873" t="str">
        <f t="shared" si="117"/>
        <v>20YL20211231</v>
      </c>
      <c r="H1873" t="str">
        <f t="shared" si="118"/>
        <v>001_01</v>
      </c>
      <c r="I1873" t="str">
        <f t="shared" si="119"/>
        <v>20211231</v>
      </c>
      <c r="J1873" s="27"/>
      <c r="K1873" s="27"/>
    </row>
    <row r="1874" spans="1:11" x14ac:dyDescent="0.25">
      <c r="A1874" s="27" t="s">
        <v>477</v>
      </c>
      <c r="B1874" s="27" t="s">
        <v>3</v>
      </c>
      <c r="C1874" s="27" t="s">
        <v>7</v>
      </c>
      <c r="D1874">
        <v>10</v>
      </c>
      <c r="E1874" s="37" t="s">
        <v>494</v>
      </c>
      <c r="F1874" t="str">
        <f t="shared" si="116"/>
        <v>20Y</v>
      </c>
      <c r="G1874" t="str">
        <f t="shared" si="117"/>
        <v>20YL20211231</v>
      </c>
      <c r="H1874" t="str">
        <f t="shared" si="118"/>
        <v>001_01</v>
      </c>
      <c r="I1874" t="str">
        <f t="shared" si="119"/>
        <v>20211231</v>
      </c>
      <c r="J1874" s="27"/>
      <c r="K1874" s="27"/>
    </row>
    <row r="1875" spans="1:11" x14ac:dyDescent="0.25">
      <c r="A1875" s="27" t="s">
        <v>477</v>
      </c>
      <c r="B1875" s="27" t="s">
        <v>4</v>
      </c>
      <c r="C1875" s="27" t="s">
        <v>6</v>
      </c>
      <c r="D1875">
        <v>10</v>
      </c>
      <c r="E1875" s="37" t="s">
        <v>494</v>
      </c>
      <c r="F1875" t="str">
        <f t="shared" si="116"/>
        <v>20Y</v>
      </c>
      <c r="G1875" t="str">
        <f t="shared" si="117"/>
        <v>20YL20211231</v>
      </c>
      <c r="H1875" t="str">
        <f t="shared" si="118"/>
        <v>001_01</v>
      </c>
      <c r="I1875" t="str">
        <f t="shared" si="119"/>
        <v>20211231</v>
      </c>
      <c r="J1875" s="27"/>
      <c r="K1875" s="27"/>
    </row>
    <row r="1876" spans="1:11" x14ac:dyDescent="0.25">
      <c r="A1876" s="27" t="s">
        <v>477</v>
      </c>
      <c r="B1876" s="27" t="s">
        <v>4</v>
      </c>
      <c r="C1876" s="27" t="s">
        <v>7</v>
      </c>
      <c r="D1876">
        <v>10</v>
      </c>
      <c r="E1876" s="37" t="s">
        <v>494</v>
      </c>
      <c r="F1876" t="str">
        <f t="shared" si="116"/>
        <v>20Y</v>
      </c>
      <c r="G1876" t="str">
        <f t="shared" si="117"/>
        <v>20YL20211231</v>
      </c>
      <c r="H1876" t="str">
        <f t="shared" si="118"/>
        <v>001_01</v>
      </c>
      <c r="I1876" t="str">
        <f t="shared" si="119"/>
        <v>20211231</v>
      </c>
      <c r="J1876" s="27"/>
      <c r="K1876" s="27"/>
    </row>
    <row r="1877" spans="1:11" x14ac:dyDescent="0.25">
      <c r="A1877" s="27" t="s">
        <v>477</v>
      </c>
      <c r="B1877" s="27" t="s">
        <v>4</v>
      </c>
      <c r="C1877" s="27" t="s">
        <v>8</v>
      </c>
      <c r="D1877">
        <v>10</v>
      </c>
      <c r="E1877" s="37" t="s">
        <v>494</v>
      </c>
      <c r="F1877" t="str">
        <f t="shared" si="116"/>
        <v>20Y</v>
      </c>
      <c r="G1877" t="str">
        <f t="shared" si="117"/>
        <v>20YL20211231</v>
      </c>
      <c r="H1877" t="str">
        <f t="shared" si="118"/>
        <v>001_01</v>
      </c>
      <c r="I1877" t="str">
        <f t="shared" si="119"/>
        <v>20211231</v>
      </c>
      <c r="J1877" s="27"/>
      <c r="K1877" s="27"/>
    </row>
    <row r="1878" spans="1:11" x14ac:dyDescent="0.25">
      <c r="A1878" s="27" t="s">
        <v>477</v>
      </c>
      <c r="B1878" s="27" t="s">
        <v>5</v>
      </c>
      <c r="C1878" s="27" t="s">
        <v>8</v>
      </c>
      <c r="D1878">
        <v>10</v>
      </c>
      <c r="E1878" s="37" t="s">
        <v>494</v>
      </c>
      <c r="F1878" t="str">
        <f t="shared" si="116"/>
        <v>20Y</v>
      </c>
      <c r="G1878" t="str">
        <f t="shared" si="117"/>
        <v>20YL20211231</v>
      </c>
      <c r="H1878" t="str">
        <f t="shared" si="118"/>
        <v>001_01</v>
      </c>
      <c r="I1878" t="str">
        <f t="shared" si="119"/>
        <v>20211231</v>
      </c>
      <c r="J1878" s="27"/>
      <c r="K1878" s="27"/>
    </row>
    <row r="1879" spans="1:11" x14ac:dyDescent="0.25">
      <c r="A1879" s="27" t="s">
        <v>477</v>
      </c>
      <c r="B1879" s="27" t="s">
        <v>5</v>
      </c>
      <c r="C1879" s="27" t="s">
        <v>9</v>
      </c>
      <c r="D1879">
        <v>10</v>
      </c>
      <c r="E1879" s="37" t="s">
        <v>494</v>
      </c>
      <c r="F1879" t="str">
        <f t="shared" si="116"/>
        <v>20Y</v>
      </c>
      <c r="G1879" t="str">
        <f t="shared" si="117"/>
        <v>20YL20211231</v>
      </c>
      <c r="H1879" t="str">
        <f t="shared" si="118"/>
        <v>001_01</v>
      </c>
      <c r="I1879" t="str">
        <f t="shared" si="119"/>
        <v>20211231</v>
      </c>
      <c r="J1879" s="27"/>
      <c r="K1879" s="27"/>
    </row>
    <row r="1880" spans="1:11" x14ac:dyDescent="0.25">
      <c r="A1880" s="27" t="s">
        <v>477</v>
      </c>
      <c r="B1880" s="27" t="s">
        <v>7</v>
      </c>
      <c r="C1880" s="27" t="s">
        <v>9</v>
      </c>
      <c r="D1880">
        <v>10</v>
      </c>
      <c r="E1880" s="37" t="s">
        <v>494</v>
      </c>
      <c r="F1880" t="str">
        <f t="shared" si="116"/>
        <v>20Y</v>
      </c>
      <c r="G1880" t="str">
        <f t="shared" si="117"/>
        <v>20YL20211231</v>
      </c>
      <c r="H1880" t="str">
        <f t="shared" si="118"/>
        <v>001_01</v>
      </c>
      <c r="I1880" t="str">
        <f t="shared" si="119"/>
        <v>20211231</v>
      </c>
      <c r="J1880" s="27"/>
      <c r="K1880" s="27"/>
    </row>
    <row r="1881" spans="1:11" x14ac:dyDescent="0.25">
      <c r="A1881" s="27" t="s">
        <v>477</v>
      </c>
      <c r="B1881" s="27" t="s">
        <v>7</v>
      </c>
      <c r="C1881" s="27" t="s">
        <v>10</v>
      </c>
      <c r="D1881">
        <v>10</v>
      </c>
      <c r="E1881" s="37" t="s">
        <v>494</v>
      </c>
      <c r="F1881" t="str">
        <f t="shared" si="116"/>
        <v>20Y</v>
      </c>
      <c r="G1881" t="str">
        <f t="shared" si="117"/>
        <v>20YL20211231</v>
      </c>
      <c r="H1881" t="str">
        <f t="shared" si="118"/>
        <v>001_01</v>
      </c>
      <c r="I1881" t="str">
        <f t="shared" si="119"/>
        <v>20211231</v>
      </c>
      <c r="J1881" s="27"/>
      <c r="K1881" s="27"/>
    </row>
    <row r="1882" spans="1:11" x14ac:dyDescent="0.25">
      <c r="A1882" s="27" t="s">
        <v>477</v>
      </c>
      <c r="B1882" s="27" t="s">
        <v>10</v>
      </c>
      <c r="C1882" s="27" t="s">
        <v>7</v>
      </c>
      <c r="D1882">
        <v>10</v>
      </c>
      <c r="E1882" s="37" t="s">
        <v>494</v>
      </c>
      <c r="F1882" t="str">
        <f t="shared" si="116"/>
        <v>20Y</v>
      </c>
      <c r="G1882" t="str">
        <f t="shared" si="117"/>
        <v>20YL20211231</v>
      </c>
      <c r="H1882" t="str">
        <f t="shared" si="118"/>
        <v>001_01</v>
      </c>
      <c r="I1882" t="str">
        <f t="shared" si="119"/>
        <v>20211231</v>
      </c>
      <c r="J1882" s="27"/>
      <c r="K1882" s="27"/>
    </row>
    <row r="1883" spans="1:11" x14ac:dyDescent="0.25">
      <c r="A1883" s="27" t="s">
        <v>477</v>
      </c>
      <c r="B1883" s="27" t="s">
        <v>10</v>
      </c>
      <c r="C1883" s="27" t="s">
        <v>8</v>
      </c>
      <c r="D1883">
        <v>10</v>
      </c>
      <c r="E1883" s="37" t="s">
        <v>494</v>
      </c>
      <c r="F1883" t="str">
        <f t="shared" si="116"/>
        <v>20Y</v>
      </c>
      <c r="G1883" t="str">
        <f t="shared" si="117"/>
        <v>20YL20211231</v>
      </c>
      <c r="H1883" t="str">
        <f t="shared" si="118"/>
        <v>001_01</v>
      </c>
      <c r="I1883" t="str">
        <f t="shared" si="119"/>
        <v>20211231</v>
      </c>
      <c r="J1883" s="27"/>
      <c r="K1883" s="27"/>
    </row>
    <row r="1884" spans="1:11" x14ac:dyDescent="0.25">
      <c r="A1884" s="27" t="s">
        <v>477</v>
      </c>
      <c r="B1884" s="27" t="s">
        <v>10</v>
      </c>
      <c r="C1884" s="27" t="s">
        <v>9</v>
      </c>
      <c r="D1884">
        <v>10</v>
      </c>
      <c r="E1884" s="37" t="s">
        <v>494</v>
      </c>
      <c r="F1884" t="str">
        <f t="shared" si="116"/>
        <v>20Y</v>
      </c>
      <c r="G1884" t="str">
        <f t="shared" si="117"/>
        <v>20YL20211231</v>
      </c>
      <c r="H1884" t="str">
        <f t="shared" si="118"/>
        <v>001_01</v>
      </c>
      <c r="I1884" t="str">
        <f t="shared" si="119"/>
        <v>20211231</v>
      </c>
      <c r="J1884" s="27"/>
      <c r="K1884" s="27"/>
    </row>
    <row r="1885" spans="1:11" x14ac:dyDescent="0.25">
      <c r="A1885" s="27" t="s">
        <v>477</v>
      </c>
      <c r="B1885" s="27" t="s">
        <v>11</v>
      </c>
      <c r="C1885" s="27" t="s">
        <v>3</v>
      </c>
      <c r="D1885">
        <v>10</v>
      </c>
      <c r="E1885" s="37" t="s">
        <v>494</v>
      </c>
      <c r="F1885" t="str">
        <f t="shared" si="116"/>
        <v>20Y</v>
      </c>
      <c r="G1885" t="str">
        <f t="shared" si="117"/>
        <v>20YL20211231</v>
      </c>
      <c r="H1885" t="str">
        <f t="shared" si="118"/>
        <v>001_01</v>
      </c>
      <c r="I1885" t="str">
        <f t="shared" si="119"/>
        <v>20211231</v>
      </c>
      <c r="J1885" s="27"/>
      <c r="K1885" s="27"/>
    </row>
    <row r="1886" spans="1:11" x14ac:dyDescent="0.25">
      <c r="A1886" s="27" t="s">
        <v>477</v>
      </c>
      <c r="B1886" s="27" t="s">
        <v>11</v>
      </c>
      <c r="C1886" s="27" t="s">
        <v>4</v>
      </c>
      <c r="D1886">
        <v>10</v>
      </c>
      <c r="E1886" s="37" t="s">
        <v>494</v>
      </c>
      <c r="F1886" t="str">
        <f t="shared" si="116"/>
        <v>20Y</v>
      </c>
      <c r="G1886" t="str">
        <f t="shared" si="117"/>
        <v>20YL20211231</v>
      </c>
      <c r="H1886" t="str">
        <f t="shared" si="118"/>
        <v>001_01</v>
      </c>
      <c r="I1886" t="str">
        <f t="shared" si="119"/>
        <v>20211231</v>
      </c>
      <c r="J1886" s="27"/>
      <c r="K1886" s="27"/>
    </row>
    <row r="1887" spans="1:11" x14ac:dyDescent="0.25">
      <c r="A1887" s="27" t="s">
        <v>477</v>
      </c>
      <c r="B1887" s="27" t="s">
        <v>11</v>
      </c>
      <c r="C1887" s="27" t="s">
        <v>5</v>
      </c>
      <c r="D1887">
        <v>10</v>
      </c>
      <c r="E1887" s="37" t="s">
        <v>494</v>
      </c>
      <c r="F1887" t="str">
        <f t="shared" si="116"/>
        <v>20Y</v>
      </c>
      <c r="G1887" t="str">
        <f t="shared" si="117"/>
        <v>20YL20211231</v>
      </c>
      <c r="H1887" t="str">
        <f t="shared" si="118"/>
        <v>001_01</v>
      </c>
      <c r="I1887" t="str">
        <f t="shared" si="119"/>
        <v>20211231</v>
      </c>
      <c r="J1887" s="27"/>
      <c r="K1887" s="27"/>
    </row>
    <row r="1888" spans="1:11" x14ac:dyDescent="0.25">
      <c r="A1888" s="27" t="s">
        <v>477</v>
      </c>
      <c r="B1888" s="27" t="s">
        <v>11</v>
      </c>
      <c r="C1888" s="27" t="s">
        <v>6</v>
      </c>
      <c r="D1888">
        <v>10</v>
      </c>
      <c r="E1888" s="37" t="s">
        <v>494</v>
      </c>
      <c r="F1888" t="str">
        <f t="shared" si="116"/>
        <v>20Y</v>
      </c>
      <c r="G1888" t="str">
        <f t="shared" si="117"/>
        <v>20YL20211231</v>
      </c>
      <c r="H1888" t="str">
        <f t="shared" si="118"/>
        <v>001_01</v>
      </c>
      <c r="I1888" t="str">
        <f t="shared" si="119"/>
        <v>20211231</v>
      </c>
      <c r="J1888" s="27"/>
      <c r="K1888" s="27"/>
    </row>
    <row r="1889" spans="1:11" x14ac:dyDescent="0.25">
      <c r="A1889" s="27" t="s">
        <v>477</v>
      </c>
      <c r="B1889" s="27" t="s">
        <v>11</v>
      </c>
      <c r="C1889" s="27" t="s">
        <v>7</v>
      </c>
      <c r="D1889">
        <v>10</v>
      </c>
      <c r="E1889" s="37" t="s">
        <v>494</v>
      </c>
      <c r="F1889" t="str">
        <f t="shared" si="116"/>
        <v>20Y</v>
      </c>
      <c r="G1889" t="str">
        <f t="shared" si="117"/>
        <v>20YL20211231</v>
      </c>
      <c r="H1889" t="str">
        <f t="shared" si="118"/>
        <v>001_01</v>
      </c>
      <c r="I1889" t="str">
        <f t="shared" si="119"/>
        <v>20211231</v>
      </c>
      <c r="J1889" s="27"/>
      <c r="K1889" s="27"/>
    </row>
    <row r="1890" spans="1:11" x14ac:dyDescent="0.25">
      <c r="A1890" s="27" t="s">
        <v>477</v>
      </c>
      <c r="B1890" s="27" t="s">
        <v>12</v>
      </c>
      <c r="C1890" s="27" t="s">
        <v>1</v>
      </c>
      <c r="D1890">
        <v>10</v>
      </c>
      <c r="E1890" s="37" t="s">
        <v>494</v>
      </c>
      <c r="F1890" t="str">
        <f t="shared" si="116"/>
        <v>20Y</v>
      </c>
      <c r="G1890" t="str">
        <f t="shared" si="117"/>
        <v>20YL20211231</v>
      </c>
      <c r="H1890" t="str">
        <f t="shared" si="118"/>
        <v>001_01</v>
      </c>
      <c r="I1890" t="str">
        <f t="shared" si="119"/>
        <v>20211231</v>
      </c>
      <c r="J1890" s="27"/>
      <c r="K1890" s="27"/>
    </row>
    <row r="1891" spans="1:11" x14ac:dyDescent="0.25">
      <c r="A1891" s="27" t="s">
        <v>477</v>
      </c>
      <c r="B1891" s="27" t="s">
        <v>12</v>
      </c>
      <c r="C1891" s="27" t="s">
        <v>2</v>
      </c>
      <c r="D1891">
        <v>10</v>
      </c>
      <c r="E1891" s="37" t="s">
        <v>494</v>
      </c>
      <c r="F1891" t="str">
        <f t="shared" si="116"/>
        <v>20Y</v>
      </c>
      <c r="G1891" t="str">
        <f t="shared" si="117"/>
        <v>20YL20211231</v>
      </c>
      <c r="H1891" t="str">
        <f t="shared" si="118"/>
        <v>001_01</v>
      </c>
      <c r="I1891" t="str">
        <f t="shared" si="119"/>
        <v>20211231</v>
      </c>
      <c r="J1891" s="27"/>
      <c r="K1891" s="27"/>
    </row>
    <row r="1892" spans="1:11" x14ac:dyDescent="0.25">
      <c r="A1892" s="27" t="s">
        <v>477</v>
      </c>
      <c r="B1892" s="27" t="s">
        <v>12</v>
      </c>
      <c r="C1892" s="27" t="s">
        <v>3</v>
      </c>
      <c r="D1892">
        <v>10</v>
      </c>
      <c r="E1892" s="37" t="s">
        <v>494</v>
      </c>
      <c r="F1892" t="str">
        <f t="shared" si="116"/>
        <v>20Y</v>
      </c>
      <c r="G1892" t="str">
        <f t="shared" si="117"/>
        <v>20YL20211231</v>
      </c>
      <c r="H1892" t="str">
        <f t="shared" si="118"/>
        <v>001_01</v>
      </c>
      <c r="I1892" t="str">
        <f t="shared" si="119"/>
        <v>20211231</v>
      </c>
      <c r="J1892" s="27"/>
      <c r="K1892" s="27"/>
    </row>
    <row r="1893" spans="1:11" x14ac:dyDescent="0.25">
      <c r="A1893" s="27" t="s">
        <v>408</v>
      </c>
      <c r="B1893" s="27" t="s">
        <v>21</v>
      </c>
      <c r="C1893" s="27" t="s">
        <v>1</v>
      </c>
      <c r="D1893">
        <v>0</v>
      </c>
      <c r="E1893" s="37" t="s">
        <v>494</v>
      </c>
      <c r="F1893" t="str">
        <f t="shared" si="116"/>
        <v>20Y</v>
      </c>
      <c r="G1893" t="str">
        <f t="shared" si="117"/>
        <v>20YL20220331</v>
      </c>
      <c r="H1893" t="str">
        <f t="shared" si="118"/>
        <v>01_002</v>
      </c>
      <c r="I1893" t="str">
        <f t="shared" si="119"/>
        <v>20220331</v>
      </c>
      <c r="J1893" s="27"/>
      <c r="K1893" s="27"/>
    </row>
    <row r="1894" spans="1:11" x14ac:dyDescent="0.25">
      <c r="A1894" s="27" t="s">
        <v>408</v>
      </c>
      <c r="B1894" s="27" t="s">
        <v>1</v>
      </c>
      <c r="C1894" s="27" t="s">
        <v>1</v>
      </c>
      <c r="D1894">
        <v>0</v>
      </c>
      <c r="E1894" s="37" t="s">
        <v>494</v>
      </c>
      <c r="F1894" t="str">
        <f t="shared" si="116"/>
        <v>20Y</v>
      </c>
      <c r="G1894" t="str">
        <f t="shared" si="117"/>
        <v>20YL20220331</v>
      </c>
      <c r="H1894" t="str">
        <f t="shared" si="118"/>
        <v>01_002</v>
      </c>
      <c r="I1894" t="str">
        <f t="shared" si="119"/>
        <v>20220331</v>
      </c>
      <c r="J1894" s="27"/>
      <c r="K1894" s="27"/>
    </row>
    <row r="1895" spans="1:11" x14ac:dyDescent="0.25">
      <c r="A1895" s="27" t="s">
        <v>408</v>
      </c>
      <c r="B1895" s="27" t="s">
        <v>26</v>
      </c>
      <c r="C1895" s="27" t="s">
        <v>1</v>
      </c>
      <c r="D1895">
        <v>0</v>
      </c>
      <c r="E1895" s="37" t="s">
        <v>494</v>
      </c>
      <c r="F1895" t="str">
        <f t="shared" si="116"/>
        <v>20Y</v>
      </c>
      <c r="G1895" t="str">
        <f t="shared" si="117"/>
        <v>20YL20220331</v>
      </c>
      <c r="H1895" t="str">
        <f t="shared" si="118"/>
        <v>01_002</v>
      </c>
      <c r="I1895" t="str">
        <f t="shared" si="119"/>
        <v>20220331</v>
      </c>
      <c r="J1895" s="27"/>
      <c r="K1895" s="27"/>
    </row>
    <row r="1896" spans="1:11" x14ac:dyDescent="0.25">
      <c r="A1896" s="27" t="s">
        <v>408</v>
      </c>
      <c r="B1896" s="27" t="s">
        <v>2</v>
      </c>
      <c r="C1896" s="27" t="s">
        <v>1</v>
      </c>
      <c r="D1896">
        <v>0</v>
      </c>
      <c r="E1896" s="37" t="s">
        <v>494</v>
      </c>
      <c r="F1896" t="str">
        <f t="shared" si="116"/>
        <v>20Y</v>
      </c>
      <c r="G1896" t="str">
        <f t="shared" si="117"/>
        <v>20YL20220331</v>
      </c>
      <c r="H1896" t="str">
        <f t="shared" si="118"/>
        <v>01_002</v>
      </c>
      <c r="I1896" t="str">
        <f t="shared" si="119"/>
        <v>20220331</v>
      </c>
      <c r="J1896" s="27"/>
      <c r="K1896" s="27"/>
    </row>
    <row r="1897" spans="1:11" x14ac:dyDescent="0.25">
      <c r="A1897" s="27" t="s">
        <v>408</v>
      </c>
      <c r="B1897" s="27" t="s">
        <v>3</v>
      </c>
      <c r="C1897" s="27" t="s">
        <v>1</v>
      </c>
      <c r="D1897">
        <v>0</v>
      </c>
      <c r="E1897" s="37" t="s">
        <v>494</v>
      </c>
      <c r="F1897" t="str">
        <f t="shared" si="116"/>
        <v>20Y</v>
      </c>
      <c r="G1897" t="str">
        <f t="shared" si="117"/>
        <v>20YL20220331</v>
      </c>
      <c r="H1897" t="str">
        <f t="shared" si="118"/>
        <v>01_002</v>
      </c>
      <c r="I1897" t="str">
        <f t="shared" si="119"/>
        <v>20220331</v>
      </c>
      <c r="J1897" s="27"/>
      <c r="K1897" s="27"/>
    </row>
    <row r="1898" spans="1:11" x14ac:dyDescent="0.25">
      <c r="A1898" s="27" t="s">
        <v>408</v>
      </c>
      <c r="B1898" s="27" t="s">
        <v>4</v>
      </c>
      <c r="C1898" s="27" t="s">
        <v>1</v>
      </c>
      <c r="D1898">
        <v>0</v>
      </c>
      <c r="E1898" s="37" t="s">
        <v>494</v>
      </c>
      <c r="F1898" t="str">
        <f t="shared" si="116"/>
        <v>20Y</v>
      </c>
      <c r="G1898" t="str">
        <f t="shared" si="117"/>
        <v>20YL20220331</v>
      </c>
      <c r="H1898" t="str">
        <f t="shared" si="118"/>
        <v>01_002</v>
      </c>
      <c r="I1898" t="str">
        <f t="shared" si="119"/>
        <v>20220331</v>
      </c>
      <c r="J1898" s="27"/>
      <c r="K1898" s="27"/>
    </row>
    <row r="1899" spans="1:11" x14ac:dyDescent="0.25">
      <c r="A1899" s="27" t="s">
        <v>408</v>
      </c>
      <c r="B1899" s="27" t="s">
        <v>4</v>
      </c>
      <c r="C1899" s="27" t="s">
        <v>2</v>
      </c>
      <c r="D1899">
        <v>0</v>
      </c>
      <c r="E1899" s="37" t="s">
        <v>494</v>
      </c>
      <c r="F1899" t="str">
        <f t="shared" si="116"/>
        <v>20Y</v>
      </c>
      <c r="G1899" t="str">
        <f t="shared" si="117"/>
        <v>20YL20220331</v>
      </c>
      <c r="H1899" t="str">
        <f t="shared" si="118"/>
        <v>01_002</v>
      </c>
      <c r="I1899" t="str">
        <f t="shared" si="119"/>
        <v>20220331</v>
      </c>
      <c r="J1899" s="27"/>
      <c r="K1899" s="27"/>
    </row>
    <row r="1900" spans="1:11" x14ac:dyDescent="0.25">
      <c r="A1900" s="27" t="s">
        <v>408</v>
      </c>
      <c r="B1900" s="27" t="s">
        <v>5</v>
      </c>
      <c r="C1900" s="27" t="s">
        <v>1</v>
      </c>
      <c r="D1900">
        <v>0</v>
      </c>
      <c r="E1900" s="37" t="s">
        <v>494</v>
      </c>
      <c r="F1900" t="str">
        <f t="shared" si="116"/>
        <v>20Y</v>
      </c>
      <c r="G1900" t="str">
        <f t="shared" si="117"/>
        <v>20YL20220331</v>
      </c>
      <c r="H1900" t="str">
        <f t="shared" si="118"/>
        <v>01_002</v>
      </c>
      <c r="I1900" t="str">
        <f t="shared" si="119"/>
        <v>20220331</v>
      </c>
      <c r="J1900" s="27"/>
      <c r="K1900" s="27"/>
    </row>
    <row r="1901" spans="1:11" x14ac:dyDescent="0.25">
      <c r="A1901" s="27" t="s">
        <v>408</v>
      </c>
      <c r="B1901" s="27" t="s">
        <v>5</v>
      </c>
      <c r="C1901" s="27" t="s">
        <v>2</v>
      </c>
      <c r="D1901">
        <v>0</v>
      </c>
      <c r="E1901" s="37" t="s">
        <v>494</v>
      </c>
      <c r="F1901" t="str">
        <f t="shared" si="116"/>
        <v>20Y</v>
      </c>
      <c r="G1901" t="str">
        <f t="shared" si="117"/>
        <v>20YL20220331</v>
      </c>
      <c r="H1901" t="str">
        <f t="shared" si="118"/>
        <v>01_002</v>
      </c>
      <c r="I1901" t="str">
        <f t="shared" si="119"/>
        <v>20220331</v>
      </c>
      <c r="J1901" s="27"/>
      <c r="K1901" s="27"/>
    </row>
    <row r="1902" spans="1:11" x14ac:dyDescent="0.25">
      <c r="A1902" s="27" t="s">
        <v>408</v>
      </c>
      <c r="B1902" s="27" t="s">
        <v>7</v>
      </c>
      <c r="C1902" s="27" t="s">
        <v>1</v>
      </c>
      <c r="D1902">
        <v>0</v>
      </c>
      <c r="E1902" s="37" t="s">
        <v>494</v>
      </c>
      <c r="F1902" t="str">
        <f t="shared" si="116"/>
        <v>20Y</v>
      </c>
      <c r="G1902" t="str">
        <f t="shared" si="117"/>
        <v>20YL20220331</v>
      </c>
      <c r="H1902" t="str">
        <f t="shared" si="118"/>
        <v>01_002</v>
      </c>
      <c r="I1902" t="str">
        <f t="shared" si="119"/>
        <v>20220331</v>
      </c>
      <c r="J1902" s="27"/>
      <c r="K1902" s="27"/>
    </row>
    <row r="1903" spans="1:11" x14ac:dyDescent="0.25">
      <c r="A1903" s="27" t="s">
        <v>408</v>
      </c>
      <c r="B1903" s="27" t="s">
        <v>7</v>
      </c>
      <c r="C1903" s="27" t="s">
        <v>2</v>
      </c>
      <c r="D1903">
        <v>0</v>
      </c>
      <c r="E1903" s="37" t="s">
        <v>494</v>
      </c>
      <c r="F1903" t="str">
        <f t="shared" si="116"/>
        <v>20Y</v>
      </c>
      <c r="G1903" t="str">
        <f t="shared" si="117"/>
        <v>20YL20220331</v>
      </c>
      <c r="H1903" t="str">
        <f t="shared" si="118"/>
        <v>01_002</v>
      </c>
      <c r="I1903" t="str">
        <f t="shared" si="119"/>
        <v>20220331</v>
      </c>
      <c r="J1903" s="27"/>
      <c r="K1903" s="27"/>
    </row>
    <row r="1904" spans="1:11" x14ac:dyDescent="0.25">
      <c r="A1904" s="27" t="s">
        <v>408</v>
      </c>
      <c r="B1904" s="27" t="s">
        <v>10</v>
      </c>
      <c r="C1904" s="27" t="s">
        <v>2</v>
      </c>
      <c r="D1904">
        <v>0</v>
      </c>
      <c r="E1904" s="37" t="s">
        <v>494</v>
      </c>
      <c r="F1904" t="str">
        <f t="shared" si="116"/>
        <v>20Y</v>
      </c>
      <c r="G1904" t="str">
        <f t="shared" si="117"/>
        <v>20YL20220331</v>
      </c>
      <c r="H1904" t="str">
        <f t="shared" si="118"/>
        <v>01_002</v>
      </c>
      <c r="I1904" t="str">
        <f t="shared" si="119"/>
        <v>20220331</v>
      </c>
      <c r="J1904" s="27"/>
      <c r="K1904" s="27"/>
    </row>
    <row r="1905" spans="1:11" x14ac:dyDescent="0.25">
      <c r="A1905" s="27" t="s">
        <v>408</v>
      </c>
      <c r="B1905" s="27" t="s">
        <v>11</v>
      </c>
      <c r="C1905" s="27" t="s">
        <v>1</v>
      </c>
      <c r="D1905">
        <v>0</v>
      </c>
      <c r="E1905" s="37" t="s">
        <v>494</v>
      </c>
      <c r="F1905" t="str">
        <f t="shared" si="116"/>
        <v>20Y</v>
      </c>
      <c r="G1905" t="str">
        <f t="shared" si="117"/>
        <v>20YL20220331</v>
      </c>
      <c r="H1905" t="str">
        <f t="shared" si="118"/>
        <v>01_002</v>
      </c>
      <c r="I1905" t="str">
        <f t="shared" si="119"/>
        <v>20220331</v>
      </c>
      <c r="J1905" s="27"/>
      <c r="K1905" s="27"/>
    </row>
    <row r="1906" spans="1:11" x14ac:dyDescent="0.25">
      <c r="A1906" s="27" t="s">
        <v>408</v>
      </c>
      <c r="B1906" s="27" t="s">
        <v>11</v>
      </c>
      <c r="C1906" s="27" t="s">
        <v>2</v>
      </c>
      <c r="D1906">
        <v>0</v>
      </c>
      <c r="E1906" s="37" t="s">
        <v>494</v>
      </c>
      <c r="F1906" t="str">
        <f t="shared" si="116"/>
        <v>20Y</v>
      </c>
      <c r="G1906" t="str">
        <f t="shared" si="117"/>
        <v>20YL20220331</v>
      </c>
      <c r="H1906" t="str">
        <f t="shared" si="118"/>
        <v>01_002</v>
      </c>
      <c r="I1906" t="str">
        <f t="shared" si="119"/>
        <v>20220331</v>
      </c>
      <c r="J1906" s="27"/>
      <c r="K1906" s="27"/>
    </row>
    <row r="1907" spans="1:11" x14ac:dyDescent="0.25">
      <c r="A1907" s="27" t="s">
        <v>408</v>
      </c>
      <c r="B1907" s="27" t="s">
        <v>12</v>
      </c>
      <c r="C1907" s="27" t="s">
        <v>1</v>
      </c>
      <c r="D1907">
        <v>0</v>
      </c>
      <c r="E1907" s="37" t="s">
        <v>494</v>
      </c>
      <c r="F1907" t="str">
        <f t="shared" si="116"/>
        <v>20Y</v>
      </c>
      <c r="G1907" t="str">
        <f t="shared" si="117"/>
        <v>20YL20220331</v>
      </c>
      <c r="H1907" t="str">
        <f t="shared" si="118"/>
        <v>01_002</v>
      </c>
      <c r="I1907" t="str">
        <f t="shared" si="119"/>
        <v>20220331</v>
      </c>
      <c r="J1907" s="27"/>
      <c r="K1907" s="27"/>
    </row>
    <row r="1908" spans="1:11" x14ac:dyDescent="0.25">
      <c r="A1908" s="27" t="s">
        <v>409</v>
      </c>
      <c r="B1908" s="27" t="s">
        <v>21</v>
      </c>
      <c r="C1908" s="27" t="s">
        <v>1</v>
      </c>
      <c r="D1908">
        <v>0</v>
      </c>
      <c r="E1908" s="37" t="s">
        <v>494</v>
      </c>
      <c r="F1908" t="str">
        <f t="shared" si="116"/>
        <v>20Y</v>
      </c>
      <c r="G1908" t="str">
        <f t="shared" si="117"/>
        <v>20YL20220331</v>
      </c>
      <c r="H1908" t="str">
        <f t="shared" si="118"/>
        <v>01_003</v>
      </c>
      <c r="I1908" t="str">
        <f t="shared" si="119"/>
        <v>20220331</v>
      </c>
      <c r="J1908" s="27"/>
      <c r="K1908" s="27"/>
    </row>
    <row r="1909" spans="1:11" x14ac:dyDescent="0.25">
      <c r="A1909" s="27" t="s">
        <v>409</v>
      </c>
      <c r="B1909" s="27" t="s">
        <v>1</v>
      </c>
      <c r="C1909" s="27" t="s">
        <v>1</v>
      </c>
      <c r="D1909">
        <v>0</v>
      </c>
      <c r="E1909" s="37" t="s">
        <v>494</v>
      </c>
      <c r="F1909" t="str">
        <f t="shared" si="116"/>
        <v>20Y</v>
      </c>
      <c r="G1909" t="str">
        <f t="shared" si="117"/>
        <v>20YL20220331</v>
      </c>
      <c r="H1909" t="str">
        <f t="shared" si="118"/>
        <v>01_003</v>
      </c>
      <c r="I1909" t="str">
        <f t="shared" si="119"/>
        <v>20220331</v>
      </c>
      <c r="J1909" s="27"/>
      <c r="K1909" s="27"/>
    </row>
    <row r="1910" spans="1:11" x14ac:dyDescent="0.25">
      <c r="A1910" s="27" t="s">
        <v>409</v>
      </c>
      <c r="B1910" s="27" t="s">
        <v>26</v>
      </c>
      <c r="C1910" s="27" t="s">
        <v>1</v>
      </c>
      <c r="D1910">
        <v>0</v>
      </c>
      <c r="E1910" s="37" t="s">
        <v>494</v>
      </c>
      <c r="F1910" t="str">
        <f t="shared" si="116"/>
        <v>20Y</v>
      </c>
      <c r="G1910" t="str">
        <f t="shared" si="117"/>
        <v>20YL20220331</v>
      </c>
      <c r="H1910" t="str">
        <f t="shared" si="118"/>
        <v>01_003</v>
      </c>
      <c r="I1910" t="str">
        <f t="shared" si="119"/>
        <v>20220331</v>
      </c>
      <c r="J1910" s="27"/>
      <c r="K1910" s="27"/>
    </row>
    <row r="1911" spans="1:11" x14ac:dyDescent="0.25">
      <c r="A1911" s="27" t="s">
        <v>409</v>
      </c>
      <c r="B1911" s="27" t="s">
        <v>2</v>
      </c>
      <c r="C1911" s="27" t="s">
        <v>1</v>
      </c>
      <c r="D1911">
        <v>0</v>
      </c>
      <c r="E1911" s="37" t="s">
        <v>494</v>
      </c>
      <c r="F1911" t="str">
        <f t="shared" si="116"/>
        <v>20Y</v>
      </c>
      <c r="G1911" t="str">
        <f t="shared" si="117"/>
        <v>20YL20220331</v>
      </c>
      <c r="H1911" t="str">
        <f t="shared" si="118"/>
        <v>01_003</v>
      </c>
      <c r="I1911" t="str">
        <f t="shared" si="119"/>
        <v>20220331</v>
      </c>
      <c r="J1911" s="27"/>
      <c r="K1911" s="27"/>
    </row>
    <row r="1912" spans="1:11" x14ac:dyDescent="0.25">
      <c r="A1912" s="27" t="s">
        <v>409</v>
      </c>
      <c r="B1912" s="27" t="s">
        <v>2</v>
      </c>
      <c r="C1912" s="27" t="s">
        <v>2</v>
      </c>
      <c r="D1912">
        <v>0</v>
      </c>
      <c r="E1912" s="37" t="s">
        <v>494</v>
      </c>
      <c r="F1912" t="str">
        <f t="shared" si="116"/>
        <v>20Y</v>
      </c>
      <c r="G1912" t="str">
        <f t="shared" si="117"/>
        <v>20YL20220331</v>
      </c>
      <c r="H1912" t="str">
        <f t="shared" si="118"/>
        <v>01_003</v>
      </c>
      <c r="I1912" t="str">
        <f t="shared" si="119"/>
        <v>20220331</v>
      </c>
      <c r="J1912" s="27"/>
      <c r="K1912" s="27"/>
    </row>
    <row r="1913" spans="1:11" x14ac:dyDescent="0.25">
      <c r="A1913" s="27" t="s">
        <v>409</v>
      </c>
      <c r="B1913" s="27" t="s">
        <v>3</v>
      </c>
      <c r="C1913" s="27" t="s">
        <v>1</v>
      </c>
      <c r="D1913">
        <v>0</v>
      </c>
      <c r="E1913" s="37" t="s">
        <v>494</v>
      </c>
      <c r="F1913" t="str">
        <f t="shared" si="116"/>
        <v>20Y</v>
      </c>
      <c r="G1913" t="str">
        <f t="shared" si="117"/>
        <v>20YL20220331</v>
      </c>
      <c r="H1913" t="str">
        <f t="shared" si="118"/>
        <v>01_003</v>
      </c>
      <c r="I1913" t="str">
        <f t="shared" si="119"/>
        <v>20220331</v>
      </c>
      <c r="J1913" s="27"/>
      <c r="K1913" s="27"/>
    </row>
    <row r="1914" spans="1:11" x14ac:dyDescent="0.25">
      <c r="A1914" s="27" t="s">
        <v>409</v>
      </c>
      <c r="B1914" s="27" t="s">
        <v>3</v>
      </c>
      <c r="C1914" s="27" t="s">
        <v>2</v>
      </c>
      <c r="D1914">
        <v>0</v>
      </c>
      <c r="E1914" s="37" t="s">
        <v>494</v>
      </c>
      <c r="F1914" t="str">
        <f t="shared" si="116"/>
        <v>20Y</v>
      </c>
      <c r="G1914" t="str">
        <f t="shared" si="117"/>
        <v>20YL20220331</v>
      </c>
      <c r="H1914" t="str">
        <f t="shared" si="118"/>
        <v>01_003</v>
      </c>
      <c r="I1914" t="str">
        <f t="shared" si="119"/>
        <v>20220331</v>
      </c>
      <c r="J1914" s="27"/>
      <c r="K1914" s="27"/>
    </row>
    <row r="1915" spans="1:11" x14ac:dyDescent="0.25">
      <c r="A1915" s="27" t="s">
        <v>409</v>
      </c>
      <c r="B1915" s="27" t="s">
        <v>4</v>
      </c>
      <c r="C1915" s="27" t="s">
        <v>2</v>
      </c>
      <c r="D1915">
        <v>0</v>
      </c>
      <c r="E1915" s="37" t="s">
        <v>494</v>
      </c>
      <c r="F1915" t="str">
        <f t="shared" si="116"/>
        <v>20Y</v>
      </c>
      <c r="G1915" t="str">
        <f t="shared" si="117"/>
        <v>20YL20220331</v>
      </c>
      <c r="H1915" t="str">
        <f t="shared" si="118"/>
        <v>01_003</v>
      </c>
      <c r="I1915" t="str">
        <f t="shared" si="119"/>
        <v>20220331</v>
      </c>
      <c r="J1915" s="27"/>
      <c r="K1915" s="27"/>
    </row>
    <row r="1916" spans="1:11" x14ac:dyDescent="0.25">
      <c r="A1916" s="27" t="s">
        <v>409</v>
      </c>
      <c r="B1916" s="27" t="s">
        <v>4</v>
      </c>
      <c r="C1916" s="27" t="s">
        <v>3</v>
      </c>
      <c r="D1916">
        <v>0</v>
      </c>
      <c r="E1916" s="37" t="s">
        <v>494</v>
      </c>
      <c r="F1916" t="str">
        <f t="shared" si="116"/>
        <v>20Y</v>
      </c>
      <c r="G1916" t="str">
        <f t="shared" si="117"/>
        <v>20YL20220331</v>
      </c>
      <c r="H1916" t="str">
        <f t="shared" si="118"/>
        <v>01_003</v>
      </c>
      <c r="I1916" t="str">
        <f t="shared" si="119"/>
        <v>20220331</v>
      </c>
      <c r="J1916" s="27"/>
      <c r="K1916" s="27"/>
    </row>
    <row r="1917" spans="1:11" x14ac:dyDescent="0.25">
      <c r="A1917" s="27" t="s">
        <v>409</v>
      </c>
      <c r="B1917" s="27" t="s">
        <v>5</v>
      </c>
      <c r="C1917" s="27" t="s">
        <v>2</v>
      </c>
      <c r="D1917">
        <v>0</v>
      </c>
      <c r="E1917" s="37" t="s">
        <v>494</v>
      </c>
      <c r="F1917" t="str">
        <f t="shared" si="116"/>
        <v>20Y</v>
      </c>
      <c r="G1917" t="str">
        <f t="shared" si="117"/>
        <v>20YL20220331</v>
      </c>
      <c r="H1917" t="str">
        <f t="shared" si="118"/>
        <v>01_003</v>
      </c>
      <c r="I1917" t="str">
        <f t="shared" si="119"/>
        <v>20220331</v>
      </c>
      <c r="J1917" s="27"/>
      <c r="K1917" s="27"/>
    </row>
    <row r="1918" spans="1:11" x14ac:dyDescent="0.25">
      <c r="A1918" s="27" t="s">
        <v>409</v>
      </c>
      <c r="B1918" s="27" t="s">
        <v>5</v>
      </c>
      <c r="C1918" s="27" t="s">
        <v>3</v>
      </c>
      <c r="D1918">
        <v>0</v>
      </c>
      <c r="E1918" s="37" t="s">
        <v>494</v>
      </c>
      <c r="F1918" t="str">
        <f t="shared" si="116"/>
        <v>20Y</v>
      </c>
      <c r="G1918" t="str">
        <f t="shared" si="117"/>
        <v>20YL20220331</v>
      </c>
      <c r="H1918" t="str">
        <f t="shared" si="118"/>
        <v>01_003</v>
      </c>
      <c r="I1918" t="str">
        <f t="shared" si="119"/>
        <v>20220331</v>
      </c>
      <c r="J1918" s="27"/>
      <c r="K1918" s="27"/>
    </row>
    <row r="1919" spans="1:11" x14ac:dyDescent="0.25">
      <c r="A1919" s="27" t="s">
        <v>409</v>
      </c>
      <c r="B1919" s="27" t="s">
        <v>7</v>
      </c>
      <c r="C1919" s="27" t="s">
        <v>3</v>
      </c>
      <c r="D1919">
        <v>0</v>
      </c>
      <c r="E1919" s="37" t="s">
        <v>494</v>
      </c>
      <c r="F1919" t="str">
        <f t="shared" si="116"/>
        <v>20Y</v>
      </c>
      <c r="G1919" t="str">
        <f t="shared" si="117"/>
        <v>20YL20220331</v>
      </c>
      <c r="H1919" t="str">
        <f t="shared" si="118"/>
        <v>01_003</v>
      </c>
      <c r="I1919" t="str">
        <f t="shared" si="119"/>
        <v>20220331</v>
      </c>
      <c r="J1919" s="27"/>
      <c r="K1919" s="27"/>
    </row>
    <row r="1920" spans="1:11" x14ac:dyDescent="0.25">
      <c r="A1920" s="27" t="s">
        <v>409</v>
      </c>
      <c r="B1920" s="27" t="s">
        <v>7</v>
      </c>
      <c r="C1920" s="27" t="s">
        <v>4</v>
      </c>
      <c r="D1920">
        <v>0</v>
      </c>
      <c r="E1920" s="37" t="s">
        <v>494</v>
      </c>
      <c r="F1920" t="str">
        <f t="shared" si="116"/>
        <v>20Y</v>
      </c>
      <c r="G1920" t="str">
        <f t="shared" si="117"/>
        <v>20YL20220331</v>
      </c>
      <c r="H1920" t="str">
        <f t="shared" si="118"/>
        <v>01_003</v>
      </c>
      <c r="I1920" t="str">
        <f t="shared" si="119"/>
        <v>20220331</v>
      </c>
      <c r="J1920" s="27"/>
      <c r="K1920" s="27"/>
    </row>
    <row r="1921" spans="1:11" x14ac:dyDescent="0.25">
      <c r="A1921" s="27" t="s">
        <v>409</v>
      </c>
      <c r="B1921" s="27" t="s">
        <v>10</v>
      </c>
      <c r="C1921" s="27" t="s">
        <v>3</v>
      </c>
      <c r="D1921">
        <v>0</v>
      </c>
      <c r="E1921" s="37" t="s">
        <v>494</v>
      </c>
      <c r="F1921" t="str">
        <f t="shared" si="116"/>
        <v>20Y</v>
      </c>
      <c r="G1921" t="str">
        <f t="shared" si="117"/>
        <v>20YL20220331</v>
      </c>
      <c r="H1921" t="str">
        <f t="shared" si="118"/>
        <v>01_003</v>
      </c>
      <c r="I1921" t="str">
        <f t="shared" si="119"/>
        <v>20220331</v>
      </c>
      <c r="J1921" s="27"/>
      <c r="K1921" s="27"/>
    </row>
    <row r="1922" spans="1:11" x14ac:dyDescent="0.25">
      <c r="A1922" s="27" t="s">
        <v>409</v>
      </c>
      <c r="B1922" s="27" t="s">
        <v>10</v>
      </c>
      <c r="C1922" s="27" t="s">
        <v>4</v>
      </c>
      <c r="D1922">
        <v>0</v>
      </c>
      <c r="E1922" s="37" t="s">
        <v>494</v>
      </c>
      <c r="F1922" t="str">
        <f t="shared" si="116"/>
        <v>20Y</v>
      </c>
      <c r="G1922" t="str">
        <f t="shared" si="117"/>
        <v>20YL20220331</v>
      </c>
      <c r="H1922" t="str">
        <f t="shared" si="118"/>
        <v>01_003</v>
      </c>
      <c r="I1922" t="str">
        <f t="shared" si="119"/>
        <v>20220331</v>
      </c>
      <c r="J1922" s="27"/>
      <c r="K1922" s="27"/>
    </row>
    <row r="1923" spans="1:11" x14ac:dyDescent="0.25">
      <c r="A1923" s="27" t="s">
        <v>409</v>
      </c>
      <c r="B1923" s="27" t="s">
        <v>11</v>
      </c>
      <c r="C1923" s="27" t="s">
        <v>2</v>
      </c>
      <c r="D1923">
        <v>0</v>
      </c>
      <c r="E1923" s="37" t="s">
        <v>494</v>
      </c>
      <c r="F1923" t="str">
        <f t="shared" si="116"/>
        <v>20Y</v>
      </c>
      <c r="G1923" t="str">
        <f t="shared" si="117"/>
        <v>20YL20220331</v>
      </c>
      <c r="H1923" t="str">
        <f t="shared" si="118"/>
        <v>01_003</v>
      </c>
      <c r="I1923" t="str">
        <f t="shared" si="119"/>
        <v>20220331</v>
      </c>
      <c r="J1923" s="27"/>
      <c r="K1923" s="27"/>
    </row>
    <row r="1924" spans="1:11" x14ac:dyDescent="0.25">
      <c r="A1924" s="27" t="s">
        <v>409</v>
      </c>
      <c r="B1924" s="27" t="s">
        <v>11</v>
      </c>
      <c r="C1924" s="27" t="s">
        <v>3</v>
      </c>
      <c r="D1924">
        <v>0</v>
      </c>
      <c r="E1924" s="37" t="s">
        <v>494</v>
      </c>
      <c r="F1924" t="str">
        <f t="shared" si="116"/>
        <v>20Y</v>
      </c>
      <c r="G1924" t="str">
        <f t="shared" si="117"/>
        <v>20YL20220331</v>
      </c>
      <c r="H1924" t="str">
        <f t="shared" si="118"/>
        <v>01_003</v>
      </c>
      <c r="I1924" t="str">
        <f t="shared" si="119"/>
        <v>20220331</v>
      </c>
      <c r="J1924" s="27"/>
      <c r="K1924" s="27"/>
    </row>
    <row r="1925" spans="1:11" x14ac:dyDescent="0.25">
      <c r="A1925" s="27" t="s">
        <v>409</v>
      </c>
      <c r="B1925" s="27" t="s">
        <v>12</v>
      </c>
      <c r="C1925" s="27" t="s">
        <v>1</v>
      </c>
      <c r="D1925">
        <v>0</v>
      </c>
      <c r="E1925" s="37" t="s">
        <v>494</v>
      </c>
      <c r="F1925" t="str">
        <f t="shared" si="116"/>
        <v>20Y</v>
      </c>
      <c r="G1925" t="str">
        <f t="shared" si="117"/>
        <v>20YL20220331</v>
      </c>
      <c r="H1925" t="str">
        <f t="shared" si="118"/>
        <v>01_003</v>
      </c>
      <c r="I1925" t="str">
        <f t="shared" si="119"/>
        <v>20220331</v>
      </c>
      <c r="J1925" s="27"/>
      <c r="K1925" s="27"/>
    </row>
    <row r="1926" spans="1:11" x14ac:dyDescent="0.25">
      <c r="A1926" s="27" t="s">
        <v>409</v>
      </c>
      <c r="B1926" s="27" t="s">
        <v>12</v>
      </c>
      <c r="C1926" s="27" t="s">
        <v>2</v>
      </c>
      <c r="D1926">
        <v>0</v>
      </c>
      <c r="E1926" s="37" t="s">
        <v>494</v>
      </c>
      <c r="F1926" t="str">
        <f t="shared" si="116"/>
        <v>20Y</v>
      </c>
      <c r="G1926" t="str">
        <f t="shared" si="117"/>
        <v>20YL20220331</v>
      </c>
      <c r="H1926" t="str">
        <f t="shared" si="118"/>
        <v>01_003</v>
      </c>
      <c r="I1926" t="str">
        <f t="shared" si="119"/>
        <v>20220331</v>
      </c>
      <c r="J1926" s="27"/>
      <c r="K1926" s="27"/>
    </row>
    <row r="1927" spans="1:11" x14ac:dyDescent="0.25">
      <c r="A1927" s="27" t="s">
        <v>410</v>
      </c>
      <c r="B1927" s="27" t="s">
        <v>21</v>
      </c>
      <c r="C1927" s="27" t="s">
        <v>1</v>
      </c>
      <c r="D1927">
        <v>0</v>
      </c>
      <c r="E1927" s="37" t="s">
        <v>494</v>
      </c>
      <c r="F1927" t="str">
        <f t="shared" si="116"/>
        <v>20Y</v>
      </c>
      <c r="G1927" t="str">
        <f t="shared" si="117"/>
        <v>20YL20220331</v>
      </c>
      <c r="H1927" t="str">
        <f t="shared" si="118"/>
        <v>01_005</v>
      </c>
      <c r="I1927" t="str">
        <f t="shared" si="119"/>
        <v>20220331</v>
      </c>
      <c r="J1927" s="27"/>
      <c r="K1927" s="27"/>
    </row>
    <row r="1928" spans="1:11" x14ac:dyDescent="0.25">
      <c r="A1928" s="27" t="s">
        <v>410</v>
      </c>
      <c r="B1928" s="27" t="s">
        <v>1</v>
      </c>
      <c r="C1928" s="27" t="s">
        <v>1</v>
      </c>
      <c r="D1928">
        <v>0</v>
      </c>
      <c r="E1928" s="37" t="s">
        <v>494</v>
      </c>
      <c r="F1928" t="str">
        <f t="shared" si="116"/>
        <v>20Y</v>
      </c>
      <c r="G1928" t="str">
        <f t="shared" si="117"/>
        <v>20YL20220331</v>
      </c>
      <c r="H1928" t="str">
        <f t="shared" si="118"/>
        <v>01_005</v>
      </c>
      <c r="I1928" t="str">
        <f t="shared" si="119"/>
        <v>20220331</v>
      </c>
      <c r="J1928" s="27"/>
      <c r="K1928" s="27"/>
    </row>
    <row r="1929" spans="1:11" x14ac:dyDescent="0.25">
      <c r="A1929" s="27" t="s">
        <v>410</v>
      </c>
      <c r="B1929" s="27" t="s">
        <v>1</v>
      </c>
      <c r="C1929" s="27" t="s">
        <v>2</v>
      </c>
      <c r="D1929">
        <v>0</v>
      </c>
      <c r="E1929" s="37" t="s">
        <v>494</v>
      </c>
      <c r="F1929" t="str">
        <f t="shared" si="116"/>
        <v>20Y</v>
      </c>
      <c r="G1929" t="str">
        <f t="shared" si="117"/>
        <v>20YL20220331</v>
      </c>
      <c r="H1929" t="str">
        <f t="shared" si="118"/>
        <v>01_005</v>
      </c>
      <c r="I1929" t="str">
        <f t="shared" si="119"/>
        <v>20220331</v>
      </c>
      <c r="J1929" s="27"/>
      <c r="K1929" s="27"/>
    </row>
    <row r="1930" spans="1:11" x14ac:dyDescent="0.25">
      <c r="A1930" s="27" t="s">
        <v>410</v>
      </c>
      <c r="B1930" s="27" t="s">
        <v>26</v>
      </c>
      <c r="C1930" s="27" t="s">
        <v>1</v>
      </c>
      <c r="D1930">
        <v>0</v>
      </c>
      <c r="E1930" s="37" t="s">
        <v>494</v>
      </c>
      <c r="F1930" t="str">
        <f t="shared" si="116"/>
        <v>20Y</v>
      </c>
      <c r="G1930" t="str">
        <f t="shared" si="117"/>
        <v>20YL20220331</v>
      </c>
      <c r="H1930" t="str">
        <f t="shared" si="118"/>
        <v>01_005</v>
      </c>
      <c r="I1930" t="str">
        <f t="shared" si="119"/>
        <v>20220331</v>
      </c>
      <c r="J1930" s="27"/>
      <c r="K1930" s="27"/>
    </row>
    <row r="1931" spans="1:11" x14ac:dyDescent="0.25">
      <c r="A1931" s="27" t="s">
        <v>410</v>
      </c>
      <c r="B1931" s="27" t="s">
        <v>26</v>
      </c>
      <c r="C1931" s="27" t="s">
        <v>2</v>
      </c>
      <c r="D1931">
        <v>0</v>
      </c>
      <c r="E1931" s="37" t="s">
        <v>494</v>
      </c>
      <c r="F1931" t="str">
        <f t="shared" ref="F1931:F1994" si="120">LEFT(A1931,3)</f>
        <v>20Y</v>
      </c>
      <c r="G1931" t="str">
        <f t="shared" ref="G1931:G1994" si="121">LEFT(A1931,12)</f>
        <v>20YL20220331</v>
      </c>
      <c r="H1931" t="str">
        <f t="shared" ref="H1931:H1994" si="122">RIGHT(A1931,6)</f>
        <v>01_005</v>
      </c>
      <c r="I1931" t="str">
        <f t="shared" ref="I1931:I1994" si="123">RIGHT(G1931,8)</f>
        <v>20220331</v>
      </c>
      <c r="J1931" s="27"/>
      <c r="K1931" s="27"/>
    </row>
    <row r="1932" spans="1:11" x14ac:dyDescent="0.25">
      <c r="A1932" s="27" t="s">
        <v>410</v>
      </c>
      <c r="B1932" s="27" t="s">
        <v>2</v>
      </c>
      <c r="C1932" s="27" t="s">
        <v>2</v>
      </c>
      <c r="D1932">
        <v>0</v>
      </c>
      <c r="E1932" s="37" t="s">
        <v>494</v>
      </c>
      <c r="F1932" t="str">
        <f t="shared" si="120"/>
        <v>20Y</v>
      </c>
      <c r="G1932" t="str">
        <f t="shared" si="121"/>
        <v>20YL20220331</v>
      </c>
      <c r="H1932" t="str">
        <f t="shared" si="122"/>
        <v>01_005</v>
      </c>
      <c r="I1932" t="str">
        <f t="shared" si="123"/>
        <v>20220331</v>
      </c>
      <c r="J1932" s="27"/>
      <c r="K1932" s="27"/>
    </row>
    <row r="1933" spans="1:11" x14ac:dyDescent="0.25">
      <c r="A1933" s="27" t="s">
        <v>410</v>
      </c>
      <c r="B1933" s="27" t="s">
        <v>2</v>
      </c>
      <c r="C1933" s="27" t="s">
        <v>3</v>
      </c>
      <c r="D1933">
        <v>0</v>
      </c>
      <c r="E1933" s="37" t="s">
        <v>494</v>
      </c>
      <c r="F1933" t="str">
        <f t="shared" si="120"/>
        <v>20Y</v>
      </c>
      <c r="G1933" t="str">
        <f t="shared" si="121"/>
        <v>20YL20220331</v>
      </c>
      <c r="H1933" t="str">
        <f t="shared" si="122"/>
        <v>01_005</v>
      </c>
      <c r="I1933" t="str">
        <f t="shared" si="123"/>
        <v>20220331</v>
      </c>
      <c r="J1933" s="27"/>
      <c r="K1933" s="27"/>
    </row>
    <row r="1934" spans="1:11" x14ac:dyDescent="0.25">
      <c r="A1934" s="27" t="s">
        <v>410</v>
      </c>
      <c r="B1934" s="27" t="s">
        <v>3</v>
      </c>
      <c r="C1934" s="27" t="s">
        <v>2</v>
      </c>
      <c r="D1934">
        <v>0</v>
      </c>
      <c r="E1934" s="37" t="s">
        <v>494</v>
      </c>
      <c r="F1934" t="str">
        <f t="shared" si="120"/>
        <v>20Y</v>
      </c>
      <c r="G1934" t="str">
        <f t="shared" si="121"/>
        <v>20YL20220331</v>
      </c>
      <c r="H1934" t="str">
        <f t="shared" si="122"/>
        <v>01_005</v>
      </c>
      <c r="I1934" t="str">
        <f t="shared" si="123"/>
        <v>20220331</v>
      </c>
      <c r="J1934" s="27"/>
      <c r="K1934" s="27"/>
    </row>
    <row r="1935" spans="1:11" x14ac:dyDescent="0.25">
      <c r="A1935" s="27" t="s">
        <v>410</v>
      </c>
      <c r="B1935" s="27" t="s">
        <v>3</v>
      </c>
      <c r="C1935" s="27" t="s">
        <v>3</v>
      </c>
      <c r="D1935">
        <v>0</v>
      </c>
      <c r="E1935" s="37" t="s">
        <v>494</v>
      </c>
      <c r="F1935" t="str">
        <f t="shared" si="120"/>
        <v>20Y</v>
      </c>
      <c r="G1935" t="str">
        <f t="shared" si="121"/>
        <v>20YL20220331</v>
      </c>
      <c r="H1935" t="str">
        <f t="shared" si="122"/>
        <v>01_005</v>
      </c>
      <c r="I1935" t="str">
        <f t="shared" si="123"/>
        <v>20220331</v>
      </c>
      <c r="J1935" s="27"/>
      <c r="K1935" s="27"/>
    </row>
    <row r="1936" spans="1:11" x14ac:dyDescent="0.25">
      <c r="A1936" s="27" t="s">
        <v>410</v>
      </c>
      <c r="B1936" s="27" t="s">
        <v>3</v>
      </c>
      <c r="C1936" s="27" t="s">
        <v>4</v>
      </c>
      <c r="D1936">
        <v>0</v>
      </c>
      <c r="E1936" s="37" t="s">
        <v>494</v>
      </c>
      <c r="F1936" t="str">
        <f t="shared" si="120"/>
        <v>20Y</v>
      </c>
      <c r="G1936" t="str">
        <f t="shared" si="121"/>
        <v>20YL20220331</v>
      </c>
      <c r="H1936" t="str">
        <f t="shared" si="122"/>
        <v>01_005</v>
      </c>
      <c r="I1936" t="str">
        <f t="shared" si="123"/>
        <v>20220331</v>
      </c>
      <c r="J1936" s="27"/>
      <c r="K1936" s="27"/>
    </row>
    <row r="1937" spans="1:11" x14ac:dyDescent="0.25">
      <c r="A1937" s="27" t="s">
        <v>410</v>
      </c>
      <c r="B1937" s="27" t="s">
        <v>4</v>
      </c>
      <c r="C1937" s="27" t="s">
        <v>3</v>
      </c>
      <c r="D1937">
        <v>0</v>
      </c>
      <c r="E1937" s="37" t="s">
        <v>494</v>
      </c>
      <c r="F1937" t="str">
        <f t="shared" si="120"/>
        <v>20Y</v>
      </c>
      <c r="G1937" t="str">
        <f t="shared" si="121"/>
        <v>20YL20220331</v>
      </c>
      <c r="H1937" t="str">
        <f t="shared" si="122"/>
        <v>01_005</v>
      </c>
      <c r="I1937" t="str">
        <f t="shared" si="123"/>
        <v>20220331</v>
      </c>
      <c r="J1937" s="27"/>
      <c r="K1937" s="27"/>
    </row>
    <row r="1938" spans="1:11" x14ac:dyDescent="0.25">
      <c r="A1938" s="27" t="s">
        <v>410</v>
      </c>
      <c r="B1938" s="27" t="s">
        <v>4</v>
      </c>
      <c r="C1938" s="27" t="s">
        <v>4</v>
      </c>
      <c r="D1938">
        <v>0</v>
      </c>
      <c r="E1938" s="37" t="s">
        <v>494</v>
      </c>
      <c r="F1938" t="str">
        <f t="shared" si="120"/>
        <v>20Y</v>
      </c>
      <c r="G1938" t="str">
        <f t="shared" si="121"/>
        <v>20YL20220331</v>
      </c>
      <c r="H1938" t="str">
        <f t="shared" si="122"/>
        <v>01_005</v>
      </c>
      <c r="I1938" t="str">
        <f t="shared" si="123"/>
        <v>20220331</v>
      </c>
      <c r="J1938" s="27"/>
      <c r="K1938" s="27"/>
    </row>
    <row r="1939" spans="1:11" x14ac:dyDescent="0.25">
      <c r="A1939" s="27" t="s">
        <v>410</v>
      </c>
      <c r="B1939" s="27" t="s">
        <v>4</v>
      </c>
      <c r="C1939" s="27" t="s">
        <v>5</v>
      </c>
      <c r="D1939">
        <v>0</v>
      </c>
      <c r="E1939" s="37" t="s">
        <v>494</v>
      </c>
      <c r="F1939" t="str">
        <f t="shared" si="120"/>
        <v>20Y</v>
      </c>
      <c r="G1939" t="str">
        <f t="shared" si="121"/>
        <v>20YL20220331</v>
      </c>
      <c r="H1939" t="str">
        <f t="shared" si="122"/>
        <v>01_005</v>
      </c>
      <c r="I1939" t="str">
        <f t="shared" si="123"/>
        <v>20220331</v>
      </c>
      <c r="J1939" s="27"/>
      <c r="K1939" s="27"/>
    </row>
    <row r="1940" spans="1:11" x14ac:dyDescent="0.25">
      <c r="A1940" s="27" t="s">
        <v>410</v>
      </c>
      <c r="B1940" s="27" t="s">
        <v>5</v>
      </c>
      <c r="C1940" s="27" t="s">
        <v>4</v>
      </c>
      <c r="D1940">
        <v>0</v>
      </c>
      <c r="E1940" s="37" t="s">
        <v>494</v>
      </c>
      <c r="F1940" t="str">
        <f t="shared" si="120"/>
        <v>20Y</v>
      </c>
      <c r="G1940" t="str">
        <f t="shared" si="121"/>
        <v>20YL20220331</v>
      </c>
      <c r="H1940" t="str">
        <f t="shared" si="122"/>
        <v>01_005</v>
      </c>
      <c r="I1940" t="str">
        <f t="shared" si="123"/>
        <v>20220331</v>
      </c>
      <c r="J1940" s="27"/>
      <c r="K1940" s="27"/>
    </row>
    <row r="1941" spans="1:11" x14ac:dyDescent="0.25">
      <c r="A1941" s="27" t="s">
        <v>410</v>
      </c>
      <c r="B1941" s="27" t="s">
        <v>5</v>
      </c>
      <c r="C1941" s="27" t="s">
        <v>5</v>
      </c>
      <c r="D1941">
        <v>0</v>
      </c>
      <c r="E1941" s="37" t="s">
        <v>494</v>
      </c>
      <c r="F1941" t="str">
        <f t="shared" si="120"/>
        <v>20Y</v>
      </c>
      <c r="G1941" t="str">
        <f t="shared" si="121"/>
        <v>20YL20220331</v>
      </c>
      <c r="H1941" t="str">
        <f t="shared" si="122"/>
        <v>01_005</v>
      </c>
      <c r="I1941" t="str">
        <f t="shared" si="123"/>
        <v>20220331</v>
      </c>
      <c r="J1941" s="27"/>
      <c r="K1941" s="27"/>
    </row>
    <row r="1942" spans="1:11" x14ac:dyDescent="0.25">
      <c r="A1942" s="27" t="s">
        <v>410</v>
      </c>
      <c r="B1942" s="27" t="s">
        <v>7</v>
      </c>
      <c r="C1942" s="27" t="s">
        <v>5</v>
      </c>
      <c r="D1942">
        <v>0</v>
      </c>
      <c r="E1942" s="37" t="s">
        <v>494</v>
      </c>
      <c r="F1942" t="str">
        <f t="shared" si="120"/>
        <v>20Y</v>
      </c>
      <c r="G1942" t="str">
        <f t="shared" si="121"/>
        <v>20YL20220331</v>
      </c>
      <c r="H1942" t="str">
        <f t="shared" si="122"/>
        <v>01_005</v>
      </c>
      <c r="I1942" t="str">
        <f t="shared" si="123"/>
        <v>20220331</v>
      </c>
      <c r="J1942" s="27"/>
      <c r="K1942" s="27"/>
    </row>
    <row r="1943" spans="1:11" x14ac:dyDescent="0.25">
      <c r="A1943" s="27" t="s">
        <v>410</v>
      </c>
      <c r="B1943" s="27" t="s">
        <v>7</v>
      </c>
      <c r="C1943" s="27" t="s">
        <v>6</v>
      </c>
      <c r="D1943">
        <v>0</v>
      </c>
      <c r="E1943" s="37" t="s">
        <v>494</v>
      </c>
      <c r="F1943" t="str">
        <f t="shared" si="120"/>
        <v>20Y</v>
      </c>
      <c r="G1943" t="str">
        <f t="shared" si="121"/>
        <v>20YL20220331</v>
      </c>
      <c r="H1943" t="str">
        <f t="shared" si="122"/>
        <v>01_005</v>
      </c>
      <c r="I1943" t="str">
        <f t="shared" si="123"/>
        <v>20220331</v>
      </c>
      <c r="J1943" s="27"/>
      <c r="K1943" s="27"/>
    </row>
    <row r="1944" spans="1:11" x14ac:dyDescent="0.25">
      <c r="A1944" s="27" t="s">
        <v>410</v>
      </c>
      <c r="B1944" s="27" t="s">
        <v>10</v>
      </c>
      <c r="C1944" s="27" t="s">
        <v>5</v>
      </c>
      <c r="D1944">
        <v>0</v>
      </c>
      <c r="E1944" s="37" t="s">
        <v>494</v>
      </c>
      <c r="F1944" t="str">
        <f t="shared" si="120"/>
        <v>20Y</v>
      </c>
      <c r="G1944" t="str">
        <f t="shared" si="121"/>
        <v>20YL20220331</v>
      </c>
      <c r="H1944" t="str">
        <f t="shared" si="122"/>
        <v>01_005</v>
      </c>
      <c r="I1944" t="str">
        <f t="shared" si="123"/>
        <v>20220331</v>
      </c>
      <c r="J1944" s="27"/>
      <c r="K1944" s="27"/>
    </row>
    <row r="1945" spans="1:11" x14ac:dyDescent="0.25">
      <c r="A1945" s="27" t="s">
        <v>410</v>
      </c>
      <c r="B1945" s="27" t="s">
        <v>10</v>
      </c>
      <c r="C1945" s="27" t="s">
        <v>6</v>
      </c>
      <c r="D1945">
        <v>0</v>
      </c>
      <c r="E1945" s="37" t="s">
        <v>494</v>
      </c>
      <c r="F1945" t="str">
        <f t="shared" si="120"/>
        <v>20Y</v>
      </c>
      <c r="G1945" t="str">
        <f t="shared" si="121"/>
        <v>20YL20220331</v>
      </c>
      <c r="H1945" t="str">
        <f t="shared" si="122"/>
        <v>01_005</v>
      </c>
      <c r="I1945" t="str">
        <f t="shared" si="123"/>
        <v>20220331</v>
      </c>
      <c r="J1945" s="27"/>
      <c r="K1945" s="27"/>
    </row>
    <row r="1946" spans="1:11" x14ac:dyDescent="0.25">
      <c r="A1946" s="27" t="s">
        <v>410</v>
      </c>
      <c r="B1946" s="27" t="s">
        <v>11</v>
      </c>
      <c r="C1946" s="27" t="s">
        <v>3</v>
      </c>
      <c r="D1946">
        <v>0</v>
      </c>
      <c r="E1946" s="37" t="s">
        <v>494</v>
      </c>
      <c r="F1946" t="str">
        <f t="shared" si="120"/>
        <v>20Y</v>
      </c>
      <c r="G1946" t="str">
        <f t="shared" si="121"/>
        <v>20YL20220331</v>
      </c>
      <c r="H1946" t="str">
        <f t="shared" si="122"/>
        <v>01_005</v>
      </c>
      <c r="I1946" t="str">
        <f t="shared" si="123"/>
        <v>20220331</v>
      </c>
      <c r="J1946" s="27"/>
      <c r="K1946" s="27"/>
    </row>
    <row r="1947" spans="1:11" x14ac:dyDescent="0.25">
      <c r="A1947" s="27" t="s">
        <v>410</v>
      </c>
      <c r="B1947" s="27" t="s">
        <v>11</v>
      </c>
      <c r="C1947" s="27" t="s">
        <v>4</v>
      </c>
      <c r="D1947">
        <v>0</v>
      </c>
      <c r="E1947" s="37" t="s">
        <v>494</v>
      </c>
      <c r="F1947" t="str">
        <f t="shared" si="120"/>
        <v>20Y</v>
      </c>
      <c r="G1947" t="str">
        <f t="shared" si="121"/>
        <v>20YL20220331</v>
      </c>
      <c r="H1947" t="str">
        <f t="shared" si="122"/>
        <v>01_005</v>
      </c>
      <c r="I1947" t="str">
        <f t="shared" si="123"/>
        <v>20220331</v>
      </c>
      <c r="J1947" s="27"/>
      <c r="K1947" s="27"/>
    </row>
    <row r="1948" spans="1:11" x14ac:dyDescent="0.25">
      <c r="A1948" s="27" t="s">
        <v>410</v>
      </c>
      <c r="B1948" s="27" t="s">
        <v>11</v>
      </c>
      <c r="C1948" s="27" t="s">
        <v>5</v>
      </c>
      <c r="D1948">
        <v>0</v>
      </c>
      <c r="E1948" s="37" t="s">
        <v>494</v>
      </c>
      <c r="F1948" t="str">
        <f t="shared" si="120"/>
        <v>20Y</v>
      </c>
      <c r="G1948" t="str">
        <f t="shared" si="121"/>
        <v>20YL20220331</v>
      </c>
      <c r="H1948" t="str">
        <f t="shared" si="122"/>
        <v>01_005</v>
      </c>
      <c r="I1948" t="str">
        <f t="shared" si="123"/>
        <v>20220331</v>
      </c>
      <c r="J1948" s="27"/>
      <c r="K1948" s="27"/>
    </row>
    <row r="1949" spans="1:11" x14ac:dyDescent="0.25">
      <c r="A1949" s="27" t="s">
        <v>410</v>
      </c>
      <c r="B1949" s="27" t="s">
        <v>12</v>
      </c>
      <c r="C1949" s="27" t="s">
        <v>1</v>
      </c>
      <c r="D1949">
        <v>0</v>
      </c>
      <c r="E1949" s="37" t="s">
        <v>494</v>
      </c>
      <c r="F1949" t="str">
        <f t="shared" si="120"/>
        <v>20Y</v>
      </c>
      <c r="G1949" t="str">
        <f t="shared" si="121"/>
        <v>20YL20220331</v>
      </c>
      <c r="H1949" t="str">
        <f t="shared" si="122"/>
        <v>01_005</v>
      </c>
      <c r="I1949" t="str">
        <f t="shared" si="123"/>
        <v>20220331</v>
      </c>
      <c r="J1949" s="27"/>
      <c r="K1949" s="27"/>
    </row>
    <row r="1950" spans="1:11" x14ac:dyDescent="0.25">
      <c r="A1950" s="27" t="s">
        <v>410</v>
      </c>
      <c r="B1950" s="27" t="s">
        <v>12</v>
      </c>
      <c r="C1950" s="27" t="s">
        <v>2</v>
      </c>
      <c r="D1950">
        <v>0</v>
      </c>
      <c r="E1950" s="37" t="s">
        <v>494</v>
      </c>
      <c r="F1950" t="str">
        <f t="shared" si="120"/>
        <v>20Y</v>
      </c>
      <c r="G1950" t="str">
        <f t="shared" si="121"/>
        <v>20YL20220331</v>
      </c>
      <c r="H1950" t="str">
        <f t="shared" si="122"/>
        <v>01_005</v>
      </c>
      <c r="I1950" t="str">
        <f t="shared" si="123"/>
        <v>20220331</v>
      </c>
      <c r="J1950" s="27"/>
      <c r="K1950" s="27"/>
    </row>
    <row r="1951" spans="1:11" x14ac:dyDescent="0.25">
      <c r="A1951" s="27" t="s">
        <v>411</v>
      </c>
      <c r="B1951" s="27" t="s">
        <v>21</v>
      </c>
      <c r="C1951" s="27" t="s">
        <v>1</v>
      </c>
      <c r="D1951">
        <v>0</v>
      </c>
      <c r="E1951" s="37" t="s">
        <v>494</v>
      </c>
      <c r="F1951" t="str">
        <f t="shared" si="120"/>
        <v>20Y</v>
      </c>
      <c r="G1951" t="str">
        <f t="shared" si="121"/>
        <v>20YL20220331</v>
      </c>
      <c r="H1951" t="str">
        <f t="shared" si="122"/>
        <v>01_007</v>
      </c>
      <c r="I1951" t="str">
        <f t="shared" si="123"/>
        <v>20220331</v>
      </c>
      <c r="J1951" s="27"/>
      <c r="K1951" s="27"/>
    </row>
    <row r="1952" spans="1:11" x14ac:dyDescent="0.25">
      <c r="A1952" s="27" t="s">
        <v>411</v>
      </c>
      <c r="B1952" s="27" t="s">
        <v>21</v>
      </c>
      <c r="C1952" s="27" t="s">
        <v>2</v>
      </c>
      <c r="D1952">
        <v>0</v>
      </c>
      <c r="E1952" s="37" t="s">
        <v>494</v>
      </c>
      <c r="F1952" t="str">
        <f t="shared" si="120"/>
        <v>20Y</v>
      </c>
      <c r="G1952" t="str">
        <f t="shared" si="121"/>
        <v>20YL20220331</v>
      </c>
      <c r="H1952" t="str">
        <f t="shared" si="122"/>
        <v>01_007</v>
      </c>
      <c r="I1952" t="str">
        <f t="shared" si="123"/>
        <v>20220331</v>
      </c>
      <c r="J1952" s="27"/>
      <c r="K1952" s="27"/>
    </row>
    <row r="1953" spans="1:11" x14ac:dyDescent="0.25">
      <c r="A1953" s="27" t="s">
        <v>411</v>
      </c>
      <c r="B1953" s="27" t="s">
        <v>1</v>
      </c>
      <c r="C1953" s="27" t="s">
        <v>1</v>
      </c>
      <c r="D1953">
        <v>0</v>
      </c>
      <c r="E1953" s="37" t="s">
        <v>494</v>
      </c>
      <c r="F1953" t="str">
        <f t="shared" si="120"/>
        <v>20Y</v>
      </c>
      <c r="G1953" t="str">
        <f t="shared" si="121"/>
        <v>20YL20220331</v>
      </c>
      <c r="H1953" t="str">
        <f t="shared" si="122"/>
        <v>01_007</v>
      </c>
      <c r="I1953" t="str">
        <f t="shared" si="123"/>
        <v>20220331</v>
      </c>
      <c r="J1953" s="27"/>
      <c r="K1953" s="27"/>
    </row>
    <row r="1954" spans="1:11" x14ac:dyDescent="0.25">
      <c r="A1954" s="27" t="s">
        <v>411</v>
      </c>
      <c r="B1954" s="27" t="s">
        <v>1</v>
      </c>
      <c r="C1954" s="27" t="s">
        <v>2</v>
      </c>
      <c r="D1954">
        <v>0</v>
      </c>
      <c r="E1954" s="37" t="s">
        <v>494</v>
      </c>
      <c r="F1954" t="str">
        <f t="shared" si="120"/>
        <v>20Y</v>
      </c>
      <c r="G1954" t="str">
        <f t="shared" si="121"/>
        <v>20YL20220331</v>
      </c>
      <c r="H1954" t="str">
        <f t="shared" si="122"/>
        <v>01_007</v>
      </c>
      <c r="I1954" t="str">
        <f t="shared" si="123"/>
        <v>20220331</v>
      </c>
      <c r="J1954" s="27"/>
      <c r="K1954" s="27"/>
    </row>
    <row r="1955" spans="1:11" x14ac:dyDescent="0.25">
      <c r="A1955" s="27" t="s">
        <v>411</v>
      </c>
      <c r="B1955" s="27" t="s">
        <v>26</v>
      </c>
      <c r="C1955" s="27" t="s">
        <v>2</v>
      </c>
      <c r="D1955">
        <v>0</v>
      </c>
      <c r="E1955" s="37" t="s">
        <v>494</v>
      </c>
      <c r="F1955" t="str">
        <f t="shared" si="120"/>
        <v>20Y</v>
      </c>
      <c r="G1955" t="str">
        <f t="shared" si="121"/>
        <v>20YL20220331</v>
      </c>
      <c r="H1955" t="str">
        <f t="shared" si="122"/>
        <v>01_007</v>
      </c>
      <c r="I1955" t="str">
        <f t="shared" si="123"/>
        <v>20220331</v>
      </c>
      <c r="J1955" s="27"/>
      <c r="K1955" s="27"/>
    </row>
    <row r="1956" spans="1:11" x14ac:dyDescent="0.25">
      <c r="A1956" s="27" t="s">
        <v>411</v>
      </c>
      <c r="B1956" s="27" t="s">
        <v>26</v>
      </c>
      <c r="C1956" s="27" t="s">
        <v>3</v>
      </c>
      <c r="D1956">
        <v>0</v>
      </c>
      <c r="E1956" s="37" t="s">
        <v>494</v>
      </c>
      <c r="F1956" t="str">
        <f t="shared" si="120"/>
        <v>20Y</v>
      </c>
      <c r="G1956" t="str">
        <f t="shared" si="121"/>
        <v>20YL20220331</v>
      </c>
      <c r="H1956" t="str">
        <f t="shared" si="122"/>
        <v>01_007</v>
      </c>
      <c r="I1956" t="str">
        <f t="shared" si="123"/>
        <v>20220331</v>
      </c>
      <c r="J1956" s="27"/>
      <c r="K1956" s="27"/>
    </row>
    <row r="1957" spans="1:11" x14ac:dyDescent="0.25">
      <c r="A1957" s="27" t="s">
        <v>411</v>
      </c>
      <c r="B1957" s="27" t="s">
        <v>2</v>
      </c>
      <c r="C1957" s="27" t="s">
        <v>3</v>
      </c>
      <c r="D1957">
        <v>0</v>
      </c>
      <c r="E1957" s="37" t="s">
        <v>494</v>
      </c>
      <c r="F1957" t="str">
        <f t="shared" si="120"/>
        <v>20Y</v>
      </c>
      <c r="G1957" t="str">
        <f t="shared" si="121"/>
        <v>20YL20220331</v>
      </c>
      <c r="H1957" t="str">
        <f t="shared" si="122"/>
        <v>01_007</v>
      </c>
      <c r="I1957" t="str">
        <f t="shared" si="123"/>
        <v>20220331</v>
      </c>
      <c r="J1957" s="27"/>
      <c r="K1957" s="27"/>
    </row>
    <row r="1958" spans="1:11" x14ac:dyDescent="0.25">
      <c r="A1958" s="27" t="s">
        <v>411</v>
      </c>
      <c r="B1958" s="27" t="s">
        <v>2</v>
      </c>
      <c r="C1958" s="27" t="s">
        <v>4</v>
      </c>
      <c r="D1958">
        <v>0</v>
      </c>
      <c r="E1958" s="37" t="s">
        <v>494</v>
      </c>
      <c r="F1958" t="str">
        <f t="shared" si="120"/>
        <v>20Y</v>
      </c>
      <c r="G1958" t="str">
        <f t="shared" si="121"/>
        <v>20YL20220331</v>
      </c>
      <c r="H1958" t="str">
        <f t="shared" si="122"/>
        <v>01_007</v>
      </c>
      <c r="I1958" t="str">
        <f t="shared" si="123"/>
        <v>20220331</v>
      </c>
      <c r="J1958" s="27"/>
      <c r="K1958" s="27"/>
    </row>
    <row r="1959" spans="1:11" x14ac:dyDescent="0.25">
      <c r="A1959" s="27" t="s">
        <v>411</v>
      </c>
      <c r="B1959" s="27" t="s">
        <v>3</v>
      </c>
      <c r="C1959" s="27" t="s">
        <v>4</v>
      </c>
      <c r="D1959">
        <v>0</v>
      </c>
      <c r="E1959" s="37" t="s">
        <v>494</v>
      </c>
      <c r="F1959" t="str">
        <f t="shared" si="120"/>
        <v>20Y</v>
      </c>
      <c r="G1959" t="str">
        <f t="shared" si="121"/>
        <v>20YL20220331</v>
      </c>
      <c r="H1959" t="str">
        <f t="shared" si="122"/>
        <v>01_007</v>
      </c>
      <c r="I1959" t="str">
        <f t="shared" si="123"/>
        <v>20220331</v>
      </c>
      <c r="J1959" s="27"/>
      <c r="K1959" s="27"/>
    </row>
    <row r="1960" spans="1:11" x14ac:dyDescent="0.25">
      <c r="A1960" s="27" t="s">
        <v>411</v>
      </c>
      <c r="B1960" s="27" t="s">
        <v>3</v>
      </c>
      <c r="C1960" s="27" t="s">
        <v>5</v>
      </c>
      <c r="D1960">
        <v>0</v>
      </c>
      <c r="E1960" s="37" t="s">
        <v>494</v>
      </c>
      <c r="F1960" t="str">
        <f t="shared" si="120"/>
        <v>20Y</v>
      </c>
      <c r="G1960" t="str">
        <f t="shared" si="121"/>
        <v>20YL20220331</v>
      </c>
      <c r="H1960" t="str">
        <f t="shared" si="122"/>
        <v>01_007</v>
      </c>
      <c r="I1960" t="str">
        <f t="shared" si="123"/>
        <v>20220331</v>
      </c>
      <c r="J1960" s="27"/>
      <c r="K1960" s="27"/>
    </row>
    <row r="1961" spans="1:11" x14ac:dyDescent="0.25">
      <c r="A1961" s="27" t="s">
        <v>411</v>
      </c>
      <c r="B1961" s="27" t="s">
        <v>4</v>
      </c>
      <c r="C1961" s="27" t="s">
        <v>5</v>
      </c>
      <c r="D1961">
        <v>0</v>
      </c>
      <c r="E1961" s="37" t="s">
        <v>494</v>
      </c>
      <c r="F1961" t="str">
        <f t="shared" si="120"/>
        <v>20Y</v>
      </c>
      <c r="G1961" t="str">
        <f t="shared" si="121"/>
        <v>20YL20220331</v>
      </c>
      <c r="H1961" t="str">
        <f t="shared" si="122"/>
        <v>01_007</v>
      </c>
      <c r="I1961" t="str">
        <f t="shared" si="123"/>
        <v>20220331</v>
      </c>
      <c r="J1961" s="27"/>
      <c r="K1961" s="27"/>
    </row>
    <row r="1962" spans="1:11" x14ac:dyDescent="0.25">
      <c r="A1962" s="27" t="s">
        <v>411</v>
      </c>
      <c r="B1962" s="27" t="s">
        <v>4</v>
      </c>
      <c r="C1962" s="27" t="s">
        <v>6</v>
      </c>
      <c r="D1962">
        <v>0</v>
      </c>
      <c r="E1962" s="37" t="s">
        <v>494</v>
      </c>
      <c r="F1962" t="str">
        <f t="shared" si="120"/>
        <v>20Y</v>
      </c>
      <c r="G1962" t="str">
        <f t="shared" si="121"/>
        <v>20YL20220331</v>
      </c>
      <c r="H1962" t="str">
        <f t="shared" si="122"/>
        <v>01_007</v>
      </c>
      <c r="I1962" t="str">
        <f t="shared" si="123"/>
        <v>20220331</v>
      </c>
      <c r="J1962" s="27"/>
      <c r="K1962" s="27"/>
    </row>
    <row r="1963" spans="1:11" x14ac:dyDescent="0.25">
      <c r="A1963" s="27" t="s">
        <v>411</v>
      </c>
      <c r="B1963" s="27" t="s">
        <v>5</v>
      </c>
      <c r="C1963" s="27" t="s">
        <v>6</v>
      </c>
      <c r="D1963">
        <v>0</v>
      </c>
      <c r="E1963" s="37" t="s">
        <v>494</v>
      </c>
      <c r="F1963" t="str">
        <f t="shared" si="120"/>
        <v>20Y</v>
      </c>
      <c r="G1963" t="str">
        <f t="shared" si="121"/>
        <v>20YL20220331</v>
      </c>
      <c r="H1963" t="str">
        <f t="shared" si="122"/>
        <v>01_007</v>
      </c>
      <c r="I1963" t="str">
        <f t="shared" si="123"/>
        <v>20220331</v>
      </c>
      <c r="J1963" s="27"/>
      <c r="K1963" s="27"/>
    </row>
    <row r="1964" spans="1:11" x14ac:dyDescent="0.25">
      <c r="A1964" s="27" t="s">
        <v>411</v>
      </c>
      <c r="B1964" s="27" t="s">
        <v>5</v>
      </c>
      <c r="C1964" s="27" t="s">
        <v>7</v>
      </c>
      <c r="D1964">
        <v>0</v>
      </c>
      <c r="E1964" s="37" t="s">
        <v>494</v>
      </c>
      <c r="F1964" t="str">
        <f t="shared" si="120"/>
        <v>20Y</v>
      </c>
      <c r="G1964" t="str">
        <f t="shared" si="121"/>
        <v>20YL20220331</v>
      </c>
      <c r="H1964" t="str">
        <f t="shared" si="122"/>
        <v>01_007</v>
      </c>
      <c r="I1964" t="str">
        <f t="shared" si="123"/>
        <v>20220331</v>
      </c>
      <c r="J1964" s="27"/>
      <c r="K1964" s="27"/>
    </row>
    <row r="1965" spans="1:11" x14ac:dyDescent="0.25">
      <c r="A1965" s="27" t="s">
        <v>411</v>
      </c>
      <c r="B1965" s="27" t="s">
        <v>7</v>
      </c>
      <c r="C1965" s="27" t="s">
        <v>7</v>
      </c>
      <c r="D1965">
        <v>0</v>
      </c>
      <c r="E1965" s="37" t="s">
        <v>494</v>
      </c>
      <c r="F1965" t="str">
        <f t="shared" si="120"/>
        <v>20Y</v>
      </c>
      <c r="G1965" t="str">
        <f t="shared" si="121"/>
        <v>20YL20220331</v>
      </c>
      <c r="H1965" t="str">
        <f t="shared" si="122"/>
        <v>01_007</v>
      </c>
      <c r="I1965" t="str">
        <f t="shared" si="123"/>
        <v>20220331</v>
      </c>
      <c r="J1965" s="27"/>
      <c r="K1965" s="27"/>
    </row>
    <row r="1966" spans="1:11" x14ac:dyDescent="0.25">
      <c r="A1966" s="27" t="s">
        <v>411</v>
      </c>
      <c r="B1966" s="27" t="s">
        <v>7</v>
      </c>
      <c r="C1966" s="27" t="s">
        <v>8</v>
      </c>
      <c r="D1966">
        <v>0</v>
      </c>
      <c r="E1966" s="37" t="s">
        <v>494</v>
      </c>
      <c r="F1966" t="str">
        <f t="shared" si="120"/>
        <v>20Y</v>
      </c>
      <c r="G1966" t="str">
        <f t="shared" si="121"/>
        <v>20YL20220331</v>
      </c>
      <c r="H1966" t="str">
        <f t="shared" si="122"/>
        <v>01_007</v>
      </c>
      <c r="I1966" t="str">
        <f t="shared" si="123"/>
        <v>20220331</v>
      </c>
      <c r="J1966" s="27"/>
      <c r="K1966" s="27"/>
    </row>
    <row r="1967" spans="1:11" x14ac:dyDescent="0.25">
      <c r="A1967" s="27" t="s">
        <v>411</v>
      </c>
      <c r="B1967" s="27" t="s">
        <v>10</v>
      </c>
      <c r="C1967" s="27" t="s">
        <v>6</v>
      </c>
      <c r="D1967">
        <v>0</v>
      </c>
      <c r="E1967" s="37" t="s">
        <v>494</v>
      </c>
      <c r="F1967" t="str">
        <f t="shared" si="120"/>
        <v>20Y</v>
      </c>
      <c r="G1967" t="str">
        <f t="shared" si="121"/>
        <v>20YL20220331</v>
      </c>
      <c r="H1967" t="str">
        <f t="shared" si="122"/>
        <v>01_007</v>
      </c>
      <c r="I1967" t="str">
        <f t="shared" si="123"/>
        <v>20220331</v>
      </c>
      <c r="J1967" s="27"/>
      <c r="K1967" s="27"/>
    </row>
    <row r="1968" spans="1:11" x14ac:dyDescent="0.25">
      <c r="A1968" s="27" t="s">
        <v>411</v>
      </c>
      <c r="B1968" s="27" t="s">
        <v>10</v>
      </c>
      <c r="C1968" s="27" t="s">
        <v>7</v>
      </c>
      <c r="D1968">
        <v>0</v>
      </c>
      <c r="E1968" s="37" t="s">
        <v>494</v>
      </c>
      <c r="F1968" t="str">
        <f t="shared" si="120"/>
        <v>20Y</v>
      </c>
      <c r="G1968" t="str">
        <f t="shared" si="121"/>
        <v>20YL20220331</v>
      </c>
      <c r="H1968" t="str">
        <f t="shared" si="122"/>
        <v>01_007</v>
      </c>
      <c r="I1968" t="str">
        <f t="shared" si="123"/>
        <v>20220331</v>
      </c>
      <c r="J1968" s="27"/>
      <c r="K1968" s="27"/>
    </row>
    <row r="1969" spans="1:11" x14ac:dyDescent="0.25">
      <c r="A1969" s="27" t="s">
        <v>411</v>
      </c>
      <c r="B1969" s="27" t="s">
        <v>10</v>
      </c>
      <c r="C1969" s="27" t="s">
        <v>8</v>
      </c>
      <c r="D1969">
        <v>0</v>
      </c>
      <c r="E1969" s="37" t="s">
        <v>494</v>
      </c>
      <c r="F1969" t="str">
        <f t="shared" si="120"/>
        <v>20Y</v>
      </c>
      <c r="G1969" t="str">
        <f t="shared" si="121"/>
        <v>20YL20220331</v>
      </c>
      <c r="H1969" t="str">
        <f t="shared" si="122"/>
        <v>01_007</v>
      </c>
      <c r="I1969" t="str">
        <f t="shared" si="123"/>
        <v>20220331</v>
      </c>
      <c r="J1969" s="27"/>
      <c r="K1969" s="27"/>
    </row>
    <row r="1970" spans="1:11" x14ac:dyDescent="0.25">
      <c r="A1970" s="27" t="s">
        <v>411</v>
      </c>
      <c r="B1970" s="27" t="s">
        <v>11</v>
      </c>
      <c r="C1970" s="27" t="s">
        <v>3</v>
      </c>
      <c r="D1970">
        <v>0</v>
      </c>
      <c r="E1970" s="37" t="s">
        <v>494</v>
      </c>
      <c r="F1970" t="str">
        <f t="shared" si="120"/>
        <v>20Y</v>
      </c>
      <c r="G1970" t="str">
        <f t="shared" si="121"/>
        <v>20YL20220331</v>
      </c>
      <c r="H1970" t="str">
        <f t="shared" si="122"/>
        <v>01_007</v>
      </c>
      <c r="I1970" t="str">
        <f t="shared" si="123"/>
        <v>20220331</v>
      </c>
      <c r="J1970" s="27"/>
      <c r="K1970" s="27"/>
    </row>
    <row r="1971" spans="1:11" x14ac:dyDescent="0.25">
      <c r="A1971" s="27" t="s">
        <v>411</v>
      </c>
      <c r="B1971" s="27" t="s">
        <v>11</v>
      </c>
      <c r="C1971" s="27" t="s">
        <v>4</v>
      </c>
      <c r="D1971">
        <v>0</v>
      </c>
      <c r="E1971" s="37" t="s">
        <v>494</v>
      </c>
      <c r="F1971" t="str">
        <f t="shared" si="120"/>
        <v>20Y</v>
      </c>
      <c r="G1971" t="str">
        <f t="shared" si="121"/>
        <v>20YL20220331</v>
      </c>
      <c r="H1971" t="str">
        <f t="shared" si="122"/>
        <v>01_007</v>
      </c>
      <c r="I1971" t="str">
        <f t="shared" si="123"/>
        <v>20220331</v>
      </c>
      <c r="J1971" s="27"/>
      <c r="K1971" s="27"/>
    </row>
    <row r="1972" spans="1:11" x14ac:dyDescent="0.25">
      <c r="A1972" s="27" t="s">
        <v>411</v>
      </c>
      <c r="B1972" s="27" t="s">
        <v>11</v>
      </c>
      <c r="C1972" s="27" t="s">
        <v>5</v>
      </c>
      <c r="D1972">
        <v>0</v>
      </c>
      <c r="E1972" s="37" t="s">
        <v>494</v>
      </c>
      <c r="F1972" t="str">
        <f t="shared" si="120"/>
        <v>20Y</v>
      </c>
      <c r="G1972" t="str">
        <f t="shared" si="121"/>
        <v>20YL20220331</v>
      </c>
      <c r="H1972" t="str">
        <f t="shared" si="122"/>
        <v>01_007</v>
      </c>
      <c r="I1972" t="str">
        <f t="shared" si="123"/>
        <v>20220331</v>
      </c>
      <c r="J1972" s="27"/>
      <c r="K1972" s="27"/>
    </row>
    <row r="1973" spans="1:11" x14ac:dyDescent="0.25">
      <c r="A1973" s="27" t="s">
        <v>411</v>
      </c>
      <c r="B1973" s="27" t="s">
        <v>11</v>
      </c>
      <c r="C1973" s="27" t="s">
        <v>6</v>
      </c>
      <c r="D1973">
        <v>0</v>
      </c>
      <c r="E1973" s="37" t="s">
        <v>494</v>
      </c>
      <c r="F1973" t="str">
        <f t="shared" si="120"/>
        <v>20Y</v>
      </c>
      <c r="G1973" t="str">
        <f t="shared" si="121"/>
        <v>20YL20220331</v>
      </c>
      <c r="H1973" t="str">
        <f t="shared" si="122"/>
        <v>01_007</v>
      </c>
      <c r="I1973" t="str">
        <f t="shared" si="123"/>
        <v>20220331</v>
      </c>
      <c r="J1973" s="27"/>
      <c r="K1973" s="27"/>
    </row>
    <row r="1974" spans="1:11" x14ac:dyDescent="0.25">
      <c r="A1974" s="27" t="s">
        <v>411</v>
      </c>
      <c r="B1974" s="27" t="s">
        <v>12</v>
      </c>
      <c r="C1974" s="27" t="s">
        <v>1</v>
      </c>
      <c r="D1974">
        <v>0</v>
      </c>
      <c r="E1974" s="37" t="s">
        <v>494</v>
      </c>
      <c r="F1974" t="str">
        <f t="shared" si="120"/>
        <v>20Y</v>
      </c>
      <c r="G1974" t="str">
        <f t="shared" si="121"/>
        <v>20YL20220331</v>
      </c>
      <c r="H1974" t="str">
        <f t="shared" si="122"/>
        <v>01_007</v>
      </c>
      <c r="I1974" t="str">
        <f t="shared" si="123"/>
        <v>20220331</v>
      </c>
      <c r="J1974" s="27"/>
      <c r="K1974" s="27"/>
    </row>
    <row r="1975" spans="1:11" x14ac:dyDescent="0.25">
      <c r="A1975" s="27" t="s">
        <v>411</v>
      </c>
      <c r="B1975" s="27" t="s">
        <v>12</v>
      </c>
      <c r="C1975" s="27" t="s">
        <v>2</v>
      </c>
      <c r="D1975">
        <v>0</v>
      </c>
      <c r="E1975" s="37" t="s">
        <v>494</v>
      </c>
      <c r="F1975" t="str">
        <f t="shared" si="120"/>
        <v>20Y</v>
      </c>
      <c r="G1975" t="str">
        <f t="shared" si="121"/>
        <v>20YL20220331</v>
      </c>
      <c r="H1975" t="str">
        <f t="shared" si="122"/>
        <v>01_007</v>
      </c>
      <c r="I1975" t="str">
        <f t="shared" si="123"/>
        <v>20220331</v>
      </c>
      <c r="J1975" s="27"/>
      <c r="K1975" s="27"/>
    </row>
    <row r="1976" spans="1:11" x14ac:dyDescent="0.25">
      <c r="A1976" s="27" t="s">
        <v>411</v>
      </c>
      <c r="B1976" s="27" t="s">
        <v>12</v>
      </c>
      <c r="C1976" s="27" t="s">
        <v>3</v>
      </c>
      <c r="D1976">
        <v>0</v>
      </c>
      <c r="E1976" s="37" t="s">
        <v>494</v>
      </c>
      <c r="F1976" t="str">
        <f t="shared" si="120"/>
        <v>20Y</v>
      </c>
      <c r="G1976" t="str">
        <f t="shared" si="121"/>
        <v>20YL20220331</v>
      </c>
      <c r="H1976" t="str">
        <f t="shared" si="122"/>
        <v>01_007</v>
      </c>
      <c r="I1976" t="str">
        <f t="shared" si="123"/>
        <v>20220331</v>
      </c>
      <c r="J1976" s="27"/>
      <c r="K1976" s="27"/>
    </row>
    <row r="1977" spans="1:11" x14ac:dyDescent="0.25">
      <c r="A1977" s="27" t="s">
        <v>336</v>
      </c>
      <c r="B1977" s="27" t="s">
        <v>21</v>
      </c>
      <c r="C1977" s="27" t="s">
        <v>1</v>
      </c>
      <c r="D1977">
        <v>10</v>
      </c>
      <c r="E1977" s="37" t="s">
        <v>494</v>
      </c>
      <c r="F1977" t="str">
        <f t="shared" si="120"/>
        <v>20Y</v>
      </c>
      <c r="G1977" t="str">
        <f t="shared" si="121"/>
        <v>20YL20220331</v>
      </c>
      <c r="H1977" t="str">
        <f t="shared" si="122"/>
        <v>001_01</v>
      </c>
      <c r="I1977" t="str">
        <f t="shared" si="123"/>
        <v>20220331</v>
      </c>
      <c r="J1977" s="27"/>
      <c r="K1977" s="27"/>
    </row>
    <row r="1978" spans="1:11" x14ac:dyDescent="0.25">
      <c r="A1978" s="27" t="s">
        <v>336</v>
      </c>
      <c r="B1978" s="27" t="s">
        <v>21</v>
      </c>
      <c r="C1978" s="27" t="s">
        <v>2</v>
      </c>
      <c r="D1978">
        <v>10</v>
      </c>
      <c r="E1978" s="37" t="s">
        <v>494</v>
      </c>
      <c r="F1978" t="str">
        <f t="shared" si="120"/>
        <v>20Y</v>
      </c>
      <c r="G1978" t="str">
        <f t="shared" si="121"/>
        <v>20YL20220331</v>
      </c>
      <c r="H1978" t="str">
        <f t="shared" si="122"/>
        <v>001_01</v>
      </c>
      <c r="I1978" t="str">
        <f t="shared" si="123"/>
        <v>20220331</v>
      </c>
      <c r="J1978" s="27"/>
      <c r="K1978" s="27"/>
    </row>
    <row r="1979" spans="1:11" x14ac:dyDescent="0.25">
      <c r="A1979" s="27" t="s">
        <v>336</v>
      </c>
      <c r="B1979" s="27" t="s">
        <v>1</v>
      </c>
      <c r="C1979" s="27" t="s">
        <v>2</v>
      </c>
      <c r="D1979">
        <v>10</v>
      </c>
      <c r="E1979" s="37" t="s">
        <v>494</v>
      </c>
      <c r="F1979" t="str">
        <f t="shared" si="120"/>
        <v>20Y</v>
      </c>
      <c r="G1979" t="str">
        <f t="shared" si="121"/>
        <v>20YL20220331</v>
      </c>
      <c r="H1979" t="str">
        <f t="shared" si="122"/>
        <v>001_01</v>
      </c>
      <c r="I1979" t="str">
        <f t="shared" si="123"/>
        <v>20220331</v>
      </c>
      <c r="J1979" s="27"/>
      <c r="K1979" s="27"/>
    </row>
    <row r="1980" spans="1:11" x14ac:dyDescent="0.25">
      <c r="A1980" s="27" t="s">
        <v>336</v>
      </c>
      <c r="B1980" s="27" t="s">
        <v>1</v>
      </c>
      <c r="C1980" s="27" t="s">
        <v>3</v>
      </c>
      <c r="D1980">
        <v>10</v>
      </c>
      <c r="E1980" s="37" t="s">
        <v>494</v>
      </c>
      <c r="F1980" t="str">
        <f t="shared" si="120"/>
        <v>20Y</v>
      </c>
      <c r="G1980" t="str">
        <f t="shared" si="121"/>
        <v>20YL20220331</v>
      </c>
      <c r="H1980" t="str">
        <f t="shared" si="122"/>
        <v>001_01</v>
      </c>
      <c r="I1980" t="str">
        <f t="shared" si="123"/>
        <v>20220331</v>
      </c>
      <c r="J1980" s="27"/>
      <c r="K1980" s="27"/>
    </row>
    <row r="1981" spans="1:11" x14ac:dyDescent="0.25">
      <c r="A1981" s="27" t="s">
        <v>336</v>
      </c>
      <c r="B1981" s="27" t="s">
        <v>26</v>
      </c>
      <c r="C1981" s="27" t="s">
        <v>3</v>
      </c>
      <c r="D1981">
        <v>10</v>
      </c>
      <c r="E1981" s="37" t="s">
        <v>494</v>
      </c>
      <c r="F1981" t="str">
        <f t="shared" si="120"/>
        <v>20Y</v>
      </c>
      <c r="G1981" t="str">
        <f t="shared" si="121"/>
        <v>20YL20220331</v>
      </c>
      <c r="H1981" t="str">
        <f t="shared" si="122"/>
        <v>001_01</v>
      </c>
      <c r="I1981" t="str">
        <f t="shared" si="123"/>
        <v>20220331</v>
      </c>
      <c r="J1981" s="27"/>
      <c r="K1981" s="27"/>
    </row>
    <row r="1982" spans="1:11" x14ac:dyDescent="0.25">
      <c r="A1982" s="27" t="s">
        <v>336</v>
      </c>
      <c r="B1982" s="27" t="s">
        <v>26</v>
      </c>
      <c r="C1982" s="27" t="s">
        <v>4</v>
      </c>
      <c r="D1982">
        <v>10</v>
      </c>
      <c r="E1982" s="37" t="s">
        <v>494</v>
      </c>
      <c r="F1982" t="str">
        <f t="shared" si="120"/>
        <v>20Y</v>
      </c>
      <c r="G1982" t="str">
        <f t="shared" si="121"/>
        <v>20YL20220331</v>
      </c>
      <c r="H1982" t="str">
        <f t="shared" si="122"/>
        <v>001_01</v>
      </c>
      <c r="I1982" t="str">
        <f t="shared" si="123"/>
        <v>20220331</v>
      </c>
      <c r="J1982" s="27"/>
      <c r="K1982" s="27"/>
    </row>
    <row r="1983" spans="1:11" x14ac:dyDescent="0.25">
      <c r="A1983" s="27" t="s">
        <v>336</v>
      </c>
      <c r="B1983" s="27" t="s">
        <v>26</v>
      </c>
      <c r="C1983" s="27" t="s">
        <v>5</v>
      </c>
      <c r="D1983">
        <v>10</v>
      </c>
      <c r="E1983" s="37" t="s">
        <v>494</v>
      </c>
      <c r="F1983" t="str">
        <f t="shared" si="120"/>
        <v>20Y</v>
      </c>
      <c r="G1983" t="str">
        <f t="shared" si="121"/>
        <v>20YL20220331</v>
      </c>
      <c r="H1983" t="str">
        <f t="shared" si="122"/>
        <v>001_01</v>
      </c>
      <c r="I1983" t="str">
        <f t="shared" si="123"/>
        <v>20220331</v>
      </c>
      <c r="J1983" s="27"/>
      <c r="K1983" s="27"/>
    </row>
    <row r="1984" spans="1:11" x14ac:dyDescent="0.25">
      <c r="A1984" s="27" t="s">
        <v>336</v>
      </c>
      <c r="B1984" s="27" t="s">
        <v>2</v>
      </c>
      <c r="C1984" s="27" t="s">
        <v>4</v>
      </c>
      <c r="D1984">
        <v>10</v>
      </c>
      <c r="E1984" s="37" t="s">
        <v>494</v>
      </c>
      <c r="F1984" t="str">
        <f t="shared" si="120"/>
        <v>20Y</v>
      </c>
      <c r="G1984" t="str">
        <f t="shared" si="121"/>
        <v>20YL20220331</v>
      </c>
      <c r="H1984" t="str">
        <f t="shared" si="122"/>
        <v>001_01</v>
      </c>
      <c r="I1984" t="str">
        <f t="shared" si="123"/>
        <v>20220331</v>
      </c>
      <c r="J1984" s="27"/>
      <c r="K1984" s="27"/>
    </row>
    <row r="1985" spans="1:11" x14ac:dyDescent="0.25">
      <c r="A1985" s="27" t="s">
        <v>336</v>
      </c>
      <c r="B1985" s="27" t="s">
        <v>2</v>
      </c>
      <c r="C1985" s="27" t="s">
        <v>5</v>
      </c>
      <c r="D1985">
        <v>10</v>
      </c>
      <c r="E1985" s="37" t="s">
        <v>494</v>
      </c>
      <c r="F1985" t="str">
        <f t="shared" si="120"/>
        <v>20Y</v>
      </c>
      <c r="G1985" t="str">
        <f t="shared" si="121"/>
        <v>20YL20220331</v>
      </c>
      <c r="H1985" t="str">
        <f t="shared" si="122"/>
        <v>001_01</v>
      </c>
      <c r="I1985" t="str">
        <f t="shared" si="123"/>
        <v>20220331</v>
      </c>
      <c r="J1985" s="27"/>
      <c r="K1985" s="27"/>
    </row>
    <row r="1986" spans="1:11" x14ac:dyDescent="0.25">
      <c r="A1986" s="27" t="s">
        <v>336</v>
      </c>
      <c r="B1986" s="27" t="s">
        <v>2</v>
      </c>
      <c r="C1986" s="27" t="s">
        <v>6</v>
      </c>
      <c r="D1986">
        <v>10</v>
      </c>
      <c r="E1986" s="37" t="s">
        <v>494</v>
      </c>
      <c r="F1986" t="str">
        <f t="shared" si="120"/>
        <v>20Y</v>
      </c>
      <c r="G1986" t="str">
        <f t="shared" si="121"/>
        <v>20YL20220331</v>
      </c>
      <c r="H1986" t="str">
        <f t="shared" si="122"/>
        <v>001_01</v>
      </c>
      <c r="I1986" t="str">
        <f t="shared" si="123"/>
        <v>20220331</v>
      </c>
      <c r="J1986" s="27"/>
      <c r="K1986" s="27"/>
    </row>
    <row r="1987" spans="1:11" x14ac:dyDescent="0.25">
      <c r="A1987" s="27" t="s">
        <v>336</v>
      </c>
      <c r="B1987" s="27" t="s">
        <v>3</v>
      </c>
      <c r="C1987" s="27" t="s">
        <v>5</v>
      </c>
      <c r="D1987">
        <v>10</v>
      </c>
      <c r="E1987" s="37" t="s">
        <v>494</v>
      </c>
      <c r="F1987" t="str">
        <f t="shared" si="120"/>
        <v>20Y</v>
      </c>
      <c r="G1987" t="str">
        <f t="shared" si="121"/>
        <v>20YL20220331</v>
      </c>
      <c r="H1987" t="str">
        <f t="shared" si="122"/>
        <v>001_01</v>
      </c>
      <c r="I1987" t="str">
        <f t="shared" si="123"/>
        <v>20220331</v>
      </c>
      <c r="J1987" s="27"/>
      <c r="K1987" s="27"/>
    </row>
    <row r="1988" spans="1:11" x14ac:dyDescent="0.25">
      <c r="A1988" s="27" t="s">
        <v>336</v>
      </c>
      <c r="B1988" s="27" t="s">
        <v>3</v>
      </c>
      <c r="C1988" s="27" t="s">
        <v>6</v>
      </c>
      <c r="D1988">
        <v>10</v>
      </c>
      <c r="E1988" s="37" t="s">
        <v>494</v>
      </c>
      <c r="F1988" t="str">
        <f t="shared" si="120"/>
        <v>20Y</v>
      </c>
      <c r="G1988" t="str">
        <f t="shared" si="121"/>
        <v>20YL20220331</v>
      </c>
      <c r="H1988" t="str">
        <f t="shared" si="122"/>
        <v>001_01</v>
      </c>
      <c r="I1988" t="str">
        <f t="shared" si="123"/>
        <v>20220331</v>
      </c>
      <c r="J1988" s="27"/>
      <c r="K1988" s="27"/>
    </row>
    <row r="1989" spans="1:11" x14ac:dyDescent="0.25">
      <c r="A1989" s="27" t="s">
        <v>336</v>
      </c>
      <c r="B1989" s="27" t="s">
        <v>3</v>
      </c>
      <c r="C1989" s="27" t="s">
        <v>7</v>
      </c>
      <c r="D1989">
        <v>10</v>
      </c>
      <c r="E1989" s="37" t="s">
        <v>494</v>
      </c>
      <c r="F1989" t="str">
        <f t="shared" si="120"/>
        <v>20Y</v>
      </c>
      <c r="G1989" t="str">
        <f t="shared" si="121"/>
        <v>20YL20220331</v>
      </c>
      <c r="H1989" t="str">
        <f t="shared" si="122"/>
        <v>001_01</v>
      </c>
      <c r="I1989" t="str">
        <f t="shared" si="123"/>
        <v>20220331</v>
      </c>
      <c r="J1989" s="27"/>
      <c r="K1989" s="27"/>
    </row>
    <row r="1990" spans="1:11" x14ac:dyDescent="0.25">
      <c r="A1990" s="27" t="s">
        <v>336</v>
      </c>
      <c r="B1990" s="27" t="s">
        <v>4</v>
      </c>
      <c r="C1990" s="27" t="s">
        <v>7</v>
      </c>
      <c r="D1990">
        <v>10</v>
      </c>
      <c r="E1990" s="37" t="s">
        <v>494</v>
      </c>
      <c r="F1990" t="str">
        <f t="shared" si="120"/>
        <v>20Y</v>
      </c>
      <c r="G1990" t="str">
        <f t="shared" si="121"/>
        <v>20YL20220331</v>
      </c>
      <c r="H1990" t="str">
        <f t="shared" si="122"/>
        <v>001_01</v>
      </c>
      <c r="I1990" t="str">
        <f t="shared" si="123"/>
        <v>20220331</v>
      </c>
      <c r="J1990" s="27"/>
      <c r="K1990" s="27"/>
    </row>
    <row r="1991" spans="1:11" x14ac:dyDescent="0.25">
      <c r="A1991" s="27" t="s">
        <v>336</v>
      </c>
      <c r="B1991" s="27" t="s">
        <v>4</v>
      </c>
      <c r="C1991" s="27" t="s">
        <v>8</v>
      </c>
      <c r="D1991">
        <v>10</v>
      </c>
      <c r="E1991" s="37" t="s">
        <v>494</v>
      </c>
      <c r="F1991" t="str">
        <f t="shared" si="120"/>
        <v>20Y</v>
      </c>
      <c r="G1991" t="str">
        <f t="shared" si="121"/>
        <v>20YL20220331</v>
      </c>
      <c r="H1991" t="str">
        <f t="shared" si="122"/>
        <v>001_01</v>
      </c>
      <c r="I1991" t="str">
        <f t="shared" si="123"/>
        <v>20220331</v>
      </c>
      <c r="J1991" s="27"/>
      <c r="K1991" s="27"/>
    </row>
    <row r="1992" spans="1:11" x14ac:dyDescent="0.25">
      <c r="A1992" s="27" t="s">
        <v>336</v>
      </c>
      <c r="B1992" s="27" t="s">
        <v>4</v>
      </c>
      <c r="C1992" s="27" t="s">
        <v>9</v>
      </c>
      <c r="D1992">
        <v>10</v>
      </c>
      <c r="E1992" s="37" t="s">
        <v>494</v>
      </c>
      <c r="F1992" t="str">
        <f t="shared" si="120"/>
        <v>20Y</v>
      </c>
      <c r="G1992" t="str">
        <f t="shared" si="121"/>
        <v>20YL20220331</v>
      </c>
      <c r="H1992" t="str">
        <f t="shared" si="122"/>
        <v>001_01</v>
      </c>
      <c r="I1992" t="str">
        <f t="shared" si="123"/>
        <v>20220331</v>
      </c>
      <c r="J1992" s="27"/>
      <c r="K1992" s="27"/>
    </row>
    <row r="1993" spans="1:11" x14ac:dyDescent="0.25">
      <c r="A1993" s="27" t="s">
        <v>336</v>
      </c>
      <c r="B1993" s="27" t="s">
        <v>5</v>
      </c>
      <c r="C1993" s="27" t="s">
        <v>8</v>
      </c>
      <c r="D1993">
        <v>10</v>
      </c>
      <c r="E1993" s="37" t="s">
        <v>494</v>
      </c>
      <c r="F1993" t="str">
        <f t="shared" si="120"/>
        <v>20Y</v>
      </c>
      <c r="G1993" t="str">
        <f t="shared" si="121"/>
        <v>20YL20220331</v>
      </c>
      <c r="H1993" t="str">
        <f t="shared" si="122"/>
        <v>001_01</v>
      </c>
      <c r="I1993" t="str">
        <f t="shared" si="123"/>
        <v>20220331</v>
      </c>
      <c r="J1993" s="27"/>
      <c r="K1993" s="27"/>
    </row>
    <row r="1994" spans="1:11" x14ac:dyDescent="0.25">
      <c r="A1994" s="27" t="s">
        <v>336</v>
      </c>
      <c r="B1994" s="27" t="s">
        <v>5</v>
      </c>
      <c r="C1994" s="27" t="s">
        <v>9</v>
      </c>
      <c r="D1994">
        <v>10</v>
      </c>
      <c r="E1994" s="37" t="s">
        <v>494</v>
      </c>
      <c r="F1994" t="str">
        <f t="shared" si="120"/>
        <v>20Y</v>
      </c>
      <c r="G1994" t="str">
        <f t="shared" si="121"/>
        <v>20YL20220331</v>
      </c>
      <c r="H1994" t="str">
        <f t="shared" si="122"/>
        <v>001_01</v>
      </c>
      <c r="I1994" t="str">
        <f t="shared" si="123"/>
        <v>20220331</v>
      </c>
      <c r="J1994" s="27"/>
      <c r="K1994" s="27"/>
    </row>
    <row r="1995" spans="1:11" x14ac:dyDescent="0.25">
      <c r="A1995" s="27" t="s">
        <v>336</v>
      </c>
      <c r="B1995" s="27" t="s">
        <v>5</v>
      </c>
      <c r="C1995" s="27" t="s">
        <v>10</v>
      </c>
      <c r="D1995">
        <v>10</v>
      </c>
      <c r="E1995" s="37" t="s">
        <v>494</v>
      </c>
      <c r="F1995" t="str">
        <f t="shared" ref="F1995:F2058" si="124">LEFT(A1995,3)</f>
        <v>20Y</v>
      </c>
      <c r="G1995" t="str">
        <f t="shared" ref="G1995:G2058" si="125">LEFT(A1995,12)</f>
        <v>20YL20220331</v>
      </c>
      <c r="H1995" t="str">
        <f t="shared" ref="H1995:H2058" si="126">RIGHT(A1995,6)</f>
        <v>001_01</v>
      </c>
      <c r="I1995" t="str">
        <f t="shared" ref="I1995:I2058" si="127">RIGHT(G1995,8)</f>
        <v>20220331</v>
      </c>
      <c r="J1995" s="27"/>
      <c r="K1995" s="27"/>
    </row>
    <row r="1996" spans="1:11" x14ac:dyDescent="0.25">
      <c r="A1996" s="27" t="s">
        <v>336</v>
      </c>
      <c r="B1996" s="27" t="s">
        <v>7</v>
      </c>
      <c r="C1996" s="27" t="s">
        <v>9</v>
      </c>
      <c r="D1996">
        <v>10</v>
      </c>
      <c r="E1996" s="37" t="s">
        <v>494</v>
      </c>
      <c r="F1996" t="str">
        <f t="shared" si="124"/>
        <v>20Y</v>
      </c>
      <c r="G1996" t="str">
        <f t="shared" si="125"/>
        <v>20YL20220331</v>
      </c>
      <c r="H1996" t="str">
        <f t="shared" si="126"/>
        <v>001_01</v>
      </c>
      <c r="I1996" t="str">
        <f t="shared" si="127"/>
        <v>20220331</v>
      </c>
      <c r="J1996" s="27"/>
      <c r="K1996" s="27"/>
    </row>
    <row r="1997" spans="1:11" x14ac:dyDescent="0.25">
      <c r="A1997" s="27" t="s">
        <v>336</v>
      </c>
      <c r="B1997" s="27" t="s">
        <v>7</v>
      </c>
      <c r="C1997" s="27" t="s">
        <v>10</v>
      </c>
      <c r="D1997">
        <v>10</v>
      </c>
      <c r="E1997" s="37" t="s">
        <v>494</v>
      </c>
      <c r="F1997" t="str">
        <f t="shared" si="124"/>
        <v>20Y</v>
      </c>
      <c r="G1997" t="str">
        <f t="shared" si="125"/>
        <v>20YL20220331</v>
      </c>
      <c r="H1997" t="str">
        <f t="shared" si="126"/>
        <v>001_01</v>
      </c>
      <c r="I1997" t="str">
        <f t="shared" si="127"/>
        <v>20220331</v>
      </c>
      <c r="J1997" s="27"/>
      <c r="K1997" s="27"/>
    </row>
    <row r="1998" spans="1:11" x14ac:dyDescent="0.25">
      <c r="A1998" s="27" t="s">
        <v>336</v>
      </c>
      <c r="B1998" s="27" t="s">
        <v>10</v>
      </c>
      <c r="C1998" s="27" t="s">
        <v>7</v>
      </c>
      <c r="D1998">
        <v>10</v>
      </c>
      <c r="E1998" s="37" t="s">
        <v>494</v>
      </c>
      <c r="F1998" t="str">
        <f t="shared" si="124"/>
        <v>20Y</v>
      </c>
      <c r="G1998" t="str">
        <f t="shared" si="125"/>
        <v>20YL20220331</v>
      </c>
      <c r="H1998" t="str">
        <f t="shared" si="126"/>
        <v>001_01</v>
      </c>
      <c r="I1998" t="str">
        <f t="shared" si="127"/>
        <v>20220331</v>
      </c>
      <c r="J1998" s="27"/>
      <c r="K1998" s="27"/>
    </row>
    <row r="1999" spans="1:11" x14ac:dyDescent="0.25">
      <c r="A1999" s="27" t="s">
        <v>336</v>
      </c>
      <c r="B1999" s="27" t="s">
        <v>10</v>
      </c>
      <c r="C1999" s="27" t="s">
        <v>8</v>
      </c>
      <c r="D1999">
        <v>10</v>
      </c>
      <c r="E1999" s="37" t="s">
        <v>494</v>
      </c>
      <c r="F1999" t="str">
        <f t="shared" si="124"/>
        <v>20Y</v>
      </c>
      <c r="G1999" t="str">
        <f t="shared" si="125"/>
        <v>20YL20220331</v>
      </c>
      <c r="H1999" t="str">
        <f t="shared" si="126"/>
        <v>001_01</v>
      </c>
      <c r="I1999" t="str">
        <f t="shared" si="127"/>
        <v>20220331</v>
      </c>
      <c r="J1999" s="27"/>
      <c r="K1999" s="27"/>
    </row>
    <row r="2000" spans="1:11" x14ac:dyDescent="0.25">
      <c r="A2000" s="27" t="s">
        <v>336</v>
      </c>
      <c r="B2000" s="27" t="s">
        <v>10</v>
      </c>
      <c r="C2000" s="27" t="s">
        <v>9</v>
      </c>
      <c r="D2000">
        <v>10</v>
      </c>
      <c r="E2000" s="37" t="s">
        <v>494</v>
      </c>
      <c r="F2000" t="str">
        <f t="shared" si="124"/>
        <v>20Y</v>
      </c>
      <c r="G2000" t="str">
        <f t="shared" si="125"/>
        <v>20YL20220331</v>
      </c>
      <c r="H2000" t="str">
        <f t="shared" si="126"/>
        <v>001_01</v>
      </c>
      <c r="I2000" t="str">
        <f t="shared" si="127"/>
        <v>20220331</v>
      </c>
      <c r="J2000" s="27"/>
      <c r="K2000" s="27"/>
    </row>
    <row r="2001" spans="1:11" x14ac:dyDescent="0.25">
      <c r="A2001" s="27" t="s">
        <v>336</v>
      </c>
      <c r="B2001" s="27" t="s">
        <v>10</v>
      </c>
      <c r="C2001" s="27" t="s">
        <v>10</v>
      </c>
      <c r="D2001">
        <v>10</v>
      </c>
      <c r="E2001" s="37" t="s">
        <v>494</v>
      </c>
      <c r="F2001" t="str">
        <f t="shared" si="124"/>
        <v>20Y</v>
      </c>
      <c r="G2001" t="str">
        <f t="shared" si="125"/>
        <v>20YL20220331</v>
      </c>
      <c r="H2001" t="str">
        <f t="shared" si="126"/>
        <v>001_01</v>
      </c>
      <c r="I2001" t="str">
        <f t="shared" si="127"/>
        <v>20220331</v>
      </c>
      <c r="J2001" s="27"/>
      <c r="K2001" s="27"/>
    </row>
    <row r="2002" spans="1:11" x14ac:dyDescent="0.25">
      <c r="A2002" s="27" t="s">
        <v>336</v>
      </c>
      <c r="B2002" s="27" t="s">
        <v>11</v>
      </c>
      <c r="C2002" s="27" t="s">
        <v>3</v>
      </c>
      <c r="D2002">
        <v>10</v>
      </c>
      <c r="E2002" s="37" t="s">
        <v>494</v>
      </c>
      <c r="F2002" t="str">
        <f t="shared" si="124"/>
        <v>20Y</v>
      </c>
      <c r="G2002" t="str">
        <f t="shared" si="125"/>
        <v>20YL20220331</v>
      </c>
      <c r="H2002" t="str">
        <f t="shared" si="126"/>
        <v>001_01</v>
      </c>
      <c r="I2002" t="str">
        <f t="shared" si="127"/>
        <v>20220331</v>
      </c>
      <c r="J2002" s="27"/>
      <c r="K2002" s="27"/>
    </row>
    <row r="2003" spans="1:11" x14ac:dyDescent="0.25">
      <c r="A2003" s="27" t="s">
        <v>336</v>
      </c>
      <c r="B2003" s="27" t="s">
        <v>11</v>
      </c>
      <c r="C2003" s="27" t="s">
        <v>4</v>
      </c>
      <c r="D2003">
        <v>10</v>
      </c>
      <c r="E2003" s="37" t="s">
        <v>494</v>
      </c>
      <c r="F2003" t="str">
        <f t="shared" si="124"/>
        <v>20Y</v>
      </c>
      <c r="G2003" t="str">
        <f t="shared" si="125"/>
        <v>20YL20220331</v>
      </c>
      <c r="H2003" t="str">
        <f t="shared" si="126"/>
        <v>001_01</v>
      </c>
      <c r="I2003" t="str">
        <f t="shared" si="127"/>
        <v>20220331</v>
      </c>
      <c r="J2003" s="27"/>
      <c r="K2003" s="27"/>
    </row>
    <row r="2004" spans="1:11" x14ac:dyDescent="0.25">
      <c r="A2004" s="27" t="s">
        <v>336</v>
      </c>
      <c r="B2004" s="27" t="s">
        <v>11</v>
      </c>
      <c r="C2004" s="27" t="s">
        <v>5</v>
      </c>
      <c r="D2004">
        <v>10</v>
      </c>
      <c r="E2004" s="37" t="s">
        <v>494</v>
      </c>
      <c r="F2004" t="str">
        <f t="shared" si="124"/>
        <v>20Y</v>
      </c>
      <c r="G2004" t="str">
        <f t="shared" si="125"/>
        <v>20YL20220331</v>
      </c>
      <c r="H2004" t="str">
        <f t="shared" si="126"/>
        <v>001_01</v>
      </c>
      <c r="I2004" t="str">
        <f t="shared" si="127"/>
        <v>20220331</v>
      </c>
      <c r="J2004" s="27"/>
      <c r="K2004" s="27"/>
    </row>
    <row r="2005" spans="1:11" x14ac:dyDescent="0.25">
      <c r="A2005" s="27" t="s">
        <v>336</v>
      </c>
      <c r="B2005" s="27" t="s">
        <v>11</v>
      </c>
      <c r="C2005" s="27" t="s">
        <v>6</v>
      </c>
      <c r="D2005">
        <v>10</v>
      </c>
      <c r="E2005" s="37" t="s">
        <v>494</v>
      </c>
      <c r="F2005" t="str">
        <f t="shared" si="124"/>
        <v>20Y</v>
      </c>
      <c r="G2005" t="str">
        <f t="shared" si="125"/>
        <v>20YL20220331</v>
      </c>
      <c r="H2005" t="str">
        <f t="shared" si="126"/>
        <v>001_01</v>
      </c>
      <c r="I2005" t="str">
        <f t="shared" si="127"/>
        <v>20220331</v>
      </c>
      <c r="J2005" s="27"/>
      <c r="K2005" s="27"/>
    </row>
    <row r="2006" spans="1:11" x14ac:dyDescent="0.25">
      <c r="A2006" s="27" t="s">
        <v>336</v>
      </c>
      <c r="B2006" s="27" t="s">
        <v>11</v>
      </c>
      <c r="C2006" s="27" t="s">
        <v>7</v>
      </c>
      <c r="D2006">
        <v>10</v>
      </c>
      <c r="E2006" s="37" t="s">
        <v>494</v>
      </c>
      <c r="F2006" t="str">
        <f t="shared" si="124"/>
        <v>20Y</v>
      </c>
      <c r="G2006" t="str">
        <f t="shared" si="125"/>
        <v>20YL20220331</v>
      </c>
      <c r="H2006" t="str">
        <f t="shared" si="126"/>
        <v>001_01</v>
      </c>
      <c r="I2006" t="str">
        <f t="shared" si="127"/>
        <v>20220331</v>
      </c>
      <c r="J2006" s="27"/>
      <c r="K2006" s="27"/>
    </row>
    <row r="2007" spans="1:11" x14ac:dyDescent="0.25">
      <c r="A2007" s="27" t="s">
        <v>336</v>
      </c>
      <c r="B2007" s="27" t="s">
        <v>12</v>
      </c>
      <c r="C2007" s="27" t="s">
        <v>1</v>
      </c>
      <c r="D2007">
        <v>10</v>
      </c>
      <c r="E2007" s="37" t="s">
        <v>494</v>
      </c>
      <c r="F2007" t="str">
        <f t="shared" si="124"/>
        <v>20Y</v>
      </c>
      <c r="G2007" t="str">
        <f t="shared" si="125"/>
        <v>20YL20220331</v>
      </c>
      <c r="H2007" t="str">
        <f t="shared" si="126"/>
        <v>001_01</v>
      </c>
      <c r="I2007" t="str">
        <f t="shared" si="127"/>
        <v>20220331</v>
      </c>
      <c r="J2007" s="27"/>
      <c r="K2007" s="27"/>
    </row>
    <row r="2008" spans="1:11" x14ac:dyDescent="0.25">
      <c r="A2008" s="27" t="s">
        <v>336</v>
      </c>
      <c r="B2008" s="27" t="s">
        <v>12</v>
      </c>
      <c r="C2008" s="27" t="s">
        <v>2</v>
      </c>
      <c r="D2008">
        <v>10</v>
      </c>
      <c r="E2008" s="37" t="s">
        <v>494</v>
      </c>
      <c r="F2008" t="str">
        <f t="shared" si="124"/>
        <v>20Y</v>
      </c>
      <c r="G2008" t="str">
        <f t="shared" si="125"/>
        <v>20YL20220331</v>
      </c>
      <c r="H2008" t="str">
        <f t="shared" si="126"/>
        <v>001_01</v>
      </c>
      <c r="I2008" t="str">
        <f t="shared" si="127"/>
        <v>20220331</v>
      </c>
      <c r="J2008" s="27"/>
      <c r="K2008" s="27"/>
    </row>
    <row r="2009" spans="1:11" x14ac:dyDescent="0.25">
      <c r="A2009" s="27" t="s">
        <v>336</v>
      </c>
      <c r="B2009" s="27" t="s">
        <v>12</v>
      </c>
      <c r="C2009" s="27" t="s">
        <v>3</v>
      </c>
      <c r="D2009">
        <v>10</v>
      </c>
      <c r="E2009" s="37" t="s">
        <v>494</v>
      </c>
      <c r="F2009" t="str">
        <f t="shared" si="124"/>
        <v>20Y</v>
      </c>
      <c r="G2009" t="str">
        <f t="shared" si="125"/>
        <v>20YL20220331</v>
      </c>
      <c r="H2009" t="str">
        <f t="shared" si="126"/>
        <v>001_01</v>
      </c>
      <c r="I2009" t="str">
        <f t="shared" si="127"/>
        <v>20220331</v>
      </c>
      <c r="J2009" s="27"/>
      <c r="K2009" s="27"/>
    </row>
    <row r="2010" spans="1:11" x14ac:dyDescent="0.25">
      <c r="A2010" s="27" t="s">
        <v>503</v>
      </c>
      <c r="B2010" s="27" t="s">
        <v>21</v>
      </c>
      <c r="C2010" s="27" t="s">
        <v>1</v>
      </c>
      <c r="D2010">
        <v>10</v>
      </c>
      <c r="E2010" s="37" t="s">
        <v>494</v>
      </c>
      <c r="F2010" t="str">
        <f t="shared" si="124"/>
        <v>25Y</v>
      </c>
      <c r="G2010" t="str">
        <f t="shared" si="125"/>
        <v>25YL20200731</v>
      </c>
      <c r="H2010" t="str">
        <f t="shared" si="126"/>
        <v>01_002</v>
      </c>
      <c r="I2010" t="str">
        <f t="shared" si="127"/>
        <v>20200731</v>
      </c>
      <c r="J2010" s="27"/>
      <c r="K2010" s="27"/>
    </row>
    <row r="2011" spans="1:11" x14ac:dyDescent="0.25">
      <c r="A2011" s="27" t="s">
        <v>503</v>
      </c>
      <c r="B2011" s="27" t="s">
        <v>1</v>
      </c>
      <c r="C2011" s="27" t="s">
        <v>1</v>
      </c>
      <c r="D2011">
        <v>10</v>
      </c>
      <c r="E2011" s="37" t="s">
        <v>494</v>
      </c>
      <c r="F2011" t="str">
        <f t="shared" si="124"/>
        <v>25Y</v>
      </c>
      <c r="G2011" t="str">
        <f t="shared" si="125"/>
        <v>25YL20200731</v>
      </c>
      <c r="H2011" t="str">
        <f t="shared" si="126"/>
        <v>01_002</v>
      </c>
      <c r="I2011" t="str">
        <f t="shared" si="127"/>
        <v>20200731</v>
      </c>
      <c r="J2011" s="27"/>
      <c r="K2011" s="27"/>
    </row>
    <row r="2012" spans="1:11" x14ac:dyDescent="0.25">
      <c r="A2012" s="27" t="s">
        <v>503</v>
      </c>
      <c r="B2012" s="27" t="s">
        <v>26</v>
      </c>
      <c r="C2012" s="27" t="s">
        <v>1</v>
      </c>
      <c r="D2012">
        <v>10</v>
      </c>
      <c r="E2012" s="37" t="s">
        <v>494</v>
      </c>
      <c r="F2012" t="str">
        <f t="shared" si="124"/>
        <v>25Y</v>
      </c>
      <c r="G2012" t="str">
        <f t="shared" si="125"/>
        <v>25YL20200731</v>
      </c>
      <c r="H2012" t="str">
        <f t="shared" si="126"/>
        <v>01_002</v>
      </c>
      <c r="I2012" t="str">
        <f t="shared" si="127"/>
        <v>20200731</v>
      </c>
      <c r="J2012" s="27"/>
      <c r="K2012" s="27"/>
    </row>
    <row r="2013" spans="1:11" x14ac:dyDescent="0.25">
      <c r="A2013" s="27" t="s">
        <v>503</v>
      </c>
      <c r="B2013" s="27" t="s">
        <v>2</v>
      </c>
      <c r="C2013" s="27" t="s">
        <v>1</v>
      </c>
      <c r="D2013">
        <v>10</v>
      </c>
      <c r="E2013" s="37" t="s">
        <v>494</v>
      </c>
      <c r="F2013" t="str">
        <f t="shared" si="124"/>
        <v>25Y</v>
      </c>
      <c r="G2013" t="str">
        <f t="shared" si="125"/>
        <v>25YL20200731</v>
      </c>
      <c r="H2013" t="str">
        <f t="shared" si="126"/>
        <v>01_002</v>
      </c>
      <c r="I2013" t="str">
        <f t="shared" si="127"/>
        <v>20200731</v>
      </c>
      <c r="J2013" s="27"/>
      <c r="K2013" s="27"/>
    </row>
    <row r="2014" spans="1:11" x14ac:dyDescent="0.25">
      <c r="A2014" s="27" t="s">
        <v>503</v>
      </c>
      <c r="B2014" s="27" t="s">
        <v>3</v>
      </c>
      <c r="C2014" s="27" t="s">
        <v>1</v>
      </c>
      <c r="D2014">
        <v>10</v>
      </c>
      <c r="E2014" s="37" t="s">
        <v>494</v>
      </c>
      <c r="F2014" t="str">
        <f t="shared" si="124"/>
        <v>25Y</v>
      </c>
      <c r="G2014" t="str">
        <f t="shared" si="125"/>
        <v>25YL20200731</v>
      </c>
      <c r="H2014" t="str">
        <f t="shared" si="126"/>
        <v>01_002</v>
      </c>
      <c r="I2014" t="str">
        <f t="shared" si="127"/>
        <v>20200731</v>
      </c>
      <c r="J2014" s="27"/>
      <c r="K2014" s="27"/>
    </row>
    <row r="2015" spans="1:11" x14ac:dyDescent="0.25">
      <c r="A2015" s="27" t="s">
        <v>503</v>
      </c>
      <c r="B2015" s="27" t="s">
        <v>4</v>
      </c>
      <c r="C2015" s="27" t="s">
        <v>1</v>
      </c>
      <c r="D2015">
        <v>10</v>
      </c>
      <c r="E2015" s="37" t="s">
        <v>494</v>
      </c>
      <c r="F2015" t="str">
        <f t="shared" si="124"/>
        <v>25Y</v>
      </c>
      <c r="G2015" t="str">
        <f t="shared" si="125"/>
        <v>25YL20200731</v>
      </c>
      <c r="H2015" t="str">
        <f t="shared" si="126"/>
        <v>01_002</v>
      </c>
      <c r="I2015" t="str">
        <f t="shared" si="127"/>
        <v>20200731</v>
      </c>
      <c r="J2015" s="27"/>
      <c r="K2015" s="27"/>
    </row>
    <row r="2016" spans="1:11" x14ac:dyDescent="0.25">
      <c r="A2016" s="27" t="s">
        <v>503</v>
      </c>
      <c r="B2016" s="27" t="s">
        <v>4</v>
      </c>
      <c r="C2016" s="27" t="s">
        <v>2</v>
      </c>
      <c r="D2016">
        <v>10</v>
      </c>
      <c r="E2016" s="37" t="s">
        <v>494</v>
      </c>
      <c r="F2016" t="str">
        <f t="shared" si="124"/>
        <v>25Y</v>
      </c>
      <c r="G2016" t="str">
        <f t="shared" si="125"/>
        <v>25YL20200731</v>
      </c>
      <c r="H2016" t="str">
        <f t="shared" si="126"/>
        <v>01_002</v>
      </c>
      <c r="I2016" t="str">
        <f t="shared" si="127"/>
        <v>20200731</v>
      </c>
      <c r="J2016" s="27"/>
      <c r="K2016" s="27"/>
    </row>
    <row r="2017" spans="1:11" x14ac:dyDescent="0.25">
      <c r="A2017" s="27" t="s">
        <v>503</v>
      </c>
      <c r="B2017" s="27" t="s">
        <v>5</v>
      </c>
      <c r="C2017" s="27" t="s">
        <v>1</v>
      </c>
      <c r="D2017">
        <v>10</v>
      </c>
      <c r="E2017" s="37" t="s">
        <v>494</v>
      </c>
      <c r="F2017" t="str">
        <f t="shared" si="124"/>
        <v>25Y</v>
      </c>
      <c r="G2017" t="str">
        <f t="shared" si="125"/>
        <v>25YL20200731</v>
      </c>
      <c r="H2017" t="str">
        <f t="shared" si="126"/>
        <v>01_002</v>
      </c>
      <c r="I2017" t="str">
        <f t="shared" si="127"/>
        <v>20200731</v>
      </c>
      <c r="J2017" s="27"/>
      <c r="K2017" s="27"/>
    </row>
    <row r="2018" spans="1:11" x14ac:dyDescent="0.25">
      <c r="A2018" s="27" t="s">
        <v>503</v>
      </c>
      <c r="B2018" s="27" t="s">
        <v>5</v>
      </c>
      <c r="C2018" s="27" t="s">
        <v>2</v>
      </c>
      <c r="D2018">
        <v>10</v>
      </c>
      <c r="E2018" s="37" t="s">
        <v>494</v>
      </c>
      <c r="F2018" t="str">
        <f t="shared" si="124"/>
        <v>25Y</v>
      </c>
      <c r="G2018" t="str">
        <f t="shared" si="125"/>
        <v>25YL20200731</v>
      </c>
      <c r="H2018" t="str">
        <f t="shared" si="126"/>
        <v>01_002</v>
      </c>
      <c r="I2018" t="str">
        <f t="shared" si="127"/>
        <v>20200731</v>
      </c>
      <c r="J2018" s="27"/>
      <c r="K2018" s="27"/>
    </row>
    <row r="2019" spans="1:11" x14ac:dyDescent="0.25">
      <c r="A2019" s="27" t="s">
        <v>503</v>
      </c>
      <c r="B2019" s="27" t="s">
        <v>7</v>
      </c>
      <c r="C2019" s="27" t="s">
        <v>1</v>
      </c>
      <c r="D2019">
        <v>10</v>
      </c>
      <c r="E2019" s="37" t="s">
        <v>494</v>
      </c>
      <c r="F2019" t="str">
        <f t="shared" si="124"/>
        <v>25Y</v>
      </c>
      <c r="G2019" t="str">
        <f t="shared" si="125"/>
        <v>25YL20200731</v>
      </c>
      <c r="H2019" t="str">
        <f t="shared" si="126"/>
        <v>01_002</v>
      </c>
      <c r="I2019" t="str">
        <f t="shared" si="127"/>
        <v>20200731</v>
      </c>
      <c r="J2019" s="27"/>
      <c r="K2019" s="27"/>
    </row>
    <row r="2020" spans="1:11" x14ac:dyDescent="0.25">
      <c r="A2020" s="27" t="s">
        <v>503</v>
      </c>
      <c r="B2020" s="27" t="s">
        <v>7</v>
      </c>
      <c r="C2020" s="27" t="s">
        <v>2</v>
      </c>
      <c r="D2020">
        <v>10</v>
      </c>
      <c r="E2020" s="37" t="s">
        <v>494</v>
      </c>
      <c r="F2020" t="str">
        <f t="shared" si="124"/>
        <v>25Y</v>
      </c>
      <c r="G2020" t="str">
        <f t="shared" si="125"/>
        <v>25YL20200731</v>
      </c>
      <c r="H2020" t="str">
        <f t="shared" si="126"/>
        <v>01_002</v>
      </c>
      <c r="I2020" t="str">
        <f t="shared" si="127"/>
        <v>20200731</v>
      </c>
      <c r="J2020" s="27"/>
      <c r="K2020" s="27"/>
    </row>
    <row r="2021" spans="1:11" x14ac:dyDescent="0.25">
      <c r="A2021" s="27" t="s">
        <v>503</v>
      </c>
      <c r="B2021" s="27" t="s">
        <v>10</v>
      </c>
      <c r="C2021" s="27" t="s">
        <v>2</v>
      </c>
      <c r="D2021">
        <v>10</v>
      </c>
      <c r="E2021" s="37" t="s">
        <v>494</v>
      </c>
      <c r="F2021" t="str">
        <f t="shared" si="124"/>
        <v>25Y</v>
      </c>
      <c r="G2021" t="str">
        <f t="shared" si="125"/>
        <v>25YL20200731</v>
      </c>
      <c r="H2021" t="str">
        <f t="shared" si="126"/>
        <v>01_002</v>
      </c>
      <c r="I2021" t="str">
        <f t="shared" si="127"/>
        <v>20200731</v>
      </c>
      <c r="J2021" s="27"/>
      <c r="K2021" s="27"/>
    </row>
    <row r="2022" spans="1:11" x14ac:dyDescent="0.25">
      <c r="A2022" s="27" t="s">
        <v>503</v>
      </c>
      <c r="B2022" s="27" t="s">
        <v>10</v>
      </c>
      <c r="C2022" s="27" t="s">
        <v>3</v>
      </c>
      <c r="D2022">
        <v>10</v>
      </c>
      <c r="E2022" s="37" t="s">
        <v>494</v>
      </c>
      <c r="F2022" t="str">
        <f t="shared" si="124"/>
        <v>25Y</v>
      </c>
      <c r="G2022" t="str">
        <f t="shared" si="125"/>
        <v>25YL20200731</v>
      </c>
      <c r="H2022" t="str">
        <f t="shared" si="126"/>
        <v>01_002</v>
      </c>
      <c r="I2022" t="str">
        <f t="shared" si="127"/>
        <v>20200731</v>
      </c>
      <c r="J2022" s="27"/>
      <c r="K2022" s="27"/>
    </row>
    <row r="2023" spans="1:11" x14ac:dyDescent="0.25">
      <c r="A2023" s="27" t="s">
        <v>503</v>
      </c>
      <c r="B2023" s="27" t="s">
        <v>11</v>
      </c>
      <c r="C2023" s="27" t="s">
        <v>2</v>
      </c>
      <c r="D2023">
        <v>10</v>
      </c>
      <c r="E2023" s="37" t="s">
        <v>494</v>
      </c>
      <c r="F2023" t="str">
        <f t="shared" si="124"/>
        <v>25Y</v>
      </c>
      <c r="G2023" t="str">
        <f t="shared" si="125"/>
        <v>25YL20200731</v>
      </c>
      <c r="H2023" t="str">
        <f t="shared" si="126"/>
        <v>01_002</v>
      </c>
      <c r="I2023" t="str">
        <f t="shared" si="127"/>
        <v>20200731</v>
      </c>
      <c r="J2023" s="27"/>
      <c r="K2023" s="27"/>
    </row>
    <row r="2024" spans="1:11" x14ac:dyDescent="0.25">
      <c r="A2024" s="27" t="s">
        <v>503</v>
      </c>
      <c r="B2024" s="27" t="s">
        <v>11</v>
      </c>
      <c r="C2024" s="27" t="s">
        <v>3</v>
      </c>
      <c r="D2024">
        <v>10</v>
      </c>
      <c r="E2024" s="37" t="s">
        <v>494</v>
      </c>
      <c r="F2024" t="str">
        <f t="shared" si="124"/>
        <v>25Y</v>
      </c>
      <c r="G2024" t="str">
        <f t="shared" si="125"/>
        <v>25YL20200731</v>
      </c>
      <c r="H2024" t="str">
        <f t="shared" si="126"/>
        <v>01_002</v>
      </c>
      <c r="I2024" t="str">
        <f t="shared" si="127"/>
        <v>20200731</v>
      </c>
      <c r="J2024" s="27"/>
      <c r="K2024" s="27"/>
    </row>
    <row r="2025" spans="1:11" x14ac:dyDescent="0.25">
      <c r="A2025" s="27" t="s">
        <v>503</v>
      </c>
      <c r="B2025" s="27" t="s">
        <v>12</v>
      </c>
      <c r="C2025" s="27" t="s">
        <v>1</v>
      </c>
      <c r="D2025">
        <v>10</v>
      </c>
      <c r="E2025" s="37" t="s">
        <v>494</v>
      </c>
      <c r="F2025" t="str">
        <f t="shared" si="124"/>
        <v>25Y</v>
      </c>
      <c r="G2025" t="str">
        <f t="shared" si="125"/>
        <v>25YL20200731</v>
      </c>
      <c r="H2025" t="str">
        <f t="shared" si="126"/>
        <v>01_002</v>
      </c>
      <c r="I2025" t="str">
        <f t="shared" si="127"/>
        <v>20200731</v>
      </c>
      <c r="J2025" s="27"/>
      <c r="K2025" s="27"/>
    </row>
    <row r="2026" spans="1:11" x14ac:dyDescent="0.25">
      <c r="A2026" s="27" t="s">
        <v>503</v>
      </c>
      <c r="B2026" s="27" t="s">
        <v>12</v>
      </c>
      <c r="C2026" s="27" t="s">
        <v>2</v>
      </c>
      <c r="D2026">
        <v>10</v>
      </c>
      <c r="E2026" s="37" t="s">
        <v>494</v>
      </c>
      <c r="F2026" t="str">
        <f t="shared" si="124"/>
        <v>25Y</v>
      </c>
      <c r="G2026" t="str">
        <f t="shared" si="125"/>
        <v>25YL20200731</v>
      </c>
      <c r="H2026" t="str">
        <f t="shared" si="126"/>
        <v>01_002</v>
      </c>
      <c r="I2026" t="str">
        <f t="shared" si="127"/>
        <v>20200731</v>
      </c>
      <c r="J2026" s="27"/>
      <c r="K2026" s="27"/>
    </row>
    <row r="2027" spans="1:11" x14ac:dyDescent="0.25">
      <c r="A2027" s="27" t="s">
        <v>503</v>
      </c>
      <c r="B2027" s="27" t="s">
        <v>12</v>
      </c>
      <c r="C2027" s="27" t="s">
        <v>3</v>
      </c>
      <c r="D2027">
        <v>10</v>
      </c>
      <c r="E2027" s="37" t="s">
        <v>494</v>
      </c>
      <c r="F2027" t="str">
        <f t="shared" si="124"/>
        <v>25Y</v>
      </c>
      <c r="G2027" t="str">
        <f t="shared" si="125"/>
        <v>25YL20200731</v>
      </c>
      <c r="H2027" t="str">
        <f t="shared" si="126"/>
        <v>01_002</v>
      </c>
      <c r="I2027" t="str">
        <f t="shared" si="127"/>
        <v>20200731</v>
      </c>
      <c r="J2027" s="27"/>
      <c r="K2027" s="27"/>
    </row>
    <row r="2028" spans="1:11" x14ac:dyDescent="0.25">
      <c r="A2028" s="27" t="s">
        <v>503</v>
      </c>
      <c r="B2028" s="27" t="s">
        <v>13</v>
      </c>
      <c r="C2028" s="27" t="s">
        <v>1</v>
      </c>
      <c r="D2028">
        <v>10</v>
      </c>
      <c r="E2028" s="37" t="s">
        <v>494</v>
      </c>
      <c r="F2028" t="str">
        <f t="shared" si="124"/>
        <v>25Y</v>
      </c>
      <c r="G2028" t="str">
        <f t="shared" si="125"/>
        <v>25YL20200731</v>
      </c>
      <c r="H2028" t="str">
        <f t="shared" si="126"/>
        <v>01_002</v>
      </c>
      <c r="I2028" t="str">
        <f t="shared" si="127"/>
        <v>20200731</v>
      </c>
      <c r="J2028" s="27"/>
      <c r="K2028" s="27"/>
    </row>
    <row r="2029" spans="1:11" x14ac:dyDescent="0.25">
      <c r="A2029" s="27" t="s">
        <v>504</v>
      </c>
      <c r="B2029" s="27" t="s">
        <v>21</v>
      </c>
      <c r="C2029" s="27" t="s">
        <v>1</v>
      </c>
      <c r="D2029">
        <v>10</v>
      </c>
      <c r="E2029" s="37" t="s">
        <v>494</v>
      </c>
      <c r="F2029" t="str">
        <f t="shared" si="124"/>
        <v>25Y</v>
      </c>
      <c r="G2029" t="str">
        <f t="shared" si="125"/>
        <v>25YL20200731</v>
      </c>
      <c r="H2029" t="str">
        <f t="shared" si="126"/>
        <v>01_003</v>
      </c>
      <c r="I2029" t="str">
        <f t="shared" si="127"/>
        <v>20200731</v>
      </c>
      <c r="J2029" s="27"/>
      <c r="K2029" s="27"/>
    </row>
    <row r="2030" spans="1:11" x14ac:dyDescent="0.25">
      <c r="A2030" s="27" t="s">
        <v>504</v>
      </c>
      <c r="B2030" s="27" t="s">
        <v>1</v>
      </c>
      <c r="C2030" s="27" t="s">
        <v>1</v>
      </c>
      <c r="D2030">
        <v>10</v>
      </c>
      <c r="E2030" s="37" t="s">
        <v>494</v>
      </c>
      <c r="F2030" t="str">
        <f t="shared" si="124"/>
        <v>25Y</v>
      </c>
      <c r="G2030" t="str">
        <f t="shared" si="125"/>
        <v>25YL20200731</v>
      </c>
      <c r="H2030" t="str">
        <f t="shared" si="126"/>
        <v>01_003</v>
      </c>
      <c r="I2030" t="str">
        <f t="shared" si="127"/>
        <v>20200731</v>
      </c>
      <c r="J2030" s="27"/>
      <c r="K2030" s="27"/>
    </row>
    <row r="2031" spans="1:11" x14ac:dyDescent="0.25">
      <c r="A2031" s="27" t="s">
        <v>504</v>
      </c>
      <c r="B2031" s="27" t="s">
        <v>26</v>
      </c>
      <c r="C2031" s="27" t="s">
        <v>1</v>
      </c>
      <c r="D2031">
        <v>10</v>
      </c>
      <c r="E2031" s="37" t="s">
        <v>494</v>
      </c>
      <c r="F2031" t="str">
        <f t="shared" si="124"/>
        <v>25Y</v>
      </c>
      <c r="G2031" t="str">
        <f t="shared" si="125"/>
        <v>25YL20200731</v>
      </c>
      <c r="H2031" t="str">
        <f t="shared" si="126"/>
        <v>01_003</v>
      </c>
      <c r="I2031" t="str">
        <f t="shared" si="127"/>
        <v>20200731</v>
      </c>
      <c r="J2031" s="27"/>
      <c r="K2031" s="27"/>
    </row>
    <row r="2032" spans="1:11" x14ac:dyDescent="0.25">
      <c r="A2032" s="27" t="s">
        <v>504</v>
      </c>
      <c r="B2032" s="27" t="s">
        <v>2</v>
      </c>
      <c r="C2032" s="27" t="s">
        <v>1</v>
      </c>
      <c r="D2032">
        <v>10</v>
      </c>
      <c r="E2032" s="37" t="s">
        <v>494</v>
      </c>
      <c r="F2032" t="str">
        <f t="shared" si="124"/>
        <v>25Y</v>
      </c>
      <c r="G2032" t="str">
        <f t="shared" si="125"/>
        <v>25YL20200731</v>
      </c>
      <c r="H2032" t="str">
        <f t="shared" si="126"/>
        <v>01_003</v>
      </c>
      <c r="I2032" t="str">
        <f t="shared" si="127"/>
        <v>20200731</v>
      </c>
      <c r="J2032" s="27"/>
      <c r="K2032" s="27"/>
    </row>
    <row r="2033" spans="1:11" x14ac:dyDescent="0.25">
      <c r="A2033" s="27" t="s">
        <v>504</v>
      </c>
      <c r="B2033" s="27" t="s">
        <v>2</v>
      </c>
      <c r="C2033" s="27" t="s">
        <v>2</v>
      </c>
      <c r="D2033">
        <v>10</v>
      </c>
      <c r="E2033" s="37" t="s">
        <v>494</v>
      </c>
      <c r="F2033" t="str">
        <f t="shared" si="124"/>
        <v>25Y</v>
      </c>
      <c r="G2033" t="str">
        <f t="shared" si="125"/>
        <v>25YL20200731</v>
      </c>
      <c r="H2033" t="str">
        <f t="shared" si="126"/>
        <v>01_003</v>
      </c>
      <c r="I2033" t="str">
        <f t="shared" si="127"/>
        <v>20200731</v>
      </c>
      <c r="J2033" s="27"/>
      <c r="K2033" s="27"/>
    </row>
    <row r="2034" spans="1:11" x14ac:dyDescent="0.25">
      <c r="A2034" s="27" t="s">
        <v>504</v>
      </c>
      <c r="B2034" s="27" t="s">
        <v>3</v>
      </c>
      <c r="C2034" s="27" t="s">
        <v>1</v>
      </c>
      <c r="D2034">
        <v>10</v>
      </c>
      <c r="E2034" s="37" t="s">
        <v>494</v>
      </c>
      <c r="F2034" t="str">
        <f t="shared" si="124"/>
        <v>25Y</v>
      </c>
      <c r="G2034" t="str">
        <f t="shared" si="125"/>
        <v>25YL20200731</v>
      </c>
      <c r="H2034" t="str">
        <f t="shared" si="126"/>
        <v>01_003</v>
      </c>
      <c r="I2034" t="str">
        <f t="shared" si="127"/>
        <v>20200731</v>
      </c>
      <c r="J2034" s="27"/>
      <c r="K2034" s="27"/>
    </row>
    <row r="2035" spans="1:11" x14ac:dyDescent="0.25">
      <c r="A2035" s="27" t="s">
        <v>504</v>
      </c>
      <c r="B2035" s="27" t="s">
        <v>3</v>
      </c>
      <c r="C2035" s="27" t="s">
        <v>2</v>
      </c>
      <c r="D2035">
        <v>10</v>
      </c>
      <c r="E2035" s="37" t="s">
        <v>494</v>
      </c>
      <c r="F2035" t="str">
        <f t="shared" si="124"/>
        <v>25Y</v>
      </c>
      <c r="G2035" t="str">
        <f t="shared" si="125"/>
        <v>25YL20200731</v>
      </c>
      <c r="H2035" t="str">
        <f t="shared" si="126"/>
        <v>01_003</v>
      </c>
      <c r="I2035" t="str">
        <f t="shared" si="127"/>
        <v>20200731</v>
      </c>
      <c r="J2035" s="27"/>
      <c r="K2035" s="27"/>
    </row>
    <row r="2036" spans="1:11" x14ac:dyDescent="0.25">
      <c r="A2036" s="27" t="s">
        <v>504</v>
      </c>
      <c r="B2036" s="27" t="s">
        <v>4</v>
      </c>
      <c r="C2036" s="27" t="s">
        <v>2</v>
      </c>
      <c r="D2036">
        <v>10</v>
      </c>
      <c r="E2036" s="37" t="s">
        <v>494</v>
      </c>
      <c r="F2036" t="str">
        <f t="shared" si="124"/>
        <v>25Y</v>
      </c>
      <c r="G2036" t="str">
        <f t="shared" si="125"/>
        <v>25YL20200731</v>
      </c>
      <c r="H2036" t="str">
        <f t="shared" si="126"/>
        <v>01_003</v>
      </c>
      <c r="I2036" t="str">
        <f t="shared" si="127"/>
        <v>20200731</v>
      </c>
      <c r="J2036" s="27"/>
      <c r="K2036" s="27"/>
    </row>
    <row r="2037" spans="1:11" x14ac:dyDescent="0.25">
      <c r="A2037" s="27" t="s">
        <v>504</v>
      </c>
      <c r="B2037" s="27" t="s">
        <v>4</v>
      </c>
      <c r="C2037" s="27" t="s">
        <v>3</v>
      </c>
      <c r="D2037">
        <v>10</v>
      </c>
      <c r="E2037" s="37" t="s">
        <v>494</v>
      </c>
      <c r="F2037" t="str">
        <f t="shared" si="124"/>
        <v>25Y</v>
      </c>
      <c r="G2037" t="str">
        <f t="shared" si="125"/>
        <v>25YL20200731</v>
      </c>
      <c r="H2037" t="str">
        <f t="shared" si="126"/>
        <v>01_003</v>
      </c>
      <c r="I2037" t="str">
        <f t="shared" si="127"/>
        <v>20200731</v>
      </c>
      <c r="J2037" s="27"/>
      <c r="K2037" s="27"/>
    </row>
    <row r="2038" spans="1:11" x14ac:dyDescent="0.25">
      <c r="A2038" s="27" t="s">
        <v>504</v>
      </c>
      <c r="B2038" s="27" t="s">
        <v>5</v>
      </c>
      <c r="C2038" s="27" t="s">
        <v>2</v>
      </c>
      <c r="D2038">
        <v>10</v>
      </c>
      <c r="E2038" s="37" t="s">
        <v>494</v>
      </c>
      <c r="F2038" t="str">
        <f t="shared" si="124"/>
        <v>25Y</v>
      </c>
      <c r="G2038" t="str">
        <f t="shared" si="125"/>
        <v>25YL20200731</v>
      </c>
      <c r="H2038" t="str">
        <f t="shared" si="126"/>
        <v>01_003</v>
      </c>
      <c r="I2038" t="str">
        <f t="shared" si="127"/>
        <v>20200731</v>
      </c>
      <c r="J2038" s="27"/>
      <c r="K2038" s="27"/>
    </row>
    <row r="2039" spans="1:11" x14ac:dyDescent="0.25">
      <c r="A2039" s="27" t="s">
        <v>504</v>
      </c>
      <c r="B2039" s="27" t="s">
        <v>5</v>
      </c>
      <c r="C2039" s="27" t="s">
        <v>3</v>
      </c>
      <c r="D2039">
        <v>10</v>
      </c>
      <c r="E2039" s="37" t="s">
        <v>494</v>
      </c>
      <c r="F2039" t="str">
        <f t="shared" si="124"/>
        <v>25Y</v>
      </c>
      <c r="G2039" t="str">
        <f t="shared" si="125"/>
        <v>25YL20200731</v>
      </c>
      <c r="H2039" t="str">
        <f t="shared" si="126"/>
        <v>01_003</v>
      </c>
      <c r="I2039" t="str">
        <f t="shared" si="127"/>
        <v>20200731</v>
      </c>
      <c r="J2039" s="27"/>
      <c r="K2039" s="27"/>
    </row>
    <row r="2040" spans="1:11" x14ac:dyDescent="0.25">
      <c r="A2040" s="27" t="s">
        <v>504</v>
      </c>
      <c r="B2040" s="27" t="s">
        <v>7</v>
      </c>
      <c r="C2040" s="27" t="s">
        <v>3</v>
      </c>
      <c r="D2040">
        <v>10</v>
      </c>
      <c r="E2040" s="37" t="s">
        <v>494</v>
      </c>
      <c r="F2040" t="str">
        <f t="shared" si="124"/>
        <v>25Y</v>
      </c>
      <c r="G2040" t="str">
        <f t="shared" si="125"/>
        <v>25YL20200731</v>
      </c>
      <c r="H2040" t="str">
        <f t="shared" si="126"/>
        <v>01_003</v>
      </c>
      <c r="I2040" t="str">
        <f t="shared" si="127"/>
        <v>20200731</v>
      </c>
      <c r="J2040" s="27"/>
      <c r="K2040" s="27"/>
    </row>
    <row r="2041" spans="1:11" x14ac:dyDescent="0.25">
      <c r="A2041" s="27" t="s">
        <v>504</v>
      </c>
      <c r="B2041" s="27" t="s">
        <v>7</v>
      </c>
      <c r="C2041" s="27" t="s">
        <v>4</v>
      </c>
      <c r="D2041">
        <v>10</v>
      </c>
      <c r="E2041" s="37" t="s">
        <v>494</v>
      </c>
      <c r="F2041" t="str">
        <f t="shared" si="124"/>
        <v>25Y</v>
      </c>
      <c r="G2041" t="str">
        <f t="shared" si="125"/>
        <v>25YL20200731</v>
      </c>
      <c r="H2041" t="str">
        <f t="shared" si="126"/>
        <v>01_003</v>
      </c>
      <c r="I2041" t="str">
        <f t="shared" si="127"/>
        <v>20200731</v>
      </c>
      <c r="J2041" s="27"/>
      <c r="K2041" s="27"/>
    </row>
    <row r="2042" spans="1:11" x14ac:dyDescent="0.25">
      <c r="A2042" s="27" t="s">
        <v>504</v>
      </c>
      <c r="B2042" s="27" t="s">
        <v>10</v>
      </c>
      <c r="C2042" s="27" t="s">
        <v>4</v>
      </c>
      <c r="D2042">
        <v>10</v>
      </c>
      <c r="E2042" s="37" t="s">
        <v>494</v>
      </c>
      <c r="F2042" t="str">
        <f t="shared" si="124"/>
        <v>25Y</v>
      </c>
      <c r="G2042" t="str">
        <f t="shared" si="125"/>
        <v>25YL20200731</v>
      </c>
      <c r="H2042" t="str">
        <f t="shared" si="126"/>
        <v>01_003</v>
      </c>
      <c r="I2042" t="str">
        <f t="shared" si="127"/>
        <v>20200731</v>
      </c>
      <c r="J2042" s="27"/>
      <c r="K2042" s="27"/>
    </row>
    <row r="2043" spans="1:11" x14ac:dyDescent="0.25">
      <c r="A2043" s="27" t="s">
        <v>504</v>
      </c>
      <c r="B2043" s="27" t="s">
        <v>10</v>
      </c>
      <c r="C2043" s="27" t="s">
        <v>5</v>
      </c>
      <c r="D2043">
        <v>10</v>
      </c>
      <c r="E2043" s="37" t="s">
        <v>494</v>
      </c>
      <c r="F2043" t="str">
        <f t="shared" si="124"/>
        <v>25Y</v>
      </c>
      <c r="G2043" t="str">
        <f t="shared" si="125"/>
        <v>25YL20200731</v>
      </c>
      <c r="H2043" t="str">
        <f t="shared" si="126"/>
        <v>01_003</v>
      </c>
      <c r="I2043" t="str">
        <f t="shared" si="127"/>
        <v>20200731</v>
      </c>
      <c r="J2043" s="27"/>
      <c r="K2043" s="27"/>
    </row>
    <row r="2044" spans="1:11" x14ac:dyDescent="0.25">
      <c r="A2044" s="27" t="s">
        <v>504</v>
      </c>
      <c r="B2044" s="27" t="s">
        <v>11</v>
      </c>
      <c r="C2044" s="27" t="s">
        <v>4</v>
      </c>
      <c r="D2044">
        <v>10</v>
      </c>
      <c r="E2044" s="37" t="s">
        <v>494</v>
      </c>
      <c r="F2044" t="str">
        <f t="shared" si="124"/>
        <v>25Y</v>
      </c>
      <c r="G2044" t="str">
        <f t="shared" si="125"/>
        <v>25YL20200731</v>
      </c>
      <c r="H2044" t="str">
        <f t="shared" si="126"/>
        <v>01_003</v>
      </c>
      <c r="I2044" t="str">
        <f t="shared" si="127"/>
        <v>20200731</v>
      </c>
      <c r="J2044" s="27"/>
      <c r="K2044" s="27"/>
    </row>
    <row r="2045" spans="1:11" x14ac:dyDescent="0.25">
      <c r="A2045" s="27" t="s">
        <v>504</v>
      </c>
      <c r="B2045" s="27" t="s">
        <v>11</v>
      </c>
      <c r="C2045" s="27" t="s">
        <v>5</v>
      </c>
      <c r="D2045">
        <v>10</v>
      </c>
      <c r="E2045" s="37" t="s">
        <v>494</v>
      </c>
      <c r="F2045" t="str">
        <f t="shared" si="124"/>
        <v>25Y</v>
      </c>
      <c r="G2045" t="str">
        <f t="shared" si="125"/>
        <v>25YL20200731</v>
      </c>
      <c r="H2045" t="str">
        <f t="shared" si="126"/>
        <v>01_003</v>
      </c>
      <c r="I2045" t="str">
        <f t="shared" si="127"/>
        <v>20200731</v>
      </c>
      <c r="J2045" s="27"/>
      <c r="K2045" s="27"/>
    </row>
    <row r="2046" spans="1:11" x14ac:dyDescent="0.25">
      <c r="A2046" s="27" t="s">
        <v>504</v>
      </c>
      <c r="B2046" s="27" t="s">
        <v>12</v>
      </c>
      <c r="C2046" s="27" t="s">
        <v>2</v>
      </c>
      <c r="D2046">
        <v>10</v>
      </c>
      <c r="E2046" s="37" t="s">
        <v>494</v>
      </c>
      <c r="F2046" t="str">
        <f t="shared" si="124"/>
        <v>25Y</v>
      </c>
      <c r="G2046" t="str">
        <f t="shared" si="125"/>
        <v>25YL20200731</v>
      </c>
      <c r="H2046" t="str">
        <f t="shared" si="126"/>
        <v>01_003</v>
      </c>
      <c r="I2046" t="str">
        <f t="shared" si="127"/>
        <v>20200731</v>
      </c>
      <c r="J2046" s="27"/>
      <c r="K2046" s="27"/>
    </row>
    <row r="2047" spans="1:11" x14ac:dyDescent="0.25">
      <c r="A2047" s="27" t="s">
        <v>504</v>
      </c>
      <c r="B2047" s="27" t="s">
        <v>12</v>
      </c>
      <c r="C2047" s="27" t="s">
        <v>3</v>
      </c>
      <c r="D2047">
        <v>10</v>
      </c>
      <c r="E2047" s="37" t="s">
        <v>494</v>
      </c>
      <c r="F2047" t="str">
        <f t="shared" si="124"/>
        <v>25Y</v>
      </c>
      <c r="G2047" t="str">
        <f t="shared" si="125"/>
        <v>25YL20200731</v>
      </c>
      <c r="H2047" t="str">
        <f t="shared" si="126"/>
        <v>01_003</v>
      </c>
      <c r="I2047" t="str">
        <f t="shared" si="127"/>
        <v>20200731</v>
      </c>
      <c r="J2047" s="27"/>
      <c r="K2047" s="27"/>
    </row>
    <row r="2048" spans="1:11" x14ac:dyDescent="0.25">
      <c r="A2048" s="27" t="s">
        <v>504</v>
      </c>
      <c r="B2048" s="27" t="s">
        <v>12</v>
      </c>
      <c r="C2048" s="27" t="s">
        <v>4</v>
      </c>
      <c r="D2048">
        <v>10</v>
      </c>
      <c r="E2048" s="37" t="s">
        <v>494</v>
      </c>
      <c r="F2048" t="str">
        <f t="shared" si="124"/>
        <v>25Y</v>
      </c>
      <c r="G2048" t="str">
        <f t="shared" si="125"/>
        <v>25YL20200731</v>
      </c>
      <c r="H2048" t="str">
        <f t="shared" si="126"/>
        <v>01_003</v>
      </c>
      <c r="I2048" t="str">
        <f t="shared" si="127"/>
        <v>20200731</v>
      </c>
      <c r="J2048" s="27"/>
      <c r="K2048" s="27"/>
    </row>
    <row r="2049" spans="1:11" x14ac:dyDescent="0.25">
      <c r="A2049" s="27" t="s">
        <v>504</v>
      </c>
      <c r="B2049" s="27" t="s">
        <v>13</v>
      </c>
      <c r="C2049" s="27" t="s">
        <v>1</v>
      </c>
      <c r="D2049">
        <v>10</v>
      </c>
      <c r="E2049" s="37" t="s">
        <v>494</v>
      </c>
      <c r="F2049" t="str">
        <f t="shared" si="124"/>
        <v>25Y</v>
      </c>
      <c r="G2049" t="str">
        <f t="shared" si="125"/>
        <v>25YL20200731</v>
      </c>
      <c r="H2049" t="str">
        <f t="shared" si="126"/>
        <v>01_003</v>
      </c>
      <c r="I2049" t="str">
        <f t="shared" si="127"/>
        <v>20200731</v>
      </c>
      <c r="J2049" s="27"/>
      <c r="K2049" s="27"/>
    </row>
    <row r="2050" spans="1:11" x14ac:dyDescent="0.25">
      <c r="A2050" s="27" t="s">
        <v>504</v>
      </c>
      <c r="B2050" s="27" t="s">
        <v>13</v>
      </c>
      <c r="C2050" s="27" t="s">
        <v>2</v>
      </c>
      <c r="D2050">
        <v>10</v>
      </c>
      <c r="E2050" s="37" t="s">
        <v>494</v>
      </c>
      <c r="F2050" t="str">
        <f t="shared" si="124"/>
        <v>25Y</v>
      </c>
      <c r="G2050" t="str">
        <f t="shared" si="125"/>
        <v>25YL20200731</v>
      </c>
      <c r="H2050" t="str">
        <f t="shared" si="126"/>
        <v>01_003</v>
      </c>
      <c r="I2050" t="str">
        <f t="shared" si="127"/>
        <v>20200731</v>
      </c>
      <c r="J2050" s="27"/>
      <c r="K2050" s="27"/>
    </row>
    <row r="2051" spans="1:11" x14ac:dyDescent="0.25">
      <c r="A2051" s="27" t="s">
        <v>505</v>
      </c>
      <c r="B2051" s="27" t="s">
        <v>21</v>
      </c>
      <c r="C2051" s="27" t="s">
        <v>1</v>
      </c>
      <c r="D2051">
        <v>10</v>
      </c>
      <c r="E2051" s="37" t="s">
        <v>494</v>
      </c>
      <c r="F2051" t="str">
        <f t="shared" si="124"/>
        <v>25Y</v>
      </c>
      <c r="G2051" t="str">
        <f t="shared" si="125"/>
        <v>25YL20200731</v>
      </c>
      <c r="H2051" t="str">
        <f t="shared" si="126"/>
        <v>01_005</v>
      </c>
      <c r="I2051" t="str">
        <f t="shared" si="127"/>
        <v>20200731</v>
      </c>
      <c r="J2051" s="27"/>
      <c r="K2051" s="27"/>
    </row>
    <row r="2052" spans="1:11" x14ac:dyDescent="0.25">
      <c r="A2052" s="27" t="s">
        <v>505</v>
      </c>
      <c r="B2052" s="27" t="s">
        <v>1</v>
      </c>
      <c r="C2052" s="27" t="s">
        <v>1</v>
      </c>
      <c r="D2052">
        <v>10</v>
      </c>
      <c r="E2052" s="37" t="s">
        <v>494</v>
      </c>
      <c r="F2052" t="str">
        <f t="shared" si="124"/>
        <v>25Y</v>
      </c>
      <c r="G2052" t="str">
        <f t="shared" si="125"/>
        <v>25YL20200731</v>
      </c>
      <c r="H2052" t="str">
        <f t="shared" si="126"/>
        <v>01_005</v>
      </c>
      <c r="I2052" t="str">
        <f t="shared" si="127"/>
        <v>20200731</v>
      </c>
      <c r="J2052" s="27"/>
      <c r="K2052" s="27"/>
    </row>
    <row r="2053" spans="1:11" x14ac:dyDescent="0.25">
      <c r="A2053" s="27" t="s">
        <v>505</v>
      </c>
      <c r="B2053" s="27" t="s">
        <v>1</v>
      </c>
      <c r="C2053" s="27" t="s">
        <v>2</v>
      </c>
      <c r="D2053">
        <v>10</v>
      </c>
      <c r="E2053" s="37" t="s">
        <v>494</v>
      </c>
      <c r="F2053" t="str">
        <f t="shared" si="124"/>
        <v>25Y</v>
      </c>
      <c r="G2053" t="str">
        <f t="shared" si="125"/>
        <v>25YL20200731</v>
      </c>
      <c r="H2053" t="str">
        <f t="shared" si="126"/>
        <v>01_005</v>
      </c>
      <c r="I2053" t="str">
        <f t="shared" si="127"/>
        <v>20200731</v>
      </c>
      <c r="J2053" s="27"/>
      <c r="K2053" s="27"/>
    </row>
    <row r="2054" spans="1:11" x14ac:dyDescent="0.25">
      <c r="A2054" s="27" t="s">
        <v>505</v>
      </c>
      <c r="B2054" s="27" t="s">
        <v>26</v>
      </c>
      <c r="C2054" s="27" t="s">
        <v>1</v>
      </c>
      <c r="D2054">
        <v>10</v>
      </c>
      <c r="E2054" s="37" t="s">
        <v>494</v>
      </c>
      <c r="F2054" t="str">
        <f t="shared" si="124"/>
        <v>25Y</v>
      </c>
      <c r="G2054" t="str">
        <f t="shared" si="125"/>
        <v>25YL20200731</v>
      </c>
      <c r="H2054" t="str">
        <f t="shared" si="126"/>
        <v>01_005</v>
      </c>
      <c r="I2054" t="str">
        <f t="shared" si="127"/>
        <v>20200731</v>
      </c>
      <c r="J2054" s="27"/>
      <c r="K2054" s="27"/>
    </row>
    <row r="2055" spans="1:11" x14ac:dyDescent="0.25">
      <c r="A2055" s="27" t="s">
        <v>505</v>
      </c>
      <c r="B2055" s="27" t="s">
        <v>26</v>
      </c>
      <c r="C2055" s="27" t="s">
        <v>2</v>
      </c>
      <c r="D2055">
        <v>10</v>
      </c>
      <c r="E2055" s="37" t="s">
        <v>494</v>
      </c>
      <c r="F2055" t="str">
        <f t="shared" si="124"/>
        <v>25Y</v>
      </c>
      <c r="G2055" t="str">
        <f t="shared" si="125"/>
        <v>25YL20200731</v>
      </c>
      <c r="H2055" t="str">
        <f t="shared" si="126"/>
        <v>01_005</v>
      </c>
      <c r="I2055" t="str">
        <f t="shared" si="127"/>
        <v>20200731</v>
      </c>
      <c r="J2055" s="27"/>
      <c r="K2055" s="27"/>
    </row>
    <row r="2056" spans="1:11" x14ac:dyDescent="0.25">
      <c r="A2056" s="27" t="s">
        <v>505</v>
      </c>
      <c r="B2056" s="27" t="s">
        <v>2</v>
      </c>
      <c r="C2056" s="27" t="s">
        <v>2</v>
      </c>
      <c r="D2056">
        <v>10</v>
      </c>
      <c r="E2056" s="37" t="s">
        <v>494</v>
      </c>
      <c r="F2056" t="str">
        <f t="shared" si="124"/>
        <v>25Y</v>
      </c>
      <c r="G2056" t="str">
        <f t="shared" si="125"/>
        <v>25YL20200731</v>
      </c>
      <c r="H2056" t="str">
        <f t="shared" si="126"/>
        <v>01_005</v>
      </c>
      <c r="I2056" t="str">
        <f t="shared" si="127"/>
        <v>20200731</v>
      </c>
      <c r="J2056" s="27"/>
      <c r="K2056" s="27"/>
    </row>
    <row r="2057" spans="1:11" x14ac:dyDescent="0.25">
      <c r="A2057" s="27" t="s">
        <v>505</v>
      </c>
      <c r="B2057" s="27" t="s">
        <v>2</v>
      </c>
      <c r="C2057" s="27" t="s">
        <v>3</v>
      </c>
      <c r="D2057">
        <v>10</v>
      </c>
      <c r="E2057" s="37" t="s">
        <v>494</v>
      </c>
      <c r="F2057" t="str">
        <f t="shared" si="124"/>
        <v>25Y</v>
      </c>
      <c r="G2057" t="str">
        <f t="shared" si="125"/>
        <v>25YL20200731</v>
      </c>
      <c r="H2057" t="str">
        <f t="shared" si="126"/>
        <v>01_005</v>
      </c>
      <c r="I2057" t="str">
        <f t="shared" si="127"/>
        <v>20200731</v>
      </c>
      <c r="J2057" s="27"/>
      <c r="K2057" s="27"/>
    </row>
    <row r="2058" spans="1:11" x14ac:dyDescent="0.25">
      <c r="A2058" s="27" t="s">
        <v>505</v>
      </c>
      <c r="B2058" s="27" t="s">
        <v>3</v>
      </c>
      <c r="C2058" s="27" t="s">
        <v>2</v>
      </c>
      <c r="D2058">
        <v>10</v>
      </c>
      <c r="E2058" s="37" t="s">
        <v>494</v>
      </c>
      <c r="F2058" t="str">
        <f t="shared" si="124"/>
        <v>25Y</v>
      </c>
      <c r="G2058" t="str">
        <f t="shared" si="125"/>
        <v>25YL20200731</v>
      </c>
      <c r="H2058" t="str">
        <f t="shared" si="126"/>
        <v>01_005</v>
      </c>
      <c r="I2058" t="str">
        <f t="shared" si="127"/>
        <v>20200731</v>
      </c>
      <c r="J2058" s="27"/>
      <c r="K2058" s="27"/>
    </row>
    <row r="2059" spans="1:11" x14ac:dyDescent="0.25">
      <c r="A2059" s="27" t="s">
        <v>505</v>
      </c>
      <c r="B2059" s="27" t="s">
        <v>3</v>
      </c>
      <c r="C2059" s="27" t="s">
        <v>3</v>
      </c>
      <c r="D2059">
        <v>10</v>
      </c>
      <c r="E2059" s="37" t="s">
        <v>494</v>
      </c>
      <c r="F2059" t="str">
        <f t="shared" ref="F2059:F2122" si="128">LEFT(A2059,3)</f>
        <v>25Y</v>
      </c>
      <c r="G2059" t="str">
        <f t="shared" ref="G2059:G2122" si="129">LEFT(A2059,12)</f>
        <v>25YL20200731</v>
      </c>
      <c r="H2059" t="str">
        <f t="shared" ref="H2059:H2122" si="130">RIGHT(A2059,6)</f>
        <v>01_005</v>
      </c>
      <c r="I2059" t="str">
        <f t="shared" ref="I2059:I2122" si="131">RIGHT(G2059,8)</f>
        <v>20200731</v>
      </c>
      <c r="J2059" s="27"/>
      <c r="K2059" s="27"/>
    </row>
    <row r="2060" spans="1:11" x14ac:dyDescent="0.25">
      <c r="A2060" s="27" t="s">
        <v>505</v>
      </c>
      <c r="B2060" s="27" t="s">
        <v>3</v>
      </c>
      <c r="C2060" s="27" t="s">
        <v>4</v>
      </c>
      <c r="D2060">
        <v>10</v>
      </c>
      <c r="E2060" s="37" t="s">
        <v>494</v>
      </c>
      <c r="F2060" t="str">
        <f t="shared" si="128"/>
        <v>25Y</v>
      </c>
      <c r="G2060" t="str">
        <f t="shared" si="129"/>
        <v>25YL20200731</v>
      </c>
      <c r="H2060" t="str">
        <f t="shared" si="130"/>
        <v>01_005</v>
      </c>
      <c r="I2060" t="str">
        <f t="shared" si="131"/>
        <v>20200731</v>
      </c>
      <c r="J2060" s="27"/>
      <c r="K2060" s="27"/>
    </row>
    <row r="2061" spans="1:11" x14ac:dyDescent="0.25">
      <c r="A2061" s="27" t="s">
        <v>505</v>
      </c>
      <c r="B2061" s="27" t="s">
        <v>4</v>
      </c>
      <c r="C2061" s="27" t="s">
        <v>3</v>
      </c>
      <c r="D2061">
        <v>10</v>
      </c>
      <c r="E2061" s="37" t="s">
        <v>494</v>
      </c>
      <c r="F2061" t="str">
        <f t="shared" si="128"/>
        <v>25Y</v>
      </c>
      <c r="G2061" t="str">
        <f t="shared" si="129"/>
        <v>25YL20200731</v>
      </c>
      <c r="H2061" t="str">
        <f t="shared" si="130"/>
        <v>01_005</v>
      </c>
      <c r="I2061" t="str">
        <f t="shared" si="131"/>
        <v>20200731</v>
      </c>
      <c r="J2061" s="27"/>
      <c r="K2061" s="27"/>
    </row>
    <row r="2062" spans="1:11" x14ac:dyDescent="0.25">
      <c r="A2062" s="27" t="s">
        <v>505</v>
      </c>
      <c r="B2062" s="27" t="s">
        <v>4</v>
      </c>
      <c r="C2062" s="27" t="s">
        <v>4</v>
      </c>
      <c r="D2062">
        <v>10</v>
      </c>
      <c r="E2062" s="37" t="s">
        <v>494</v>
      </c>
      <c r="F2062" t="str">
        <f t="shared" si="128"/>
        <v>25Y</v>
      </c>
      <c r="G2062" t="str">
        <f t="shared" si="129"/>
        <v>25YL20200731</v>
      </c>
      <c r="H2062" t="str">
        <f t="shared" si="130"/>
        <v>01_005</v>
      </c>
      <c r="I2062" t="str">
        <f t="shared" si="131"/>
        <v>20200731</v>
      </c>
      <c r="J2062" s="27"/>
      <c r="K2062" s="27"/>
    </row>
    <row r="2063" spans="1:11" x14ac:dyDescent="0.25">
      <c r="A2063" s="27" t="s">
        <v>505</v>
      </c>
      <c r="B2063" s="27" t="s">
        <v>4</v>
      </c>
      <c r="C2063" s="27" t="s">
        <v>5</v>
      </c>
      <c r="D2063">
        <v>10</v>
      </c>
      <c r="E2063" s="37" t="s">
        <v>494</v>
      </c>
      <c r="F2063" t="str">
        <f t="shared" si="128"/>
        <v>25Y</v>
      </c>
      <c r="G2063" t="str">
        <f t="shared" si="129"/>
        <v>25YL20200731</v>
      </c>
      <c r="H2063" t="str">
        <f t="shared" si="130"/>
        <v>01_005</v>
      </c>
      <c r="I2063" t="str">
        <f t="shared" si="131"/>
        <v>20200731</v>
      </c>
      <c r="J2063" s="27"/>
      <c r="K2063" s="27"/>
    </row>
    <row r="2064" spans="1:11" x14ac:dyDescent="0.25">
      <c r="A2064" s="27" t="s">
        <v>505</v>
      </c>
      <c r="B2064" s="27" t="s">
        <v>5</v>
      </c>
      <c r="C2064" s="27" t="s">
        <v>4</v>
      </c>
      <c r="D2064">
        <v>10</v>
      </c>
      <c r="E2064" s="37" t="s">
        <v>494</v>
      </c>
      <c r="F2064" t="str">
        <f t="shared" si="128"/>
        <v>25Y</v>
      </c>
      <c r="G2064" t="str">
        <f t="shared" si="129"/>
        <v>25YL20200731</v>
      </c>
      <c r="H2064" t="str">
        <f t="shared" si="130"/>
        <v>01_005</v>
      </c>
      <c r="I2064" t="str">
        <f t="shared" si="131"/>
        <v>20200731</v>
      </c>
      <c r="J2064" s="27"/>
      <c r="K2064" s="27"/>
    </row>
    <row r="2065" spans="1:11" x14ac:dyDescent="0.25">
      <c r="A2065" s="27" t="s">
        <v>505</v>
      </c>
      <c r="B2065" s="27" t="s">
        <v>5</v>
      </c>
      <c r="C2065" s="27" t="s">
        <v>5</v>
      </c>
      <c r="D2065">
        <v>10</v>
      </c>
      <c r="E2065" s="37" t="s">
        <v>494</v>
      </c>
      <c r="F2065" t="str">
        <f t="shared" si="128"/>
        <v>25Y</v>
      </c>
      <c r="G2065" t="str">
        <f t="shared" si="129"/>
        <v>25YL20200731</v>
      </c>
      <c r="H2065" t="str">
        <f t="shared" si="130"/>
        <v>01_005</v>
      </c>
      <c r="I2065" t="str">
        <f t="shared" si="131"/>
        <v>20200731</v>
      </c>
      <c r="J2065" s="27"/>
      <c r="K2065" s="27"/>
    </row>
    <row r="2066" spans="1:11" x14ac:dyDescent="0.25">
      <c r="A2066" s="27" t="s">
        <v>505</v>
      </c>
      <c r="B2066" s="27" t="s">
        <v>5</v>
      </c>
      <c r="C2066" s="27" t="s">
        <v>6</v>
      </c>
      <c r="D2066">
        <v>10</v>
      </c>
      <c r="E2066" s="37" t="s">
        <v>494</v>
      </c>
      <c r="F2066" t="str">
        <f t="shared" si="128"/>
        <v>25Y</v>
      </c>
      <c r="G2066" t="str">
        <f t="shared" si="129"/>
        <v>25YL20200731</v>
      </c>
      <c r="H2066" t="str">
        <f t="shared" si="130"/>
        <v>01_005</v>
      </c>
      <c r="I2066" t="str">
        <f t="shared" si="131"/>
        <v>20200731</v>
      </c>
      <c r="J2066" s="27"/>
      <c r="K2066" s="27"/>
    </row>
    <row r="2067" spans="1:11" x14ac:dyDescent="0.25">
      <c r="A2067" s="27" t="s">
        <v>505</v>
      </c>
      <c r="B2067" s="27" t="s">
        <v>7</v>
      </c>
      <c r="C2067" s="27" t="s">
        <v>6</v>
      </c>
      <c r="D2067">
        <v>10</v>
      </c>
      <c r="E2067" s="37" t="s">
        <v>494</v>
      </c>
      <c r="F2067" t="str">
        <f t="shared" si="128"/>
        <v>25Y</v>
      </c>
      <c r="G2067" t="str">
        <f t="shared" si="129"/>
        <v>25YL20200731</v>
      </c>
      <c r="H2067" t="str">
        <f t="shared" si="130"/>
        <v>01_005</v>
      </c>
      <c r="I2067" t="str">
        <f t="shared" si="131"/>
        <v>20200731</v>
      </c>
      <c r="J2067" s="27"/>
      <c r="K2067" s="27"/>
    </row>
    <row r="2068" spans="1:11" x14ac:dyDescent="0.25">
      <c r="A2068" s="27" t="s">
        <v>505</v>
      </c>
      <c r="B2068" s="27" t="s">
        <v>7</v>
      </c>
      <c r="C2068" s="27" t="s">
        <v>7</v>
      </c>
      <c r="D2068">
        <v>10</v>
      </c>
      <c r="E2068" s="37" t="s">
        <v>494</v>
      </c>
      <c r="F2068" t="str">
        <f t="shared" si="128"/>
        <v>25Y</v>
      </c>
      <c r="G2068" t="str">
        <f t="shared" si="129"/>
        <v>25YL20200731</v>
      </c>
      <c r="H2068" t="str">
        <f t="shared" si="130"/>
        <v>01_005</v>
      </c>
      <c r="I2068" t="str">
        <f t="shared" si="131"/>
        <v>20200731</v>
      </c>
      <c r="J2068" s="27"/>
      <c r="K2068" s="27"/>
    </row>
    <row r="2069" spans="1:11" x14ac:dyDescent="0.25">
      <c r="A2069" s="27" t="s">
        <v>505</v>
      </c>
      <c r="B2069" s="27" t="s">
        <v>10</v>
      </c>
      <c r="C2069" s="27" t="s">
        <v>7</v>
      </c>
      <c r="D2069">
        <v>10</v>
      </c>
      <c r="E2069" s="37" t="s">
        <v>494</v>
      </c>
      <c r="F2069" t="str">
        <f t="shared" si="128"/>
        <v>25Y</v>
      </c>
      <c r="G2069" t="str">
        <f t="shared" si="129"/>
        <v>25YL20200731</v>
      </c>
      <c r="H2069" t="str">
        <f t="shared" si="130"/>
        <v>01_005</v>
      </c>
      <c r="I2069" t="str">
        <f t="shared" si="131"/>
        <v>20200731</v>
      </c>
      <c r="J2069" s="27"/>
      <c r="K2069" s="27"/>
    </row>
    <row r="2070" spans="1:11" x14ac:dyDescent="0.25">
      <c r="A2070" s="27" t="s">
        <v>505</v>
      </c>
      <c r="B2070" s="27" t="s">
        <v>10</v>
      </c>
      <c r="C2070" s="27" t="s">
        <v>8</v>
      </c>
      <c r="D2070">
        <v>10</v>
      </c>
      <c r="E2070" s="37" t="s">
        <v>494</v>
      </c>
      <c r="F2070" t="str">
        <f t="shared" si="128"/>
        <v>25Y</v>
      </c>
      <c r="G2070" t="str">
        <f t="shared" si="129"/>
        <v>25YL20200731</v>
      </c>
      <c r="H2070" t="str">
        <f t="shared" si="130"/>
        <v>01_005</v>
      </c>
      <c r="I2070" t="str">
        <f t="shared" si="131"/>
        <v>20200731</v>
      </c>
      <c r="J2070" s="27"/>
      <c r="K2070" s="27"/>
    </row>
    <row r="2071" spans="1:11" x14ac:dyDescent="0.25">
      <c r="A2071" s="27" t="s">
        <v>505</v>
      </c>
      <c r="B2071" s="27" t="s">
        <v>11</v>
      </c>
      <c r="C2071" s="27" t="s">
        <v>6</v>
      </c>
      <c r="D2071">
        <v>10</v>
      </c>
      <c r="E2071" s="37" t="s">
        <v>494</v>
      </c>
      <c r="F2071" t="str">
        <f t="shared" si="128"/>
        <v>25Y</v>
      </c>
      <c r="G2071" t="str">
        <f t="shared" si="129"/>
        <v>25YL20200731</v>
      </c>
      <c r="H2071" t="str">
        <f t="shared" si="130"/>
        <v>01_005</v>
      </c>
      <c r="I2071" t="str">
        <f t="shared" si="131"/>
        <v>20200731</v>
      </c>
      <c r="J2071" s="27"/>
      <c r="K2071" s="27"/>
    </row>
    <row r="2072" spans="1:11" x14ac:dyDescent="0.25">
      <c r="A2072" s="27" t="s">
        <v>505</v>
      </c>
      <c r="B2072" s="27" t="s">
        <v>11</v>
      </c>
      <c r="C2072" s="27" t="s">
        <v>7</v>
      </c>
      <c r="D2072">
        <v>10</v>
      </c>
      <c r="E2072" s="37" t="s">
        <v>494</v>
      </c>
      <c r="F2072" t="str">
        <f t="shared" si="128"/>
        <v>25Y</v>
      </c>
      <c r="G2072" t="str">
        <f t="shared" si="129"/>
        <v>25YL20200731</v>
      </c>
      <c r="H2072" t="str">
        <f t="shared" si="130"/>
        <v>01_005</v>
      </c>
      <c r="I2072" t="str">
        <f t="shared" si="131"/>
        <v>20200731</v>
      </c>
      <c r="J2072" s="27"/>
      <c r="K2072" s="27"/>
    </row>
    <row r="2073" spans="1:11" x14ac:dyDescent="0.25">
      <c r="A2073" s="27" t="s">
        <v>505</v>
      </c>
      <c r="B2073" s="27" t="s">
        <v>11</v>
      </c>
      <c r="C2073" s="27" t="s">
        <v>8</v>
      </c>
      <c r="D2073">
        <v>10</v>
      </c>
      <c r="E2073" s="37" t="s">
        <v>494</v>
      </c>
      <c r="F2073" t="str">
        <f t="shared" si="128"/>
        <v>25Y</v>
      </c>
      <c r="G2073" t="str">
        <f t="shared" si="129"/>
        <v>25YL20200731</v>
      </c>
      <c r="H2073" t="str">
        <f t="shared" si="130"/>
        <v>01_005</v>
      </c>
      <c r="I2073" t="str">
        <f t="shared" si="131"/>
        <v>20200731</v>
      </c>
      <c r="J2073" s="27"/>
      <c r="K2073" s="27"/>
    </row>
    <row r="2074" spans="1:11" x14ac:dyDescent="0.25">
      <c r="A2074" s="27" t="s">
        <v>505</v>
      </c>
      <c r="B2074" s="27" t="s">
        <v>12</v>
      </c>
      <c r="C2074" s="27" t="s">
        <v>3</v>
      </c>
      <c r="D2074">
        <v>10</v>
      </c>
      <c r="E2074" s="37" t="s">
        <v>494</v>
      </c>
      <c r="F2074" t="str">
        <f t="shared" si="128"/>
        <v>25Y</v>
      </c>
      <c r="G2074" t="str">
        <f t="shared" si="129"/>
        <v>25YL20200731</v>
      </c>
      <c r="H2074" t="str">
        <f t="shared" si="130"/>
        <v>01_005</v>
      </c>
      <c r="I2074" t="str">
        <f t="shared" si="131"/>
        <v>20200731</v>
      </c>
      <c r="J2074" s="27"/>
      <c r="K2074" s="27"/>
    </row>
    <row r="2075" spans="1:11" x14ac:dyDescent="0.25">
      <c r="A2075" s="27" t="s">
        <v>505</v>
      </c>
      <c r="B2075" s="27" t="s">
        <v>12</v>
      </c>
      <c r="C2075" s="27" t="s">
        <v>4</v>
      </c>
      <c r="D2075">
        <v>10</v>
      </c>
      <c r="E2075" s="37" t="s">
        <v>494</v>
      </c>
      <c r="F2075" t="str">
        <f t="shared" si="128"/>
        <v>25Y</v>
      </c>
      <c r="G2075" t="str">
        <f t="shared" si="129"/>
        <v>25YL20200731</v>
      </c>
      <c r="H2075" t="str">
        <f t="shared" si="130"/>
        <v>01_005</v>
      </c>
      <c r="I2075" t="str">
        <f t="shared" si="131"/>
        <v>20200731</v>
      </c>
      <c r="J2075" s="27"/>
      <c r="K2075" s="27"/>
    </row>
    <row r="2076" spans="1:11" x14ac:dyDescent="0.25">
      <c r="A2076" s="27" t="s">
        <v>505</v>
      </c>
      <c r="B2076" s="27" t="s">
        <v>12</v>
      </c>
      <c r="C2076" s="27" t="s">
        <v>5</v>
      </c>
      <c r="D2076">
        <v>10</v>
      </c>
      <c r="E2076" s="37" t="s">
        <v>494</v>
      </c>
      <c r="F2076" t="str">
        <f t="shared" si="128"/>
        <v>25Y</v>
      </c>
      <c r="G2076" t="str">
        <f t="shared" si="129"/>
        <v>25YL20200731</v>
      </c>
      <c r="H2076" t="str">
        <f t="shared" si="130"/>
        <v>01_005</v>
      </c>
      <c r="I2076" t="str">
        <f t="shared" si="131"/>
        <v>20200731</v>
      </c>
      <c r="J2076" s="27"/>
      <c r="K2076" s="27"/>
    </row>
    <row r="2077" spans="1:11" x14ac:dyDescent="0.25">
      <c r="A2077" s="27" t="s">
        <v>505</v>
      </c>
      <c r="B2077" s="27" t="s">
        <v>12</v>
      </c>
      <c r="C2077" s="27" t="s">
        <v>6</v>
      </c>
      <c r="D2077">
        <v>10</v>
      </c>
      <c r="E2077" s="37" t="s">
        <v>494</v>
      </c>
      <c r="F2077" t="str">
        <f t="shared" si="128"/>
        <v>25Y</v>
      </c>
      <c r="G2077" t="str">
        <f t="shared" si="129"/>
        <v>25YL20200731</v>
      </c>
      <c r="H2077" t="str">
        <f t="shared" si="130"/>
        <v>01_005</v>
      </c>
      <c r="I2077" t="str">
        <f t="shared" si="131"/>
        <v>20200731</v>
      </c>
      <c r="J2077" s="27"/>
      <c r="K2077" s="27"/>
    </row>
    <row r="2078" spans="1:11" x14ac:dyDescent="0.25">
      <c r="A2078" s="27" t="s">
        <v>505</v>
      </c>
      <c r="B2078" s="27" t="s">
        <v>13</v>
      </c>
      <c r="C2078" s="27" t="s">
        <v>1</v>
      </c>
      <c r="D2078">
        <v>10</v>
      </c>
      <c r="E2078" s="37" t="s">
        <v>494</v>
      </c>
      <c r="F2078" t="str">
        <f t="shared" si="128"/>
        <v>25Y</v>
      </c>
      <c r="G2078" t="str">
        <f t="shared" si="129"/>
        <v>25YL20200731</v>
      </c>
      <c r="H2078" t="str">
        <f t="shared" si="130"/>
        <v>01_005</v>
      </c>
      <c r="I2078" t="str">
        <f t="shared" si="131"/>
        <v>20200731</v>
      </c>
      <c r="J2078" s="27"/>
      <c r="K2078" s="27"/>
    </row>
    <row r="2079" spans="1:11" x14ac:dyDescent="0.25">
      <c r="A2079" s="27" t="s">
        <v>505</v>
      </c>
      <c r="B2079" s="27" t="s">
        <v>13</v>
      </c>
      <c r="C2079" s="27" t="s">
        <v>2</v>
      </c>
      <c r="D2079">
        <v>10</v>
      </c>
      <c r="E2079" s="37" t="s">
        <v>494</v>
      </c>
      <c r="F2079" t="str">
        <f t="shared" si="128"/>
        <v>25Y</v>
      </c>
      <c r="G2079" t="str">
        <f t="shared" si="129"/>
        <v>25YL20200731</v>
      </c>
      <c r="H2079" t="str">
        <f t="shared" si="130"/>
        <v>01_005</v>
      </c>
      <c r="I2079" t="str">
        <f t="shared" si="131"/>
        <v>20200731</v>
      </c>
      <c r="J2079" s="27"/>
      <c r="K2079" s="27"/>
    </row>
    <row r="2080" spans="1:11" x14ac:dyDescent="0.25">
      <c r="A2080" s="27" t="s">
        <v>505</v>
      </c>
      <c r="B2080" s="27" t="s">
        <v>13</v>
      </c>
      <c r="C2080" s="27" t="s">
        <v>3</v>
      </c>
      <c r="D2080">
        <v>10</v>
      </c>
      <c r="E2080" s="37" t="s">
        <v>494</v>
      </c>
      <c r="F2080" t="str">
        <f t="shared" si="128"/>
        <v>25Y</v>
      </c>
      <c r="G2080" t="str">
        <f t="shared" si="129"/>
        <v>25YL20200731</v>
      </c>
      <c r="H2080" t="str">
        <f t="shared" si="130"/>
        <v>01_005</v>
      </c>
      <c r="I2080" t="str">
        <f t="shared" si="131"/>
        <v>20200731</v>
      </c>
      <c r="J2080" s="27"/>
      <c r="K2080" s="27"/>
    </row>
    <row r="2081" spans="1:11" x14ac:dyDescent="0.25">
      <c r="A2081" s="27" t="s">
        <v>506</v>
      </c>
      <c r="B2081" s="27" t="s">
        <v>21</v>
      </c>
      <c r="C2081" s="27" t="s">
        <v>1</v>
      </c>
      <c r="D2081">
        <v>10</v>
      </c>
      <c r="E2081" s="37" t="s">
        <v>494</v>
      </c>
      <c r="F2081" t="str">
        <f t="shared" si="128"/>
        <v>25Y</v>
      </c>
      <c r="G2081" t="str">
        <f t="shared" si="129"/>
        <v>25YL20200731</v>
      </c>
      <c r="H2081" t="str">
        <f t="shared" si="130"/>
        <v>01_007</v>
      </c>
      <c r="I2081" t="str">
        <f t="shared" si="131"/>
        <v>20200731</v>
      </c>
      <c r="J2081" s="27"/>
      <c r="K2081" s="27"/>
    </row>
    <row r="2082" spans="1:11" x14ac:dyDescent="0.25">
      <c r="A2082" s="27" t="s">
        <v>506</v>
      </c>
      <c r="B2082" s="27" t="s">
        <v>1</v>
      </c>
      <c r="C2082" s="27" t="s">
        <v>1</v>
      </c>
      <c r="D2082">
        <v>10</v>
      </c>
      <c r="E2082" s="37" t="s">
        <v>494</v>
      </c>
      <c r="F2082" t="str">
        <f t="shared" si="128"/>
        <v>25Y</v>
      </c>
      <c r="G2082" t="str">
        <f t="shared" si="129"/>
        <v>25YL20200731</v>
      </c>
      <c r="H2082" t="str">
        <f t="shared" si="130"/>
        <v>01_007</v>
      </c>
      <c r="I2082" t="str">
        <f t="shared" si="131"/>
        <v>20200731</v>
      </c>
      <c r="J2082" s="27"/>
      <c r="K2082" s="27"/>
    </row>
    <row r="2083" spans="1:11" x14ac:dyDescent="0.25">
      <c r="A2083" s="27" t="s">
        <v>506</v>
      </c>
      <c r="B2083" s="27" t="s">
        <v>1</v>
      </c>
      <c r="C2083" s="27" t="s">
        <v>2</v>
      </c>
      <c r="D2083">
        <v>10</v>
      </c>
      <c r="E2083" s="37" t="s">
        <v>494</v>
      </c>
      <c r="F2083" t="str">
        <f t="shared" si="128"/>
        <v>25Y</v>
      </c>
      <c r="G2083" t="str">
        <f t="shared" si="129"/>
        <v>25YL20200731</v>
      </c>
      <c r="H2083" t="str">
        <f t="shared" si="130"/>
        <v>01_007</v>
      </c>
      <c r="I2083" t="str">
        <f t="shared" si="131"/>
        <v>20200731</v>
      </c>
      <c r="J2083" s="27"/>
      <c r="K2083" s="27"/>
    </row>
    <row r="2084" spans="1:11" x14ac:dyDescent="0.25">
      <c r="A2084" s="27" t="s">
        <v>506</v>
      </c>
      <c r="B2084" s="27" t="s">
        <v>26</v>
      </c>
      <c r="C2084" s="27" t="s">
        <v>2</v>
      </c>
      <c r="D2084">
        <v>10</v>
      </c>
      <c r="E2084" s="37" t="s">
        <v>494</v>
      </c>
      <c r="F2084" t="str">
        <f t="shared" si="128"/>
        <v>25Y</v>
      </c>
      <c r="G2084" t="str">
        <f t="shared" si="129"/>
        <v>25YL20200731</v>
      </c>
      <c r="H2084" t="str">
        <f t="shared" si="130"/>
        <v>01_007</v>
      </c>
      <c r="I2084" t="str">
        <f t="shared" si="131"/>
        <v>20200731</v>
      </c>
      <c r="J2084" s="27"/>
      <c r="K2084" s="27"/>
    </row>
    <row r="2085" spans="1:11" x14ac:dyDescent="0.25">
      <c r="A2085" s="27" t="s">
        <v>506</v>
      </c>
      <c r="B2085" s="27" t="s">
        <v>26</v>
      </c>
      <c r="C2085" s="27" t="s">
        <v>3</v>
      </c>
      <c r="D2085">
        <v>10</v>
      </c>
      <c r="E2085" s="37" t="s">
        <v>494</v>
      </c>
      <c r="F2085" t="str">
        <f t="shared" si="128"/>
        <v>25Y</v>
      </c>
      <c r="G2085" t="str">
        <f t="shared" si="129"/>
        <v>25YL20200731</v>
      </c>
      <c r="H2085" t="str">
        <f t="shared" si="130"/>
        <v>01_007</v>
      </c>
      <c r="I2085" t="str">
        <f t="shared" si="131"/>
        <v>20200731</v>
      </c>
      <c r="J2085" s="27"/>
      <c r="K2085" s="27"/>
    </row>
    <row r="2086" spans="1:11" x14ac:dyDescent="0.25">
      <c r="A2086" s="27" t="s">
        <v>506</v>
      </c>
      <c r="B2086" s="27" t="s">
        <v>2</v>
      </c>
      <c r="C2086" s="27" t="s">
        <v>3</v>
      </c>
      <c r="D2086">
        <v>10</v>
      </c>
      <c r="E2086" s="37" t="s">
        <v>494</v>
      </c>
      <c r="F2086" t="str">
        <f t="shared" si="128"/>
        <v>25Y</v>
      </c>
      <c r="G2086" t="str">
        <f t="shared" si="129"/>
        <v>25YL20200731</v>
      </c>
      <c r="H2086" t="str">
        <f t="shared" si="130"/>
        <v>01_007</v>
      </c>
      <c r="I2086" t="str">
        <f t="shared" si="131"/>
        <v>20200731</v>
      </c>
      <c r="J2086" s="27"/>
      <c r="K2086" s="27"/>
    </row>
    <row r="2087" spans="1:11" x14ac:dyDescent="0.25">
      <c r="A2087" s="27" t="s">
        <v>506</v>
      </c>
      <c r="B2087" s="27" t="s">
        <v>2</v>
      </c>
      <c r="C2087" s="27" t="s">
        <v>4</v>
      </c>
      <c r="D2087">
        <v>10</v>
      </c>
      <c r="E2087" s="37" t="s">
        <v>494</v>
      </c>
      <c r="F2087" t="str">
        <f t="shared" si="128"/>
        <v>25Y</v>
      </c>
      <c r="G2087" t="str">
        <f t="shared" si="129"/>
        <v>25YL20200731</v>
      </c>
      <c r="H2087" t="str">
        <f t="shared" si="130"/>
        <v>01_007</v>
      </c>
      <c r="I2087" t="str">
        <f t="shared" si="131"/>
        <v>20200731</v>
      </c>
      <c r="J2087" s="27"/>
      <c r="K2087" s="27"/>
    </row>
    <row r="2088" spans="1:11" x14ac:dyDescent="0.25">
      <c r="A2088" s="27" t="s">
        <v>506</v>
      </c>
      <c r="B2088" s="27" t="s">
        <v>3</v>
      </c>
      <c r="C2088" s="27" t="s">
        <v>4</v>
      </c>
      <c r="D2088">
        <v>10</v>
      </c>
      <c r="E2088" s="37" t="s">
        <v>494</v>
      </c>
      <c r="F2088" t="str">
        <f t="shared" si="128"/>
        <v>25Y</v>
      </c>
      <c r="G2088" t="str">
        <f t="shared" si="129"/>
        <v>25YL20200731</v>
      </c>
      <c r="H2088" t="str">
        <f t="shared" si="130"/>
        <v>01_007</v>
      </c>
      <c r="I2088" t="str">
        <f t="shared" si="131"/>
        <v>20200731</v>
      </c>
      <c r="J2088" s="27"/>
      <c r="K2088" s="27"/>
    </row>
    <row r="2089" spans="1:11" x14ac:dyDescent="0.25">
      <c r="A2089" s="27" t="s">
        <v>506</v>
      </c>
      <c r="B2089" s="27" t="s">
        <v>3</v>
      </c>
      <c r="C2089" s="27" t="s">
        <v>5</v>
      </c>
      <c r="D2089">
        <v>10</v>
      </c>
      <c r="E2089" s="37" t="s">
        <v>494</v>
      </c>
      <c r="F2089" t="str">
        <f t="shared" si="128"/>
        <v>25Y</v>
      </c>
      <c r="G2089" t="str">
        <f t="shared" si="129"/>
        <v>25YL20200731</v>
      </c>
      <c r="H2089" t="str">
        <f t="shared" si="130"/>
        <v>01_007</v>
      </c>
      <c r="I2089" t="str">
        <f t="shared" si="131"/>
        <v>20200731</v>
      </c>
      <c r="J2089" s="27"/>
      <c r="K2089" s="27"/>
    </row>
    <row r="2090" spans="1:11" x14ac:dyDescent="0.25">
      <c r="A2090" s="27" t="s">
        <v>506</v>
      </c>
      <c r="B2090" s="27" t="s">
        <v>3</v>
      </c>
      <c r="C2090" s="27" t="s">
        <v>6</v>
      </c>
      <c r="D2090">
        <v>10</v>
      </c>
      <c r="E2090" s="37" t="s">
        <v>494</v>
      </c>
      <c r="F2090" t="str">
        <f t="shared" si="128"/>
        <v>25Y</v>
      </c>
      <c r="G2090" t="str">
        <f t="shared" si="129"/>
        <v>25YL20200731</v>
      </c>
      <c r="H2090" t="str">
        <f t="shared" si="130"/>
        <v>01_007</v>
      </c>
      <c r="I2090" t="str">
        <f t="shared" si="131"/>
        <v>20200731</v>
      </c>
      <c r="J2090" s="27"/>
      <c r="K2090" s="27"/>
    </row>
    <row r="2091" spans="1:11" x14ac:dyDescent="0.25">
      <c r="A2091" s="27" t="s">
        <v>506</v>
      </c>
      <c r="B2091" s="27" t="s">
        <v>4</v>
      </c>
      <c r="C2091" s="27" t="s">
        <v>5</v>
      </c>
      <c r="D2091">
        <v>10</v>
      </c>
      <c r="E2091" s="37" t="s">
        <v>494</v>
      </c>
      <c r="F2091" t="str">
        <f t="shared" si="128"/>
        <v>25Y</v>
      </c>
      <c r="G2091" t="str">
        <f t="shared" si="129"/>
        <v>25YL20200731</v>
      </c>
      <c r="H2091" t="str">
        <f t="shared" si="130"/>
        <v>01_007</v>
      </c>
      <c r="I2091" t="str">
        <f t="shared" si="131"/>
        <v>20200731</v>
      </c>
      <c r="J2091" s="27"/>
      <c r="K2091" s="27"/>
    </row>
    <row r="2092" spans="1:11" x14ac:dyDescent="0.25">
      <c r="A2092" s="27" t="s">
        <v>506</v>
      </c>
      <c r="B2092" s="27" t="s">
        <v>4</v>
      </c>
      <c r="C2092" s="27" t="s">
        <v>6</v>
      </c>
      <c r="D2092">
        <v>10</v>
      </c>
      <c r="E2092" s="37" t="s">
        <v>494</v>
      </c>
      <c r="F2092" t="str">
        <f t="shared" si="128"/>
        <v>25Y</v>
      </c>
      <c r="G2092" t="str">
        <f t="shared" si="129"/>
        <v>25YL20200731</v>
      </c>
      <c r="H2092" t="str">
        <f t="shared" si="130"/>
        <v>01_007</v>
      </c>
      <c r="I2092" t="str">
        <f t="shared" si="131"/>
        <v>20200731</v>
      </c>
      <c r="J2092" s="27"/>
      <c r="K2092" s="27"/>
    </row>
    <row r="2093" spans="1:11" x14ac:dyDescent="0.25">
      <c r="A2093" s="27" t="s">
        <v>506</v>
      </c>
      <c r="B2093" s="27" t="s">
        <v>4</v>
      </c>
      <c r="C2093" s="27" t="s">
        <v>7</v>
      </c>
      <c r="D2093">
        <v>10</v>
      </c>
      <c r="E2093" s="37" t="s">
        <v>494</v>
      </c>
      <c r="F2093" t="str">
        <f t="shared" si="128"/>
        <v>25Y</v>
      </c>
      <c r="G2093" t="str">
        <f t="shared" si="129"/>
        <v>25YL20200731</v>
      </c>
      <c r="H2093" t="str">
        <f t="shared" si="130"/>
        <v>01_007</v>
      </c>
      <c r="I2093" t="str">
        <f t="shared" si="131"/>
        <v>20200731</v>
      </c>
      <c r="J2093" s="27"/>
      <c r="K2093" s="27"/>
    </row>
    <row r="2094" spans="1:11" x14ac:dyDescent="0.25">
      <c r="A2094" s="27" t="s">
        <v>506</v>
      </c>
      <c r="B2094" s="27" t="s">
        <v>5</v>
      </c>
      <c r="C2094" s="27" t="s">
        <v>6</v>
      </c>
      <c r="D2094">
        <v>10</v>
      </c>
      <c r="E2094" s="37" t="s">
        <v>494</v>
      </c>
      <c r="F2094" t="str">
        <f t="shared" si="128"/>
        <v>25Y</v>
      </c>
      <c r="G2094" t="str">
        <f t="shared" si="129"/>
        <v>25YL20200731</v>
      </c>
      <c r="H2094" t="str">
        <f t="shared" si="130"/>
        <v>01_007</v>
      </c>
      <c r="I2094" t="str">
        <f t="shared" si="131"/>
        <v>20200731</v>
      </c>
      <c r="J2094" s="27"/>
      <c r="K2094" s="27"/>
    </row>
    <row r="2095" spans="1:11" x14ac:dyDescent="0.25">
      <c r="A2095" s="27" t="s">
        <v>506</v>
      </c>
      <c r="B2095" s="27" t="s">
        <v>5</v>
      </c>
      <c r="C2095" s="27" t="s">
        <v>7</v>
      </c>
      <c r="D2095">
        <v>10</v>
      </c>
      <c r="E2095" s="37" t="s">
        <v>494</v>
      </c>
      <c r="F2095" t="str">
        <f t="shared" si="128"/>
        <v>25Y</v>
      </c>
      <c r="G2095" t="str">
        <f t="shared" si="129"/>
        <v>25YL20200731</v>
      </c>
      <c r="H2095" t="str">
        <f t="shared" si="130"/>
        <v>01_007</v>
      </c>
      <c r="I2095" t="str">
        <f t="shared" si="131"/>
        <v>20200731</v>
      </c>
      <c r="J2095" s="27"/>
      <c r="K2095" s="27"/>
    </row>
    <row r="2096" spans="1:11" x14ac:dyDescent="0.25">
      <c r="A2096" s="27" t="s">
        <v>506</v>
      </c>
      <c r="B2096" s="27" t="s">
        <v>5</v>
      </c>
      <c r="C2096" s="27" t="s">
        <v>8</v>
      </c>
      <c r="D2096">
        <v>10</v>
      </c>
      <c r="E2096" s="37" t="s">
        <v>494</v>
      </c>
      <c r="F2096" t="str">
        <f t="shared" si="128"/>
        <v>25Y</v>
      </c>
      <c r="G2096" t="str">
        <f t="shared" si="129"/>
        <v>25YL20200731</v>
      </c>
      <c r="H2096" t="str">
        <f t="shared" si="130"/>
        <v>01_007</v>
      </c>
      <c r="I2096" t="str">
        <f t="shared" si="131"/>
        <v>20200731</v>
      </c>
      <c r="J2096" s="27"/>
      <c r="K2096" s="27"/>
    </row>
    <row r="2097" spans="1:11" x14ac:dyDescent="0.25">
      <c r="A2097" s="27" t="s">
        <v>506</v>
      </c>
      <c r="B2097" s="27" t="s">
        <v>7</v>
      </c>
      <c r="C2097" s="27" t="s">
        <v>8</v>
      </c>
      <c r="D2097">
        <v>10</v>
      </c>
      <c r="E2097" s="37" t="s">
        <v>494</v>
      </c>
      <c r="F2097" t="str">
        <f t="shared" si="128"/>
        <v>25Y</v>
      </c>
      <c r="G2097" t="str">
        <f t="shared" si="129"/>
        <v>25YL20200731</v>
      </c>
      <c r="H2097" t="str">
        <f t="shared" si="130"/>
        <v>01_007</v>
      </c>
      <c r="I2097" t="str">
        <f t="shared" si="131"/>
        <v>20200731</v>
      </c>
      <c r="J2097" s="27"/>
      <c r="K2097" s="27"/>
    </row>
    <row r="2098" spans="1:11" x14ac:dyDescent="0.25">
      <c r="A2098" s="27" t="s">
        <v>506</v>
      </c>
      <c r="B2098" s="27" t="s">
        <v>7</v>
      </c>
      <c r="C2098" s="27" t="s">
        <v>9</v>
      </c>
      <c r="D2098">
        <v>10</v>
      </c>
      <c r="E2098" s="37" t="s">
        <v>494</v>
      </c>
      <c r="F2098" t="str">
        <f t="shared" si="128"/>
        <v>25Y</v>
      </c>
      <c r="G2098" t="str">
        <f t="shared" si="129"/>
        <v>25YL20200731</v>
      </c>
      <c r="H2098" t="str">
        <f t="shared" si="130"/>
        <v>01_007</v>
      </c>
      <c r="I2098" t="str">
        <f t="shared" si="131"/>
        <v>20200731</v>
      </c>
      <c r="J2098" s="27"/>
      <c r="K2098" s="27"/>
    </row>
    <row r="2099" spans="1:11" x14ac:dyDescent="0.25">
      <c r="A2099" s="27" t="s">
        <v>506</v>
      </c>
      <c r="B2099" s="27" t="s">
        <v>7</v>
      </c>
      <c r="C2099" s="27" t="s">
        <v>10</v>
      </c>
      <c r="D2099">
        <v>10</v>
      </c>
      <c r="E2099" s="37" t="s">
        <v>494</v>
      </c>
      <c r="F2099" t="str">
        <f t="shared" si="128"/>
        <v>25Y</v>
      </c>
      <c r="G2099" t="str">
        <f t="shared" si="129"/>
        <v>25YL20200731</v>
      </c>
      <c r="H2099" t="str">
        <f t="shared" si="130"/>
        <v>01_007</v>
      </c>
      <c r="I2099" t="str">
        <f t="shared" si="131"/>
        <v>20200731</v>
      </c>
      <c r="J2099" s="27"/>
      <c r="K2099" s="27"/>
    </row>
    <row r="2100" spans="1:11" x14ac:dyDescent="0.25">
      <c r="A2100" s="27" t="s">
        <v>506</v>
      </c>
      <c r="B2100" s="27" t="s">
        <v>10</v>
      </c>
      <c r="C2100" s="27" t="s">
        <v>9</v>
      </c>
      <c r="D2100">
        <v>10</v>
      </c>
      <c r="E2100" s="37" t="s">
        <v>494</v>
      </c>
      <c r="F2100" t="str">
        <f t="shared" si="128"/>
        <v>25Y</v>
      </c>
      <c r="G2100" t="str">
        <f t="shared" si="129"/>
        <v>25YL20200731</v>
      </c>
      <c r="H2100" t="str">
        <f t="shared" si="130"/>
        <v>01_007</v>
      </c>
      <c r="I2100" t="str">
        <f t="shared" si="131"/>
        <v>20200731</v>
      </c>
      <c r="J2100" s="27"/>
      <c r="K2100" s="27"/>
    </row>
    <row r="2101" spans="1:11" x14ac:dyDescent="0.25">
      <c r="A2101" s="27" t="s">
        <v>506</v>
      </c>
      <c r="B2101" s="27" t="s">
        <v>10</v>
      </c>
      <c r="C2101" s="27" t="s">
        <v>10</v>
      </c>
      <c r="D2101">
        <v>10</v>
      </c>
      <c r="E2101" s="37" t="s">
        <v>494</v>
      </c>
      <c r="F2101" t="str">
        <f t="shared" si="128"/>
        <v>25Y</v>
      </c>
      <c r="G2101" t="str">
        <f t="shared" si="129"/>
        <v>25YL20200731</v>
      </c>
      <c r="H2101" t="str">
        <f t="shared" si="130"/>
        <v>01_007</v>
      </c>
      <c r="I2101" t="str">
        <f t="shared" si="131"/>
        <v>20200731</v>
      </c>
      <c r="J2101" s="27"/>
      <c r="K2101" s="27"/>
    </row>
    <row r="2102" spans="1:11" x14ac:dyDescent="0.25">
      <c r="A2102" s="27" t="s">
        <v>506</v>
      </c>
      <c r="B2102" s="27" t="s">
        <v>11</v>
      </c>
      <c r="C2102" s="27" t="s">
        <v>7</v>
      </c>
      <c r="D2102">
        <v>10</v>
      </c>
      <c r="E2102" s="37" t="s">
        <v>494</v>
      </c>
      <c r="F2102" t="str">
        <f t="shared" si="128"/>
        <v>25Y</v>
      </c>
      <c r="G2102" t="str">
        <f t="shared" si="129"/>
        <v>25YL20200731</v>
      </c>
      <c r="H2102" t="str">
        <f t="shared" si="130"/>
        <v>01_007</v>
      </c>
      <c r="I2102" t="str">
        <f t="shared" si="131"/>
        <v>20200731</v>
      </c>
      <c r="J2102" s="27"/>
      <c r="K2102" s="27"/>
    </row>
    <row r="2103" spans="1:11" x14ac:dyDescent="0.25">
      <c r="A2103" s="27" t="s">
        <v>506</v>
      </c>
      <c r="B2103" s="27" t="s">
        <v>11</v>
      </c>
      <c r="C2103" s="27" t="s">
        <v>8</v>
      </c>
      <c r="D2103">
        <v>10</v>
      </c>
      <c r="E2103" s="37" t="s">
        <v>494</v>
      </c>
      <c r="F2103" t="str">
        <f t="shared" si="128"/>
        <v>25Y</v>
      </c>
      <c r="G2103" t="str">
        <f t="shared" si="129"/>
        <v>25YL20200731</v>
      </c>
      <c r="H2103" t="str">
        <f t="shared" si="130"/>
        <v>01_007</v>
      </c>
      <c r="I2103" t="str">
        <f t="shared" si="131"/>
        <v>20200731</v>
      </c>
      <c r="J2103" s="27"/>
      <c r="K2103" s="27"/>
    </row>
    <row r="2104" spans="1:11" x14ac:dyDescent="0.25">
      <c r="A2104" s="27" t="s">
        <v>506</v>
      </c>
      <c r="B2104" s="27" t="s">
        <v>11</v>
      </c>
      <c r="C2104" s="27" t="s">
        <v>9</v>
      </c>
      <c r="D2104">
        <v>10</v>
      </c>
      <c r="E2104" s="37" t="s">
        <v>494</v>
      </c>
      <c r="F2104" t="str">
        <f t="shared" si="128"/>
        <v>25Y</v>
      </c>
      <c r="G2104" t="str">
        <f t="shared" si="129"/>
        <v>25YL20200731</v>
      </c>
      <c r="H2104" t="str">
        <f t="shared" si="130"/>
        <v>01_007</v>
      </c>
      <c r="I2104" t="str">
        <f t="shared" si="131"/>
        <v>20200731</v>
      </c>
      <c r="J2104" s="27"/>
      <c r="K2104" s="27"/>
    </row>
    <row r="2105" spans="1:11" x14ac:dyDescent="0.25">
      <c r="A2105" s="27" t="s">
        <v>506</v>
      </c>
      <c r="B2105" s="27" t="s">
        <v>11</v>
      </c>
      <c r="C2105" s="27" t="s">
        <v>10</v>
      </c>
      <c r="D2105">
        <v>10</v>
      </c>
      <c r="E2105" s="37" t="s">
        <v>494</v>
      </c>
      <c r="F2105" t="str">
        <f t="shared" si="128"/>
        <v>25Y</v>
      </c>
      <c r="G2105" t="str">
        <f t="shared" si="129"/>
        <v>25YL20200731</v>
      </c>
      <c r="H2105" t="str">
        <f t="shared" si="130"/>
        <v>01_007</v>
      </c>
      <c r="I2105" t="str">
        <f t="shared" si="131"/>
        <v>20200731</v>
      </c>
      <c r="J2105" s="27"/>
      <c r="K2105" s="27"/>
    </row>
    <row r="2106" spans="1:11" x14ac:dyDescent="0.25">
      <c r="A2106" s="27" t="s">
        <v>506</v>
      </c>
      <c r="B2106" s="27" t="s">
        <v>12</v>
      </c>
      <c r="C2106" s="27" t="s">
        <v>3</v>
      </c>
      <c r="D2106">
        <v>10</v>
      </c>
      <c r="E2106" s="37" t="s">
        <v>494</v>
      </c>
      <c r="F2106" t="str">
        <f t="shared" si="128"/>
        <v>25Y</v>
      </c>
      <c r="G2106" t="str">
        <f t="shared" si="129"/>
        <v>25YL20200731</v>
      </c>
      <c r="H2106" t="str">
        <f t="shared" si="130"/>
        <v>01_007</v>
      </c>
      <c r="I2106" t="str">
        <f t="shared" si="131"/>
        <v>20200731</v>
      </c>
      <c r="J2106" s="27"/>
      <c r="K2106" s="27"/>
    </row>
    <row r="2107" spans="1:11" x14ac:dyDescent="0.25">
      <c r="A2107" s="27" t="s">
        <v>506</v>
      </c>
      <c r="B2107" s="27" t="s">
        <v>12</v>
      </c>
      <c r="C2107" s="27" t="s">
        <v>4</v>
      </c>
      <c r="D2107">
        <v>10</v>
      </c>
      <c r="E2107" s="37" t="s">
        <v>494</v>
      </c>
      <c r="F2107" t="str">
        <f t="shared" si="128"/>
        <v>25Y</v>
      </c>
      <c r="G2107" t="str">
        <f t="shared" si="129"/>
        <v>25YL20200731</v>
      </c>
      <c r="H2107" t="str">
        <f t="shared" si="130"/>
        <v>01_007</v>
      </c>
      <c r="I2107" t="str">
        <f t="shared" si="131"/>
        <v>20200731</v>
      </c>
      <c r="J2107" s="27"/>
      <c r="K2107" s="27"/>
    </row>
    <row r="2108" spans="1:11" x14ac:dyDescent="0.25">
      <c r="A2108" s="27" t="s">
        <v>506</v>
      </c>
      <c r="B2108" s="27" t="s">
        <v>12</v>
      </c>
      <c r="C2108" s="27" t="s">
        <v>5</v>
      </c>
      <c r="D2108">
        <v>10</v>
      </c>
      <c r="E2108" s="37" t="s">
        <v>494</v>
      </c>
      <c r="F2108" t="str">
        <f t="shared" si="128"/>
        <v>25Y</v>
      </c>
      <c r="G2108" t="str">
        <f t="shared" si="129"/>
        <v>25YL20200731</v>
      </c>
      <c r="H2108" t="str">
        <f t="shared" si="130"/>
        <v>01_007</v>
      </c>
      <c r="I2108" t="str">
        <f t="shared" si="131"/>
        <v>20200731</v>
      </c>
      <c r="J2108" s="27"/>
      <c r="K2108" s="27"/>
    </row>
    <row r="2109" spans="1:11" x14ac:dyDescent="0.25">
      <c r="A2109" s="27" t="s">
        <v>506</v>
      </c>
      <c r="B2109" s="27" t="s">
        <v>12</v>
      </c>
      <c r="C2109" s="27" t="s">
        <v>6</v>
      </c>
      <c r="D2109">
        <v>10</v>
      </c>
      <c r="E2109" s="37" t="s">
        <v>494</v>
      </c>
      <c r="F2109" t="str">
        <f t="shared" si="128"/>
        <v>25Y</v>
      </c>
      <c r="G2109" t="str">
        <f t="shared" si="129"/>
        <v>25YL20200731</v>
      </c>
      <c r="H2109" t="str">
        <f t="shared" si="130"/>
        <v>01_007</v>
      </c>
      <c r="I2109" t="str">
        <f t="shared" si="131"/>
        <v>20200731</v>
      </c>
      <c r="J2109" s="27"/>
      <c r="K2109" s="27"/>
    </row>
    <row r="2110" spans="1:11" x14ac:dyDescent="0.25">
      <c r="A2110" s="27" t="s">
        <v>506</v>
      </c>
      <c r="B2110" s="27" t="s">
        <v>12</v>
      </c>
      <c r="C2110" s="27" t="s">
        <v>7</v>
      </c>
      <c r="D2110">
        <v>10</v>
      </c>
      <c r="E2110" s="37" t="s">
        <v>494</v>
      </c>
      <c r="F2110" t="str">
        <f t="shared" si="128"/>
        <v>25Y</v>
      </c>
      <c r="G2110" t="str">
        <f t="shared" si="129"/>
        <v>25YL20200731</v>
      </c>
      <c r="H2110" t="str">
        <f t="shared" si="130"/>
        <v>01_007</v>
      </c>
      <c r="I2110" t="str">
        <f t="shared" si="131"/>
        <v>20200731</v>
      </c>
      <c r="J2110" s="27"/>
      <c r="K2110" s="27"/>
    </row>
    <row r="2111" spans="1:11" x14ac:dyDescent="0.25">
      <c r="A2111" s="27" t="s">
        <v>506</v>
      </c>
      <c r="B2111" s="27" t="s">
        <v>13</v>
      </c>
      <c r="C2111" s="27" t="s">
        <v>1</v>
      </c>
      <c r="D2111">
        <v>10</v>
      </c>
      <c r="E2111" s="37" t="s">
        <v>494</v>
      </c>
      <c r="F2111" t="str">
        <f t="shared" si="128"/>
        <v>25Y</v>
      </c>
      <c r="G2111" t="str">
        <f t="shared" si="129"/>
        <v>25YL20200731</v>
      </c>
      <c r="H2111" t="str">
        <f t="shared" si="130"/>
        <v>01_007</v>
      </c>
      <c r="I2111" t="str">
        <f t="shared" si="131"/>
        <v>20200731</v>
      </c>
      <c r="J2111" s="27"/>
      <c r="K2111" s="27"/>
    </row>
    <row r="2112" spans="1:11" x14ac:dyDescent="0.25">
      <c r="A2112" s="27" t="s">
        <v>506</v>
      </c>
      <c r="B2112" s="27" t="s">
        <v>13</v>
      </c>
      <c r="C2112" s="27" t="s">
        <v>2</v>
      </c>
      <c r="D2112">
        <v>10</v>
      </c>
      <c r="E2112" s="37" t="s">
        <v>494</v>
      </c>
      <c r="F2112" t="str">
        <f t="shared" si="128"/>
        <v>25Y</v>
      </c>
      <c r="G2112" t="str">
        <f t="shared" si="129"/>
        <v>25YL20200731</v>
      </c>
      <c r="H2112" t="str">
        <f t="shared" si="130"/>
        <v>01_007</v>
      </c>
      <c r="I2112" t="str">
        <f t="shared" si="131"/>
        <v>20200731</v>
      </c>
      <c r="J2112" s="27"/>
      <c r="K2112" s="27"/>
    </row>
    <row r="2113" spans="1:11" x14ac:dyDescent="0.25">
      <c r="A2113" s="27" t="s">
        <v>506</v>
      </c>
      <c r="B2113" s="27" t="s">
        <v>13</v>
      </c>
      <c r="C2113" s="27" t="s">
        <v>3</v>
      </c>
      <c r="D2113">
        <v>10</v>
      </c>
      <c r="E2113" s="37" t="s">
        <v>494</v>
      </c>
      <c r="F2113" t="str">
        <f t="shared" si="128"/>
        <v>25Y</v>
      </c>
      <c r="G2113" t="str">
        <f t="shared" si="129"/>
        <v>25YL20200731</v>
      </c>
      <c r="H2113" t="str">
        <f t="shared" si="130"/>
        <v>01_007</v>
      </c>
      <c r="I2113" t="str">
        <f t="shared" si="131"/>
        <v>20200731</v>
      </c>
      <c r="J2113" s="27"/>
      <c r="K2113" s="27"/>
    </row>
    <row r="2114" spans="1:11" x14ac:dyDescent="0.25">
      <c r="A2114" s="27" t="s">
        <v>507</v>
      </c>
      <c r="B2114" s="27" t="s">
        <v>21</v>
      </c>
      <c r="C2114" s="27" t="s">
        <v>1</v>
      </c>
      <c r="D2114">
        <v>10</v>
      </c>
      <c r="E2114" s="37" t="s">
        <v>494</v>
      </c>
      <c r="F2114" t="str">
        <f t="shared" si="128"/>
        <v>25Y</v>
      </c>
      <c r="G2114" t="str">
        <f t="shared" si="129"/>
        <v>25YL20200731</v>
      </c>
      <c r="H2114" t="str">
        <f t="shared" si="130"/>
        <v>001_01</v>
      </c>
      <c r="I2114" t="str">
        <f t="shared" si="131"/>
        <v>20200731</v>
      </c>
      <c r="J2114" s="27"/>
      <c r="K2114" s="27"/>
    </row>
    <row r="2115" spans="1:11" x14ac:dyDescent="0.25">
      <c r="A2115" s="27" t="s">
        <v>507</v>
      </c>
      <c r="B2115" s="27" t="s">
        <v>21</v>
      </c>
      <c r="C2115" s="27" t="s">
        <v>2</v>
      </c>
      <c r="D2115">
        <v>10</v>
      </c>
      <c r="E2115" s="37" t="s">
        <v>494</v>
      </c>
      <c r="F2115" t="str">
        <f t="shared" si="128"/>
        <v>25Y</v>
      </c>
      <c r="G2115" t="str">
        <f t="shared" si="129"/>
        <v>25YL20200731</v>
      </c>
      <c r="H2115" t="str">
        <f t="shared" si="130"/>
        <v>001_01</v>
      </c>
      <c r="I2115" t="str">
        <f t="shared" si="131"/>
        <v>20200731</v>
      </c>
      <c r="J2115" s="27"/>
      <c r="K2115" s="27"/>
    </row>
    <row r="2116" spans="1:11" x14ac:dyDescent="0.25">
      <c r="A2116" s="27" t="s">
        <v>507</v>
      </c>
      <c r="B2116" s="27" t="s">
        <v>1</v>
      </c>
      <c r="C2116" s="27" t="s">
        <v>1</v>
      </c>
      <c r="D2116">
        <v>10</v>
      </c>
      <c r="E2116" s="37" t="s">
        <v>494</v>
      </c>
      <c r="F2116" t="str">
        <f t="shared" si="128"/>
        <v>25Y</v>
      </c>
      <c r="G2116" t="str">
        <f t="shared" si="129"/>
        <v>25YL20200731</v>
      </c>
      <c r="H2116" t="str">
        <f t="shared" si="130"/>
        <v>001_01</v>
      </c>
      <c r="I2116" t="str">
        <f t="shared" si="131"/>
        <v>20200731</v>
      </c>
      <c r="J2116" s="27"/>
      <c r="K2116" s="27"/>
    </row>
    <row r="2117" spans="1:11" x14ac:dyDescent="0.25">
      <c r="A2117" s="27" t="s">
        <v>507</v>
      </c>
      <c r="B2117" s="27" t="s">
        <v>1</v>
      </c>
      <c r="C2117" s="27" t="s">
        <v>2</v>
      </c>
      <c r="D2117">
        <v>10</v>
      </c>
      <c r="E2117" s="37" t="s">
        <v>494</v>
      </c>
      <c r="F2117" t="str">
        <f t="shared" si="128"/>
        <v>25Y</v>
      </c>
      <c r="G2117" t="str">
        <f t="shared" si="129"/>
        <v>25YL20200731</v>
      </c>
      <c r="H2117" t="str">
        <f t="shared" si="130"/>
        <v>001_01</v>
      </c>
      <c r="I2117" t="str">
        <f t="shared" si="131"/>
        <v>20200731</v>
      </c>
      <c r="J2117" s="27"/>
      <c r="K2117" s="27"/>
    </row>
    <row r="2118" spans="1:11" x14ac:dyDescent="0.25">
      <c r="A2118" s="27" t="s">
        <v>507</v>
      </c>
      <c r="B2118" s="27" t="s">
        <v>1</v>
      </c>
      <c r="C2118" s="27" t="s">
        <v>3</v>
      </c>
      <c r="D2118">
        <v>10</v>
      </c>
      <c r="E2118" s="37" t="s">
        <v>494</v>
      </c>
      <c r="F2118" t="str">
        <f t="shared" si="128"/>
        <v>25Y</v>
      </c>
      <c r="G2118" t="str">
        <f t="shared" si="129"/>
        <v>25YL20200731</v>
      </c>
      <c r="H2118" t="str">
        <f t="shared" si="130"/>
        <v>001_01</v>
      </c>
      <c r="I2118" t="str">
        <f t="shared" si="131"/>
        <v>20200731</v>
      </c>
      <c r="J2118" s="27"/>
      <c r="K2118" s="27"/>
    </row>
    <row r="2119" spans="1:11" x14ac:dyDescent="0.25">
      <c r="A2119" s="27" t="s">
        <v>507</v>
      </c>
      <c r="B2119" s="27" t="s">
        <v>26</v>
      </c>
      <c r="C2119" s="27" t="s">
        <v>3</v>
      </c>
      <c r="D2119">
        <v>10</v>
      </c>
      <c r="E2119" s="37" t="s">
        <v>494</v>
      </c>
      <c r="F2119" t="str">
        <f t="shared" si="128"/>
        <v>25Y</v>
      </c>
      <c r="G2119" t="str">
        <f t="shared" si="129"/>
        <v>25YL20200731</v>
      </c>
      <c r="H2119" t="str">
        <f t="shared" si="130"/>
        <v>001_01</v>
      </c>
      <c r="I2119" t="str">
        <f t="shared" si="131"/>
        <v>20200731</v>
      </c>
      <c r="J2119" s="27"/>
      <c r="K2119" s="27"/>
    </row>
    <row r="2120" spans="1:11" x14ac:dyDescent="0.25">
      <c r="A2120" s="27" t="s">
        <v>507</v>
      </c>
      <c r="B2120" s="27" t="s">
        <v>26</v>
      </c>
      <c r="C2120" s="27" t="s">
        <v>4</v>
      </c>
      <c r="D2120">
        <v>10</v>
      </c>
      <c r="E2120" s="37" t="s">
        <v>494</v>
      </c>
      <c r="F2120" t="str">
        <f t="shared" si="128"/>
        <v>25Y</v>
      </c>
      <c r="G2120" t="str">
        <f t="shared" si="129"/>
        <v>25YL20200731</v>
      </c>
      <c r="H2120" t="str">
        <f t="shared" si="130"/>
        <v>001_01</v>
      </c>
      <c r="I2120" t="str">
        <f t="shared" si="131"/>
        <v>20200731</v>
      </c>
      <c r="J2120" s="27"/>
      <c r="K2120" s="27"/>
    </row>
    <row r="2121" spans="1:11" x14ac:dyDescent="0.25">
      <c r="A2121" s="27" t="s">
        <v>507</v>
      </c>
      <c r="B2121" s="27" t="s">
        <v>26</v>
      </c>
      <c r="C2121" s="27" t="s">
        <v>5</v>
      </c>
      <c r="D2121">
        <v>10</v>
      </c>
      <c r="E2121" s="37" t="s">
        <v>494</v>
      </c>
      <c r="F2121" t="str">
        <f t="shared" si="128"/>
        <v>25Y</v>
      </c>
      <c r="G2121" t="str">
        <f t="shared" si="129"/>
        <v>25YL20200731</v>
      </c>
      <c r="H2121" t="str">
        <f t="shared" si="130"/>
        <v>001_01</v>
      </c>
      <c r="I2121" t="str">
        <f t="shared" si="131"/>
        <v>20200731</v>
      </c>
      <c r="J2121" s="27"/>
      <c r="K2121" s="27"/>
    </row>
    <row r="2122" spans="1:11" x14ac:dyDescent="0.25">
      <c r="A2122" s="27" t="s">
        <v>507</v>
      </c>
      <c r="B2122" s="27" t="s">
        <v>2</v>
      </c>
      <c r="C2122" s="27" t="s">
        <v>4</v>
      </c>
      <c r="D2122">
        <v>10</v>
      </c>
      <c r="E2122" s="37" t="s">
        <v>494</v>
      </c>
      <c r="F2122" t="str">
        <f t="shared" si="128"/>
        <v>25Y</v>
      </c>
      <c r="G2122" t="str">
        <f t="shared" si="129"/>
        <v>25YL20200731</v>
      </c>
      <c r="H2122" t="str">
        <f t="shared" si="130"/>
        <v>001_01</v>
      </c>
      <c r="I2122" t="str">
        <f t="shared" si="131"/>
        <v>20200731</v>
      </c>
      <c r="J2122" s="27"/>
      <c r="K2122" s="27"/>
    </row>
    <row r="2123" spans="1:11" x14ac:dyDescent="0.25">
      <c r="A2123" s="27" t="s">
        <v>507</v>
      </c>
      <c r="B2123" s="27" t="s">
        <v>2</v>
      </c>
      <c r="C2123" s="27" t="s">
        <v>5</v>
      </c>
      <c r="D2123">
        <v>10</v>
      </c>
      <c r="E2123" s="37" t="s">
        <v>494</v>
      </c>
      <c r="F2123" t="str">
        <f t="shared" ref="F2123:F2186" si="132">LEFT(A2123,3)</f>
        <v>25Y</v>
      </c>
      <c r="G2123" t="str">
        <f t="shared" ref="G2123:G2186" si="133">LEFT(A2123,12)</f>
        <v>25YL20200731</v>
      </c>
      <c r="H2123" t="str">
        <f t="shared" ref="H2123:H2186" si="134">RIGHT(A2123,6)</f>
        <v>001_01</v>
      </c>
      <c r="I2123" t="str">
        <f t="shared" ref="I2123:I2186" si="135">RIGHT(G2123,8)</f>
        <v>20200731</v>
      </c>
      <c r="J2123" s="27"/>
      <c r="K2123" s="27"/>
    </row>
    <row r="2124" spans="1:11" x14ac:dyDescent="0.25">
      <c r="A2124" s="27" t="s">
        <v>507</v>
      </c>
      <c r="B2124" s="27" t="s">
        <v>2</v>
      </c>
      <c r="C2124" s="27" t="s">
        <v>6</v>
      </c>
      <c r="D2124">
        <v>10</v>
      </c>
      <c r="E2124" s="37" t="s">
        <v>494</v>
      </c>
      <c r="F2124" t="str">
        <f t="shared" si="132"/>
        <v>25Y</v>
      </c>
      <c r="G2124" t="str">
        <f t="shared" si="133"/>
        <v>25YL20200731</v>
      </c>
      <c r="H2124" t="str">
        <f t="shared" si="134"/>
        <v>001_01</v>
      </c>
      <c r="I2124" t="str">
        <f t="shared" si="135"/>
        <v>20200731</v>
      </c>
      <c r="J2124" s="27"/>
      <c r="K2124" s="27"/>
    </row>
    <row r="2125" spans="1:11" x14ac:dyDescent="0.25">
      <c r="A2125" s="27" t="s">
        <v>507</v>
      </c>
      <c r="B2125" s="27" t="s">
        <v>3</v>
      </c>
      <c r="C2125" s="27" t="s">
        <v>5</v>
      </c>
      <c r="D2125">
        <v>10</v>
      </c>
      <c r="E2125" s="37" t="s">
        <v>494</v>
      </c>
      <c r="F2125" t="str">
        <f t="shared" si="132"/>
        <v>25Y</v>
      </c>
      <c r="G2125" t="str">
        <f t="shared" si="133"/>
        <v>25YL20200731</v>
      </c>
      <c r="H2125" t="str">
        <f t="shared" si="134"/>
        <v>001_01</v>
      </c>
      <c r="I2125" t="str">
        <f t="shared" si="135"/>
        <v>20200731</v>
      </c>
      <c r="J2125" s="27"/>
      <c r="K2125" s="27"/>
    </row>
    <row r="2126" spans="1:11" x14ac:dyDescent="0.25">
      <c r="A2126" s="27" t="s">
        <v>507</v>
      </c>
      <c r="B2126" s="27" t="s">
        <v>3</v>
      </c>
      <c r="C2126" s="27" t="s">
        <v>6</v>
      </c>
      <c r="D2126">
        <v>10</v>
      </c>
      <c r="E2126" s="37" t="s">
        <v>494</v>
      </c>
      <c r="F2126" t="str">
        <f t="shared" si="132"/>
        <v>25Y</v>
      </c>
      <c r="G2126" t="str">
        <f t="shared" si="133"/>
        <v>25YL20200731</v>
      </c>
      <c r="H2126" t="str">
        <f t="shared" si="134"/>
        <v>001_01</v>
      </c>
      <c r="I2126" t="str">
        <f t="shared" si="135"/>
        <v>20200731</v>
      </c>
      <c r="J2126" s="27"/>
      <c r="K2126" s="27"/>
    </row>
    <row r="2127" spans="1:11" x14ac:dyDescent="0.25">
      <c r="A2127" s="27" t="s">
        <v>507</v>
      </c>
      <c r="B2127" s="27" t="s">
        <v>3</v>
      </c>
      <c r="C2127" s="27" t="s">
        <v>7</v>
      </c>
      <c r="D2127">
        <v>10</v>
      </c>
      <c r="E2127" s="37" t="s">
        <v>494</v>
      </c>
      <c r="F2127" t="str">
        <f t="shared" si="132"/>
        <v>25Y</v>
      </c>
      <c r="G2127" t="str">
        <f t="shared" si="133"/>
        <v>25YL20200731</v>
      </c>
      <c r="H2127" t="str">
        <f t="shared" si="134"/>
        <v>001_01</v>
      </c>
      <c r="I2127" t="str">
        <f t="shared" si="135"/>
        <v>20200731</v>
      </c>
      <c r="J2127" s="27"/>
      <c r="K2127" s="27"/>
    </row>
    <row r="2128" spans="1:11" x14ac:dyDescent="0.25">
      <c r="A2128" s="27" t="s">
        <v>507</v>
      </c>
      <c r="B2128" s="27" t="s">
        <v>3</v>
      </c>
      <c r="C2128" s="27" t="s">
        <v>8</v>
      </c>
      <c r="D2128">
        <v>10</v>
      </c>
      <c r="E2128" s="37" t="s">
        <v>494</v>
      </c>
      <c r="F2128" t="str">
        <f t="shared" si="132"/>
        <v>25Y</v>
      </c>
      <c r="G2128" t="str">
        <f t="shared" si="133"/>
        <v>25YL20200731</v>
      </c>
      <c r="H2128" t="str">
        <f t="shared" si="134"/>
        <v>001_01</v>
      </c>
      <c r="I2128" t="str">
        <f t="shared" si="135"/>
        <v>20200731</v>
      </c>
      <c r="J2128" s="27"/>
      <c r="K2128" s="27"/>
    </row>
    <row r="2129" spans="1:11" x14ac:dyDescent="0.25">
      <c r="A2129" s="27" t="s">
        <v>507</v>
      </c>
      <c r="B2129" s="27" t="s">
        <v>4</v>
      </c>
      <c r="C2129" s="27" t="s">
        <v>7</v>
      </c>
      <c r="D2129">
        <v>10</v>
      </c>
      <c r="E2129" s="37" t="s">
        <v>494</v>
      </c>
      <c r="F2129" t="str">
        <f t="shared" si="132"/>
        <v>25Y</v>
      </c>
      <c r="G2129" t="str">
        <f t="shared" si="133"/>
        <v>25YL20200731</v>
      </c>
      <c r="H2129" t="str">
        <f t="shared" si="134"/>
        <v>001_01</v>
      </c>
      <c r="I2129" t="str">
        <f t="shared" si="135"/>
        <v>20200731</v>
      </c>
      <c r="J2129" s="27"/>
      <c r="K2129" s="27"/>
    </row>
    <row r="2130" spans="1:11" x14ac:dyDescent="0.25">
      <c r="A2130" s="27" t="s">
        <v>507</v>
      </c>
      <c r="B2130" s="27" t="s">
        <v>4</v>
      </c>
      <c r="C2130" s="27" t="s">
        <v>8</v>
      </c>
      <c r="D2130">
        <v>10</v>
      </c>
      <c r="E2130" s="37" t="s">
        <v>494</v>
      </c>
      <c r="F2130" t="str">
        <f t="shared" si="132"/>
        <v>25Y</v>
      </c>
      <c r="G2130" t="str">
        <f t="shared" si="133"/>
        <v>25YL20200731</v>
      </c>
      <c r="H2130" t="str">
        <f t="shared" si="134"/>
        <v>001_01</v>
      </c>
      <c r="I2130" t="str">
        <f t="shared" si="135"/>
        <v>20200731</v>
      </c>
      <c r="J2130" s="27"/>
      <c r="K2130" s="27"/>
    </row>
    <row r="2131" spans="1:11" x14ac:dyDescent="0.25">
      <c r="A2131" s="27" t="s">
        <v>507</v>
      </c>
      <c r="B2131" s="27" t="s">
        <v>4</v>
      </c>
      <c r="C2131" s="27" t="s">
        <v>9</v>
      </c>
      <c r="D2131">
        <v>10</v>
      </c>
      <c r="E2131" s="37" t="s">
        <v>494</v>
      </c>
      <c r="F2131" t="str">
        <f t="shared" si="132"/>
        <v>25Y</v>
      </c>
      <c r="G2131" t="str">
        <f t="shared" si="133"/>
        <v>25YL20200731</v>
      </c>
      <c r="H2131" t="str">
        <f t="shared" si="134"/>
        <v>001_01</v>
      </c>
      <c r="I2131" t="str">
        <f t="shared" si="135"/>
        <v>20200731</v>
      </c>
      <c r="J2131" s="27"/>
      <c r="K2131" s="27"/>
    </row>
    <row r="2132" spans="1:11" x14ac:dyDescent="0.25">
      <c r="A2132" s="27" t="s">
        <v>507</v>
      </c>
      <c r="B2132" s="27" t="s">
        <v>4</v>
      </c>
      <c r="C2132" s="27" t="s">
        <v>10</v>
      </c>
      <c r="D2132">
        <v>10</v>
      </c>
      <c r="E2132" s="37" t="s">
        <v>494</v>
      </c>
      <c r="F2132" t="str">
        <f t="shared" si="132"/>
        <v>25Y</v>
      </c>
      <c r="G2132" t="str">
        <f t="shared" si="133"/>
        <v>25YL20200731</v>
      </c>
      <c r="H2132" t="str">
        <f t="shared" si="134"/>
        <v>001_01</v>
      </c>
      <c r="I2132" t="str">
        <f t="shared" si="135"/>
        <v>20200731</v>
      </c>
      <c r="J2132" s="27"/>
      <c r="K2132" s="27"/>
    </row>
    <row r="2133" spans="1:11" x14ac:dyDescent="0.25">
      <c r="A2133" s="27" t="s">
        <v>507</v>
      </c>
      <c r="B2133" s="27" t="s">
        <v>5</v>
      </c>
      <c r="C2133" s="27" t="s">
        <v>9</v>
      </c>
      <c r="D2133">
        <v>10</v>
      </c>
      <c r="E2133" s="37" t="s">
        <v>494</v>
      </c>
      <c r="F2133" t="str">
        <f t="shared" si="132"/>
        <v>25Y</v>
      </c>
      <c r="G2133" t="str">
        <f t="shared" si="133"/>
        <v>25YL20200731</v>
      </c>
      <c r="H2133" t="str">
        <f t="shared" si="134"/>
        <v>001_01</v>
      </c>
      <c r="I2133" t="str">
        <f t="shared" si="135"/>
        <v>20200731</v>
      </c>
      <c r="J2133" s="27"/>
      <c r="K2133" s="27"/>
    </row>
    <row r="2134" spans="1:11" x14ac:dyDescent="0.25">
      <c r="A2134" s="27" t="s">
        <v>507</v>
      </c>
      <c r="B2134" s="27" t="s">
        <v>5</v>
      </c>
      <c r="C2134" s="27" t="s">
        <v>10</v>
      </c>
      <c r="D2134">
        <v>10</v>
      </c>
      <c r="E2134" s="37" t="s">
        <v>494</v>
      </c>
      <c r="F2134" t="str">
        <f t="shared" si="132"/>
        <v>25Y</v>
      </c>
      <c r="G2134" t="str">
        <f t="shared" si="133"/>
        <v>25YL20200731</v>
      </c>
      <c r="H2134" t="str">
        <f t="shared" si="134"/>
        <v>001_01</v>
      </c>
      <c r="I2134" t="str">
        <f t="shared" si="135"/>
        <v>20200731</v>
      </c>
      <c r="J2134" s="27"/>
      <c r="K2134" s="27"/>
    </row>
    <row r="2135" spans="1:11" x14ac:dyDescent="0.25">
      <c r="A2135" s="27" t="s">
        <v>507</v>
      </c>
      <c r="B2135" s="27" t="s">
        <v>7</v>
      </c>
      <c r="C2135" s="27" t="s">
        <v>10</v>
      </c>
      <c r="D2135">
        <v>10</v>
      </c>
      <c r="E2135" s="37" t="s">
        <v>494</v>
      </c>
      <c r="F2135" t="str">
        <f t="shared" si="132"/>
        <v>25Y</v>
      </c>
      <c r="G2135" t="str">
        <f t="shared" si="133"/>
        <v>25YL20200731</v>
      </c>
      <c r="H2135" t="str">
        <f t="shared" si="134"/>
        <v>001_01</v>
      </c>
      <c r="I2135" t="str">
        <f t="shared" si="135"/>
        <v>20200731</v>
      </c>
      <c r="J2135" s="27"/>
      <c r="K2135" s="27"/>
    </row>
    <row r="2136" spans="1:11" x14ac:dyDescent="0.25">
      <c r="A2136" s="27" t="s">
        <v>507</v>
      </c>
      <c r="B2136" s="27" t="s">
        <v>7</v>
      </c>
      <c r="C2136" s="27" t="s">
        <v>11</v>
      </c>
      <c r="D2136">
        <v>10</v>
      </c>
      <c r="E2136" s="37" t="s">
        <v>494</v>
      </c>
      <c r="F2136" t="str">
        <f t="shared" si="132"/>
        <v>25Y</v>
      </c>
      <c r="G2136" t="str">
        <f t="shared" si="133"/>
        <v>25YL20200731</v>
      </c>
      <c r="H2136" t="str">
        <f t="shared" si="134"/>
        <v>001_01</v>
      </c>
      <c r="I2136" t="str">
        <f t="shared" si="135"/>
        <v>20200731</v>
      </c>
      <c r="J2136" s="27"/>
      <c r="K2136" s="27"/>
    </row>
    <row r="2137" spans="1:11" x14ac:dyDescent="0.25">
      <c r="A2137" s="27" t="s">
        <v>507</v>
      </c>
      <c r="B2137" s="27" t="s">
        <v>10</v>
      </c>
      <c r="C2137" s="27" t="s">
        <v>10</v>
      </c>
      <c r="D2137">
        <v>10</v>
      </c>
      <c r="E2137" s="37" t="s">
        <v>494</v>
      </c>
      <c r="F2137" t="str">
        <f t="shared" si="132"/>
        <v>25Y</v>
      </c>
      <c r="G2137" t="str">
        <f t="shared" si="133"/>
        <v>25YL20200731</v>
      </c>
      <c r="H2137" t="str">
        <f t="shared" si="134"/>
        <v>001_01</v>
      </c>
      <c r="I2137" t="str">
        <f t="shared" si="135"/>
        <v>20200731</v>
      </c>
      <c r="J2137" s="27"/>
      <c r="K2137" s="27"/>
    </row>
    <row r="2138" spans="1:11" x14ac:dyDescent="0.25">
      <c r="A2138" s="27" t="s">
        <v>507</v>
      </c>
      <c r="B2138" s="27" t="s">
        <v>10</v>
      </c>
      <c r="C2138" s="27" t="s">
        <v>11</v>
      </c>
      <c r="D2138">
        <v>10</v>
      </c>
      <c r="E2138" s="37" t="s">
        <v>494</v>
      </c>
      <c r="F2138" t="str">
        <f t="shared" si="132"/>
        <v>25Y</v>
      </c>
      <c r="G2138" t="str">
        <f t="shared" si="133"/>
        <v>25YL20200731</v>
      </c>
      <c r="H2138" t="str">
        <f t="shared" si="134"/>
        <v>001_01</v>
      </c>
      <c r="I2138" t="str">
        <f t="shared" si="135"/>
        <v>20200731</v>
      </c>
      <c r="J2138" s="27"/>
      <c r="K2138" s="27"/>
    </row>
    <row r="2139" spans="1:11" x14ac:dyDescent="0.25">
      <c r="A2139" s="27" t="s">
        <v>507</v>
      </c>
      <c r="B2139" s="27" t="s">
        <v>11</v>
      </c>
      <c r="C2139" s="27" t="s">
        <v>8</v>
      </c>
      <c r="D2139">
        <v>10</v>
      </c>
      <c r="E2139" s="37" t="s">
        <v>494</v>
      </c>
      <c r="F2139" t="str">
        <f t="shared" si="132"/>
        <v>25Y</v>
      </c>
      <c r="G2139" t="str">
        <f t="shared" si="133"/>
        <v>25YL20200731</v>
      </c>
      <c r="H2139" t="str">
        <f t="shared" si="134"/>
        <v>001_01</v>
      </c>
      <c r="I2139" t="str">
        <f t="shared" si="135"/>
        <v>20200731</v>
      </c>
      <c r="J2139" s="27"/>
      <c r="K2139" s="27"/>
    </row>
    <row r="2140" spans="1:11" x14ac:dyDescent="0.25">
      <c r="A2140" s="27" t="s">
        <v>507</v>
      </c>
      <c r="B2140" s="27" t="s">
        <v>11</v>
      </c>
      <c r="C2140" s="27" t="s">
        <v>9</v>
      </c>
      <c r="D2140">
        <v>10</v>
      </c>
      <c r="E2140" s="37" t="s">
        <v>494</v>
      </c>
      <c r="F2140" t="str">
        <f t="shared" si="132"/>
        <v>25Y</v>
      </c>
      <c r="G2140" t="str">
        <f t="shared" si="133"/>
        <v>25YL20200731</v>
      </c>
      <c r="H2140" t="str">
        <f t="shared" si="134"/>
        <v>001_01</v>
      </c>
      <c r="I2140" t="str">
        <f t="shared" si="135"/>
        <v>20200731</v>
      </c>
      <c r="J2140" s="27"/>
      <c r="K2140" s="27"/>
    </row>
    <row r="2141" spans="1:11" x14ac:dyDescent="0.25">
      <c r="A2141" s="27" t="s">
        <v>507</v>
      </c>
      <c r="B2141" s="27" t="s">
        <v>11</v>
      </c>
      <c r="C2141" s="27" t="s">
        <v>10</v>
      </c>
      <c r="D2141">
        <v>10</v>
      </c>
      <c r="E2141" s="37" t="s">
        <v>494</v>
      </c>
      <c r="F2141" t="str">
        <f t="shared" si="132"/>
        <v>25Y</v>
      </c>
      <c r="G2141" t="str">
        <f t="shared" si="133"/>
        <v>25YL20200731</v>
      </c>
      <c r="H2141" t="str">
        <f t="shared" si="134"/>
        <v>001_01</v>
      </c>
      <c r="I2141" t="str">
        <f t="shared" si="135"/>
        <v>20200731</v>
      </c>
      <c r="J2141" s="27"/>
      <c r="K2141" s="27"/>
    </row>
    <row r="2142" spans="1:11" x14ac:dyDescent="0.25">
      <c r="A2142" s="27" t="s">
        <v>507</v>
      </c>
      <c r="B2142" s="27" t="s">
        <v>12</v>
      </c>
      <c r="C2142" s="27" t="s">
        <v>3</v>
      </c>
      <c r="D2142">
        <v>10</v>
      </c>
      <c r="E2142" s="37" t="s">
        <v>494</v>
      </c>
      <c r="F2142" t="str">
        <f t="shared" si="132"/>
        <v>25Y</v>
      </c>
      <c r="G2142" t="str">
        <f t="shared" si="133"/>
        <v>25YL20200731</v>
      </c>
      <c r="H2142" t="str">
        <f t="shared" si="134"/>
        <v>001_01</v>
      </c>
      <c r="I2142" t="str">
        <f t="shared" si="135"/>
        <v>20200731</v>
      </c>
      <c r="J2142" s="27"/>
      <c r="K2142" s="27"/>
    </row>
    <row r="2143" spans="1:11" x14ac:dyDescent="0.25">
      <c r="A2143" s="27" t="s">
        <v>507</v>
      </c>
      <c r="B2143" s="27" t="s">
        <v>12</v>
      </c>
      <c r="C2143" s="27" t="s">
        <v>4</v>
      </c>
      <c r="D2143">
        <v>10</v>
      </c>
      <c r="E2143" s="37" t="s">
        <v>494</v>
      </c>
      <c r="F2143" t="str">
        <f t="shared" si="132"/>
        <v>25Y</v>
      </c>
      <c r="G2143" t="str">
        <f t="shared" si="133"/>
        <v>25YL20200731</v>
      </c>
      <c r="H2143" t="str">
        <f t="shared" si="134"/>
        <v>001_01</v>
      </c>
      <c r="I2143" t="str">
        <f t="shared" si="135"/>
        <v>20200731</v>
      </c>
      <c r="J2143" s="27"/>
      <c r="K2143" s="27"/>
    </row>
    <row r="2144" spans="1:11" x14ac:dyDescent="0.25">
      <c r="A2144" s="27" t="s">
        <v>507</v>
      </c>
      <c r="B2144" s="27" t="s">
        <v>12</v>
      </c>
      <c r="C2144" s="27" t="s">
        <v>5</v>
      </c>
      <c r="D2144">
        <v>10</v>
      </c>
      <c r="E2144" s="37" t="s">
        <v>494</v>
      </c>
      <c r="F2144" t="str">
        <f t="shared" si="132"/>
        <v>25Y</v>
      </c>
      <c r="G2144" t="str">
        <f t="shared" si="133"/>
        <v>25YL20200731</v>
      </c>
      <c r="H2144" t="str">
        <f t="shared" si="134"/>
        <v>001_01</v>
      </c>
      <c r="I2144" t="str">
        <f t="shared" si="135"/>
        <v>20200731</v>
      </c>
      <c r="J2144" s="27"/>
      <c r="K2144" s="27"/>
    </row>
    <row r="2145" spans="1:11" x14ac:dyDescent="0.25">
      <c r="A2145" s="27" t="s">
        <v>507</v>
      </c>
      <c r="B2145" s="27" t="s">
        <v>12</v>
      </c>
      <c r="C2145" s="27" t="s">
        <v>6</v>
      </c>
      <c r="D2145">
        <v>10</v>
      </c>
      <c r="E2145" s="37" t="s">
        <v>494</v>
      </c>
      <c r="F2145" t="str">
        <f t="shared" si="132"/>
        <v>25Y</v>
      </c>
      <c r="G2145" t="str">
        <f t="shared" si="133"/>
        <v>25YL20200731</v>
      </c>
      <c r="H2145" t="str">
        <f t="shared" si="134"/>
        <v>001_01</v>
      </c>
      <c r="I2145" t="str">
        <f t="shared" si="135"/>
        <v>20200731</v>
      </c>
      <c r="J2145" s="27"/>
      <c r="K2145" s="27"/>
    </row>
    <row r="2146" spans="1:11" x14ac:dyDescent="0.25">
      <c r="A2146" s="27" t="s">
        <v>507</v>
      </c>
      <c r="B2146" s="27" t="s">
        <v>12</v>
      </c>
      <c r="C2146" s="27" t="s">
        <v>7</v>
      </c>
      <c r="D2146">
        <v>10</v>
      </c>
      <c r="E2146" s="37" t="s">
        <v>494</v>
      </c>
      <c r="F2146" t="str">
        <f t="shared" si="132"/>
        <v>25Y</v>
      </c>
      <c r="G2146" t="str">
        <f t="shared" si="133"/>
        <v>25YL20200731</v>
      </c>
      <c r="H2146" t="str">
        <f t="shared" si="134"/>
        <v>001_01</v>
      </c>
      <c r="I2146" t="str">
        <f t="shared" si="135"/>
        <v>20200731</v>
      </c>
      <c r="J2146" s="27"/>
      <c r="K2146" s="27"/>
    </row>
    <row r="2147" spans="1:11" x14ac:dyDescent="0.25">
      <c r="A2147" s="27" t="s">
        <v>507</v>
      </c>
      <c r="B2147" s="27" t="s">
        <v>12</v>
      </c>
      <c r="C2147" s="27" t="s">
        <v>8</v>
      </c>
      <c r="D2147">
        <v>10</v>
      </c>
      <c r="E2147" s="37" t="s">
        <v>494</v>
      </c>
      <c r="F2147" t="str">
        <f t="shared" si="132"/>
        <v>25Y</v>
      </c>
      <c r="G2147" t="str">
        <f t="shared" si="133"/>
        <v>25YL20200731</v>
      </c>
      <c r="H2147" t="str">
        <f t="shared" si="134"/>
        <v>001_01</v>
      </c>
      <c r="I2147" t="str">
        <f t="shared" si="135"/>
        <v>20200731</v>
      </c>
      <c r="J2147" s="27"/>
      <c r="K2147" s="27"/>
    </row>
    <row r="2148" spans="1:11" x14ac:dyDescent="0.25">
      <c r="A2148" s="27" t="s">
        <v>507</v>
      </c>
      <c r="B2148" s="27" t="s">
        <v>13</v>
      </c>
      <c r="C2148" s="27" t="s">
        <v>1</v>
      </c>
      <c r="D2148">
        <v>10</v>
      </c>
      <c r="E2148" s="37" t="s">
        <v>494</v>
      </c>
      <c r="F2148" t="str">
        <f t="shared" si="132"/>
        <v>25Y</v>
      </c>
      <c r="G2148" t="str">
        <f t="shared" si="133"/>
        <v>25YL20200731</v>
      </c>
      <c r="H2148" t="str">
        <f t="shared" si="134"/>
        <v>001_01</v>
      </c>
      <c r="I2148" t="str">
        <f t="shared" si="135"/>
        <v>20200731</v>
      </c>
      <c r="J2148" s="27"/>
      <c r="K2148" s="27"/>
    </row>
    <row r="2149" spans="1:11" x14ac:dyDescent="0.25">
      <c r="A2149" s="27" t="s">
        <v>507</v>
      </c>
      <c r="B2149" s="27" t="s">
        <v>13</v>
      </c>
      <c r="C2149" s="27" t="s">
        <v>2</v>
      </c>
      <c r="D2149">
        <v>10</v>
      </c>
      <c r="E2149" s="37" t="s">
        <v>494</v>
      </c>
      <c r="F2149" t="str">
        <f t="shared" si="132"/>
        <v>25Y</v>
      </c>
      <c r="G2149" t="str">
        <f t="shared" si="133"/>
        <v>25YL20200731</v>
      </c>
      <c r="H2149" t="str">
        <f t="shared" si="134"/>
        <v>001_01</v>
      </c>
      <c r="I2149" t="str">
        <f t="shared" si="135"/>
        <v>20200731</v>
      </c>
      <c r="J2149" s="27"/>
      <c r="K2149" s="27"/>
    </row>
    <row r="2150" spans="1:11" x14ac:dyDescent="0.25">
      <c r="A2150" s="27" t="s">
        <v>507</v>
      </c>
      <c r="B2150" s="27" t="s">
        <v>13</v>
      </c>
      <c r="C2150" s="27" t="s">
        <v>3</v>
      </c>
      <c r="D2150">
        <v>10</v>
      </c>
      <c r="E2150" s="37" t="s">
        <v>494</v>
      </c>
      <c r="F2150" t="str">
        <f t="shared" si="132"/>
        <v>25Y</v>
      </c>
      <c r="G2150" t="str">
        <f t="shared" si="133"/>
        <v>25YL20200731</v>
      </c>
      <c r="H2150" t="str">
        <f t="shared" si="134"/>
        <v>001_01</v>
      </c>
      <c r="I2150" t="str">
        <f t="shared" si="135"/>
        <v>20200731</v>
      </c>
      <c r="J2150" s="27"/>
      <c r="K2150" s="27"/>
    </row>
    <row r="2151" spans="1:11" x14ac:dyDescent="0.25">
      <c r="A2151" s="27" t="s">
        <v>478</v>
      </c>
      <c r="B2151" s="27" t="s">
        <v>21</v>
      </c>
      <c r="C2151" s="27" t="s">
        <v>1</v>
      </c>
      <c r="D2151">
        <v>10</v>
      </c>
      <c r="E2151" s="37" t="s">
        <v>494</v>
      </c>
      <c r="F2151" t="str">
        <f t="shared" si="132"/>
        <v>25Y</v>
      </c>
      <c r="G2151" t="str">
        <f t="shared" si="133"/>
        <v>25YL20211231</v>
      </c>
      <c r="H2151" t="str">
        <f t="shared" si="134"/>
        <v>01_002</v>
      </c>
      <c r="I2151" t="str">
        <f t="shared" si="135"/>
        <v>20211231</v>
      </c>
      <c r="J2151" s="27"/>
      <c r="K2151" s="27"/>
    </row>
    <row r="2152" spans="1:11" x14ac:dyDescent="0.25">
      <c r="A2152" s="27" t="s">
        <v>478</v>
      </c>
      <c r="B2152" s="27" t="s">
        <v>1</v>
      </c>
      <c r="C2152" s="27" t="s">
        <v>1</v>
      </c>
      <c r="D2152">
        <v>10</v>
      </c>
      <c r="E2152" s="37" t="s">
        <v>494</v>
      </c>
      <c r="F2152" t="str">
        <f t="shared" si="132"/>
        <v>25Y</v>
      </c>
      <c r="G2152" t="str">
        <f t="shared" si="133"/>
        <v>25YL20211231</v>
      </c>
      <c r="H2152" t="str">
        <f t="shared" si="134"/>
        <v>01_002</v>
      </c>
      <c r="I2152" t="str">
        <f t="shared" si="135"/>
        <v>20211231</v>
      </c>
      <c r="J2152" s="27"/>
      <c r="K2152" s="27"/>
    </row>
    <row r="2153" spans="1:11" x14ac:dyDescent="0.25">
      <c r="A2153" s="27" t="s">
        <v>478</v>
      </c>
      <c r="B2153" s="27" t="s">
        <v>26</v>
      </c>
      <c r="C2153" s="27" t="s">
        <v>1</v>
      </c>
      <c r="D2153">
        <v>10</v>
      </c>
      <c r="E2153" s="37" t="s">
        <v>494</v>
      </c>
      <c r="F2153" t="str">
        <f t="shared" si="132"/>
        <v>25Y</v>
      </c>
      <c r="G2153" t="str">
        <f t="shared" si="133"/>
        <v>25YL20211231</v>
      </c>
      <c r="H2153" t="str">
        <f t="shared" si="134"/>
        <v>01_002</v>
      </c>
      <c r="I2153" t="str">
        <f t="shared" si="135"/>
        <v>20211231</v>
      </c>
      <c r="J2153" s="27"/>
      <c r="K2153" s="27"/>
    </row>
    <row r="2154" spans="1:11" x14ac:dyDescent="0.25">
      <c r="A2154" s="27" t="s">
        <v>478</v>
      </c>
      <c r="B2154" s="27" t="s">
        <v>2</v>
      </c>
      <c r="C2154" s="27" t="s">
        <v>1</v>
      </c>
      <c r="D2154">
        <v>10</v>
      </c>
      <c r="E2154" s="37" t="s">
        <v>494</v>
      </c>
      <c r="F2154" t="str">
        <f t="shared" si="132"/>
        <v>25Y</v>
      </c>
      <c r="G2154" t="str">
        <f t="shared" si="133"/>
        <v>25YL20211231</v>
      </c>
      <c r="H2154" t="str">
        <f t="shared" si="134"/>
        <v>01_002</v>
      </c>
      <c r="I2154" t="str">
        <f t="shared" si="135"/>
        <v>20211231</v>
      </c>
      <c r="J2154" s="27"/>
      <c r="K2154" s="27"/>
    </row>
    <row r="2155" spans="1:11" x14ac:dyDescent="0.25">
      <c r="A2155" s="27" t="s">
        <v>478</v>
      </c>
      <c r="B2155" s="27" t="s">
        <v>3</v>
      </c>
      <c r="C2155" s="27" t="s">
        <v>1</v>
      </c>
      <c r="D2155">
        <v>10</v>
      </c>
      <c r="E2155" s="37" t="s">
        <v>494</v>
      </c>
      <c r="F2155" t="str">
        <f t="shared" si="132"/>
        <v>25Y</v>
      </c>
      <c r="G2155" t="str">
        <f t="shared" si="133"/>
        <v>25YL20211231</v>
      </c>
      <c r="H2155" t="str">
        <f t="shared" si="134"/>
        <v>01_002</v>
      </c>
      <c r="I2155" t="str">
        <f t="shared" si="135"/>
        <v>20211231</v>
      </c>
      <c r="J2155" s="27"/>
      <c r="K2155" s="27"/>
    </row>
    <row r="2156" spans="1:11" x14ac:dyDescent="0.25">
      <c r="A2156" s="27" t="s">
        <v>478</v>
      </c>
      <c r="B2156" s="27" t="s">
        <v>4</v>
      </c>
      <c r="C2156" s="27" t="s">
        <v>1</v>
      </c>
      <c r="D2156">
        <v>10</v>
      </c>
      <c r="E2156" s="37" t="s">
        <v>494</v>
      </c>
      <c r="F2156" t="str">
        <f t="shared" si="132"/>
        <v>25Y</v>
      </c>
      <c r="G2156" t="str">
        <f t="shared" si="133"/>
        <v>25YL20211231</v>
      </c>
      <c r="H2156" t="str">
        <f t="shared" si="134"/>
        <v>01_002</v>
      </c>
      <c r="I2156" t="str">
        <f t="shared" si="135"/>
        <v>20211231</v>
      </c>
      <c r="J2156" s="27"/>
      <c r="K2156" s="27"/>
    </row>
    <row r="2157" spans="1:11" x14ac:dyDescent="0.25">
      <c r="A2157" s="27" t="s">
        <v>478</v>
      </c>
      <c r="B2157" s="27" t="s">
        <v>4</v>
      </c>
      <c r="C2157" s="27" t="s">
        <v>2</v>
      </c>
      <c r="D2157">
        <v>10</v>
      </c>
      <c r="E2157" s="37" t="s">
        <v>494</v>
      </c>
      <c r="F2157" t="str">
        <f t="shared" si="132"/>
        <v>25Y</v>
      </c>
      <c r="G2157" t="str">
        <f t="shared" si="133"/>
        <v>25YL20211231</v>
      </c>
      <c r="H2157" t="str">
        <f t="shared" si="134"/>
        <v>01_002</v>
      </c>
      <c r="I2157" t="str">
        <f t="shared" si="135"/>
        <v>20211231</v>
      </c>
      <c r="J2157" s="27"/>
      <c r="K2157" s="27"/>
    </row>
    <row r="2158" spans="1:11" x14ac:dyDescent="0.25">
      <c r="A2158" s="27" t="s">
        <v>478</v>
      </c>
      <c r="B2158" s="27" t="s">
        <v>5</v>
      </c>
      <c r="C2158" s="27" t="s">
        <v>1</v>
      </c>
      <c r="D2158">
        <v>10</v>
      </c>
      <c r="E2158" s="37" t="s">
        <v>494</v>
      </c>
      <c r="F2158" t="str">
        <f t="shared" si="132"/>
        <v>25Y</v>
      </c>
      <c r="G2158" t="str">
        <f t="shared" si="133"/>
        <v>25YL20211231</v>
      </c>
      <c r="H2158" t="str">
        <f t="shared" si="134"/>
        <v>01_002</v>
      </c>
      <c r="I2158" t="str">
        <f t="shared" si="135"/>
        <v>20211231</v>
      </c>
      <c r="J2158" s="27"/>
      <c r="K2158" s="27"/>
    </row>
    <row r="2159" spans="1:11" x14ac:dyDescent="0.25">
      <c r="A2159" s="27" t="s">
        <v>478</v>
      </c>
      <c r="B2159" s="27" t="s">
        <v>5</v>
      </c>
      <c r="C2159" s="27" t="s">
        <v>2</v>
      </c>
      <c r="D2159">
        <v>10</v>
      </c>
      <c r="E2159" s="37" t="s">
        <v>494</v>
      </c>
      <c r="F2159" t="str">
        <f t="shared" si="132"/>
        <v>25Y</v>
      </c>
      <c r="G2159" t="str">
        <f t="shared" si="133"/>
        <v>25YL20211231</v>
      </c>
      <c r="H2159" t="str">
        <f t="shared" si="134"/>
        <v>01_002</v>
      </c>
      <c r="I2159" t="str">
        <f t="shared" si="135"/>
        <v>20211231</v>
      </c>
      <c r="J2159" s="27"/>
      <c r="K2159" s="27"/>
    </row>
    <row r="2160" spans="1:11" x14ac:dyDescent="0.25">
      <c r="A2160" s="27" t="s">
        <v>478</v>
      </c>
      <c r="B2160" s="27" t="s">
        <v>7</v>
      </c>
      <c r="C2160" s="27" t="s">
        <v>2</v>
      </c>
      <c r="D2160">
        <v>10</v>
      </c>
      <c r="E2160" s="37" t="s">
        <v>494</v>
      </c>
      <c r="F2160" t="str">
        <f t="shared" si="132"/>
        <v>25Y</v>
      </c>
      <c r="G2160" t="str">
        <f t="shared" si="133"/>
        <v>25YL20211231</v>
      </c>
      <c r="H2160" t="str">
        <f t="shared" si="134"/>
        <v>01_002</v>
      </c>
      <c r="I2160" t="str">
        <f t="shared" si="135"/>
        <v>20211231</v>
      </c>
      <c r="J2160" s="27"/>
      <c r="K2160" s="27"/>
    </row>
    <row r="2161" spans="1:11" x14ac:dyDescent="0.25">
      <c r="A2161" s="27" t="s">
        <v>478</v>
      </c>
      <c r="B2161" s="27" t="s">
        <v>7</v>
      </c>
      <c r="C2161" s="27" t="s">
        <v>3</v>
      </c>
      <c r="D2161">
        <v>10</v>
      </c>
      <c r="E2161" s="37" t="s">
        <v>494</v>
      </c>
      <c r="F2161" t="str">
        <f t="shared" si="132"/>
        <v>25Y</v>
      </c>
      <c r="G2161" t="str">
        <f t="shared" si="133"/>
        <v>25YL20211231</v>
      </c>
      <c r="H2161" t="str">
        <f t="shared" si="134"/>
        <v>01_002</v>
      </c>
      <c r="I2161" t="str">
        <f t="shared" si="135"/>
        <v>20211231</v>
      </c>
      <c r="J2161" s="27"/>
      <c r="K2161" s="27"/>
    </row>
    <row r="2162" spans="1:11" x14ac:dyDescent="0.25">
      <c r="A2162" s="27" t="s">
        <v>478</v>
      </c>
      <c r="B2162" s="27" t="s">
        <v>10</v>
      </c>
      <c r="C2162" s="27" t="s">
        <v>2</v>
      </c>
      <c r="D2162">
        <v>10</v>
      </c>
      <c r="E2162" s="37" t="s">
        <v>494</v>
      </c>
      <c r="F2162" t="str">
        <f t="shared" si="132"/>
        <v>25Y</v>
      </c>
      <c r="G2162" t="str">
        <f t="shared" si="133"/>
        <v>25YL20211231</v>
      </c>
      <c r="H2162" t="str">
        <f t="shared" si="134"/>
        <v>01_002</v>
      </c>
      <c r="I2162" t="str">
        <f t="shared" si="135"/>
        <v>20211231</v>
      </c>
      <c r="J2162" s="27"/>
      <c r="K2162" s="27"/>
    </row>
    <row r="2163" spans="1:11" x14ac:dyDescent="0.25">
      <c r="A2163" s="27" t="s">
        <v>478</v>
      </c>
      <c r="B2163" s="27" t="s">
        <v>10</v>
      </c>
      <c r="C2163" s="27" t="s">
        <v>3</v>
      </c>
      <c r="D2163">
        <v>10</v>
      </c>
      <c r="E2163" s="37" t="s">
        <v>494</v>
      </c>
      <c r="F2163" t="str">
        <f t="shared" si="132"/>
        <v>25Y</v>
      </c>
      <c r="G2163" t="str">
        <f t="shared" si="133"/>
        <v>25YL20211231</v>
      </c>
      <c r="H2163" t="str">
        <f t="shared" si="134"/>
        <v>01_002</v>
      </c>
      <c r="I2163" t="str">
        <f t="shared" si="135"/>
        <v>20211231</v>
      </c>
      <c r="J2163" s="27"/>
      <c r="K2163" s="27"/>
    </row>
    <row r="2164" spans="1:11" x14ac:dyDescent="0.25">
      <c r="A2164" s="27" t="s">
        <v>478</v>
      </c>
      <c r="B2164" s="27" t="s">
        <v>11</v>
      </c>
      <c r="C2164" s="27" t="s">
        <v>2</v>
      </c>
      <c r="D2164">
        <v>10</v>
      </c>
      <c r="E2164" s="37" t="s">
        <v>494</v>
      </c>
      <c r="F2164" t="str">
        <f t="shared" si="132"/>
        <v>25Y</v>
      </c>
      <c r="G2164" t="str">
        <f t="shared" si="133"/>
        <v>25YL20211231</v>
      </c>
      <c r="H2164" t="str">
        <f t="shared" si="134"/>
        <v>01_002</v>
      </c>
      <c r="I2164" t="str">
        <f t="shared" si="135"/>
        <v>20211231</v>
      </c>
      <c r="J2164" s="27"/>
      <c r="K2164" s="27"/>
    </row>
    <row r="2165" spans="1:11" x14ac:dyDescent="0.25">
      <c r="A2165" s="27" t="s">
        <v>478</v>
      </c>
      <c r="B2165" s="27" t="s">
        <v>11</v>
      </c>
      <c r="C2165" s="27" t="s">
        <v>3</v>
      </c>
      <c r="D2165">
        <v>10</v>
      </c>
      <c r="E2165" s="37" t="s">
        <v>494</v>
      </c>
      <c r="F2165" t="str">
        <f t="shared" si="132"/>
        <v>25Y</v>
      </c>
      <c r="G2165" t="str">
        <f t="shared" si="133"/>
        <v>25YL20211231</v>
      </c>
      <c r="H2165" t="str">
        <f t="shared" si="134"/>
        <v>01_002</v>
      </c>
      <c r="I2165" t="str">
        <f t="shared" si="135"/>
        <v>20211231</v>
      </c>
      <c r="J2165" s="27"/>
      <c r="K2165" s="27"/>
    </row>
    <row r="2166" spans="1:11" x14ac:dyDescent="0.25">
      <c r="A2166" s="27" t="s">
        <v>478</v>
      </c>
      <c r="B2166" s="27" t="s">
        <v>12</v>
      </c>
      <c r="C2166" s="27" t="s">
        <v>1</v>
      </c>
      <c r="D2166">
        <v>10</v>
      </c>
      <c r="E2166" s="37" t="s">
        <v>494</v>
      </c>
      <c r="F2166" t="str">
        <f t="shared" si="132"/>
        <v>25Y</v>
      </c>
      <c r="G2166" t="str">
        <f t="shared" si="133"/>
        <v>25YL20211231</v>
      </c>
      <c r="H2166" t="str">
        <f t="shared" si="134"/>
        <v>01_002</v>
      </c>
      <c r="I2166" t="str">
        <f t="shared" si="135"/>
        <v>20211231</v>
      </c>
      <c r="J2166" s="27"/>
      <c r="K2166" s="27"/>
    </row>
    <row r="2167" spans="1:11" x14ac:dyDescent="0.25">
      <c r="A2167" s="27" t="s">
        <v>478</v>
      </c>
      <c r="B2167" s="27" t="s">
        <v>12</v>
      </c>
      <c r="C2167" s="27" t="s">
        <v>2</v>
      </c>
      <c r="D2167">
        <v>10</v>
      </c>
      <c r="E2167" s="37" t="s">
        <v>494</v>
      </c>
      <c r="F2167" t="str">
        <f t="shared" si="132"/>
        <v>25Y</v>
      </c>
      <c r="G2167" t="str">
        <f t="shared" si="133"/>
        <v>25YL20211231</v>
      </c>
      <c r="H2167" t="str">
        <f t="shared" si="134"/>
        <v>01_002</v>
      </c>
      <c r="I2167" t="str">
        <f t="shared" si="135"/>
        <v>20211231</v>
      </c>
      <c r="J2167" s="27"/>
      <c r="K2167" s="27"/>
    </row>
    <row r="2168" spans="1:11" x14ac:dyDescent="0.25">
      <c r="A2168" s="27" t="s">
        <v>478</v>
      </c>
      <c r="B2168" s="27" t="s">
        <v>12</v>
      </c>
      <c r="C2168" s="27" t="s">
        <v>3</v>
      </c>
      <c r="D2168">
        <v>10</v>
      </c>
      <c r="E2168" s="37" t="s">
        <v>494</v>
      </c>
      <c r="F2168" t="str">
        <f t="shared" si="132"/>
        <v>25Y</v>
      </c>
      <c r="G2168" t="str">
        <f t="shared" si="133"/>
        <v>25YL20211231</v>
      </c>
      <c r="H2168" t="str">
        <f t="shared" si="134"/>
        <v>01_002</v>
      </c>
      <c r="I2168" t="str">
        <f t="shared" si="135"/>
        <v>20211231</v>
      </c>
      <c r="J2168" s="27"/>
      <c r="K2168" s="27"/>
    </row>
    <row r="2169" spans="1:11" x14ac:dyDescent="0.25">
      <c r="A2169" s="27" t="s">
        <v>478</v>
      </c>
      <c r="B2169" s="27" t="s">
        <v>13</v>
      </c>
      <c r="C2169" s="27" t="s">
        <v>1</v>
      </c>
      <c r="D2169">
        <v>10</v>
      </c>
      <c r="E2169" s="37" t="s">
        <v>494</v>
      </c>
      <c r="F2169" t="str">
        <f t="shared" si="132"/>
        <v>25Y</v>
      </c>
      <c r="G2169" t="str">
        <f t="shared" si="133"/>
        <v>25YL20211231</v>
      </c>
      <c r="H2169" t="str">
        <f t="shared" si="134"/>
        <v>01_002</v>
      </c>
      <c r="I2169" t="str">
        <f t="shared" si="135"/>
        <v>20211231</v>
      </c>
      <c r="J2169" s="27"/>
      <c r="K2169" s="27"/>
    </row>
    <row r="2170" spans="1:11" x14ac:dyDescent="0.25">
      <c r="A2170" s="27" t="s">
        <v>479</v>
      </c>
      <c r="B2170" s="27" t="s">
        <v>21</v>
      </c>
      <c r="C2170" s="27" t="s">
        <v>1</v>
      </c>
      <c r="D2170">
        <v>10</v>
      </c>
      <c r="E2170" s="37" t="s">
        <v>494</v>
      </c>
      <c r="F2170" t="str">
        <f t="shared" si="132"/>
        <v>25Y</v>
      </c>
      <c r="G2170" t="str">
        <f t="shared" si="133"/>
        <v>25YL20211231</v>
      </c>
      <c r="H2170" t="str">
        <f t="shared" si="134"/>
        <v>01_003</v>
      </c>
      <c r="I2170" t="str">
        <f t="shared" si="135"/>
        <v>20211231</v>
      </c>
      <c r="J2170" s="27"/>
      <c r="K2170" s="27"/>
    </row>
    <row r="2171" spans="1:11" x14ac:dyDescent="0.25">
      <c r="A2171" s="27" t="s">
        <v>479</v>
      </c>
      <c r="B2171" s="27" t="s">
        <v>1</v>
      </c>
      <c r="C2171" s="27" t="s">
        <v>1</v>
      </c>
      <c r="D2171">
        <v>10</v>
      </c>
      <c r="E2171" s="37" t="s">
        <v>494</v>
      </c>
      <c r="F2171" t="str">
        <f t="shared" si="132"/>
        <v>25Y</v>
      </c>
      <c r="G2171" t="str">
        <f t="shared" si="133"/>
        <v>25YL20211231</v>
      </c>
      <c r="H2171" t="str">
        <f t="shared" si="134"/>
        <v>01_003</v>
      </c>
      <c r="I2171" t="str">
        <f t="shared" si="135"/>
        <v>20211231</v>
      </c>
      <c r="J2171" s="27"/>
      <c r="K2171" s="27"/>
    </row>
    <row r="2172" spans="1:11" x14ac:dyDescent="0.25">
      <c r="A2172" s="27" t="s">
        <v>479</v>
      </c>
      <c r="B2172" s="27" t="s">
        <v>26</v>
      </c>
      <c r="C2172" s="27" t="s">
        <v>1</v>
      </c>
      <c r="D2172">
        <v>10</v>
      </c>
      <c r="E2172" s="37" t="s">
        <v>494</v>
      </c>
      <c r="F2172" t="str">
        <f t="shared" si="132"/>
        <v>25Y</v>
      </c>
      <c r="G2172" t="str">
        <f t="shared" si="133"/>
        <v>25YL20211231</v>
      </c>
      <c r="H2172" t="str">
        <f t="shared" si="134"/>
        <v>01_003</v>
      </c>
      <c r="I2172" t="str">
        <f t="shared" si="135"/>
        <v>20211231</v>
      </c>
      <c r="J2172" s="27"/>
      <c r="K2172" s="27"/>
    </row>
    <row r="2173" spans="1:11" x14ac:dyDescent="0.25">
      <c r="A2173" s="27" t="s">
        <v>479</v>
      </c>
      <c r="B2173" s="27" t="s">
        <v>26</v>
      </c>
      <c r="C2173" s="27" t="s">
        <v>2</v>
      </c>
      <c r="D2173">
        <v>10</v>
      </c>
      <c r="E2173" s="37" t="s">
        <v>494</v>
      </c>
      <c r="F2173" t="str">
        <f t="shared" si="132"/>
        <v>25Y</v>
      </c>
      <c r="G2173" t="str">
        <f t="shared" si="133"/>
        <v>25YL20211231</v>
      </c>
      <c r="H2173" t="str">
        <f t="shared" si="134"/>
        <v>01_003</v>
      </c>
      <c r="I2173" t="str">
        <f t="shared" si="135"/>
        <v>20211231</v>
      </c>
      <c r="J2173" s="27"/>
      <c r="K2173" s="27"/>
    </row>
    <row r="2174" spans="1:11" x14ac:dyDescent="0.25">
      <c r="A2174" s="27" t="s">
        <v>479</v>
      </c>
      <c r="B2174" s="27" t="s">
        <v>2</v>
      </c>
      <c r="C2174" s="27" t="s">
        <v>1</v>
      </c>
      <c r="D2174">
        <v>10</v>
      </c>
      <c r="E2174" s="37" t="s">
        <v>494</v>
      </c>
      <c r="F2174" t="str">
        <f t="shared" si="132"/>
        <v>25Y</v>
      </c>
      <c r="G2174" t="str">
        <f t="shared" si="133"/>
        <v>25YL20211231</v>
      </c>
      <c r="H2174" t="str">
        <f t="shared" si="134"/>
        <v>01_003</v>
      </c>
      <c r="I2174" t="str">
        <f t="shared" si="135"/>
        <v>20211231</v>
      </c>
      <c r="J2174" s="27"/>
      <c r="K2174" s="27"/>
    </row>
    <row r="2175" spans="1:11" x14ac:dyDescent="0.25">
      <c r="A2175" s="27" t="s">
        <v>479</v>
      </c>
      <c r="B2175" s="27" t="s">
        <v>2</v>
      </c>
      <c r="C2175" s="27" t="s">
        <v>2</v>
      </c>
      <c r="D2175">
        <v>10</v>
      </c>
      <c r="E2175" s="37" t="s">
        <v>494</v>
      </c>
      <c r="F2175" t="str">
        <f t="shared" si="132"/>
        <v>25Y</v>
      </c>
      <c r="G2175" t="str">
        <f t="shared" si="133"/>
        <v>25YL20211231</v>
      </c>
      <c r="H2175" t="str">
        <f t="shared" si="134"/>
        <v>01_003</v>
      </c>
      <c r="I2175" t="str">
        <f t="shared" si="135"/>
        <v>20211231</v>
      </c>
      <c r="J2175" s="27"/>
      <c r="K2175" s="27"/>
    </row>
    <row r="2176" spans="1:11" x14ac:dyDescent="0.25">
      <c r="A2176" s="27" t="s">
        <v>479</v>
      </c>
      <c r="B2176" s="27" t="s">
        <v>3</v>
      </c>
      <c r="C2176" s="27" t="s">
        <v>1</v>
      </c>
      <c r="D2176">
        <v>10</v>
      </c>
      <c r="E2176" s="37" t="s">
        <v>494</v>
      </c>
      <c r="F2176" t="str">
        <f t="shared" si="132"/>
        <v>25Y</v>
      </c>
      <c r="G2176" t="str">
        <f t="shared" si="133"/>
        <v>25YL20211231</v>
      </c>
      <c r="H2176" t="str">
        <f t="shared" si="134"/>
        <v>01_003</v>
      </c>
      <c r="I2176" t="str">
        <f t="shared" si="135"/>
        <v>20211231</v>
      </c>
      <c r="J2176" s="27"/>
      <c r="K2176" s="27"/>
    </row>
    <row r="2177" spans="1:11" x14ac:dyDescent="0.25">
      <c r="A2177" s="27" t="s">
        <v>479</v>
      </c>
      <c r="B2177" s="27" t="s">
        <v>3</v>
      </c>
      <c r="C2177" s="27" t="s">
        <v>2</v>
      </c>
      <c r="D2177">
        <v>10</v>
      </c>
      <c r="E2177" s="37" t="s">
        <v>494</v>
      </c>
      <c r="F2177" t="str">
        <f t="shared" si="132"/>
        <v>25Y</v>
      </c>
      <c r="G2177" t="str">
        <f t="shared" si="133"/>
        <v>25YL20211231</v>
      </c>
      <c r="H2177" t="str">
        <f t="shared" si="134"/>
        <v>01_003</v>
      </c>
      <c r="I2177" t="str">
        <f t="shared" si="135"/>
        <v>20211231</v>
      </c>
      <c r="J2177" s="27"/>
      <c r="K2177" s="27"/>
    </row>
    <row r="2178" spans="1:11" x14ac:dyDescent="0.25">
      <c r="A2178" s="27" t="s">
        <v>479</v>
      </c>
      <c r="B2178" s="27" t="s">
        <v>4</v>
      </c>
      <c r="C2178" s="27" t="s">
        <v>2</v>
      </c>
      <c r="D2178">
        <v>10</v>
      </c>
      <c r="E2178" s="37" t="s">
        <v>494</v>
      </c>
      <c r="F2178" t="str">
        <f t="shared" si="132"/>
        <v>25Y</v>
      </c>
      <c r="G2178" t="str">
        <f t="shared" si="133"/>
        <v>25YL20211231</v>
      </c>
      <c r="H2178" t="str">
        <f t="shared" si="134"/>
        <v>01_003</v>
      </c>
      <c r="I2178" t="str">
        <f t="shared" si="135"/>
        <v>20211231</v>
      </c>
      <c r="J2178" s="27"/>
      <c r="K2178" s="27"/>
    </row>
    <row r="2179" spans="1:11" x14ac:dyDescent="0.25">
      <c r="A2179" s="27" t="s">
        <v>479</v>
      </c>
      <c r="B2179" s="27" t="s">
        <v>4</v>
      </c>
      <c r="C2179" s="27" t="s">
        <v>3</v>
      </c>
      <c r="D2179">
        <v>10</v>
      </c>
      <c r="E2179" s="37" t="s">
        <v>494</v>
      </c>
      <c r="F2179" t="str">
        <f t="shared" si="132"/>
        <v>25Y</v>
      </c>
      <c r="G2179" t="str">
        <f t="shared" si="133"/>
        <v>25YL20211231</v>
      </c>
      <c r="H2179" t="str">
        <f t="shared" si="134"/>
        <v>01_003</v>
      </c>
      <c r="I2179" t="str">
        <f t="shared" si="135"/>
        <v>20211231</v>
      </c>
      <c r="J2179" s="27"/>
      <c r="K2179" s="27"/>
    </row>
    <row r="2180" spans="1:11" x14ac:dyDescent="0.25">
      <c r="A2180" s="27" t="s">
        <v>479</v>
      </c>
      <c r="B2180" s="27" t="s">
        <v>5</v>
      </c>
      <c r="C2180" s="27" t="s">
        <v>2</v>
      </c>
      <c r="D2180">
        <v>10</v>
      </c>
      <c r="E2180" s="37" t="s">
        <v>494</v>
      </c>
      <c r="F2180" t="str">
        <f t="shared" si="132"/>
        <v>25Y</v>
      </c>
      <c r="G2180" t="str">
        <f t="shared" si="133"/>
        <v>25YL20211231</v>
      </c>
      <c r="H2180" t="str">
        <f t="shared" si="134"/>
        <v>01_003</v>
      </c>
      <c r="I2180" t="str">
        <f t="shared" si="135"/>
        <v>20211231</v>
      </c>
      <c r="J2180" s="27"/>
      <c r="K2180" s="27"/>
    </row>
    <row r="2181" spans="1:11" x14ac:dyDescent="0.25">
      <c r="A2181" s="27" t="s">
        <v>479</v>
      </c>
      <c r="B2181" s="27" t="s">
        <v>5</v>
      </c>
      <c r="C2181" s="27" t="s">
        <v>3</v>
      </c>
      <c r="D2181">
        <v>10</v>
      </c>
      <c r="E2181" s="37" t="s">
        <v>494</v>
      </c>
      <c r="F2181" t="str">
        <f t="shared" si="132"/>
        <v>25Y</v>
      </c>
      <c r="G2181" t="str">
        <f t="shared" si="133"/>
        <v>25YL20211231</v>
      </c>
      <c r="H2181" t="str">
        <f t="shared" si="134"/>
        <v>01_003</v>
      </c>
      <c r="I2181" t="str">
        <f t="shared" si="135"/>
        <v>20211231</v>
      </c>
      <c r="J2181" s="27"/>
      <c r="K2181" s="27"/>
    </row>
    <row r="2182" spans="1:11" x14ac:dyDescent="0.25">
      <c r="A2182" s="27" t="s">
        <v>479</v>
      </c>
      <c r="B2182" s="27" t="s">
        <v>5</v>
      </c>
      <c r="C2182" s="27" t="s">
        <v>4</v>
      </c>
      <c r="D2182">
        <v>10</v>
      </c>
      <c r="E2182" s="37" t="s">
        <v>494</v>
      </c>
      <c r="F2182" t="str">
        <f t="shared" si="132"/>
        <v>25Y</v>
      </c>
      <c r="G2182" t="str">
        <f t="shared" si="133"/>
        <v>25YL20211231</v>
      </c>
      <c r="H2182" t="str">
        <f t="shared" si="134"/>
        <v>01_003</v>
      </c>
      <c r="I2182" t="str">
        <f t="shared" si="135"/>
        <v>20211231</v>
      </c>
      <c r="J2182" s="27"/>
      <c r="K2182" s="27"/>
    </row>
    <row r="2183" spans="1:11" x14ac:dyDescent="0.25">
      <c r="A2183" s="27" t="s">
        <v>479</v>
      </c>
      <c r="B2183" s="27" t="s">
        <v>7</v>
      </c>
      <c r="C2183" s="27" t="s">
        <v>3</v>
      </c>
      <c r="D2183">
        <v>10</v>
      </c>
      <c r="E2183" s="37" t="s">
        <v>494</v>
      </c>
      <c r="F2183" t="str">
        <f t="shared" si="132"/>
        <v>25Y</v>
      </c>
      <c r="G2183" t="str">
        <f t="shared" si="133"/>
        <v>25YL20211231</v>
      </c>
      <c r="H2183" t="str">
        <f t="shared" si="134"/>
        <v>01_003</v>
      </c>
      <c r="I2183" t="str">
        <f t="shared" si="135"/>
        <v>20211231</v>
      </c>
      <c r="J2183" s="27"/>
      <c r="K2183" s="27"/>
    </row>
    <row r="2184" spans="1:11" x14ac:dyDescent="0.25">
      <c r="A2184" s="27" t="s">
        <v>479</v>
      </c>
      <c r="B2184" s="27" t="s">
        <v>7</v>
      </c>
      <c r="C2184" s="27" t="s">
        <v>4</v>
      </c>
      <c r="D2184">
        <v>10</v>
      </c>
      <c r="E2184" s="37" t="s">
        <v>494</v>
      </c>
      <c r="F2184" t="str">
        <f t="shared" si="132"/>
        <v>25Y</v>
      </c>
      <c r="G2184" t="str">
        <f t="shared" si="133"/>
        <v>25YL20211231</v>
      </c>
      <c r="H2184" t="str">
        <f t="shared" si="134"/>
        <v>01_003</v>
      </c>
      <c r="I2184" t="str">
        <f t="shared" si="135"/>
        <v>20211231</v>
      </c>
      <c r="J2184" s="27"/>
      <c r="K2184" s="27"/>
    </row>
    <row r="2185" spans="1:11" x14ac:dyDescent="0.25">
      <c r="A2185" s="27" t="s">
        <v>479</v>
      </c>
      <c r="B2185" s="27" t="s">
        <v>10</v>
      </c>
      <c r="C2185" s="27" t="s">
        <v>4</v>
      </c>
      <c r="D2185">
        <v>10</v>
      </c>
      <c r="E2185" s="37" t="s">
        <v>494</v>
      </c>
      <c r="F2185" t="str">
        <f t="shared" si="132"/>
        <v>25Y</v>
      </c>
      <c r="G2185" t="str">
        <f t="shared" si="133"/>
        <v>25YL20211231</v>
      </c>
      <c r="H2185" t="str">
        <f t="shared" si="134"/>
        <v>01_003</v>
      </c>
      <c r="I2185" t="str">
        <f t="shared" si="135"/>
        <v>20211231</v>
      </c>
      <c r="J2185" s="27"/>
      <c r="K2185" s="27"/>
    </row>
    <row r="2186" spans="1:11" x14ac:dyDescent="0.25">
      <c r="A2186" s="27" t="s">
        <v>479</v>
      </c>
      <c r="B2186" s="27" t="s">
        <v>10</v>
      </c>
      <c r="C2186" s="27" t="s">
        <v>5</v>
      </c>
      <c r="D2186">
        <v>10</v>
      </c>
      <c r="E2186" s="37" t="s">
        <v>494</v>
      </c>
      <c r="F2186" t="str">
        <f t="shared" si="132"/>
        <v>25Y</v>
      </c>
      <c r="G2186" t="str">
        <f t="shared" si="133"/>
        <v>25YL20211231</v>
      </c>
      <c r="H2186" t="str">
        <f t="shared" si="134"/>
        <v>01_003</v>
      </c>
      <c r="I2186" t="str">
        <f t="shared" si="135"/>
        <v>20211231</v>
      </c>
      <c r="J2186" s="27"/>
      <c r="K2186" s="27"/>
    </row>
    <row r="2187" spans="1:11" x14ac:dyDescent="0.25">
      <c r="A2187" s="27" t="s">
        <v>479</v>
      </c>
      <c r="B2187" s="27" t="s">
        <v>11</v>
      </c>
      <c r="C2187" s="27" t="s">
        <v>4</v>
      </c>
      <c r="D2187">
        <v>10</v>
      </c>
      <c r="E2187" s="37" t="s">
        <v>494</v>
      </c>
      <c r="F2187" t="str">
        <f t="shared" ref="F2187:F2250" si="136">LEFT(A2187,3)</f>
        <v>25Y</v>
      </c>
      <c r="G2187" t="str">
        <f t="shared" ref="G2187:G2250" si="137">LEFT(A2187,12)</f>
        <v>25YL20211231</v>
      </c>
      <c r="H2187" t="str">
        <f t="shared" ref="H2187:H2250" si="138">RIGHT(A2187,6)</f>
        <v>01_003</v>
      </c>
      <c r="I2187" t="str">
        <f t="shared" ref="I2187:I2250" si="139">RIGHT(G2187,8)</f>
        <v>20211231</v>
      </c>
      <c r="J2187" s="27"/>
      <c r="K2187" s="27"/>
    </row>
    <row r="2188" spans="1:11" x14ac:dyDescent="0.25">
      <c r="A2188" s="27" t="s">
        <v>479</v>
      </c>
      <c r="B2188" s="27" t="s">
        <v>11</v>
      </c>
      <c r="C2188" s="27" t="s">
        <v>5</v>
      </c>
      <c r="D2188">
        <v>10</v>
      </c>
      <c r="E2188" s="37" t="s">
        <v>494</v>
      </c>
      <c r="F2188" t="str">
        <f t="shared" si="136"/>
        <v>25Y</v>
      </c>
      <c r="G2188" t="str">
        <f t="shared" si="137"/>
        <v>25YL20211231</v>
      </c>
      <c r="H2188" t="str">
        <f t="shared" si="138"/>
        <v>01_003</v>
      </c>
      <c r="I2188" t="str">
        <f t="shared" si="139"/>
        <v>20211231</v>
      </c>
      <c r="J2188" s="27"/>
      <c r="K2188" s="27"/>
    </row>
    <row r="2189" spans="1:11" x14ac:dyDescent="0.25">
      <c r="A2189" s="27" t="s">
        <v>479</v>
      </c>
      <c r="B2189" s="27" t="s">
        <v>12</v>
      </c>
      <c r="C2189" s="27" t="s">
        <v>2</v>
      </c>
      <c r="D2189">
        <v>10</v>
      </c>
      <c r="E2189" s="37" t="s">
        <v>494</v>
      </c>
      <c r="F2189" t="str">
        <f t="shared" si="136"/>
        <v>25Y</v>
      </c>
      <c r="G2189" t="str">
        <f t="shared" si="137"/>
        <v>25YL20211231</v>
      </c>
      <c r="H2189" t="str">
        <f t="shared" si="138"/>
        <v>01_003</v>
      </c>
      <c r="I2189" t="str">
        <f t="shared" si="139"/>
        <v>20211231</v>
      </c>
      <c r="J2189" s="27"/>
      <c r="K2189" s="27"/>
    </row>
    <row r="2190" spans="1:11" x14ac:dyDescent="0.25">
      <c r="A2190" s="27" t="s">
        <v>479</v>
      </c>
      <c r="B2190" s="27" t="s">
        <v>12</v>
      </c>
      <c r="C2190" s="27" t="s">
        <v>3</v>
      </c>
      <c r="D2190">
        <v>10</v>
      </c>
      <c r="E2190" s="37" t="s">
        <v>494</v>
      </c>
      <c r="F2190" t="str">
        <f t="shared" si="136"/>
        <v>25Y</v>
      </c>
      <c r="G2190" t="str">
        <f t="shared" si="137"/>
        <v>25YL20211231</v>
      </c>
      <c r="H2190" t="str">
        <f t="shared" si="138"/>
        <v>01_003</v>
      </c>
      <c r="I2190" t="str">
        <f t="shared" si="139"/>
        <v>20211231</v>
      </c>
      <c r="J2190" s="27"/>
      <c r="K2190" s="27"/>
    </row>
    <row r="2191" spans="1:11" x14ac:dyDescent="0.25">
      <c r="A2191" s="27" t="s">
        <v>479</v>
      </c>
      <c r="B2191" s="27" t="s">
        <v>12</v>
      </c>
      <c r="C2191" s="27" t="s">
        <v>4</v>
      </c>
      <c r="D2191">
        <v>10</v>
      </c>
      <c r="E2191" s="37" t="s">
        <v>494</v>
      </c>
      <c r="F2191" t="str">
        <f t="shared" si="136"/>
        <v>25Y</v>
      </c>
      <c r="G2191" t="str">
        <f t="shared" si="137"/>
        <v>25YL20211231</v>
      </c>
      <c r="H2191" t="str">
        <f t="shared" si="138"/>
        <v>01_003</v>
      </c>
      <c r="I2191" t="str">
        <f t="shared" si="139"/>
        <v>20211231</v>
      </c>
      <c r="J2191" s="27"/>
      <c r="K2191" s="27"/>
    </row>
    <row r="2192" spans="1:11" x14ac:dyDescent="0.25">
      <c r="A2192" s="27" t="s">
        <v>479</v>
      </c>
      <c r="B2192" s="27" t="s">
        <v>13</v>
      </c>
      <c r="C2192" s="27" t="s">
        <v>1</v>
      </c>
      <c r="D2192">
        <v>10</v>
      </c>
      <c r="E2192" s="37" t="s">
        <v>494</v>
      </c>
      <c r="F2192" t="str">
        <f t="shared" si="136"/>
        <v>25Y</v>
      </c>
      <c r="G2192" t="str">
        <f t="shared" si="137"/>
        <v>25YL20211231</v>
      </c>
      <c r="H2192" t="str">
        <f t="shared" si="138"/>
        <v>01_003</v>
      </c>
      <c r="I2192" t="str">
        <f t="shared" si="139"/>
        <v>20211231</v>
      </c>
      <c r="J2192" s="27"/>
      <c r="K2192" s="27"/>
    </row>
    <row r="2193" spans="1:11" x14ac:dyDescent="0.25">
      <c r="A2193" s="27" t="s">
        <v>479</v>
      </c>
      <c r="B2193" s="27" t="s">
        <v>13</v>
      </c>
      <c r="C2193" s="27" t="s">
        <v>2</v>
      </c>
      <c r="D2193">
        <v>10</v>
      </c>
      <c r="E2193" s="37" t="s">
        <v>494</v>
      </c>
      <c r="F2193" t="str">
        <f t="shared" si="136"/>
        <v>25Y</v>
      </c>
      <c r="G2193" t="str">
        <f t="shared" si="137"/>
        <v>25YL20211231</v>
      </c>
      <c r="H2193" t="str">
        <f t="shared" si="138"/>
        <v>01_003</v>
      </c>
      <c r="I2193" t="str">
        <f t="shared" si="139"/>
        <v>20211231</v>
      </c>
      <c r="J2193" s="27"/>
      <c r="K2193" s="27"/>
    </row>
    <row r="2194" spans="1:11" x14ac:dyDescent="0.25">
      <c r="A2194" s="27" t="s">
        <v>480</v>
      </c>
      <c r="B2194" s="27" t="s">
        <v>21</v>
      </c>
      <c r="C2194" s="27" t="s">
        <v>1</v>
      </c>
      <c r="D2194">
        <v>10</v>
      </c>
      <c r="E2194" s="37" t="s">
        <v>494</v>
      </c>
      <c r="F2194" t="str">
        <f t="shared" si="136"/>
        <v>25Y</v>
      </c>
      <c r="G2194" t="str">
        <f t="shared" si="137"/>
        <v>25YL20211231</v>
      </c>
      <c r="H2194" t="str">
        <f t="shared" si="138"/>
        <v>01_005</v>
      </c>
      <c r="I2194" t="str">
        <f t="shared" si="139"/>
        <v>20211231</v>
      </c>
      <c r="J2194" s="27"/>
      <c r="K2194" s="27"/>
    </row>
    <row r="2195" spans="1:11" x14ac:dyDescent="0.25">
      <c r="A2195" s="27" t="s">
        <v>480</v>
      </c>
      <c r="B2195" s="27" t="s">
        <v>1</v>
      </c>
      <c r="C2195" s="27" t="s">
        <v>1</v>
      </c>
      <c r="D2195">
        <v>10</v>
      </c>
      <c r="E2195" s="37" t="s">
        <v>494</v>
      </c>
      <c r="F2195" t="str">
        <f t="shared" si="136"/>
        <v>25Y</v>
      </c>
      <c r="G2195" t="str">
        <f t="shared" si="137"/>
        <v>25YL20211231</v>
      </c>
      <c r="H2195" t="str">
        <f t="shared" si="138"/>
        <v>01_005</v>
      </c>
      <c r="I2195" t="str">
        <f t="shared" si="139"/>
        <v>20211231</v>
      </c>
      <c r="J2195" s="27"/>
      <c r="K2195" s="27"/>
    </row>
    <row r="2196" spans="1:11" x14ac:dyDescent="0.25">
      <c r="A2196" s="27" t="s">
        <v>480</v>
      </c>
      <c r="B2196" s="27" t="s">
        <v>1</v>
      </c>
      <c r="C2196" s="27" t="s">
        <v>2</v>
      </c>
      <c r="D2196">
        <v>10</v>
      </c>
      <c r="E2196" s="37" t="s">
        <v>494</v>
      </c>
      <c r="F2196" t="str">
        <f t="shared" si="136"/>
        <v>25Y</v>
      </c>
      <c r="G2196" t="str">
        <f t="shared" si="137"/>
        <v>25YL20211231</v>
      </c>
      <c r="H2196" t="str">
        <f t="shared" si="138"/>
        <v>01_005</v>
      </c>
      <c r="I2196" t="str">
        <f t="shared" si="139"/>
        <v>20211231</v>
      </c>
      <c r="J2196" s="27"/>
      <c r="K2196" s="27"/>
    </row>
    <row r="2197" spans="1:11" x14ac:dyDescent="0.25">
      <c r="A2197" s="27" t="s">
        <v>480</v>
      </c>
      <c r="B2197" s="27" t="s">
        <v>26</v>
      </c>
      <c r="C2197" s="27" t="s">
        <v>1</v>
      </c>
      <c r="D2197">
        <v>10</v>
      </c>
      <c r="E2197" s="37" t="s">
        <v>494</v>
      </c>
      <c r="F2197" t="str">
        <f t="shared" si="136"/>
        <v>25Y</v>
      </c>
      <c r="G2197" t="str">
        <f t="shared" si="137"/>
        <v>25YL20211231</v>
      </c>
      <c r="H2197" t="str">
        <f t="shared" si="138"/>
        <v>01_005</v>
      </c>
      <c r="I2197" t="str">
        <f t="shared" si="139"/>
        <v>20211231</v>
      </c>
      <c r="J2197" s="27"/>
      <c r="K2197" s="27"/>
    </row>
    <row r="2198" spans="1:11" x14ac:dyDescent="0.25">
      <c r="A2198" s="27" t="s">
        <v>480</v>
      </c>
      <c r="B2198" s="27" t="s">
        <v>26</v>
      </c>
      <c r="C2198" s="27" t="s">
        <v>2</v>
      </c>
      <c r="D2198">
        <v>10</v>
      </c>
      <c r="E2198" s="37" t="s">
        <v>494</v>
      </c>
      <c r="F2198" t="str">
        <f t="shared" si="136"/>
        <v>25Y</v>
      </c>
      <c r="G2198" t="str">
        <f t="shared" si="137"/>
        <v>25YL20211231</v>
      </c>
      <c r="H2198" t="str">
        <f t="shared" si="138"/>
        <v>01_005</v>
      </c>
      <c r="I2198" t="str">
        <f t="shared" si="139"/>
        <v>20211231</v>
      </c>
      <c r="J2198" s="27"/>
      <c r="K2198" s="27"/>
    </row>
    <row r="2199" spans="1:11" x14ac:dyDescent="0.25">
      <c r="A2199" s="27" t="s">
        <v>480</v>
      </c>
      <c r="B2199" s="27" t="s">
        <v>26</v>
      </c>
      <c r="C2199" s="27" t="s">
        <v>3</v>
      </c>
      <c r="D2199">
        <v>10</v>
      </c>
      <c r="E2199" s="37" t="s">
        <v>494</v>
      </c>
      <c r="F2199" t="str">
        <f t="shared" si="136"/>
        <v>25Y</v>
      </c>
      <c r="G2199" t="str">
        <f t="shared" si="137"/>
        <v>25YL20211231</v>
      </c>
      <c r="H2199" t="str">
        <f t="shared" si="138"/>
        <v>01_005</v>
      </c>
      <c r="I2199" t="str">
        <f t="shared" si="139"/>
        <v>20211231</v>
      </c>
      <c r="J2199" s="27"/>
      <c r="K2199" s="27"/>
    </row>
    <row r="2200" spans="1:11" x14ac:dyDescent="0.25">
      <c r="A2200" s="27" t="s">
        <v>480</v>
      </c>
      <c r="B2200" s="27" t="s">
        <v>2</v>
      </c>
      <c r="C2200" s="27" t="s">
        <v>2</v>
      </c>
      <c r="D2200">
        <v>10</v>
      </c>
      <c r="E2200" s="37" t="s">
        <v>494</v>
      </c>
      <c r="F2200" t="str">
        <f t="shared" si="136"/>
        <v>25Y</v>
      </c>
      <c r="G2200" t="str">
        <f t="shared" si="137"/>
        <v>25YL20211231</v>
      </c>
      <c r="H2200" t="str">
        <f t="shared" si="138"/>
        <v>01_005</v>
      </c>
      <c r="I2200" t="str">
        <f t="shared" si="139"/>
        <v>20211231</v>
      </c>
      <c r="J2200" s="27"/>
      <c r="K2200" s="27"/>
    </row>
    <row r="2201" spans="1:11" x14ac:dyDescent="0.25">
      <c r="A2201" s="27" t="s">
        <v>480</v>
      </c>
      <c r="B2201" s="27" t="s">
        <v>2</v>
      </c>
      <c r="C2201" s="27" t="s">
        <v>3</v>
      </c>
      <c r="D2201">
        <v>10</v>
      </c>
      <c r="E2201" s="37" t="s">
        <v>494</v>
      </c>
      <c r="F2201" t="str">
        <f t="shared" si="136"/>
        <v>25Y</v>
      </c>
      <c r="G2201" t="str">
        <f t="shared" si="137"/>
        <v>25YL20211231</v>
      </c>
      <c r="H2201" t="str">
        <f t="shared" si="138"/>
        <v>01_005</v>
      </c>
      <c r="I2201" t="str">
        <f t="shared" si="139"/>
        <v>20211231</v>
      </c>
      <c r="J2201" s="27"/>
      <c r="K2201" s="27"/>
    </row>
    <row r="2202" spans="1:11" x14ac:dyDescent="0.25">
      <c r="A2202" s="27" t="s">
        <v>480</v>
      </c>
      <c r="B2202" s="27" t="s">
        <v>3</v>
      </c>
      <c r="C2202" s="27" t="s">
        <v>3</v>
      </c>
      <c r="D2202">
        <v>10</v>
      </c>
      <c r="E2202" s="37" t="s">
        <v>494</v>
      </c>
      <c r="F2202" t="str">
        <f t="shared" si="136"/>
        <v>25Y</v>
      </c>
      <c r="G2202" t="str">
        <f t="shared" si="137"/>
        <v>25YL20211231</v>
      </c>
      <c r="H2202" t="str">
        <f t="shared" si="138"/>
        <v>01_005</v>
      </c>
      <c r="I2202" t="str">
        <f t="shared" si="139"/>
        <v>20211231</v>
      </c>
      <c r="J2202" s="27"/>
      <c r="K2202" s="27"/>
    </row>
    <row r="2203" spans="1:11" x14ac:dyDescent="0.25">
      <c r="A2203" s="27" t="s">
        <v>480</v>
      </c>
      <c r="B2203" s="27" t="s">
        <v>3</v>
      </c>
      <c r="C2203" s="27" t="s">
        <v>4</v>
      </c>
      <c r="D2203">
        <v>10</v>
      </c>
      <c r="E2203" s="37" t="s">
        <v>494</v>
      </c>
      <c r="F2203" t="str">
        <f t="shared" si="136"/>
        <v>25Y</v>
      </c>
      <c r="G2203" t="str">
        <f t="shared" si="137"/>
        <v>25YL20211231</v>
      </c>
      <c r="H2203" t="str">
        <f t="shared" si="138"/>
        <v>01_005</v>
      </c>
      <c r="I2203" t="str">
        <f t="shared" si="139"/>
        <v>20211231</v>
      </c>
      <c r="J2203" s="27"/>
      <c r="K2203" s="27"/>
    </row>
    <row r="2204" spans="1:11" x14ac:dyDescent="0.25">
      <c r="A2204" s="27" t="s">
        <v>480</v>
      </c>
      <c r="B2204" s="27" t="s">
        <v>4</v>
      </c>
      <c r="C2204" s="27" t="s">
        <v>4</v>
      </c>
      <c r="D2204">
        <v>10</v>
      </c>
      <c r="E2204" s="37" t="s">
        <v>494</v>
      </c>
      <c r="F2204" t="str">
        <f t="shared" si="136"/>
        <v>25Y</v>
      </c>
      <c r="G2204" t="str">
        <f t="shared" si="137"/>
        <v>25YL20211231</v>
      </c>
      <c r="H2204" t="str">
        <f t="shared" si="138"/>
        <v>01_005</v>
      </c>
      <c r="I2204" t="str">
        <f t="shared" si="139"/>
        <v>20211231</v>
      </c>
      <c r="J2204" s="27"/>
      <c r="K2204" s="27"/>
    </row>
    <row r="2205" spans="1:11" x14ac:dyDescent="0.25">
      <c r="A2205" s="27" t="s">
        <v>480</v>
      </c>
      <c r="B2205" s="27" t="s">
        <v>4</v>
      </c>
      <c r="C2205" s="27" t="s">
        <v>5</v>
      </c>
      <c r="D2205">
        <v>10</v>
      </c>
      <c r="E2205" s="37" t="s">
        <v>494</v>
      </c>
      <c r="F2205" t="str">
        <f t="shared" si="136"/>
        <v>25Y</v>
      </c>
      <c r="G2205" t="str">
        <f t="shared" si="137"/>
        <v>25YL20211231</v>
      </c>
      <c r="H2205" t="str">
        <f t="shared" si="138"/>
        <v>01_005</v>
      </c>
      <c r="I2205" t="str">
        <f t="shared" si="139"/>
        <v>20211231</v>
      </c>
      <c r="J2205" s="27"/>
      <c r="K2205" s="27"/>
    </row>
    <row r="2206" spans="1:11" x14ac:dyDescent="0.25">
      <c r="A2206" s="27" t="s">
        <v>480</v>
      </c>
      <c r="B2206" s="27" t="s">
        <v>5</v>
      </c>
      <c r="C2206" s="27" t="s">
        <v>5</v>
      </c>
      <c r="D2206">
        <v>10</v>
      </c>
      <c r="E2206" s="37" t="s">
        <v>494</v>
      </c>
      <c r="F2206" t="str">
        <f t="shared" si="136"/>
        <v>25Y</v>
      </c>
      <c r="G2206" t="str">
        <f t="shared" si="137"/>
        <v>25YL20211231</v>
      </c>
      <c r="H2206" t="str">
        <f t="shared" si="138"/>
        <v>01_005</v>
      </c>
      <c r="I2206" t="str">
        <f t="shared" si="139"/>
        <v>20211231</v>
      </c>
      <c r="J2206" s="27"/>
      <c r="K2206" s="27"/>
    </row>
    <row r="2207" spans="1:11" x14ac:dyDescent="0.25">
      <c r="A2207" s="27" t="s">
        <v>480</v>
      </c>
      <c r="B2207" s="27" t="s">
        <v>5</v>
      </c>
      <c r="C2207" s="27" t="s">
        <v>6</v>
      </c>
      <c r="D2207">
        <v>10</v>
      </c>
      <c r="E2207" s="37" t="s">
        <v>494</v>
      </c>
      <c r="F2207" t="str">
        <f t="shared" si="136"/>
        <v>25Y</v>
      </c>
      <c r="G2207" t="str">
        <f t="shared" si="137"/>
        <v>25YL20211231</v>
      </c>
      <c r="H2207" t="str">
        <f t="shared" si="138"/>
        <v>01_005</v>
      </c>
      <c r="I2207" t="str">
        <f t="shared" si="139"/>
        <v>20211231</v>
      </c>
      <c r="J2207" s="27"/>
      <c r="K2207" s="27"/>
    </row>
    <row r="2208" spans="1:11" x14ac:dyDescent="0.25">
      <c r="A2208" s="27" t="s">
        <v>480</v>
      </c>
      <c r="B2208" s="27" t="s">
        <v>7</v>
      </c>
      <c r="C2208" s="27" t="s">
        <v>6</v>
      </c>
      <c r="D2208">
        <v>10</v>
      </c>
      <c r="E2208" s="37" t="s">
        <v>494</v>
      </c>
      <c r="F2208" t="str">
        <f t="shared" si="136"/>
        <v>25Y</v>
      </c>
      <c r="G2208" t="str">
        <f t="shared" si="137"/>
        <v>25YL20211231</v>
      </c>
      <c r="H2208" t="str">
        <f t="shared" si="138"/>
        <v>01_005</v>
      </c>
      <c r="I2208" t="str">
        <f t="shared" si="139"/>
        <v>20211231</v>
      </c>
      <c r="J2208" s="27"/>
      <c r="K2208" s="27"/>
    </row>
    <row r="2209" spans="1:11" x14ac:dyDescent="0.25">
      <c r="A2209" s="27" t="s">
        <v>480</v>
      </c>
      <c r="B2209" s="27" t="s">
        <v>7</v>
      </c>
      <c r="C2209" s="27" t="s">
        <v>7</v>
      </c>
      <c r="D2209">
        <v>10</v>
      </c>
      <c r="E2209" s="37" t="s">
        <v>494</v>
      </c>
      <c r="F2209" t="str">
        <f t="shared" si="136"/>
        <v>25Y</v>
      </c>
      <c r="G2209" t="str">
        <f t="shared" si="137"/>
        <v>25YL20211231</v>
      </c>
      <c r="H2209" t="str">
        <f t="shared" si="138"/>
        <v>01_005</v>
      </c>
      <c r="I2209" t="str">
        <f t="shared" si="139"/>
        <v>20211231</v>
      </c>
      <c r="J2209" s="27"/>
      <c r="K2209" s="27"/>
    </row>
    <row r="2210" spans="1:11" x14ac:dyDescent="0.25">
      <c r="A2210" s="27" t="s">
        <v>480</v>
      </c>
      <c r="B2210" s="27" t="s">
        <v>7</v>
      </c>
      <c r="C2210" s="27" t="s">
        <v>8</v>
      </c>
      <c r="D2210">
        <v>10</v>
      </c>
      <c r="E2210" s="37" t="s">
        <v>494</v>
      </c>
      <c r="F2210" t="str">
        <f t="shared" si="136"/>
        <v>25Y</v>
      </c>
      <c r="G2210" t="str">
        <f t="shared" si="137"/>
        <v>25YL20211231</v>
      </c>
      <c r="H2210" t="str">
        <f t="shared" si="138"/>
        <v>01_005</v>
      </c>
      <c r="I2210" t="str">
        <f t="shared" si="139"/>
        <v>20211231</v>
      </c>
      <c r="J2210" s="27"/>
      <c r="K2210" s="27"/>
    </row>
    <row r="2211" spans="1:11" x14ac:dyDescent="0.25">
      <c r="A2211" s="27" t="s">
        <v>480</v>
      </c>
      <c r="B2211" s="27" t="s">
        <v>10</v>
      </c>
      <c r="C2211" s="27" t="s">
        <v>7</v>
      </c>
      <c r="D2211">
        <v>10</v>
      </c>
      <c r="E2211" s="37" t="s">
        <v>494</v>
      </c>
      <c r="F2211" t="str">
        <f t="shared" si="136"/>
        <v>25Y</v>
      </c>
      <c r="G2211" t="str">
        <f t="shared" si="137"/>
        <v>25YL20211231</v>
      </c>
      <c r="H2211" t="str">
        <f t="shared" si="138"/>
        <v>01_005</v>
      </c>
      <c r="I2211" t="str">
        <f t="shared" si="139"/>
        <v>20211231</v>
      </c>
      <c r="J2211" s="27"/>
      <c r="K2211" s="27"/>
    </row>
    <row r="2212" spans="1:11" x14ac:dyDescent="0.25">
      <c r="A2212" s="27" t="s">
        <v>480</v>
      </c>
      <c r="B2212" s="27" t="s">
        <v>10</v>
      </c>
      <c r="C2212" s="27" t="s">
        <v>8</v>
      </c>
      <c r="D2212">
        <v>10</v>
      </c>
      <c r="E2212" s="37" t="s">
        <v>494</v>
      </c>
      <c r="F2212" t="str">
        <f t="shared" si="136"/>
        <v>25Y</v>
      </c>
      <c r="G2212" t="str">
        <f t="shared" si="137"/>
        <v>25YL20211231</v>
      </c>
      <c r="H2212" t="str">
        <f t="shared" si="138"/>
        <v>01_005</v>
      </c>
      <c r="I2212" t="str">
        <f t="shared" si="139"/>
        <v>20211231</v>
      </c>
      <c r="J2212" s="27"/>
      <c r="K2212" s="27"/>
    </row>
    <row r="2213" spans="1:11" x14ac:dyDescent="0.25">
      <c r="A2213" s="27" t="s">
        <v>480</v>
      </c>
      <c r="B2213" s="27" t="s">
        <v>11</v>
      </c>
      <c r="C2213" s="27" t="s">
        <v>6</v>
      </c>
      <c r="D2213">
        <v>10</v>
      </c>
      <c r="E2213" s="37" t="s">
        <v>494</v>
      </c>
      <c r="F2213" t="str">
        <f t="shared" si="136"/>
        <v>25Y</v>
      </c>
      <c r="G2213" t="str">
        <f t="shared" si="137"/>
        <v>25YL20211231</v>
      </c>
      <c r="H2213" t="str">
        <f t="shared" si="138"/>
        <v>01_005</v>
      </c>
      <c r="I2213" t="str">
        <f t="shared" si="139"/>
        <v>20211231</v>
      </c>
      <c r="J2213" s="27"/>
      <c r="K2213" s="27"/>
    </row>
    <row r="2214" spans="1:11" x14ac:dyDescent="0.25">
      <c r="A2214" s="27" t="s">
        <v>480</v>
      </c>
      <c r="B2214" s="27" t="s">
        <v>11</v>
      </c>
      <c r="C2214" s="27" t="s">
        <v>7</v>
      </c>
      <c r="D2214">
        <v>10</v>
      </c>
      <c r="E2214" s="37" t="s">
        <v>494</v>
      </c>
      <c r="F2214" t="str">
        <f t="shared" si="136"/>
        <v>25Y</v>
      </c>
      <c r="G2214" t="str">
        <f t="shared" si="137"/>
        <v>25YL20211231</v>
      </c>
      <c r="H2214" t="str">
        <f t="shared" si="138"/>
        <v>01_005</v>
      </c>
      <c r="I2214" t="str">
        <f t="shared" si="139"/>
        <v>20211231</v>
      </c>
      <c r="J2214" s="27"/>
      <c r="K2214" s="27"/>
    </row>
    <row r="2215" spans="1:11" x14ac:dyDescent="0.25">
      <c r="A2215" s="27" t="s">
        <v>480</v>
      </c>
      <c r="B2215" s="27" t="s">
        <v>11</v>
      </c>
      <c r="C2215" s="27" t="s">
        <v>8</v>
      </c>
      <c r="D2215">
        <v>10</v>
      </c>
      <c r="E2215" s="37" t="s">
        <v>494</v>
      </c>
      <c r="F2215" t="str">
        <f t="shared" si="136"/>
        <v>25Y</v>
      </c>
      <c r="G2215" t="str">
        <f t="shared" si="137"/>
        <v>25YL20211231</v>
      </c>
      <c r="H2215" t="str">
        <f t="shared" si="138"/>
        <v>01_005</v>
      </c>
      <c r="I2215" t="str">
        <f t="shared" si="139"/>
        <v>20211231</v>
      </c>
      <c r="J2215" s="27"/>
      <c r="K2215" s="27"/>
    </row>
    <row r="2216" spans="1:11" x14ac:dyDescent="0.25">
      <c r="A2216" s="27" t="s">
        <v>480</v>
      </c>
      <c r="B2216" s="27" t="s">
        <v>12</v>
      </c>
      <c r="C2216" s="27" t="s">
        <v>3</v>
      </c>
      <c r="D2216">
        <v>10</v>
      </c>
      <c r="E2216" s="37" t="s">
        <v>494</v>
      </c>
      <c r="F2216" t="str">
        <f t="shared" si="136"/>
        <v>25Y</v>
      </c>
      <c r="G2216" t="str">
        <f t="shared" si="137"/>
        <v>25YL20211231</v>
      </c>
      <c r="H2216" t="str">
        <f t="shared" si="138"/>
        <v>01_005</v>
      </c>
      <c r="I2216" t="str">
        <f t="shared" si="139"/>
        <v>20211231</v>
      </c>
      <c r="J2216" s="27"/>
      <c r="K2216" s="27"/>
    </row>
    <row r="2217" spans="1:11" x14ac:dyDescent="0.25">
      <c r="A2217" s="27" t="s">
        <v>480</v>
      </c>
      <c r="B2217" s="27" t="s">
        <v>12</v>
      </c>
      <c r="C2217" s="27" t="s">
        <v>4</v>
      </c>
      <c r="D2217">
        <v>10</v>
      </c>
      <c r="E2217" s="37" t="s">
        <v>494</v>
      </c>
      <c r="F2217" t="str">
        <f t="shared" si="136"/>
        <v>25Y</v>
      </c>
      <c r="G2217" t="str">
        <f t="shared" si="137"/>
        <v>25YL20211231</v>
      </c>
      <c r="H2217" t="str">
        <f t="shared" si="138"/>
        <v>01_005</v>
      </c>
      <c r="I2217" t="str">
        <f t="shared" si="139"/>
        <v>20211231</v>
      </c>
      <c r="J2217" s="27"/>
      <c r="K2217" s="27"/>
    </row>
    <row r="2218" spans="1:11" x14ac:dyDescent="0.25">
      <c r="A2218" s="27" t="s">
        <v>480</v>
      </c>
      <c r="B2218" s="27" t="s">
        <v>12</v>
      </c>
      <c r="C2218" s="27" t="s">
        <v>5</v>
      </c>
      <c r="D2218">
        <v>10</v>
      </c>
      <c r="E2218" s="37" t="s">
        <v>494</v>
      </c>
      <c r="F2218" t="str">
        <f t="shared" si="136"/>
        <v>25Y</v>
      </c>
      <c r="G2218" t="str">
        <f t="shared" si="137"/>
        <v>25YL20211231</v>
      </c>
      <c r="H2218" t="str">
        <f t="shared" si="138"/>
        <v>01_005</v>
      </c>
      <c r="I2218" t="str">
        <f t="shared" si="139"/>
        <v>20211231</v>
      </c>
      <c r="J2218" s="27"/>
      <c r="K2218" s="27"/>
    </row>
    <row r="2219" spans="1:11" x14ac:dyDescent="0.25">
      <c r="A2219" s="27" t="s">
        <v>480</v>
      </c>
      <c r="B2219" s="27" t="s">
        <v>12</v>
      </c>
      <c r="C2219" s="27" t="s">
        <v>6</v>
      </c>
      <c r="D2219">
        <v>10</v>
      </c>
      <c r="E2219" s="37" t="s">
        <v>494</v>
      </c>
      <c r="F2219" t="str">
        <f t="shared" si="136"/>
        <v>25Y</v>
      </c>
      <c r="G2219" t="str">
        <f t="shared" si="137"/>
        <v>25YL20211231</v>
      </c>
      <c r="H2219" t="str">
        <f t="shared" si="138"/>
        <v>01_005</v>
      </c>
      <c r="I2219" t="str">
        <f t="shared" si="139"/>
        <v>20211231</v>
      </c>
      <c r="J2219" s="27"/>
      <c r="K2219" s="27"/>
    </row>
    <row r="2220" spans="1:11" x14ac:dyDescent="0.25">
      <c r="A2220" s="27" t="s">
        <v>480</v>
      </c>
      <c r="B2220" s="27" t="s">
        <v>13</v>
      </c>
      <c r="C2220" s="27" t="s">
        <v>1</v>
      </c>
      <c r="D2220">
        <v>10</v>
      </c>
      <c r="E2220" s="37" t="s">
        <v>494</v>
      </c>
      <c r="F2220" t="str">
        <f t="shared" si="136"/>
        <v>25Y</v>
      </c>
      <c r="G2220" t="str">
        <f t="shared" si="137"/>
        <v>25YL20211231</v>
      </c>
      <c r="H2220" t="str">
        <f t="shared" si="138"/>
        <v>01_005</v>
      </c>
      <c r="I2220" t="str">
        <f t="shared" si="139"/>
        <v>20211231</v>
      </c>
      <c r="J2220" s="27"/>
      <c r="K2220" s="27"/>
    </row>
    <row r="2221" spans="1:11" x14ac:dyDescent="0.25">
      <c r="A2221" s="27" t="s">
        <v>480</v>
      </c>
      <c r="B2221" s="27" t="s">
        <v>13</v>
      </c>
      <c r="C2221" s="27" t="s">
        <v>2</v>
      </c>
      <c r="D2221">
        <v>10</v>
      </c>
      <c r="E2221" s="37" t="s">
        <v>494</v>
      </c>
      <c r="F2221" t="str">
        <f t="shared" si="136"/>
        <v>25Y</v>
      </c>
      <c r="G2221" t="str">
        <f t="shared" si="137"/>
        <v>25YL20211231</v>
      </c>
      <c r="H2221" t="str">
        <f t="shared" si="138"/>
        <v>01_005</v>
      </c>
      <c r="I2221" t="str">
        <f t="shared" si="139"/>
        <v>20211231</v>
      </c>
      <c r="J2221" s="27"/>
      <c r="K2221" s="27"/>
    </row>
    <row r="2222" spans="1:11" x14ac:dyDescent="0.25">
      <c r="A2222" s="27" t="s">
        <v>480</v>
      </c>
      <c r="B2222" s="27" t="s">
        <v>13</v>
      </c>
      <c r="C2222" s="27" t="s">
        <v>3</v>
      </c>
      <c r="D2222">
        <v>10</v>
      </c>
      <c r="E2222" s="37" t="s">
        <v>494</v>
      </c>
      <c r="F2222" t="str">
        <f t="shared" si="136"/>
        <v>25Y</v>
      </c>
      <c r="G2222" t="str">
        <f t="shared" si="137"/>
        <v>25YL20211231</v>
      </c>
      <c r="H2222" t="str">
        <f t="shared" si="138"/>
        <v>01_005</v>
      </c>
      <c r="I2222" t="str">
        <f t="shared" si="139"/>
        <v>20211231</v>
      </c>
      <c r="J2222" s="27"/>
      <c r="K2222" s="27"/>
    </row>
    <row r="2223" spans="1:11" x14ac:dyDescent="0.25">
      <c r="A2223" s="27" t="s">
        <v>481</v>
      </c>
      <c r="B2223" s="27" t="s">
        <v>21</v>
      </c>
      <c r="C2223" s="27" t="s">
        <v>1</v>
      </c>
      <c r="D2223">
        <v>10</v>
      </c>
      <c r="E2223" s="37" t="s">
        <v>494</v>
      </c>
      <c r="F2223" t="str">
        <f t="shared" si="136"/>
        <v>25Y</v>
      </c>
      <c r="G2223" t="str">
        <f t="shared" si="137"/>
        <v>25YL20211231</v>
      </c>
      <c r="H2223" t="str">
        <f t="shared" si="138"/>
        <v>01_007</v>
      </c>
      <c r="I2223" t="str">
        <f t="shared" si="139"/>
        <v>20211231</v>
      </c>
      <c r="J2223" s="27"/>
      <c r="K2223" s="27"/>
    </row>
    <row r="2224" spans="1:11" x14ac:dyDescent="0.25">
      <c r="A2224" s="27" t="s">
        <v>481</v>
      </c>
      <c r="B2224" s="27" t="s">
        <v>21</v>
      </c>
      <c r="C2224" s="27" t="s">
        <v>2</v>
      </c>
      <c r="D2224">
        <v>10</v>
      </c>
      <c r="E2224" s="37" t="s">
        <v>494</v>
      </c>
      <c r="F2224" t="str">
        <f t="shared" si="136"/>
        <v>25Y</v>
      </c>
      <c r="G2224" t="str">
        <f t="shared" si="137"/>
        <v>25YL20211231</v>
      </c>
      <c r="H2224" t="str">
        <f t="shared" si="138"/>
        <v>01_007</v>
      </c>
      <c r="I2224" t="str">
        <f t="shared" si="139"/>
        <v>20211231</v>
      </c>
      <c r="J2224" s="27"/>
      <c r="K2224" s="27"/>
    </row>
    <row r="2225" spans="1:11" x14ac:dyDescent="0.25">
      <c r="A2225" s="27" t="s">
        <v>481</v>
      </c>
      <c r="B2225" s="27" t="s">
        <v>1</v>
      </c>
      <c r="C2225" s="27" t="s">
        <v>1</v>
      </c>
      <c r="D2225">
        <v>10</v>
      </c>
      <c r="E2225" s="37" t="s">
        <v>494</v>
      </c>
      <c r="F2225" t="str">
        <f t="shared" si="136"/>
        <v>25Y</v>
      </c>
      <c r="G2225" t="str">
        <f t="shared" si="137"/>
        <v>25YL20211231</v>
      </c>
      <c r="H2225" t="str">
        <f t="shared" si="138"/>
        <v>01_007</v>
      </c>
      <c r="I2225" t="str">
        <f t="shared" si="139"/>
        <v>20211231</v>
      </c>
      <c r="J2225" s="27"/>
      <c r="K2225" s="27"/>
    </row>
    <row r="2226" spans="1:11" x14ac:dyDescent="0.25">
      <c r="A2226" s="27" t="s">
        <v>481</v>
      </c>
      <c r="B2226" s="27" t="s">
        <v>1</v>
      </c>
      <c r="C2226" s="27" t="s">
        <v>2</v>
      </c>
      <c r="D2226">
        <v>10</v>
      </c>
      <c r="E2226" s="37" t="s">
        <v>494</v>
      </c>
      <c r="F2226" t="str">
        <f t="shared" si="136"/>
        <v>25Y</v>
      </c>
      <c r="G2226" t="str">
        <f t="shared" si="137"/>
        <v>25YL20211231</v>
      </c>
      <c r="H2226" t="str">
        <f t="shared" si="138"/>
        <v>01_007</v>
      </c>
      <c r="I2226" t="str">
        <f t="shared" si="139"/>
        <v>20211231</v>
      </c>
      <c r="J2226" s="27"/>
      <c r="K2226" s="27"/>
    </row>
    <row r="2227" spans="1:11" x14ac:dyDescent="0.25">
      <c r="A2227" s="27" t="s">
        <v>481</v>
      </c>
      <c r="B2227" s="27" t="s">
        <v>1</v>
      </c>
      <c r="C2227" s="27" t="s">
        <v>3</v>
      </c>
      <c r="D2227">
        <v>10</v>
      </c>
      <c r="E2227" s="37" t="s">
        <v>494</v>
      </c>
      <c r="F2227" t="str">
        <f t="shared" si="136"/>
        <v>25Y</v>
      </c>
      <c r="G2227" t="str">
        <f t="shared" si="137"/>
        <v>25YL20211231</v>
      </c>
      <c r="H2227" t="str">
        <f t="shared" si="138"/>
        <v>01_007</v>
      </c>
      <c r="I2227" t="str">
        <f t="shared" si="139"/>
        <v>20211231</v>
      </c>
      <c r="J2227" s="27"/>
      <c r="K2227" s="27"/>
    </row>
    <row r="2228" spans="1:11" x14ac:dyDescent="0.25">
      <c r="A2228" s="27" t="s">
        <v>481</v>
      </c>
      <c r="B2228" s="27" t="s">
        <v>26</v>
      </c>
      <c r="C2228" s="27" t="s">
        <v>2</v>
      </c>
      <c r="D2228">
        <v>10</v>
      </c>
      <c r="E2228" s="37" t="s">
        <v>494</v>
      </c>
      <c r="F2228" t="str">
        <f t="shared" si="136"/>
        <v>25Y</v>
      </c>
      <c r="G2228" t="str">
        <f t="shared" si="137"/>
        <v>25YL20211231</v>
      </c>
      <c r="H2228" t="str">
        <f t="shared" si="138"/>
        <v>01_007</v>
      </c>
      <c r="I2228" t="str">
        <f t="shared" si="139"/>
        <v>20211231</v>
      </c>
      <c r="J2228" s="27"/>
      <c r="K2228" s="27"/>
    </row>
    <row r="2229" spans="1:11" x14ac:dyDescent="0.25">
      <c r="A2229" s="27" t="s">
        <v>481</v>
      </c>
      <c r="B2229" s="27" t="s">
        <v>26</v>
      </c>
      <c r="C2229" s="27" t="s">
        <v>3</v>
      </c>
      <c r="D2229">
        <v>10</v>
      </c>
      <c r="E2229" s="37" t="s">
        <v>494</v>
      </c>
      <c r="F2229" t="str">
        <f t="shared" si="136"/>
        <v>25Y</v>
      </c>
      <c r="G2229" t="str">
        <f t="shared" si="137"/>
        <v>25YL20211231</v>
      </c>
      <c r="H2229" t="str">
        <f t="shared" si="138"/>
        <v>01_007</v>
      </c>
      <c r="I2229" t="str">
        <f t="shared" si="139"/>
        <v>20211231</v>
      </c>
      <c r="J2229" s="27"/>
      <c r="K2229" s="27"/>
    </row>
    <row r="2230" spans="1:11" x14ac:dyDescent="0.25">
      <c r="A2230" s="27" t="s">
        <v>481</v>
      </c>
      <c r="B2230" s="27" t="s">
        <v>26</v>
      </c>
      <c r="C2230" s="27" t="s">
        <v>4</v>
      </c>
      <c r="D2230">
        <v>10</v>
      </c>
      <c r="E2230" s="37" t="s">
        <v>494</v>
      </c>
      <c r="F2230" t="str">
        <f t="shared" si="136"/>
        <v>25Y</v>
      </c>
      <c r="G2230" t="str">
        <f t="shared" si="137"/>
        <v>25YL20211231</v>
      </c>
      <c r="H2230" t="str">
        <f t="shared" si="138"/>
        <v>01_007</v>
      </c>
      <c r="I2230" t="str">
        <f t="shared" si="139"/>
        <v>20211231</v>
      </c>
      <c r="J2230" s="27"/>
      <c r="K2230" s="27"/>
    </row>
    <row r="2231" spans="1:11" x14ac:dyDescent="0.25">
      <c r="A2231" s="27" t="s">
        <v>481</v>
      </c>
      <c r="B2231" s="27" t="s">
        <v>2</v>
      </c>
      <c r="C2231" s="27" t="s">
        <v>3</v>
      </c>
      <c r="D2231">
        <v>10</v>
      </c>
      <c r="E2231" s="37" t="s">
        <v>494</v>
      </c>
      <c r="F2231" t="str">
        <f t="shared" si="136"/>
        <v>25Y</v>
      </c>
      <c r="G2231" t="str">
        <f t="shared" si="137"/>
        <v>25YL20211231</v>
      </c>
      <c r="H2231" t="str">
        <f t="shared" si="138"/>
        <v>01_007</v>
      </c>
      <c r="I2231" t="str">
        <f t="shared" si="139"/>
        <v>20211231</v>
      </c>
      <c r="J2231" s="27"/>
      <c r="K2231" s="27"/>
    </row>
    <row r="2232" spans="1:11" x14ac:dyDescent="0.25">
      <c r="A2232" s="27" t="s">
        <v>481</v>
      </c>
      <c r="B2232" s="27" t="s">
        <v>2</v>
      </c>
      <c r="C2232" s="27" t="s">
        <v>4</v>
      </c>
      <c r="D2232">
        <v>10</v>
      </c>
      <c r="E2232" s="37" t="s">
        <v>494</v>
      </c>
      <c r="F2232" t="str">
        <f t="shared" si="136"/>
        <v>25Y</v>
      </c>
      <c r="G2232" t="str">
        <f t="shared" si="137"/>
        <v>25YL20211231</v>
      </c>
      <c r="H2232" t="str">
        <f t="shared" si="138"/>
        <v>01_007</v>
      </c>
      <c r="I2232" t="str">
        <f t="shared" si="139"/>
        <v>20211231</v>
      </c>
      <c r="J2232" s="27"/>
      <c r="K2232" s="27"/>
    </row>
    <row r="2233" spans="1:11" x14ac:dyDescent="0.25">
      <c r="A2233" s="27" t="s">
        <v>481</v>
      </c>
      <c r="B2233" s="27" t="s">
        <v>3</v>
      </c>
      <c r="C2233" s="27" t="s">
        <v>4</v>
      </c>
      <c r="D2233">
        <v>10</v>
      </c>
      <c r="E2233" s="37" t="s">
        <v>494</v>
      </c>
      <c r="F2233" t="str">
        <f t="shared" si="136"/>
        <v>25Y</v>
      </c>
      <c r="G2233" t="str">
        <f t="shared" si="137"/>
        <v>25YL20211231</v>
      </c>
      <c r="H2233" t="str">
        <f t="shared" si="138"/>
        <v>01_007</v>
      </c>
      <c r="I2233" t="str">
        <f t="shared" si="139"/>
        <v>20211231</v>
      </c>
      <c r="J2233" s="27"/>
      <c r="K2233" s="27"/>
    </row>
    <row r="2234" spans="1:11" x14ac:dyDescent="0.25">
      <c r="A2234" s="27" t="s">
        <v>481</v>
      </c>
      <c r="B2234" s="27" t="s">
        <v>3</v>
      </c>
      <c r="C2234" s="27" t="s">
        <v>5</v>
      </c>
      <c r="D2234">
        <v>10</v>
      </c>
      <c r="E2234" s="37" t="s">
        <v>494</v>
      </c>
      <c r="F2234" t="str">
        <f t="shared" si="136"/>
        <v>25Y</v>
      </c>
      <c r="G2234" t="str">
        <f t="shared" si="137"/>
        <v>25YL20211231</v>
      </c>
      <c r="H2234" t="str">
        <f t="shared" si="138"/>
        <v>01_007</v>
      </c>
      <c r="I2234" t="str">
        <f t="shared" si="139"/>
        <v>20211231</v>
      </c>
      <c r="J2234" s="27"/>
      <c r="K2234" s="27"/>
    </row>
    <row r="2235" spans="1:11" x14ac:dyDescent="0.25">
      <c r="A2235" s="27" t="s">
        <v>481</v>
      </c>
      <c r="B2235" s="27" t="s">
        <v>3</v>
      </c>
      <c r="C2235" s="27" t="s">
        <v>6</v>
      </c>
      <c r="D2235">
        <v>10</v>
      </c>
      <c r="E2235" s="37" t="s">
        <v>494</v>
      </c>
      <c r="F2235" t="str">
        <f t="shared" si="136"/>
        <v>25Y</v>
      </c>
      <c r="G2235" t="str">
        <f t="shared" si="137"/>
        <v>25YL20211231</v>
      </c>
      <c r="H2235" t="str">
        <f t="shared" si="138"/>
        <v>01_007</v>
      </c>
      <c r="I2235" t="str">
        <f t="shared" si="139"/>
        <v>20211231</v>
      </c>
      <c r="J2235" s="27"/>
      <c r="K2235" s="27"/>
    </row>
    <row r="2236" spans="1:11" x14ac:dyDescent="0.25">
      <c r="A2236" s="27" t="s">
        <v>481</v>
      </c>
      <c r="B2236" s="27" t="s">
        <v>4</v>
      </c>
      <c r="C2236" s="27" t="s">
        <v>5</v>
      </c>
      <c r="D2236">
        <v>10</v>
      </c>
      <c r="E2236" s="37" t="s">
        <v>494</v>
      </c>
      <c r="F2236" t="str">
        <f t="shared" si="136"/>
        <v>25Y</v>
      </c>
      <c r="G2236" t="str">
        <f t="shared" si="137"/>
        <v>25YL20211231</v>
      </c>
      <c r="H2236" t="str">
        <f t="shared" si="138"/>
        <v>01_007</v>
      </c>
      <c r="I2236" t="str">
        <f t="shared" si="139"/>
        <v>20211231</v>
      </c>
      <c r="J2236" s="27"/>
      <c r="K2236" s="27"/>
    </row>
    <row r="2237" spans="1:11" x14ac:dyDescent="0.25">
      <c r="A2237" s="27" t="s">
        <v>481</v>
      </c>
      <c r="B2237" s="27" t="s">
        <v>4</v>
      </c>
      <c r="C2237" s="27" t="s">
        <v>6</v>
      </c>
      <c r="D2237">
        <v>10</v>
      </c>
      <c r="E2237" s="37" t="s">
        <v>494</v>
      </c>
      <c r="F2237" t="str">
        <f t="shared" si="136"/>
        <v>25Y</v>
      </c>
      <c r="G2237" t="str">
        <f t="shared" si="137"/>
        <v>25YL20211231</v>
      </c>
      <c r="H2237" t="str">
        <f t="shared" si="138"/>
        <v>01_007</v>
      </c>
      <c r="I2237" t="str">
        <f t="shared" si="139"/>
        <v>20211231</v>
      </c>
      <c r="J2237" s="27"/>
      <c r="K2237" s="27"/>
    </row>
    <row r="2238" spans="1:11" x14ac:dyDescent="0.25">
      <c r="A2238" s="27" t="s">
        <v>481</v>
      </c>
      <c r="B2238" s="27" t="s">
        <v>4</v>
      </c>
      <c r="C2238" s="27" t="s">
        <v>7</v>
      </c>
      <c r="D2238">
        <v>10</v>
      </c>
      <c r="E2238" s="37" t="s">
        <v>494</v>
      </c>
      <c r="F2238" t="str">
        <f t="shared" si="136"/>
        <v>25Y</v>
      </c>
      <c r="G2238" t="str">
        <f t="shared" si="137"/>
        <v>25YL20211231</v>
      </c>
      <c r="H2238" t="str">
        <f t="shared" si="138"/>
        <v>01_007</v>
      </c>
      <c r="I2238" t="str">
        <f t="shared" si="139"/>
        <v>20211231</v>
      </c>
      <c r="J2238" s="27"/>
      <c r="K2238" s="27"/>
    </row>
    <row r="2239" spans="1:11" x14ac:dyDescent="0.25">
      <c r="A2239" s="27" t="s">
        <v>481</v>
      </c>
      <c r="B2239" s="27" t="s">
        <v>5</v>
      </c>
      <c r="C2239" s="27" t="s">
        <v>7</v>
      </c>
      <c r="D2239">
        <v>10</v>
      </c>
      <c r="E2239" s="37" t="s">
        <v>494</v>
      </c>
      <c r="F2239" t="str">
        <f t="shared" si="136"/>
        <v>25Y</v>
      </c>
      <c r="G2239" t="str">
        <f t="shared" si="137"/>
        <v>25YL20211231</v>
      </c>
      <c r="H2239" t="str">
        <f t="shared" si="138"/>
        <v>01_007</v>
      </c>
      <c r="I2239" t="str">
        <f t="shared" si="139"/>
        <v>20211231</v>
      </c>
      <c r="J2239" s="27"/>
      <c r="K2239" s="27"/>
    </row>
    <row r="2240" spans="1:11" x14ac:dyDescent="0.25">
      <c r="A2240" s="27" t="s">
        <v>481</v>
      </c>
      <c r="B2240" s="27" t="s">
        <v>5</v>
      </c>
      <c r="C2240" s="27" t="s">
        <v>8</v>
      </c>
      <c r="D2240">
        <v>10</v>
      </c>
      <c r="E2240" s="37" t="s">
        <v>494</v>
      </c>
      <c r="F2240" t="str">
        <f t="shared" si="136"/>
        <v>25Y</v>
      </c>
      <c r="G2240" t="str">
        <f t="shared" si="137"/>
        <v>25YL20211231</v>
      </c>
      <c r="H2240" t="str">
        <f t="shared" si="138"/>
        <v>01_007</v>
      </c>
      <c r="I2240" t="str">
        <f t="shared" si="139"/>
        <v>20211231</v>
      </c>
      <c r="J2240" s="27"/>
      <c r="K2240" s="27"/>
    </row>
    <row r="2241" spans="1:11" x14ac:dyDescent="0.25">
      <c r="A2241" s="27" t="s">
        <v>481</v>
      </c>
      <c r="B2241" s="27" t="s">
        <v>5</v>
      </c>
      <c r="C2241" s="27" t="s">
        <v>9</v>
      </c>
      <c r="D2241">
        <v>10</v>
      </c>
      <c r="E2241" s="37" t="s">
        <v>494</v>
      </c>
      <c r="F2241" t="str">
        <f t="shared" si="136"/>
        <v>25Y</v>
      </c>
      <c r="G2241" t="str">
        <f t="shared" si="137"/>
        <v>25YL20211231</v>
      </c>
      <c r="H2241" t="str">
        <f t="shared" si="138"/>
        <v>01_007</v>
      </c>
      <c r="I2241" t="str">
        <f t="shared" si="139"/>
        <v>20211231</v>
      </c>
      <c r="J2241" s="27"/>
      <c r="K2241" s="27"/>
    </row>
    <row r="2242" spans="1:11" x14ac:dyDescent="0.25">
      <c r="A2242" s="27" t="s">
        <v>481</v>
      </c>
      <c r="B2242" s="27" t="s">
        <v>7</v>
      </c>
      <c r="C2242" s="27" t="s">
        <v>8</v>
      </c>
      <c r="D2242">
        <v>10</v>
      </c>
      <c r="E2242" s="37" t="s">
        <v>494</v>
      </c>
      <c r="F2242" t="str">
        <f t="shared" si="136"/>
        <v>25Y</v>
      </c>
      <c r="G2242" t="str">
        <f t="shared" si="137"/>
        <v>25YL20211231</v>
      </c>
      <c r="H2242" t="str">
        <f t="shared" si="138"/>
        <v>01_007</v>
      </c>
      <c r="I2242" t="str">
        <f t="shared" si="139"/>
        <v>20211231</v>
      </c>
      <c r="J2242" s="27"/>
      <c r="K2242" s="27"/>
    </row>
    <row r="2243" spans="1:11" x14ac:dyDescent="0.25">
      <c r="A2243" s="27" t="s">
        <v>481</v>
      </c>
      <c r="B2243" s="27" t="s">
        <v>7</v>
      </c>
      <c r="C2243" s="27" t="s">
        <v>9</v>
      </c>
      <c r="D2243">
        <v>10</v>
      </c>
      <c r="E2243" s="37" t="s">
        <v>494</v>
      </c>
      <c r="F2243" t="str">
        <f t="shared" si="136"/>
        <v>25Y</v>
      </c>
      <c r="G2243" t="str">
        <f t="shared" si="137"/>
        <v>25YL20211231</v>
      </c>
      <c r="H2243" t="str">
        <f t="shared" si="138"/>
        <v>01_007</v>
      </c>
      <c r="I2243" t="str">
        <f t="shared" si="139"/>
        <v>20211231</v>
      </c>
      <c r="J2243" s="27"/>
      <c r="K2243" s="27"/>
    </row>
    <row r="2244" spans="1:11" x14ac:dyDescent="0.25">
      <c r="A2244" s="27" t="s">
        <v>481</v>
      </c>
      <c r="B2244" s="27" t="s">
        <v>7</v>
      </c>
      <c r="C2244" s="27" t="s">
        <v>10</v>
      </c>
      <c r="D2244">
        <v>10</v>
      </c>
      <c r="E2244" s="37" t="s">
        <v>494</v>
      </c>
      <c r="F2244" t="str">
        <f t="shared" si="136"/>
        <v>25Y</v>
      </c>
      <c r="G2244" t="str">
        <f t="shared" si="137"/>
        <v>25YL20211231</v>
      </c>
      <c r="H2244" t="str">
        <f t="shared" si="138"/>
        <v>01_007</v>
      </c>
      <c r="I2244" t="str">
        <f t="shared" si="139"/>
        <v>20211231</v>
      </c>
      <c r="J2244" s="27"/>
      <c r="K2244" s="27"/>
    </row>
    <row r="2245" spans="1:11" x14ac:dyDescent="0.25">
      <c r="A2245" s="27" t="s">
        <v>481</v>
      </c>
      <c r="B2245" s="27" t="s">
        <v>10</v>
      </c>
      <c r="C2245" s="27" t="s">
        <v>10</v>
      </c>
      <c r="D2245">
        <v>10</v>
      </c>
      <c r="E2245" s="37" t="s">
        <v>494</v>
      </c>
      <c r="F2245" t="str">
        <f t="shared" si="136"/>
        <v>25Y</v>
      </c>
      <c r="G2245" t="str">
        <f t="shared" si="137"/>
        <v>25YL20211231</v>
      </c>
      <c r="H2245" t="str">
        <f t="shared" si="138"/>
        <v>01_007</v>
      </c>
      <c r="I2245" t="str">
        <f t="shared" si="139"/>
        <v>20211231</v>
      </c>
      <c r="J2245" s="27"/>
      <c r="K2245" s="27"/>
    </row>
    <row r="2246" spans="1:11" x14ac:dyDescent="0.25">
      <c r="A2246" s="27" t="s">
        <v>481</v>
      </c>
      <c r="B2246" s="27" t="s">
        <v>11</v>
      </c>
      <c r="C2246" s="27" t="s">
        <v>7</v>
      </c>
      <c r="D2246">
        <v>10</v>
      </c>
      <c r="E2246" s="37" t="s">
        <v>494</v>
      </c>
      <c r="F2246" t="str">
        <f t="shared" si="136"/>
        <v>25Y</v>
      </c>
      <c r="G2246" t="str">
        <f t="shared" si="137"/>
        <v>25YL20211231</v>
      </c>
      <c r="H2246" t="str">
        <f t="shared" si="138"/>
        <v>01_007</v>
      </c>
      <c r="I2246" t="str">
        <f t="shared" si="139"/>
        <v>20211231</v>
      </c>
      <c r="J2246" s="27"/>
      <c r="K2246" s="27"/>
    </row>
    <row r="2247" spans="1:11" x14ac:dyDescent="0.25">
      <c r="A2247" s="27" t="s">
        <v>481</v>
      </c>
      <c r="B2247" s="27" t="s">
        <v>11</v>
      </c>
      <c r="C2247" s="27" t="s">
        <v>8</v>
      </c>
      <c r="D2247">
        <v>10</v>
      </c>
      <c r="E2247" s="37" t="s">
        <v>494</v>
      </c>
      <c r="F2247" t="str">
        <f t="shared" si="136"/>
        <v>25Y</v>
      </c>
      <c r="G2247" t="str">
        <f t="shared" si="137"/>
        <v>25YL20211231</v>
      </c>
      <c r="H2247" t="str">
        <f t="shared" si="138"/>
        <v>01_007</v>
      </c>
      <c r="I2247" t="str">
        <f t="shared" si="139"/>
        <v>20211231</v>
      </c>
      <c r="J2247" s="27"/>
      <c r="K2247" s="27"/>
    </row>
    <row r="2248" spans="1:11" x14ac:dyDescent="0.25">
      <c r="A2248" s="27" t="s">
        <v>481</v>
      </c>
      <c r="B2248" s="27" t="s">
        <v>11</v>
      </c>
      <c r="C2248" s="27" t="s">
        <v>9</v>
      </c>
      <c r="D2248">
        <v>10</v>
      </c>
      <c r="E2248" s="37" t="s">
        <v>494</v>
      </c>
      <c r="F2248" t="str">
        <f t="shared" si="136"/>
        <v>25Y</v>
      </c>
      <c r="G2248" t="str">
        <f t="shared" si="137"/>
        <v>25YL20211231</v>
      </c>
      <c r="H2248" t="str">
        <f t="shared" si="138"/>
        <v>01_007</v>
      </c>
      <c r="I2248" t="str">
        <f t="shared" si="139"/>
        <v>20211231</v>
      </c>
      <c r="J2248" s="27"/>
      <c r="K2248" s="27"/>
    </row>
    <row r="2249" spans="1:11" x14ac:dyDescent="0.25">
      <c r="A2249" s="27" t="s">
        <v>481</v>
      </c>
      <c r="B2249" s="27" t="s">
        <v>11</v>
      </c>
      <c r="C2249" s="27" t="s">
        <v>10</v>
      </c>
      <c r="D2249">
        <v>10</v>
      </c>
      <c r="E2249" s="37" t="s">
        <v>494</v>
      </c>
      <c r="F2249" t="str">
        <f t="shared" si="136"/>
        <v>25Y</v>
      </c>
      <c r="G2249" t="str">
        <f t="shared" si="137"/>
        <v>25YL20211231</v>
      </c>
      <c r="H2249" t="str">
        <f t="shared" si="138"/>
        <v>01_007</v>
      </c>
      <c r="I2249" t="str">
        <f t="shared" si="139"/>
        <v>20211231</v>
      </c>
      <c r="J2249" s="27"/>
      <c r="K2249" s="27"/>
    </row>
    <row r="2250" spans="1:11" x14ac:dyDescent="0.25">
      <c r="A2250" s="27" t="s">
        <v>481</v>
      </c>
      <c r="B2250" s="27" t="s">
        <v>12</v>
      </c>
      <c r="C2250" s="27" t="s">
        <v>3</v>
      </c>
      <c r="D2250">
        <v>10</v>
      </c>
      <c r="E2250" s="37" t="s">
        <v>494</v>
      </c>
      <c r="F2250" t="str">
        <f t="shared" si="136"/>
        <v>25Y</v>
      </c>
      <c r="G2250" t="str">
        <f t="shared" si="137"/>
        <v>25YL20211231</v>
      </c>
      <c r="H2250" t="str">
        <f t="shared" si="138"/>
        <v>01_007</v>
      </c>
      <c r="I2250" t="str">
        <f t="shared" si="139"/>
        <v>20211231</v>
      </c>
      <c r="J2250" s="27"/>
      <c r="K2250" s="27"/>
    </row>
    <row r="2251" spans="1:11" x14ac:dyDescent="0.25">
      <c r="A2251" s="27" t="s">
        <v>481</v>
      </c>
      <c r="B2251" s="27" t="s">
        <v>12</v>
      </c>
      <c r="C2251" s="27" t="s">
        <v>4</v>
      </c>
      <c r="D2251">
        <v>10</v>
      </c>
      <c r="E2251" s="37" t="s">
        <v>494</v>
      </c>
      <c r="F2251" t="str">
        <f t="shared" ref="F2251:F2314" si="140">LEFT(A2251,3)</f>
        <v>25Y</v>
      </c>
      <c r="G2251" t="str">
        <f t="shared" ref="G2251:G2314" si="141">LEFT(A2251,12)</f>
        <v>25YL20211231</v>
      </c>
      <c r="H2251" t="str">
        <f t="shared" ref="H2251:H2314" si="142">RIGHT(A2251,6)</f>
        <v>01_007</v>
      </c>
      <c r="I2251" t="str">
        <f t="shared" ref="I2251:I2314" si="143">RIGHT(G2251,8)</f>
        <v>20211231</v>
      </c>
      <c r="J2251" s="27"/>
      <c r="K2251" s="27"/>
    </row>
    <row r="2252" spans="1:11" x14ac:dyDescent="0.25">
      <c r="A2252" s="27" t="s">
        <v>481</v>
      </c>
      <c r="B2252" s="27" t="s">
        <v>12</v>
      </c>
      <c r="C2252" s="27" t="s">
        <v>5</v>
      </c>
      <c r="D2252">
        <v>10</v>
      </c>
      <c r="E2252" s="37" t="s">
        <v>494</v>
      </c>
      <c r="F2252" t="str">
        <f t="shared" si="140"/>
        <v>25Y</v>
      </c>
      <c r="G2252" t="str">
        <f t="shared" si="141"/>
        <v>25YL20211231</v>
      </c>
      <c r="H2252" t="str">
        <f t="shared" si="142"/>
        <v>01_007</v>
      </c>
      <c r="I2252" t="str">
        <f t="shared" si="143"/>
        <v>20211231</v>
      </c>
      <c r="J2252" s="27"/>
      <c r="K2252" s="27"/>
    </row>
    <row r="2253" spans="1:11" x14ac:dyDescent="0.25">
      <c r="A2253" s="27" t="s">
        <v>481</v>
      </c>
      <c r="B2253" s="27" t="s">
        <v>12</v>
      </c>
      <c r="C2253" s="27" t="s">
        <v>6</v>
      </c>
      <c r="D2253">
        <v>10</v>
      </c>
      <c r="E2253" s="37" t="s">
        <v>494</v>
      </c>
      <c r="F2253" t="str">
        <f t="shared" si="140"/>
        <v>25Y</v>
      </c>
      <c r="G2253" t="str">
        <f t="shared" si="141"/>
        <v>25YL20211231</v>
      </c>
      <c r="H2253" t="str">
        <f t="shared" si="142"/>
        <v>01_007</v>
      </c>
      <c r="I2253" t="str">
        <f t="shared" si="143"/>
        <v>20211231</v>
      </c>
      <c r="J2253" s="27"/>
      <c r="K2253" s="27"/>
    </row>
    <row r="2254" spans="1:11" x14ac:dyDescent="0.25">
      <c r="A2254" s="27" t="s">
        <v>481</v>
      </c>
      <c r="B2254" s="27" t="s">
        <v>12</v>
      </c>
      <c r="C2254" s="27" t="s">
        <v>7</v>
      </c>
      <c r="D2254">
        <v>10</v>
      </c>
      <c r="E2254" s="37" t="s">
        <v>494</v>
      </c>
      <c r="F2254" t="str">
        <f t="shared" si="140"/>
        <v>25Y</v>
      </c>
      <c r="G2254" t="str">
        <f t="shared" si="141"/>
        <v>25YL20211231</v>
      </c>
      <c r="H2254" t="str">
        <f t="shared" si="142"/>
        <v>01_007</v>
      </c>
      <c r="I2254" t="str">
        <f t="shared" si="143"/>
        <v>20211231</v>
      </c>
      <c r="J2254" s="27"/>
      <c r="K2254" s="27"/>
    </row>
    <row r="2255" spans="1:11" x14ac:dyDescent="0.25">
      <c r="A2255" s="27" t="s">
        <v>481</v>
      </c>
      <c r="B2255" s="27" t="s">
        <v>13</v>
      </c>
      <c r="C2255" s="27" t="s">
        <v>1</v>
      </c>
      <c r="D2255">
        <v>10</v>
      </c>
      <c r="E2255" s="37" t="s">
        <v>494</v>
      </c>
      <c r="F2255" t="str">
        <f t="shared" si="140"/>
        <v>25Y</v>
      </c>
      <c r="G2255" t="str">
        <f t="shared" si="141"/>
        <v>25YL20211231</v>
      </c>
      <c r="H2255" t="str">
        <f t="shared" si="142"/>
        <v>01_007</v>
      </c>
      <c r="I2255" t="str">
        <f t="shared" si="143"/>
        <v>20211231</v>
      </c>
      <c r="J2255" s="27"/>
      <c r="K2255" s="27"/>
    </row>
    <row r="2256" spans="1:11" x14ac:dyDescent="0.25">
      <c r="A2256" s="27" t="s">
        <v>481</v>
      </c>
      <c r="B2256" s="27" t="s">
        <v>13</v>
      </c>
      <c r="C2256" s="27" t="s">
        <v>2</v>
      </c>
      <c r="D2256">
        <v>10</v>
      </c>
      <c r="E2256" s="37" t="s">
        <v>494</v>
      </c>
      <c r="F2256" t="str">
        <f t="shared" si="140"/>
        <v>25Y</v>
      </c>
      <c r="G2256" t="str">
        <f t="shared" si="141"/>
        <v>25YL20211231</v>
      </c>
      <c r="H2256" t="str">
        <f t="shared" si="142"/>
        <v>01_007</v>
      </c>
      <c r="I2256" t="str">
        <f t="shared" si="143"/>
        <v>20211231</v>
      </c>
      <c r="J2256" s="27"/>
      <c r="K2256" s="27"/>
    </row>
    <row r="2257" spans="1:11" x14ac:dyDescent="0.25">
      <c r="A2257" s="27" t="s">
        <v>481</v>
      </c>
      <c r="B2257" s="27" t="s">
        <v>13</v>
      </c>
      <c r="C2257" s="27" t="s">
        <v>3</v>
      </c>
      <c r="D2257">
        <v>10</v>
      </c>
      <c r="E2257" s="37" t="s">
        <v>494</v>
      </c>
      <c r="F2257" t="str">
        <f t="shared" si="140"/>
        <v>25Y</v>
      </c>
      <c r="G2257" t="str">
        <f t="shared" si="141"/>
        <v>25YL20211231</v>
      </c>
      <c r="H2257" t="str">
        <f t="shared" si="142"/>
        <v>01_007</v>
      </c>
      <c r="I2257" t="str">
        <f t="shared" si="143"/>
        <v>20211231</v>
      </c>
      <c r="J2257" s="27"/>
      <c r="K2257" s="27"/>
    </row>
    <row r="2258" spans="1:11" x14ac:dyDescent="0.25">
      <c r="A2258" s="27" t="s">
        <v>482</v>
      </c>
      <c r="B2258" s="27" t="s">
        <v>21</v>
      </c>
      <c r="C2258" s="27" t="s">
        <v>1</v>
      </c>
      <c r="D2258">
        <v>10</v>
      </c>
      <c r="E2258" s="37" t="s">
        <v>494</v>
      </c>
      <c r="F2258" t="str">
        <f t="shared" si="140"/>
        <v>25Y</v>
      </c>
      <c r="G2258" t="str">
        <f t="shared" si="141"/>
        <v>25YL20211231</v>
      </c>
      <c r="H2258" t="str">
        <f t="shared" si="142"/>
        <v>001_01</v>
      </c>
      <c r="I2258" t="str">
        <f t="shared" si="143"/>
        <v>20211231</v>
      </c>
      <c r="J2258" s="27"/>
      <c r="K2258" s="27"/>
    </row>
    <row r="2259" spans="1:11" x14ac:dyDescent="0.25">
      <c r="A2259" s="27" t="s">
        <v>482</v>
      </c>
      <c r="B2259" s="27" t="s">
        <v>21</v>
      </c>
      <c r="C2259" s="27" t="s">
        <v>2</v>
      </c>
      <c r="D2259">
        <v>10</v>
      </c>
      <c r="E2259" s="37" t="s">
        <v>494</v>
      </c>
      <c r="F2259" t="str">
        <f t="shared" si="140"/>
        <v>25Y</v>
      </c>
      <c r="G2259" t="str">
        <f t="shared" si="141"/>
        <v>25YL20211231</v>
      </c>
      <c r="H2259" t="str">
        <f t="shared" si="142"/>
        <v>001_01</v>
      </c>
      <c r="I2259" t="str">
        <f t="shared" si="143"/>
        <v>20211231</v>
      </c>
      <c r="J2259" s="27"/>
      <c r="K2259" s="27"/>
    </row>
    <row r="2260" spans="1:11" x14ac:dyDescent="0.25">
      <c r="A2260" s="27" t="s">
        <v>482</v>
      </c>
      <c r="B2260" s="27" t="s">
        <v>1</v>
      </c>
      <c r="C2260" s="27" t="s">
        <v>2</v>
      </c>
      <c r="D2260">
        <v>10</v>
      </c>
      <c r="E2260" s="37" t="s">
        <v>494</v>
      </c>
      <c r="F2260" t="str">
        <f t="shared" si="140"/>
        <v>25Y</v>
      </c>
      <c r="G2260" t="str">
        <f t="shared" si="141"/>
        <v>25YL20211231</v>
      </c>
      <c r="H2260" t="str">
        <f t="shared" si="142"/>
        <v>001_01</v>
      </c>
      <c r="I2260" t="str">
        <f t="shared" si="143"/>
        <v>20211231</v>
      </c>
      <c r="J2260" s="27"/>
      <c r="K2260" s="27"/>
    </row>
    <row r="2261" spans="1:11" x14ac:dyDescent="0.25">
      <c r="A2261" s="27" t="s">
        <v>482</v>
      </c>
      <c r="B2261" s="27" t="s">
        <v>1</v>
      </c>
      <c r="C2261" s="27" t="s">
        <v>3</v>
      </c>
      <c r="D2261">
        <v>10</v>
      </c>
      <c r="E2261" s="37" t="s">
        <v>494</v>
      </c>
      <c r="F2261" t="str">
        <f t="shared" si="140"/>
        <v>25Y</v>
      </c>
      <c r="G2261" t="str">
        <f t="shared" si="141"/>
        <v>25YL20211231</v>
      </c>
      <c r="H2261" t="str">
        <f t="shared" si="142"/>
        <v>001_01</v>
      </c>
      <c r="I2261" t="str">
        <f t="shared" si="143"/>
        <v>20211231</v>
      </c>
      <c r="J2261" s="27"/>
      <c r="K2261" s="27"/>
    </row>
    <row r="2262" spans="1:11" x14ac:dyDescent="0.25">
      <c r="A2262" s="27" t="s">
        <v>482</v>
      </c>
      <c r="B2262" s="27" t="s">
        <v>1</v>
      </c>
      <c r="C2262" s="27" t="s">
        <v>4</v>
      </c>
      <c r="D2262">
        <v>10</v>
      </c>
      <c r="E2262" s="37" t="s">
        <v>494</v>
      </c>
      <c r="F2262" t="str">
        <f t="shared" si="140"/>
        <v>25Y</v>
      </c>
      <c r="G2262" t="str">
        <f t="shared" si="141"/>
        <v>25YL20211231</v>
      </c>
      <c r="H2262" t="str">
        <f t="shared" si="142"/>
        <v>001_01</v>
      </c>
      <c r="I2262" t="str">
        <f t="shared" si="143"/>
        <v>20211231</v>
      </c>
      <c r="J2262" s="27"/>
      <c r="K2262" s="27"/>
    </row>
    <row r="2263" spans="1:11" x14ac:dyDescent="0.25">
      <c r="A2263" s="27" t="s">
        <v>482</v>
      </c>
      <c r="B2263" s="27" t="s">
        <v>26</v>
      </c>
      <c r="C2263" s="27" t="s">
        <v>3</v>
      </c>
      <c r="D2263">
        <v>10</v>
      </c>
      <c r="E2263" s="37" t="s">
        <v>494</v>
      </c>
      <c r="F2263" t="str">
        <f t="shared" si="140"/>
        <v>25Y</v>
      </c>
      <c r="G2263" t="str">
        <f t="shared" si="141"/>
        <v>25YL20211231</v>
      </c>
      <c r="H2263" t="str">
        <f t="shared" si="142"/>
        <v>001_01</v>
      </c>
      <c r="I2263" t="str">
        <f t="shared" si="143"/>
        <v>20211231</v>
      </c>
      <c r="J2263" s="27"/>
      <c r="K2263" s="27"/>
    </row>
    <row r="2264" spans="1:11" x14ac:dyDescent="0.25">
      <c r="A2264" s="27" t="s">
        <v>482</v>
      </c>
      <c r="B2264" s="27" t="s">
        <v>26</v>
      </c>
      <c r="C2264" s="27" t="s">
        <v>4</v>
      </c>
      <c r="D2264">
        <v>10</v>
      </c>
      <c r="E2264" s="37" t="s">
        <v>494</v>
      </c>
      <c r="F2264" t="str">
        <f t="shared" si="140"/>
        <v>25Y</v>
      </c>
      <c r="G2264" t="str">
        <f t="shared" si="141"/>
        <v>25YL20211231</v>
      </c>
      <c r="H2264" t="str">
        <f t="shared" si="142"/>
        <v>001_01</v>
      </c>
      <c r="I2264" t="str">
        <f t="shared" si="143"/>
        <v>20211231</v>
      </c>
      <c r="J2264" s="27"/>
      <c r="K2264" s="27"/>
    </row>
    <row r="2265" spans="1:11" x14ac:dyDescent="0.25">
      <c r="A2265" s="27" t="s">
        <v>482</v>
      </c>
      <c r="B2265" s="27" t="s">
        <v>26</v>
      </c>
      <c r="C2265" s="27" t="s">
        <v>5</v>
      </c>
      <c r="D2265">
        <v>10</v>
      </c>
      <c r="E2265" s="37" t="s">
        <v>494</v>
      </c>
      <c r="F2265" t="str">
        <f t="shared" si="140"/>
        <v>25Y</v>
      </c>
      <c r="G2265" t="str">
        <f t="shared" si="141"/>
        <v>25YL20211231</v>
      </c>
      <c r="H2265" t="str">
        <f t="shared" si="142"/>
        <v>001_01</v>
      </c>
      <c r="I2265" t="str">
        <f t="shared" si="143"/>
        <v>20211231</v>
      </c>
      <c r="J2265" s="27"/>
      <c r="K2265" s="27"/>
    </row>
    <row r="2266" spans="1:11" x14ac:dyDescent="0.25">
      <c r="A2266" s="27" t="s">
        <v>482</v>
      </c>
      <c r="B2266" s="27" t="s">
        <v>2</v>
      </c>
      <c r="C2266" s="27" t="s">
        <v>5</v>
      </c>
      <c r="D2266">
        <v>10</v>
      </c>
      <c r="E2266" s="37" t="s">
        <v>494</v>
      </c>
      <c r="F2266" t="str">
        <f t="shared" si="140"/>
        <v>25Y</v>
      </c>
      <c r="G2266" t="str">
        <f t="shared" si="141"/>
        <v>25YL20211231</v>
      </c>
      <c r="H2266" t="str">
        <f t="shared" si="142"/>
        <v>001_01</v>
      </c>
      <c r="I2266" t="str">
        <f t="shared" si="143"/>
        <v>20211231</v>
      </c>
      <c r="J2266" s="27"/>
      <c r="K2266" s="27"/>
    </row>
    <row r="2267" spans="1:11" x14ac:dyDescent="0.25">
      <c r="A2267" s="27" t="s">
        <v>482</v>
      </c>
      <c r="B2267" s="27" t="s">
        <v>2</v>
      </c>
      <c r="C2267" s="27" t="s">
        <v>6</v>
      </c>
      <c r="D2267">
        <v>10</v>
      </c>
      <c r="E2267" s="37" t="s">
        <v>494</v>
      </c>
      <c r="F2267" t="str">
        <f t="shared" si="140"/>
        <v>25Y</v>
      </c>
      <c r="G2267" t="str">
        <f t="shared" si="141"/>
        <v>25YL20211231</v>
      </c>
      <c r="H2267" t="str">
        <f t="shared" si="142"/>
        <v>001_01</v>
      </c>
      <c r="I2267" t="str">
        <f t="shared" si="143"/>
        <v>20211231</v>
      </c>
      <c r="J2267" s="27"/>
      <c r="K2267" s="27"/>
    </row>
    <row r="2268" spans="1:11" x14ac:dyDescent="0.25">
      <c r="A2268" s="27" t="s">
        <v>482</v>
      </c>
      <c r="B2268" s="27" t="s">
        <v>3</v>
      </c>
      <c r="C2268" s="27" t="s">
        <v>6</v>
      </c>
      <c r="D2268">
        <v>10</v>
      </c>
      <c r="E2268" s="37" t="s">
        <v>494</v>
      </c>
      <c r="F2268" t="str">
        <f t="shared" si="140"/>
        <v>25Y</v>
      </c>
      <c r="G2268" t="str">
        <f t="shared" si="141"/>
        <v>25YL20211231</v>
      </c>
      <c r="H2268" t="str">
        <f t="shared" si="142"/>
        <v>001_01</v>
      </c>
      <c r="I2268" t="str">
        <f t="shared" si="143"/>
        <v>20211231</v>
      </c>
      <c r="J2268" s="27"/>
      <c r="K2268" s="27"/>
    </row>
    <row r="2269" spans="1:11" x14ac:dyDescent="0.25">
      <c r="A2269" s="27" t="s">
        <v>482</v>
      </c>
      <c r="B2269" s="27" t="s">
        <v>3</v>
      </c>
      <c r="C2269" s="27" t="s">
        <v>7</v>
      </c>
      <c r="D2269">
        <v>10</v>
      </c>
      <c r="E2269" s="37" t="s">
        <v>494</v>
      </c>
      <c r="F2269" t="str">
        <f t="shared" si="140"/>
        <v>25Y</v>
      </c>
      <c r="G2269" t="str">
        <f t="shared" si="141"/>
        <v>25YL20211231</v>
      </c>
      <c r="H2269" t="str">
        <f t="shared" si="142"/>
        <v>001_01</v>
      </c>
      <c r="I2269" t="str">
        <f t="shared" si="143"/>
        <v>20211231</v>
      </c>
      <c r="J2269" s="27"/>
      <c r="K2269" s="27"/>
    </row>
    <row r="2270" spans="1:11" x14ac:dyDescent="0.25">
      <c r="A2270" s="27" t="s">
        <v>482</v>
      </c>
      <c r="B2270" s="27" t="s">
        <v>3</v>
      </c>
      <c r="C2270" s="27" t="s">
        <v>8</v>
      </c>
      <c r="D2270">
        <v>10</v>
      </c>
      <c r="E2270" s="37" t="s">
        <v>494</v>
      </c>
      <c r="F2270" t="str">
        <f t="shared" si="140"/>
        <v>25Y</v>
      </c>
      <c r="G2270" t="str">
        <f t="shared" si="141"/>
        <v>25YL20211231</v>
      </c>
      <c r="H2270" t="str">
        <f t="shared" si="142"/>
        <v>001_01</v>
      </c>
      <c r="I2270" t="str">
        <f t="shared" si="143"/>
        <v>20211231</v>
      </c>
      <c r="J2270" s="27"/>
      <c r="K2270" s="27"/>
    </row>
    <row r="2271" spans="1:11" x14ac:dyDescent="0.25">
      <c r="A2271" s="27" t="s">
        <v>482</v>
      </c>
      <c r="B2271" s="27" t="s">
        <v>4</v>
      </c>
      <c r="C2271" s="27" t="s">
        <v>8</v>
      </c>
      <c r="D2271">
        <v>10</v>
      </c>
      <c r="E2271" s="37" t="s">
        <v>494</v>
      </c>
      <c r="F2271" t="str">
        <f t="shared" si="140"/>
        <v>25Y</v>
      </c>
      <c r="G2271" t="str">
        <f t="shared" si="141"/>
        <v>25YL20211231</v>
      </c>
      <c r="H2271" t="str">
        <f t="shared" si="142"/>
        <v>001_01</v>
      </c>
      <c r="I2271" t="str">
        <f t="shared" si="143"/>
        <v>20211231</v>
      </c>
      <c r="J2271" s="27"/>
      <c r="K2271" s="27"/>
    </row>
    <row r="2272" spans="1:11" x14ac:dyDescent="0.25">
      <c r="A2272" s="27" t="s">
        <v>482</v>
      </c>
      <c r="B2272" s="27" t="s">
        <v>4</v>
      </c>
      <c r="C2272" s="27" t="s">
        <v>9</v>
      </c>
      <c r="D2272">
        <v>10</v>
      </c>
      <c r="E2272" s="37" t="s">
        <v>494</v>
      </c>
      <c r="F2272" t="str">
        <f t="shared" si="140"/>
        <v>25Y</v>
      </c>
      <c r="G2272" t="str">
        <f t="shared" si="141"/>
        <v>25YL20211231</v>
      </c>
      <c r="H2272" t="str">
        <f t="shared" si="142"/>
        <v>001_01</v>
      </c>
      <c r="I2272" t="str">
        <f t="shared" si="143"/>
        <v>20211231</v>
      </c>
      <c r="J2272" s="27"/>
      <c r="K2272" s="27"/>
    </row>
    <row r="2273" spans="1:11" x14ac:dyDescent="0.25">
      <c r="A2273" s="27" t="s">
        <v>482</v>
      </c>
      <c r="B2273" s="27" t="s">
        <v>4</v>
      </c>
      <c r="C2273" s="27" t="s">
        <v>10</v>
      </c>
      <c r="D2273">
        <v>10</v>
      </c>
      <c r="E2273" s="37" t="s">
        <v>494</v>
      </c>
      <c r="F2273" t="str">
        <f t="shared" si="140"/>
        <v>25Y</v>
      </c>
      <c r="G2273" t="str">
        <f t="shared" si="141"/>
        <v>25YL20211231</v>
      </c>
      <c r="H2273" t="str">
        <f t="shared" si="142"/>
        <v>001_01</v>
      </c>
      <c r="I2273" t="str">
        <f t="shared" si="143"/>
        <v>20211231</v>
      </c>
      <c r="J2273" s="27"/>
      <c r="K2273" s="27"/>
    </row>
    <row r="2274" spans="1:11" x14ac:dyDescent="0.25">
      <c r="A2274" s="27" t="s">
        <v>482</v>
      </c>
      <c r="B2274" s="27" t="s">
        <v>5</v>
      </c>
      <c r="C2274" s="27" t="s">
        <v>10</v>
      </c>
      <c r="D2274">
        <v>10</v>
      </c>
      <c r="E2274" s="37" t="s">
        <v>494</v>
      </c>
      <c r="F2274" t="str">
        <f t="shared" si="140"/>
        <v>25Y</v>
      </c>
      <c r="G2274" t="str">
        <f t="shared" si="141"/>
        <v>25YL20211231</v>
      </c>
      <c r="H2274" t="str">
        <f t="shared" si="142"/>
        <v>001_01</v>
      </c>
      <c r="I2274" t="str">
        <f t="shared" si="143"/>
        <v>20211231</v>
      </c>
      <c r="J2274" s="27"/>
      <c r="K2274" s="27"/>
    </row>
    <row r="2275" spans="1:11" x14ac:dyDescent="0.25">
      <c r="A2275" s="27" t="s">
        <v>482</v>
      </c>
      <c r="B2275" s="27" t="s">
        <v>7</v>
      </c>
      <c r="C2275" s="27" t="s">
        <v>10</v>
      </c>
      <c r="D2275">
        <v>10</v>
      </c>
      <c r="E2275" s="37" t="s">
        <v>494</v>
      </c>
      <c r="F2275" t="str">
        <f t="shared" si="140"/>
        <v>25Y</v>
      </c>
      <c r="G2275" t="str">
        <f t="shared" si="141"/>
        <v>25YL20211231</v>
      </c>
      <c r="H2275" t="str">
        <f t="shared" si="142"/>
        <v>001_01</v>
      </c>
      <c r="I2275" t="str">
        <f t="shared" si="143"/>
        <v>20211231</v>
      </c>
      <c r="J2275" s="27"/>
      <c r="K2275" s="27"/>
    </row>
    <row r="2276" spans="1:11" x14ac:dyDescent="0.25">
      <c r="A2276" s="27" t="s">
        <v>482</v>
      </c>
      <c r="B2276" s="27" t="s">
        <v>7</v>
      </c>
      <c r="C2276" s="27" t="s">
        <v>11</v>
      </c>
      <c r="D2276">
        <v>10</v>
      </c>
      <c r="E2276" s="37" t="s">
        <v>494</v>
      </c>
      <c r="F2276" t="str">
        <f t="shared" si="140"/>
        <v>25Y</v>
      </c>
      <c r="G2276" t="str">
        <f t="shared" si="141"/>
        <v>25YL20211231</v>
      </c>
      <c r="H2276" t="str">
        <f t="shared" si="142"/>
        <v>001_01</v>
      </c>
      <c r="I2276" t="str">
        <f t="shared" si="143"/>
        <v>20211231</v>
      </c>
      <c r="J2276" s="27"/>
      <c r="K2276" s="27"/>
    </row>
    <row r="2277" spans="1:11" x14ac:dyDescent="0.25">
      <c r="A2277" s="27" t="s">
        <v>482</v>
      </c>
      <c r="B2277" s="27" t="s">
        <v>10</v>
      </c>
      <c r="C2277" s="27" t="s">
        <v>10</v>
      </c>
      <c r="D2277">
        <v>10</v>
      </c>
      <c r="E2277" s="37" t="s">
        <v>494</v>
      </c>
      <c r="F2277" t="str">
        <f t="shared" si="140"/>
        <v>25Y</v>
      </c>
      <c r="G2277" t="str">
        <f t="shared" si="141"/>
        <v>25YL20211231</v>
      </c>
      <c r="H2277" t="str">
        <f t="shared" si="142"/>
        <v>001_01</v>
      </c>
      <c r="I2277" t="str">
        <f t="shared" si="143"/>
        <v>20211231</v>
      </c>
      <c r="J2277" s="27"/>
      <c r="K2277" s="27"/>
    </row>
    <row r="2278" spans="1:11" x14ac:dyDescent="0.25">
      <c r="A2278" s="27" t="s">
        <v>482</v>
      </c>
      <c r="B2278" s="27" t="s">
        <v>10</v>
      </c>
      <c r="C2278" s="27" t="s">
        <v>11</v>
      </c>
      <c r="D2278">
        <v>10</v>
      </c>
      <c r="E2278" s="37" t="s">
        <v>494</v>
      </c>
      <c r="F2278" t="str">
        <f t="shared" si="140"/>
        <v>25Y</v>
      </c>
      <c r="G2278" t="str">
        <f t="shared" si="141"/>
        <v>25YL20211231</v>
      </c>
      <c r="H2278" t="str">
        <f t="shared" si="142"/>
        <v>001_01</v>
      </c>
      <c r="I2278" t="str">
        <f t="shared" si="143"/>
        <v>20211231</v>
      </c>
      <c r="J2278" s="27"/>
      <c r="K2278" s="27"/>
    </row>
    <row r="2279" spans="1:11" x14ac:dyDescent="0.25">
      <c r="A2279" s="27" t="s">
        <v>482</v>
      </c>
      <c r="B2279" s="27" t="s">
        <v>11</v>
      </c>
      <c r="C2279" s="27" t="s">
        <v>8</v>
      </c>
      <c r="D2279">
        <v>10</v>
      </c>
      <c r="E2279" s="37" t="s">
        <v>494</v>
      </c>
      <c r="F2279" t="str">
        <f t="shared" si="140"/>
        <v>25Y</v>
      </c>
      <c r="G2279" t="str">
        <f t="shared" si="141"/>
        <v>25YL20211231</v>
      </c>
      <c r="H2279" t="str">
        <f t="shared" si="142"/>
        <v>001_01</v>
      </c>
      <c r="I2279" t="str">
        <f t="shared" si="143"/>
        <v>20211231</v>
      </c>
      <c r="J2279" s="27"/>
      <c r="K2279" s="27"/>
    </row>
    <row r="2280" spans="1:11" x14ac:dyDescent="0.25">
      <c r="A2280" s="27" t="s">
        <v>482</v>
      </c>
      <c r="B2280" s="27" t="s">
        <v>11</v>
      </c>
      <c r="C2280" s="27" t="s">
        <v>9</v>
      </c>
      <c r="D2280">
        <v>10</v>
      </c>
      <c r="E2280" s="37" t="s">
        <v>494</v>
      </c>
      <c r="F2280" t="str">
        <f t="shared" si="140"/>
        <v>25Y</v>
      </c>
      <c r="G2280" t="str">
        <f t="shared" si="141"/>
        <v>25YL20211231</v>
      </c>
      <c r="H2280" t="str">
        <f t="shared" si="142"/>
        <v>001_01</v>
      </c>
      <c r="I2280" t="str">
        <f t="shared" si="143"/>
        <v>20211231</v>
      </c>
      <c r="J2280" s="27"/>
      <c r="K2280" s="27"/>
    </row>
    <row r="2281" spans="1:11" x14ac:dyDescent="0.25">
      <c r="A2281" s="27" t="s">
        <v>482</v>
      </c>
      <c r="B2281" s="27" t="s">
        <v>11</v>
      </c>
      <c r="C2281" s="27" t="s">
        <v>10</v>
      </c>
      <c r="D2281">
        <v>10</v>
      </c>
      <c r="E2281" s="37" t="s">
        <v>494</v>
      </c>
      <c r="F2281" t="str">
        <f t="shared" si="140"/>
        <v>25Y</v>
      </c>
      <c r="G2281" t="str">
        <f t="shared" si="141"/>
        <v>25YL20211231</v>
      </c>
      <c r="H2281" t="str">
        <f t="shared" si="142"/>
        <v>001_01</v>
      </c>
      <c r="I2281" t="str">
        <f t="shared" si="143"/>
        <v>20211231</v>
      </c>
      <c r="J2281" s="27"/>
      <c r="K2281" s="27"/>
    </row>
    <row r="2282" spans="1:11" x14ac:dyDescent="0.25">
      <c r="A2282" s="27" t="s">
        <v>482</v>
      </c>
      <c r="B2282" s="27" t="s">
        <v>12</v>
      </c>
      <c r="C2282" s="27" t="s">
        <v>3</v>
      </c>
      <c r="D2282">
        <v>10</v>
      </c>
      <c r="E2282" s="37" t="s">
        <v>494</v>
      </c>
      <c r="F2282" t="str">
        <f t="shared" si="140"/>
        <v>25Y</v>
      </c>
      <c r="G2282" t="str">
        <f t="shared" si="141"/>
        <v>25YL20211231</v>
      </c>
      <c r="H2282" t="str">
        <f t="shared" si="142"/>
        <v>001_01</v>
      </c>
      <c r="I2282" t="str">
        <f t="shared" si="143"/>
        <v>20211231</v>
      </c>
      <c r="J2282" s="27"/>
      <c r="K2282" s="27"/>
    </row>
    <row r="2283" spans="1:11" x14ac:dyDescent="0.25">
      <c r="A2283" s="27" t="s">
        <v>482</v>
      </c>
      <c r="B2283" s="27" t="s">
        <v>12</v>
      </c>
      <c r="C2283" s="27" t="s">
        <v>4</v>
      </c>
      <c r="D2283">
        <v>10</v>
      </c>
      <c r="E2283" s="37" t="s">
        <v>494</v>
      </c>
      <c r="F2283" t="str">
        <f t="shared" si="140"/>
        <v>25Y</v>
      </c>
      <c r="G2283" t="str">
        <f t="shared" si="141"/>
        <v>25YL20211231</v>
      </c>
      <c r="H2283" t="str">
        <f t="shared" si="142"/>
        <v>001_01</v>
      </c>
      <c r="I2283" t="str">
        <f t="shared" si="143"/>
        <v>20211231</v>
      </c>
      <c r="J2283" s="27"/>
      <c r="K2283" s="27"/>
    </row>
    <row r="2284" spans="1:11" x14ac:dyDescent="0.25">
      <c r="A2284" s="27" t="s">
        <v>482</v>
      </c>
      <c r="B2284" s="27" t="s">
        <v>12</v>
      </c>
      <c r="C2284" s="27" t="s">
        <v>5</v>
      </c>
      <c r="D2284">
        <v>10</v>
      </c>
      <c r="E2284" s="37" t="s">
        <v>494</v>
      </c>
      <c r="F2284" t="str">
        <f t="shared" si="140"/>
        <v>25Y</v>
      </c>
      <c r="G2284" t="str">
        <f t="shared" si="141"/>
        <v>25YL20211231</v>
      </c>
      <c r="H2284" t="str">
        <f t="shared" si="142"/>
        <v>001_01</v>
      </c>
      <c r="I2284" t="str">
        <f t="shared" si="143"/>
        <v>20211231</v>
      </c>
      <c r="J2284" s="27"/>
      <c r="K2284" s="27"/>
    </row>
    <row r="2285" spans="1:11" x14ac:dyDescent="0.25">
      <c r="A2285" s="27" t="s">
        <v>482</v>
      </c>
      <c r="B2285" s="27" t="s">
        <v>12</v>
      </c>
      <c r="C2285" s="27" t="s">
        <v>6</v>
      </c>
      <c r="D2285">
        <v>10</v>
      </c>
      <c r="E2285" s="37" t="s">
        <v>494</v>
      </c>
      <c r="F2285" t="str">
        <f t="shared" si="140"/>
        <v>25Y</v>
      </c>
      <c r="G2285" t="str">
        <f t="shared" si="141"/>
        <v>25YL20211231</v>
      </c>
      <c r="H2285" t="str">
        <f t="shared" si="142"/>
        <v>001_01</v>
      </c>
      <c r="I2285" t="str">
        <f t="shared" si="143"/>
        <v>20211231</v>
      </c>
      <c r="J2285" s="27"/>
      <c r="K2285" s="27"/>
    </row>
    <row r="2286" spans="1:11" x14ac:dyDescent="0.25">
      <c r="A2286" s="27" t="s">
        <v>482</v>
      </c>
      <c r="B2286" s="27" t="s">
        <v>12</v>
      </c>
      <c r="C2286" s="27" t="s">
        <v>7</v>
      </c>
      <c r="D2286">
        <v>10</v>
      </c>
      <c r="E2286" s="37" t="s">
        <v>494</v>
      </c>
      <c r="F2286" t="str">
        <f t="shared" si="140"/>
        <v>25Y</v>
      </c>
      <c r="G2286" t="str">
        <f t="shared" si="141"/>
        <v>25YL20211231</v>
      </c>
      <c r="H2286" t="str">
        <f t="shared" si="142"/>
        <v>001_01</v>
      </c>
      <c r="I2286" t="str">
        <f t="shared" si="143"/>
        <v>20211231</v>
      </c>
      <c r="J2286" s="27"/>
      <c r="K2286" s="27"/>
    </row>
    <row r="2287" spans="1:11" x14ac:dyDescent="0.25">
      <c r="A2287" s="27" t="s">
        <v>482</v>
      </c>
      <c r="B2287" s="27" t="s">
        <v>12</v>
      </c>
      <c r="C2287" s="27" t="s">
        <v>8</v>
      </c>
      <c r="D2287">
        <v>10</v>
      </c>
      <c r="E2287" s="37" t="s">
        <v>494</v>
      </c>
      <c r="F2287" t="str">
        <f t="shared" si="140"/>
        <v>25Y</v>
      </c>
      <c r="G2287" t="str">
        <f t="shared" si="141"/>
        <v>25YL20211231</v>
      </c>
      <c r="H2287" t="str">
        <f t="shared" si="142"/>
        <v>001_01</v>
      </c>
      <c r="I2287" t="str">
        <f t="shared" si="143"/>
        <v>20211231</v>
      </c>
      <c r="J2287" s="27"/>
      <c r="K2287" s="27"/>
    </row>
    <row r="2288" spans="1:11" x14ac:dyDescent="0.25">
      <c r="A2288" s="27" t="s">
        <v>482</v>
      </c>
      <c r="B2288" s="27" t="s">
        <v>13</v>
      </c>
      <c r="C2288" s="27" t="s">
        <v>1</v>
      </c>
      <c r="D2288">
        <v>10</v>
      </c>
      <c r="E2288" s="37" t="s">
        <v>494</v>
      </c>
      <c r="F2288" t="str">
        <f t="shared" si="140"/>
        <v>25Y</v>
      </c>
      <c r="G2288" t="str">
        <f t="shared" si="141"/>
        <v>25YL20211231</v>
      </c>
      <c r="H2288" t="str">
        <f t="shared" si="142"/>
        <v>001_01</v>
      </c>
      <c r="I2288" t="str">
        <f t="shared" si="143"/>
        <v>20211231</v>
      </c>
      <c r="J2288" s="27"/>
      <c r="K2288" s="27"/>
    </row>
    <row r="2289" spans="1:11" x14ac:dyDescent="0.25">
      <c r="A2289" s="27" t="s">
        <v>482</v>
      </c>
      <c r="B2289" s="27" t="s">
        <v>13</v>
      </c>
      <c r="C2289" s="27" t="s">
        <v>2</v>
      </c>
      <c r="D2289">
        <v>10</v>
      </c>
      <c r="E2289" s="37" t="s">
        <v>494</v>
      </c>
      <c r="F2289" t="str">
        <f t="shared" si="140"/>
        <v>25Y</v>
      </c>
      <c r="G2289" t="str">
        <f t="shared" si="141"/>
        <v>25YL20211231</v>
      </c>
      <c r="H2289" t="str">
        <f t="shared" si="142"/>
        <v>001_01</v>
      </c>
      <c r="I2289" t="str">
        <f t="shared" si="143"/>
        <v>20211231</v>
      </c>
      <c r="J2289" s="27"/>
      <c r="K2289" s="27"/>
    </row>
    <row r="2290" spans="1:11" x14ac:dyDescent="0.25">
      <c r="A2290" s="27" t="s">
        <v>482</v>
      </c>
      <c r="B2290" s="27" t="s">
        <v>13</v>
      </c>
      <c r="C2290" s="27" t="s">
        <v>3</v>
      </c>
      <c r="D2290">
        <v>10</v>
      </c>
      <c r="E2290" s="37" t="s">
        <v>494</v>
      </c>
      <c r="F2290" t="str">
        <f t="shared" si="140"/>
        <v>25Y</v>
      </c>
      <c r="G2290" t="str">
        <f t="shared" si="141"/>
        <v>25YL20211231</v>
      </c>
      <c r="H2290" t="str">
        <f t="shared" si="142"/>
        <v>001_01</v>
      </c>
      <c r="I2290" t="str">
        <f t="shared" si="143"/>
        <v>20211231</v>
      </c>
      <c r="J2290" s="27"/>
      <c r="K2290" s="27"/>
    </row>
    <row r="2291" spans="1:11" x14ac:dyDescent="0.25">
      <c r="A2291" s="27" t="s">
        <v>412</v>
      </c>
      <c r="B2291" s="27" t="s">
        <v>21</v>
      </c>
      <c r="C2291" s="27" t="s">
        <v>1</v>
      </c>
      <c r="D2291">
        <v>0</v>
      </c>
      <c r="E2291" s="37" t="s">
        <v>494</v>
      </c>
      <c r="F2291" t="str">
        <f t="shared" si="140"/>
        <v>30Y</v>
      </c>
      <c r="G2291" t="str">
        <f t="shared" si="141"/>
        <v>30YL20131231</v>
      </c>
      <c r="H2291" t="str">
        <f t="shared" si="142"/>
        <v>01_002</v>
      </c>
      <c r="I2291" t="str">
        <f t="shared" si="143"/>
        <v>20131231</v>
      </c>
      <c r="J2291" s="27"/>
      <c r="K2291" s="27"/>
    </row>
    <row r="2292" spans="1:11" x14ac:dyDescent="0.25">
      <c r="A2292" s="27" t="s">
        <v>412</v>
      </c>
      <c r="B2292" s="27" t="s">
        <v>1</v>
      </c>
      <c r="C2292" s="27" t="s">
        <v>1</v>
      </c>
      <c r="D2292">
        <v>0</v>
      </c>
      <c r="E2292" s="37" t="s">
        <v>494</v>
      </c>
      <c r="F2292" t="str">
        <f t="shared" si="140"/>
        <v>30Y</v>
      </c>
      <c r="G2292" t="str">
        <f t="shared" si="141"/>
        <v>30YL20131231</v>
      </c>
      <c r="H2292" t="str">
        <f t="shared" si="142"/>
        <v>01_002</v>
      </c>
      <c r="I2292" t="str">
        <f t="shared" si="143"/>
        <v>20131231</v>
      </c>
      <c r="J2292" s="27"/>
      <c r="K2292" s="27"/>
    </row>
    <row r="2293" spans="1:11" x14ac:dyDescent="0.25">
      <c r="A2293" s="27" t="s">
        <v>412</v>
      </c>
      <c r="B2293" s="27" t="s">
        <v>26</v>
      </c>
      <c r="C2293" s="27" t="s">
        <v>1</v>
      </c>
      <c r="D2293">
        <v>0</v>
      </c>
      <c r="E2293" s="37" t="s">
        <v>494</v>
      </c>
      <c r="F2293" t="str">
        <f t="shared" si="140"/>
        <v>30Y</v>
      </c>
      <c r="G2293" t="str">
        <f t="shared" si="141"/>
        <v>30YL20131231</v>
      </c>
      <c r="H2293" t="str">
        <f t="shared" si="142"/>
        <v>01_002</v>
      </c>
      <c r="I2293" t="str">
        <f t="shared" si="143"/>
        <v>20131231</v>
      </c>
      <c r="J2293" s="27"/>
      <c r="K2293" s="27"/>
    </row>
    <row r="2294" spans="1:11" x14ac:dyDescent="0.25">
      <c r="A2294" s="27" t="s">
        <v>412</v>
      </c>
      <c r="B2294" s="27" t="s">
        <v>2</v>
      </c>
      <c r="C2294" s="27" t="s">
        <v>1</v>
      </c>
      <c r="D2294">
        <v>0</v>
      </c>
      <c r="E2294" s="37" t="s">
        <v>494</v>
      </c>
      <c r="F2294" t="str">
        <f t="shared" si="140"/>
        <v>30Y</v>
      </c>
      <c r="G2294" t="str">
        <f t="shared" si="141"/>
        <v>30YL20131231</v>
      </c>
      <c r="H2294" t="str">
        <f t="shared" si="142"/>
        <v>01_002</v>
      </c>
      <c r="I2294" t="str">
        <f t="shared" si="143"/>
        <v>20131231</v>
      </c>
      <c r="J2294" s="27"/>
      <c r="K2294" s="27"/>
    </row>
    <row r="2295" spans="1:11" x14ac:dyDescent="0.25">
      <c r="A2295" s="27" t="s">
        <v>412</v>
      </c>
      <c r="B2295" s="27" t="s">
        <v>2</v>
      </c>
      <c r="C2295" s="27" t="s">
        <v>2</v>
      </c>
      <c r="D2295">
        <v>0</v>
      </c>
      <c r="E2295" s="37" t="s">
        <v>494</v>
      </c>
      <c r="F2295" t="str">
        <f t="shared" si="140"/>
        <v>30Y</v>
      </c>
      <c r="G2295" t="str">
        <f t="shared" si="141"/>
        <v>30YL20131231</v>
      </c>
      <c r="H2295" t="str">
        <f t="shared" si="142"/>
        <v>01_002</v>
      </c>
      <c r="I2295" t="str">
        <f t="shared" si="143"/>
        <v>20131231</v>
      </c>
      <c r="J2295" s="27"/>
      <c r="K2295" s="27"/>
    </row>
    <row r="2296" spans="1:11" x14ac:dyDescent="0.25">
      <c r="A2296" s="27" t="s">
        <v>412</v>
      </c>
      <c r="B2296" s="27" t="s">
        <v>3</v>
      </c>
      <c r="C2296" s="27" t="s">
        <v>1</v>
      </c>
      <c r="D2296">
        <v>0</v>
      </c>
      <c r="E2296" s="37" t="s">
        <v>494</v>
      </c>
      <c r="F2296" t="str">
        <f t="shared" si="140"/>
        <v>30Y</v>
      </c>
      <c r="G2296" t="str">
        <f t="shared" si="141"/>
        <v>30YL20131231</v>
      </c>
      <c r="H2296" t="str">
        <f t="shared" si="142"/>
        <v>01_002</v>
      </c>
      <c r="I2296" t="str">
        <f t="shared" si="143"/>
        <v>20131231</v>
      </c>
      <c r="J2296" s="27"/>
      <c r="K2296" s="27"/>
    </row>
    <row r="2297" spans="1:11" x14ac:dyDescent="0.25">
      <c r="A2297" s="27" t="s">
        <v>412</v>
      </c>
      <c r="B2297" s="27" t="s">
        <v>3</v>
      </c>
      <c r="C2297" s="27" t="s">
        <v>2</v>
      </c>
      <c r="D2297">
        <v>0</v>
      </c>
      <c r="E2297" s="37" t="s">
        <v>494</v>
      </c>
      <c r="F2297" t="str">
        <f t="shared" si="140"/>
        <v>30Y</v>
      </c>
      <c r="G2297" t="str">
        <f t="shared" si="141"/>
        <v>30YL20131231</v>
      </c>
      <c r="H2297" t="str">
        <f t="shared" si="142"/>
        <v>01_002</v>
      </c>
      <c r="I2297" t="str">
        <f t="shared" si="143"/>
        <v>20131231</v>
      </c>
      <c r="J2297" s="27"/>
      <c r="K2297" s="27"/>
    </row>
    <row r="2298" spans="1:11" x14ac:dyDescent="0.25">
      <c r="A2298" s="27" t="s">
        <v>412</v>
      </c>
      <c r="B2298" s="27" t="s">
        <v>4</v>
      </c>
      <c r="C2298" s="27" t="s">
        <v>2</v>
      </c>
      <c r="D2298">
        <v>0</v>
      </c>
      <c r="E2298" s="37" t="s">
        <v>494</v>
      </c>
      <c r="F2298" t="str">
        <f t="shared" si="140"/>
        <v>30Y</v>
      </c>
      <c r="G2298" t="str">
        <f t="shared" si="141"/>
        <v>30YL20131231</v>
      </c>
      <c r="H2298" t="str">
        <f t="shared" si="142"/>
        <v>01_002</v>
      </c>
      <c r="I2298" t="str">
        <f t="shared" si="143"/>
        <v>20131231</v>
      </c>
      <c r="J2298" s="27"/>
      <c r="K2298" s="27"/>
    </row>
    <row r="2299" spans="1:11" x14ac:dyDescent="0.25">
      <c r="A2299" s="27" t="s">
        <v>412</v>
      </c>
      <c r="B2299" s="27" t="s">
        <v>4</v>
      </c>
      <c r="C2299" s="27" t="s">
        <v>3</v>
      </c>
      <c r="D2299">
        <v>0</v>
      </c>
      <c r="E2299" s="37" t="s">
        <v>494</v>
      </c>
      <c r="F2299" t="str">
        <f t="shared" si="140"/>
        <v>30Y</v>
      </c>
      <c r="G2299" t="str">
        <f t="shared" si="141"/>
        <v>30YL20131231</v>
      </c>
      <c r="H2299" t="str">
        <f t="shared" si="142"/>
        <v>01_002</v>
      </c>
      <c r="I2299" t="str">
        <f t="shared" si="143"/>
        <v>20131231</v>
      </c>
      <c r="J2299" s="27"/>
      <c r="K2299" s="27"/>
    </row>
    <row r="2300" spans="1:11" x14ac:dyDescent="0.25">
      <c r="A2300" s="27" t="s">
        <v>412</v>
      </c>
      <c r="B2300" s="27" t="s">
        <v>5</v>
      </c>
      <c r="C2300" s="27" t="s">
        <v>2</v>
      </c>
      <c r="D2300">
        <v>0</v>
      </c>
      <c r="E2300" s="37" t="s">
        <v>494</v>
      </c>
      <c r="F2300" t="str">
        <f t="shared" si="140"/>
        <v>30Y</v>
      </c>
      <c r="G2300" t="str">
        <f t="shared" si="141"/>
        <v>30YL20131231</v>
      </c>
      <c r="H2300" t="str">
        <f t="shared" si="142"/>
        <v>01_002</v>
      </c>
      <c r="I2300" t="str">
        <f t="shared" si="143"/>
        <v>20131231</v>
      </c>
      <c r="J2300" s="27"/>
      <c r="K2300" s="27"/>
    </row>
    <row r="2301" spans="1:11" x14ac:dyDescent="0.25">
      <c r="A2301" s="27" t="s">
        <v>412</v>
      </c>
      <c r="B2301" s="27" t="s">
        <v>5</v>
      </c>
      <c r="C2301" s="27" t="s">
        <v>3</v>
      </c>
      <c r="D2301">
        <v>0</v>
      </c>
      <c r="E2301" s="37" t="s">
        <v>494</v>
      </c>
      <c r="F2301" t="str">
        <f t="shared" si="140"/>
        <v>30Y</v>
      </c>
      <c r="G2301" t="str">
        <f t="shared" si="141"/>
        <v>30YL20131231</v>
      </c>
      <c r="H2301" t="str">
        <f t="shared" si="142"/>
        <v>01_002</v>
      </c>
      <c r="I2301" t="str">
        <f t="shared" si="143"/>
        <v>20131231</v>
      </c>
      <c r="J2301" s="27"/>
      <c r="K2301" s="27"/>
    </row>
    <row r="2302" spans="1:11" x14ac:dyDescent="0.25">
      <c r="A2302" s="27" t="s">
        <v>412</v>
      </c>
      <c r="B2302" s="27" t="s">
        <v>7</v>
      </c>
      <c r="C2302" s="27" t="s">
        <v>3</v>
      </c>
      <c r="D2302">
        <v>0</v>
      </c>
      <c r="E2302" s="37" t="s">
        <v>494</v>
      </c>
      <c r="F2302" t="str">
        <f t="shared" si="140"/>
        <v>30Y</v>
      </c>
      <c r="G2302" t="str">
        <f t="shared" si="141"/>
        <v>30YL20131231</v>
      </c>
      <c r="H2302" t="str">
        <f t="shared" si="142"/>
        <v>01_002</v>
      </c>
      <c r="I2302" t="str">
        <f t="shared" si="143"/>
        <v>20131231</v>
      </c>
      <c r="J2302" s="27"/>
      <c r="K2302" s="27"/>
    </row>
    <row r="2303" spans="1:11" x14ac:dyDescent="0.25">
      <c r="A2303" s="27" t="s">
        <v>412</v>
      </c>
      <c r="B2303" s="27" t="s">
        <v>7</v>
      </c>
      <c r="C2303" s="27" t="s">
        <v>4</v>
      </c>
      <c r="D2303">
        <v>0</v>
      </c>
      <c r="E2303" s="37" t="s">
        <v>494</v>
      </c>
      <c r="F2303" t="str">
        <f t="shared" si="140"/>
        <v>30Y</v>
      </c>
      <c r="G2303" t="str">
        <f t="shared" si="141"/>
        <v>30YL20131231</v>
      </c>
      <c r="H2303" t="str">
        <f t="shared" si="142"/>
        <v>01_002</v>
      </c>
      <c r="I2303" t="str">
        <f t="shared" si="143"/>
        <v>20131231</v>
      </c>
      <c r="J2303" s="27"/>
      <c r="K2303" s="27"/>
    </row>
    <row r="2304" spans="1:11" x14ac:dyDescent="0.25">
      <c r="A2304" s="27" t="s">
        <v>412</v>
      </c>
      <c r="B2304" s="27" t="s">
        <v>10</v>
      </c>
      <c r="C2304" s="27" t="s">
        <v>3</v>
      </c>
      <c r="D2304">
        <v>0</v>
      </c>
      <c r="E2304" s="37" t="s">
        <v>494</v>
      </c>
      <c r="F2304" t="str">
        <f t="shared" si="140"/>
        <v>30Y</v>
      </c>
      <c r="G2304" t="str">
        <f t="shared" si="141"/>
        <v>30YL20131231</v>
      </c>
      <c r="H2304" t="str">
        <f t="shared" si="142"/>
        <v>01_002</v>
      </c>
      <c r="I2304" t="str">
        <f t="shared" si="143"/>
        <v>20131231</v>
      </c>
      <c r="J2304" s="27"/>
      <c r="K2304" s="27"/>
    </row>
    <row r="2305" spans="1:11" x14ac:dyDescent="0.25">
      <c r="A2305" s="27" t="s">
        <v>412</v>
      </c>
      <c r="B2305" s="27" t="s">
        <v>10</v>
      </c>
      <c r="C2305" s="27" t="s">
        <v>4</v>
      </c>
      <c r="D2305">
        <v>0</v>
      </c>
      <c r="E2305" s="37" t="s">
        <v>494</v>
      </c>
      <c r="F2305" t="str">
        <f t="shared" si="140"/>
        <v>30Y</v>
      </c>
      <c r="G2305" t="str">
        <f t="shared" si="141"/>
        <v>30YL20131231</v>
      </c>
      <c r="H2305" t="str">
        <f t="shared" si="142"/>
        <v>01_002</v>
      </c>
      <c r="I2305" t="str">
        <f t="shared" si="143"/>
        <v>20131231</v>
      </c>
      <c r="J2305" s="27"/>
      <c r="K2305" s="27"/>
    </row>
    <row r="2306" spans="1:11" x14ac:dyDescent="0.25">
      <c r="A2306" s="27" t="s">
        <v>412</v>
      </c>
      <c r="B2306" s="27" t="s">
        <v>10</v>
      </c>
      <c r="C2306" s="27" t="s">
        <v>5</v>
      </c>
      <c r="D2306">
        <v>0</v>
      </c>
      <c r="E2306" s="37" t="s">
        <v>494</v>
      </c>
      <c r="F2306" t="str">
        <f t="shared" si="140"/>
        <v>30Y</v>
      </c>
      <c r="G2306" t="str">
        <f t="shared" si="141"/>
        <v>30YL20131231</v>
      </c>
      <c r="H2306" t="str">
        <f t="shared" si="142"/>
        <v>01_002</v>
      </c>
      <c r="I2306" t="str">
        <f t="shared" si="143"/>
        <v>20131231</v>
      </c>
      <c r="J2306" s="27"/>
      <c r="K2306" s="27"/>
    </row>
    <row r="2307" spans="1:11" x14ac:dyDescent="0.25">
      <c r="A2307" s="27" t="s">
        <v>412</v>
      </c>
      <c r="B2307" s="27" t="s">
        <v>11</v>
      </c>
      <c r="C2307" s="27" t="s">
        <v>4</v>
      </c>
      <c r="D2307">
        <v>0</v>
      </c>
      <c r="E2307" s="37" t="s">
        <v>494</v>
      </c>
      <c r="F2307" t="str">
        <f t="shared" si="140"/>
        <v>30Y</v>
      </c>
      <c r="G2307" t="str">
        <f t="shared" si="141"/>
        <v>30YL20131231</v>
      </c>
      <c r="H2307" t="str">
        <f t="shared" si="142"/>
        <v>01_002</v>
      </c>
      <c r="I2307" t="str">
        <f t="shared" si="143"/>
        <v>20131231</v>
      </c>
      <c r="J2307" s="27"/>
      <c r="K2307" s="27"/>
    </row>
    <row r="2308" spans="1:11" x14ac:dyDescent="0.25">
      <c r="A2308" s="27" t="s">
        <v>412</v>
      </c>
      <c r="B2308" s="27" t="s">
        <v>11</v>
      </c>
      <c r="C2308" s="27" t="s">
        <v>5</v>
      </c>
      <c r="D2308">
        <v>0</v>
      </c>
      <c r="E2308" s="37" t="s">
        <v>494</v>
      </c>
      <c r="F2308" t="str">
        <f t="shared" si="140"/>
        <v>30Y</v>
      </c>
      <c r="G2308" t="str">
        <f t="shared" si="141"/>
        <v>30YL20131231</v>
      </c>
      <c r="H2308" t="str">
        <f t="shared" si="142"/>
        <v>01_002</v>
      </c>
      <c r="I2308" t="str">
        <f t="shared" si="143"/>
        <v>20131231</v>
      </c>
      <c r="J2308" s="27"/>
      <c r="K2308" s="27"/>
    </row>
    <row r="2309" spans="1:11" x14ac:dyDescent="0.25">
      <c r="A2309" s="27" t="s">
        <v>412</v>
      </c>
      <c r="B2309" s="27" t="s">
        <v>12</v>
      </c>
      <c r="C2309" s="27" t="s">
        <v>3</v>
      </c>
      <c r="D2309">
        <v>0</v>
      </c>
      <c r="E2309" s="37" t="s">
        <v>494</v>
      </c>
      <c r="F2309" t="str">
        <f t="shared" si="140"/>
        <v>30Y</v>
      </c>
      <c r="G2309" t="str">
        <f t="shared" si="141"/>
        <v>30YL20131231</v>
      </c>
      <c r="H2309" t="str">
        <f t="shared" si="142"/>
        <v>01_002</v>
      </c>
      <c r="I2309" t="str">
        <f t="shared" si="143"/>
        <v>20131231</v>
      </c>
      <c r="J2309" s="27"/>
      <c r="K2309" s="27"/>
    </row>
    <row r="2310" spans="1:11" x14ac:dyDescent="0.25">
      <c r="A2310" s="27" t="s">
        <v>412</v>
      </c>
      <c r="B2310" s="27" t="s">
        <v>12</v>
      </c>
      <c r="C2310" s="27" t="s">
        <v>4</v>
      </c>
      <c r="D2310">
        <v>0</v>
      </c>
      <c r="E2310" s="37" t="s">
        <v>494</v>
      </c>
      <c r="F2310" t="str">
        <f t="shared" si="140"/>
        <v>30Y</v>
      </c>
      <c r="G2310" t="str">
        <f t="shared" si="141"/>
        <v>30YL20131231</v>
      </c>
      <c r="H2310" t="str">
        <f t="shared" si="142"/>
        <v>01_002</v>
      </c>
      <c r="I2310" t="str">
        <f t="shared" si="143"/>
        <v>20131231</v>
      </c>
      <c r="J2310" s="27"/>
      <c r="K2310" s="27"/>
    </row>
    <row r="2311" spans="1:11" x14ac:dyDescent="0.25">
      <c r="A2311" s="27" t="s">
        <v>412</v>
      </c>
      <c r="B2311" s="27" t="s">
        <v>13</v>
      </c>
      <c r="C2311" s="27" t="s">
        <v>1</v>
      </c>
      <c r="D2311">
        <v>0</v>
      </c>
      <c r="E2311" s="37" t="s">
        <v>494</v>
      </c>
      <c r="F2311" t="str">
        <f t="shared" si="140"/>
        <v>30Y</v>
      </c>
      <c r="G2311" t="str">
        <f t="shared" si="141"/>
        <v>30YL20131231</v>
      </c>
      <c r="H2311" t="str">
        <f t="shared" si="142"/>
        <v>01_002</v>
      </c>
      <c r="I2311" t="str">
        <f t="shared" si="143"/>
        <v>20131231</v>
      </c>
      <c r="J2311" s="27"/>
      <c r="K2311" s="27"/>
    </row>
    <row r="2312" spans="1:11" x14ac:dyDescent="0.25">
      <c r="A2312" s="27" t="s">
        <v>412</v>
      </c>
      <c r="B2312" s="27" t="s">
        <v>13</v>
      </c>
      <c r="C2312" s="27" t="s">
        <v>2</v>
      </c>
      <c r="D2312">
        <v>0</v>
      </c>
      <c r="E2312" s="37" t="s">
        <v>494</v>
      </c>
      <c r="F2312" t="str">
        <f t="shared" si="140"/>
        <v>30Y</v>
      </c>
      <c r="G2312" t="str">
        <f t="shared" si="141"/>
        <v>30YL20131231</v>
      </c>
      <c r="H2312" t="str">
        <f t="shared" si="142"/>
        <v>01_002</v>
      </c>
      <c r="I2312" t="str">
        <f t="shared" si="143"/>
        <v>20131231</v>
      </c>
      <c r="J2312" s="27"/>
      <c r="K2312" s="27"/>
    </row>
    <row r="2313" spans="1:11" x14ac:dyDescent="0.25">
      <c r="A2313" s="27" t="s">
        <v>412</v>
      </c>
      <c r="B2313" s="27" t="s">
        <v>13</v>
      </c>
      <c r="C2313" s="27" t="s">
        <v>3</v>
      </c>
      <c r="D2313">
        <v>0</v>
      </c>
      <c r="E2313" s="37" t="s">
        <v>494</v>
      </c>
      <c r="F2313" t="str">
        <f t="shared" si="140"/>
        <v>30Y</v>
      </c>
      <c r="G2313" t="str">
        <f t="shared" si="141"/>
        <v>30YL20131231</v>
      </c>
      <c r="H2313" t="str">
        <f t="shared" si="142"/>
        <v>01_002</v>
      </c>
      <c r="I2313" t="str">
        <f t="shared" si="143"/>
        <v>20131231</v>
      </c>
      <c r="J2313" s="27"/>
      <c r="K2313" s="27"/>
    </row>
    <row r="2314" spans="1:11" x14ac:dyDescent="0.25">
      <c r="A2314" s="27" t="s">
        <v>412</v>
      </c>
      <c r="B2314" s="27" t="s">
        <v>14</v>
      </c>
      <c r="C2314" s="27" t="s">
        <v>1</v>
      </c>
      <c r="D2314">
        <v>0</v>
      </c>
      <c r="E2314" s="37" t="s">
        <v>494</v>
      </c>
      <c r="F2314" t="str">
        <f t="shared" si="140"/>
        <v>30Y</v>
      </c>
      <c r="G2314" t="str">
        <f t="shared" si="141"/>
        <v>30YL20131231</v>
      </c>
      <c r="H2314" t="str">
        <f t="shared" si="142"/>
        <v>01_002</v>
      </c>
      <c r="I2314" t="str">
        <f t="shared" si="143"/>
        <v>20131231</v>
      </c>
      <c r="J2314" s="27"/>
      <c r="K2314" s="27"/>
    </row>
    <row r="2315" spans="1:11" x14ac:dyDescent="0.25">
      <c r="A2315" s="27" t="s">
        <v>412</v>
      </c>
      <c r="B2315" s="27" t="s">
        <v>14</v>
      </c>
      <c r="C2315" s="27" t="s">
        <v>2</v>
      </c>
      <c r="D2315">
        <v>0</v>
      </c>
      <c r="E2315" s="37" t="s">
        <v>494</v>
      </c>
      <c r="F2315" t="str">
        <f t="shared" ref="F2315:F2378" si="144">LEFT(A2315,3)</f>
        <v>30Y</v>
      </c>
      <c r="G2315" t="str">
        <f t="shared" ref="G2315:G2378" si="145">LEFT(A2315,12)</f>
        <v>30YL20131231</v>
      </c>
      <c r="H2315" t="str">
        <f t="shared" ref="H2315:H2378" si="146">RIGHT(A2315,6)</f>
        <v>01_002</v>
      </c>
      <c r="I2315" t="str">
        <f t="shared" ref="I2315:I2378" si="147">RIGHT(G2315,8)</f>
        <v>20131231</v>
      </c>
      <c r="J2315" s="27"/>
      <c r="K2315" s="27"/>
    </row>
    <row r="2316" spans="1:11" x14ac:dyDescent="0.25">
      <c r="A2316" s="27" t="s">
        <v>413</v>
      </c>
      <c r="B2316" s="27" t="s">
        <v>21</v>
      </c>
      <c r="C2316" s="27" t="s">
        <v>1</v>
      </c>
      <c r="D2316">
        <v>0</v>
      </c>
      <c r="E2316" s="37" t="s">
        <v>494</v>
      </c>
      <c r="F2316" t="str">
        <f t="shared" si="144"/>
        <v>30Y</v>
      </c>
      <c r="G2316" t="str">
        <f t="shared" si="145"/>
        <v>30YL20131231</v>
      </c>
      <c r="H2316" t="str">
        <f t="shared" si="146"/>
        <v>01_003</v>
      </c>
      <c r="I2316" t="str">
        <f t="shared" si="147"/>
        <v>20131231</v>
      </c>
      <c r="J2316" s="27"/>
      <c r="K2316" s="27"/>
    </row>
    <row r="2317" spans="1:11" x14ac:dyDescent="0.25">
      <c r="A2317" s="27" t="s">
        <v>413</v>
      </c>
      <c r="B2317" s="27" t="s">
        <v>1</v>
      </c>
      <c r="C2317" s="27" t="s">
        <v>1</v>
      </c>
      <c r="D2317">
        <v>0</v>
      </c>
      <c r="E2317" s="37" t="s">
        <v>494</v>
      </c>
      <c r="F2317" t="str">
        <f t="shared" si="144"/>
        <v>30Y</v>
      </c>
      <c r="G2317" t="str">
        <f t="shared" si="145"/>
        <v>30YL20131231</v>
      </c>
      <c r="H2317" t="str">
        <f t="shared" si="146"/>
        <v>01_003</v>
      </c>
      <c r="I2317" t="str">
        <f t="shared" si="147"/>
        <v>20131231</v>
      </c>
      <c r="J2317" s="27"/>
      <c r="K2317" s="27"/>
    </row>
    <row r="2318" spans="1:11" x14ac:dyDescent="0.25">
      <c r="A2318" s="27" t="s">
        <v>413</v>
      </c>
      <c r="B2318" s="27" t="s">
        <v>1</v>
      </c>
      <c r="C2318" s="27" t="s">
        <v>2</v>
      </c>
      <c r="D2318">
        <v>0</v>
      </c>
      <c r="E2318" s="37" t="s">
        <v>494</v>
      </c>
      <c r="F2318" t="str">
        <f t="shared" si="144"/>
        <v>30Y</v>
      </c>
      <c r="G2318" t="str">
        <f t="shared" si="145"/>
        <v>30YL20131231</v>
      </c>
      <c r="H2318" t="str">
        <f t="shared" si="146"/>
        <v>01_003</v>
      </c>
      <c r="I2318" t="str">
        <f t="shared" si="147"/>
        <v>20131231</v>
      </c>
      <c r="J2318" s="27"/>
      <c r="K2318" s="27"/>
    </row>
    <row r="2319" spans="1:11" x14ac:dyDescent="0.25">
      <c r="A2319" s="27" t="s">
        <v>413</v>
      </c>
      <c r="B2319" s="27" t="s">
        <v>26</v>
      </c>
      <c r="C2319" s="27" t="s">
        <v>1</v>
      </c>
      <c r="D2319">
        <v>0</v>
      </c>
      <c r="E2319" s="37" t="s">
        <v>494</v>
      </c>
      <c r="F2319" t="str">
        <f t="shared" si="144"/>
        <v>30Y</v>
      </c>
      <c r="G2319" t="str">
        <f t="shared" si="145"/>
        <v>30YL20131231</v>
      </c>
      <c r="H2319" t="str">
        <f t="shared" si="146"/>
        <v>01_003</v>
      </c>
      <c r="I2319" t="str">
        <f t="shared" si="147"/>
        <v>20131231</v>
      </c>
      <c r="J2319" s="27"/>
      <c r="K2319" s="27"/>
    </row>
    <row r="2320" spans="1:11" x14ac:dyDescent="0.25">
      <c r="A2320" s="27" t="s">
        <v>413</v>
      </c>
      <c r="B2320" s="27" t="s">
        <v>26</v>
      </c>
      <c r="C2320" s="27" t="s">
        <v>2</v>
      </c>
      <c r="D2320">
        <v>0</v>
      </c>
      <c r="E2320" s="37" t="s">
        <v>494</v>
      </c>
      <c r="F2320" t="str">
        <f t="shared" si="144"/>
        <v>30Y</v>
      </c>
      <c r="G2320" t="str">
        <f t="shared" si="145"/>
        <v>30YL20131231</v>
      </c>
      <c r="H2320" t="str">
        <f t="shared" si="146"/>
        <v>01_003</v>
      </c>
      <c r="I2320" t="str">
        <f t="shared" si="147"/>
        <v>20131231</v>
      </c>
      <c r="J2320" s="27"/>
      <c r="K2320" s="27"/>
    </row>
    <row r="2321" spans="1:11" x14ac:dyDescent="0.25">
      <c r="A2321" s="27" t="s">
        <v>413</v>
      </c>
      <c r="B2321" s="27" t="s">
        <v>2</v>
      </c>
      <c r="C2321" s="27" t="s">
        <v>2</v>
      </c>
      <c r="D2321">
        <v>0</v>
      </c>
      <c r="E2321" s="37" t="s">
        <v>494</v>
      </c>
      <c r="F2321" t="str">
        <f t="shared" si="144"/>
        <v>30Y</v>
      </c>
      <c r="G2321" t="str">
        <f t="shared" si="145"/>
        <v>30YL20131231</v>
      </c>
      <c r="H2321" t="str">
        <f t="shared" si="146"/>
        <v>01_003</v>
      </c>
      <c r="I2321" t="str">
        <f t="shared" si="147"/>
        <v>20131231</v>
      </c>
      <c r="J2321" s="27"/>
      <c r="K2321" s="27"/>
    </row>
    <row r="2322" spans="1:11" x14ac:dyDescent="0.25">
      <c r="A2322" s="27" t="s">
        <v>413</v>
      </c>
      <c r="B2322" s="27" t="s">
        <v>2</v>
      </c>
      <c r="C2322" s="27" t="s">
        <v>3</v>
      </c>
      <c r="D2322">
        <v>0</v>
      </c>
      <c r="E2322" s="37" t="s">
        <v>494</v>
      </c>
      <c r="F2322" t="str">
        <f t="shared" si="144"/>
        <v>30Y</v>
      </c>
      <c r="G2322" t="str">
        <f t="shared" si="145"/>
        <v>30YL20131231</v>
      </c>
      <c r="H2322" t="str">
        <f t="shared" si="146"/>
        <v>01_003</v>
      </c>
      <c r="I2322" t="str">
        <f t="shared" si="147"/>
        <v>20131231</v>
      </c>
      <c r="J2322" s="27"/>
      <c r="K2322" s="27"/>
    </row>
    <row r="2323" spans="1:11" x14ac:dyDescent="0.25">
      <c r="A2323" s="27" t="s">
        <v>413</v>
      </c>
      <c r="B2323" s="27" t="s">
        <v>3</v>
      </c>
      <c r="C2323" s="27" t="s">
        <v>2</v>
      </c>
      <c r="D2323">
        <v>0</v>
      </c>
      <c r="E2323" s="37" t="s">
        <v>494</v>
      </c>
      <c r="F2323" t="str">
        <f t="shared" si="144"/>
        <v>30Y</v>
      </c>
      <c r="G2323" t="str">
        <f t="shared" si="145"/>
        <v>30YL20131231</v>
      </c>
      <c r="H2323" t="str">
        <f t="shared" si="146"/>
        <v>01_003</v>
      </c>
      <c r="I2323" t="str">
        <f t="shared" si="147"/>
        <v>20131231</v>
      </c>
      <c r="J2323" s="27"/>
      <c r="K2323" s="27"/>
    </row>
    <row r="2324" spans="1:11" x14ac:dyDescent="0.25">
      <c r="A2324" s="27" t="s">
        <v>413</v>
      </c>
      <c r="B2324" s="27" t="s">
        <v>3</v>
      </c>
      <c r="C2324" s="27" t="s">
        <v>3</v>
      </c>
      <c r="D2324">
        <v>0</v>
      </c>
      <c r="E2324" s="37" t="s">
        <v>494</v>
      </c>
      <c r="F2324" t="str">
        <f t="shared" si="144"/>
        <v>30Y</v>
      </c>
      <c r="G2324" t="str">
        <f t="shared" si="145"/>
        <v>30YL20131231</v>
      </c>
      <c r="H2324" t="str">
        <f t="shared" si="146"/>
        <v>01_003</v>
      </c>
      <c r="I2324" t="str">
        <f t="shared" si="147"/>
        <v>20131231</v>
      </c>
      <c r="J2324" s="27"/>
      <c r="K2324" s="27"/>
    </row>
    <row r="2325" spans="1:11" x14ac:dyDescent="0.25">
      <c r="A2325" s="27" t="s">
        <v>413</v>
      </c>
      <c r="B2325" s="27" t="s">
        <v>3</v>
      </c>
      <c r="C2325" s="27" t="s">
        <v>4</v>
      </c>
      <c r="D2325">
        <v>0</v>
      </c>
      <c r="E2325" s="37" t="s">
        <v>494</v>
      </c>
      <c r="F2325" t="str">
        <f t="shared" si="144"/>
        <v>30Y</v>
      </c>
      <c r="G2325" t="str">
        <f t="shared" si="145"/>
        <v>30YL20131231</v>
      </c>
      <c r="H2325" t="str">
        <f t="shared" si="146"/>
        <v>01_003</v>
      </c>
      <c r="I2325" t="str">
        <f t="shared" si="147"/>
        <v>20131231</v>
      </c>
      <c r="J2325" s="27"/>
      <c r="K2325" s="27"/>
    </row>
    <row r="2326" spans="1:11" x14ac:dyDescent="0.25">
      <c r="A2326" s="27" t="s">
        <v>413</v>
      </c>
      <c r="B2326" s="27" t="s">
        <v>4</v>
      </c>
      <c r="C2326" s="27" t="s">
        <v>3</v>
      </c>
      <c r="D2326">
        <v>0</v>
      </c>
      <c r="E2326" s="37" t="s">
        <v>494</v>
      </c>
      <c r="F2326" t="str">
        <f t="shared" si="144"/>
        <v>30Y</v>
      </c>
      <c r="G2326" t="str">
        <f t="shared" si="145"/>
        <v>30YL20131231</v>
      </c>
      <c r="H2326" t="str">
        <f t="shared" si="146"/>
        <v>01_003</v>
      </c>
      <c r="I2326" t="str">
        <f t="shared" si="147"/>
        <v>20131231</v>
      </c>
      <c r="J2326" s="27"/>
      <c r="K2326" s="27"/>
    </row>
    <row r="2327" spans="1:11" x14ac:dyDescent="0.25">
      <c r="A2327" s="27" t="s">
        <v>413</v>
      </c>
      <c r="B2327" s="27" t="s">
        <v>4</v>
      </c>
      <c r="C2327" s="27" t="s">
        <v>4</v>
      </c>
      <c r="D2327">
        <v>0</v>
      </c>
      <c r="E2327" s="37" t="s">
        <v>494</v>
      </c>
      <c r="F2327" t="str">
        <f t="shared" si="144"/>
        <v>30Y</v>
      </c>
      <c r="G2327" t="str">
        <f t="shared" si="145"/>
        <v>30YL20131231</v>
      </c>
      <c r="H2327" t="str">
        <f t="shared" si="146"/>
        <v>01_003</v>
      </c>
      <c r="I2327" t="str">
        <f t="shared" si="147"/>
        <v>20131231</v>
      </c>
      <c r="J2327" s="27"/>
      <c r="K2327" s="27"/>
    </row>
    <row r="2328" spans="1:11" x14ac:dyDescent="0.25">
      <c r="A2328" s="27" t="s">
        <v>413</v>
      </c>
      <c r="B2328" s="27" t="s">
        <v>5</v>
      </c>
      <c r="C2328" s="27" t="s">
        <v>4</v>
      </c>
      <c r="D2328">
        <v>0</v>
      </c>
      <c r="E2328" s="37" t="s">
        <v>494</v>
      </c>
      <c r="F2328" t="str">
        <f t="shared" si="144"/>
        <v>30Y</v>
      </c>
      <c r="G2328" t="str">
        <f t="shared" si="145"/>
        <v>30YL20131231</v>
      </c>
      <c r="H2328" t="str">
        <f t="shared" si="146"/>
        <v>01_003</v>
      </c>
      <c r="I2328" t="str">
        <f t="shared" si="147"/>
        <v>20131231</v>
      </c>
      <c r="J2328" s="27"/>
      <c r="K2328" s="27"/>
    </row>
    <row r="2329" spans="1:11" x14ac:dyDescent="0.25">
      <c r="A2329" s="27" t="s">
        <v>413</v>
      </c>
      <c r="B2329" s="27" t="s">
        <v>5</v>
      </c>
      <c r="C2329" s="27" t="s">
        <v>5</v>
      </c>
      <c r="D2329">
        <v>0</v>
      </c>
      <c r="E2329" s="37" t="s">
        <v>494</v>
      </c>
      <c r="F2329" t="str">
        <f t="shared" si="144"/>
        <v>30Y</v>
      </c>
      <c r="G2329" t="str">
        <f t="shared" si="145"/>
        <v>30YL20131231</v>
      </c>
      <c r="H2329" t="str">
        <f t="shared" si="146"/>
        <v>01_003</v>
      </c>
      <c r="I2329" t="str">
        <f t="shared" si="147"/>
        <v>20131231</v>
      </c>
      <c r="J2329" s="27"/>
      <c r="K2329" s="27"/>
    </row>
    <row r="2330" spans="1:11" x14ac:dyDescent="0.25">
      <c r="A2330" s="27" t="s">
        <v>413</v>
      </c>
      <c r="B2330" s="27" t="s">
        <v>7</v>
      </c>
      <c r="C2330" s="27" t="s">
        <v>5</v>
      </c>
      <c r="D2330">
        <v>0</v>
      </c>
      <c r="E2330" s="37" t="s">
        <v>494</v>
      </c>
      <c r="F2330" t="str">
        <f t="shared" si="144"/>
        <v>30Y</v>
      </c>
      <c r="G2330" t="str">
        <f t="shared" si="145"/>
        <v>30YL20131231</v>
      </c>
      <c r="H2330" t="str">
        <f t="shared" si="146"/>
        <v>01_003</v>
      </c>
      <c r="I2330" t="str">
        <f t="shared" si="147"/>
        <v>20131231</v>
      </c>
      <c r="J2330" s="27"/>
      <c r="K2330" s="27"/>
    </row>
    <row r="2331" spans="1:11" x14ac:dyDescent="0.25">
      <c r="A2331" s="27" t="s">
        <v>413</v>
      </c>
      <c r="B2331" s="27" t="s">
        <v>7</v>
      </c>
      <c r="C2331" s="27" t="s">
        <v>6</v>
      </c>
      <c r="D2331">
        <v>0</v>
      </c>
      <c r="E2331" s="37" t="s">
        <v>494</v>
      </c>
      <c r="F2331" t="str">
        <f t="shared" si="144"/>
        <v>30Y</v>
      </c>
      <c r="G2331" t="str">
        <f t="shared" si="145"/>
        <v>30YL20131231</v>
      </c>
      <c r="H2331" t="str">
        <f t="shared" si="146"/>
        <v>01_003</v>
      </c>
      <c r="I2331" t="str">
        <f t="shared" si="147"/>
        <v>20131231</v>
      </c>
      <c r="J2331" s="27"/>
      <c r="K2331" s="27"/>
    </row>
    <row r="2332" spans="1:11" x14ac:dyDescent="0.25">
      <c r="A2332" s="27" t="s">
        <v>413</v>
      </c>
      <c r="B2332" s="27" t="s">
        <v>7</v>
      </c>
      <c r="C2332" s="27" t="s">
        <v>7</v>
      </c>
      <c r="D2332">
        <v>0</v>
      </c>
      <c r="E2332" s="37" t="s">
        <v>494</v>
      </c>
      <c r="F2332" t="str">
        <f t="shared" si="144"/>
        <v>30Y</v>
      </c>
      <c r="G2332" t="str">
        <f t="shared" si="145"/>
        <v>30YL20131231</v>
      </c>
      <c r="H2332" t="str">
        <f t="shared" si="146"/>
        <v>01_003</v>
      </c>
      <c r="I2332" t="str">
        <f t="shared" si="147"/>
        <v>20131231</v>
      </c>
      <c r="J2332" s="27"/>
      <c r="K2332" s="27"/>
    </row>
    <row r="2333" spans="1:11" x14ac:dyDescent="0.25">
      <c r="A2333" s="27" t="s">
        <v>413</v>
      </c>
      <c r="B2333" s="27" t="s">
        <v>10</v>
      </c>
      <c r="C2333" s="27" t="s">
        <v>6</v>
      </c>
      <c r="D2333">
        <v>0</v>
      </c>
      <c r="E2333" s="37" t="s">
        <v>494</v>
      </c>
      <c r="F2333" t="str">
        <f t="shared" si="144"/>
        <v>30Y</v>
      </c>
      <c r="G2333" t="str">
        <f t="shared" si="145"/>
        <v>30YL20131231</v>
      </c>
      <c r="H2333" t="str">
        <f t="shared" si="146"/>
        <v>01_003</v>
      </c>
      <c r="I2333" t="str">
        <f t="shared" si="147"/>
        <v>20131231</v>
      </c>
      <c r="J2333" s="27"/>
      <c r="K2333" s="27"/>
    </row>
    <row r="2334" spans="1:11" x14ac:dyDescent="0.25">
      <c r="A2334" s="27" t="s">
        <v>413</v>
      </c>
      <c r="B2334" s="27" t="s">
        <v>10</v>
      </c>
      <c r="C2334" s="27" t="s">
        <v>7</v>
      </c>
      <c r="D2334">
        <v>0</v>
      </c>
      <c r="E2334" s="37" t="s">
        <v>494</v>
      </c>
      <c r="F2334" t="str">
        <f t="shared" si="144"/>
        <v>30Y</v>
      </c>
      <c r="G2334" t="str">
        <f t="shared" si="145"/>
        <v>30YL20131231</v>
      </c>
      <c r="H2334" t="str">
        <f t="shared" si="146"/>
        <v>01_003</v>
      </c>
      <c r="I2334" t="str">
        <f t="shared" si="147"/>
        <v>20131231</v>
      </c>
      <c r="J2334" s="27"/>
      <c r="K2334" s="27"/>
    </row>
    <row r="2335" spans="1:11" x14ac:dyDescent="0.25">
      <c r="A2335" s="27" t="s">
        <v>413</v>
      </c>
      <c r="B2335" s="27" t="s">
        <v>10</v>
      </c>
      <c r="C2335" s="27" t="s">
        <v>8</v>
      </c>
      <c r="D2335">
        <v>0</v>
      </c>
      <c r="E2335" s="37" t="s">
        <v>494</v>
      </c>
      <c r="F2335" t="str">
        <f t="shared" si="144"/>
        <v>30Y</v>
      </c>
      <c r="G2335" t="str">
        <f t="shared" si="145"/>
        <v>30YL20131231</v>
      </c>
      <c r="H2335" t="str">
        <f t="shared" si="146"/>
        <v>01_003</v>
      </c>
      <c r="I2335" t="str">
        <f t="shared" si="147"/>
        <v>20131231</v>
      </c>
      <c r="J2335" s="27"/>
      <c r="K2335" s="27"/>
    </row>
    <row r="2336" spans="1:11" x14ac:dyDescent="0.25">
      <c r="A2336" s="27" t="s">
        <v>413</v>
      </c>
      <c r="B2336" s="27" t="s">
        <v>11</v>
      </c>
      <c r="C2336" s="27" t="s">
        <v>7</v>
      </c>
      <c r="D2336">
        <v>0</v>
      </c>
      <c r="E2336" s="37" t="s">
        <v>494</v>
      </c>
      <c r="F2336" t="str">
        <f t="shared" si="144"/>
        <v>30Y</v>
      </c>
      <c r="G2336" t="str">
        <f t="shared" si="145"/>
        <v>30YL20131231</v>
      </c>
      <c r="H2336" t="str">
        <f t="shared" si="146"/>
        <v>01_003</v>
      </c>
      <c r="I2336" t="str">
        <f t="shared" si="147"/>
        <v>20131231</v>
      </c>
      <c r="J2336" s="27"/>
      <c r="K2336" s="27"/>
    </row>
    <row r="2337" spans="1:11" x14ac:dyDescent="0.25">
      <c r="A2337" s="27" t="s">
        <v>413</v>
      </c>
      <c r="B2337" s="27" t="s">
        <v>11</v>
      </c>
      <c r="C2337" s="27" t="s">
        <v>8</v>
      </c>
      <c r="D2337">
        <v>0</v>
      </c>
      <c r="E2337" s="37" t="s">
        <v>494</v>
      </c>
      <c r="F2337" t="str">
        <f t="shared" si="144"/>
        <v>30Y</v>
      </c>
      <c r="G2337" t="str">
        <f t="shared" si="145"/>
        <v>30YL20131231</v>
      </c>
      <c r="H2337" t="str">
        <f t="shared" si="146"/>
        <v>01_003</v>
      </c>
      <c r="I2337" t="str">
        <f t="shared" si="147"/>
        <v>20131231</v>
      </c>
      <c r="J2337" s="27"/>
      <c r="K2337" s="27"/>
    </row>
    <row r="2338" spans="1:11" x14ac:dyDescent="0.25">
      <c r="A2338" s="27" t="s">
        <v>413</v>
      </c>
      <c r="B2338" s="27" t="s">
        <v>12</v>
      </c>
      <c r="C2338" s="27" t="s">
        <v>5</v>
      </c>
      <c r="D2338">
        <v>0</v>
      </c>
      <c r="E2338" s="37" t="s">
        <v>494</v>
      </c>
      <c r="F2338" t="str">
        <f t="shared" si="144"/>
        <v>30Y</v>
      </c>
      <c r="G2338" t="str">
        <f t="shared" si="145"/>
        <v>30YL20131231</v>
      </c>
      <c r="H2338" t="str">
        <f t="shared" si="146"/>
        <v>01_003</v>
      </c>
      <c r="I2338" t="str">
        <f t="shared" si="147"/>
        <v>20131231</v>
      </c>
      <c r="J2338" s="27"/>
      <c r="K2338" s="27"/>
    </row>
    <row r="2339" spans="1:11" x14ac:dyDescent="0.25">
      <c r="A2339" s="27" t="s">
        <v>413</v>
      </c>
      <c r="B2339" s="27" t="s">
        <v>12</v>
      </c>
      <c r="C2339" s="27" t="s">
        <v>6</v>
      </c>
      <c r="D2339">
        <v>0</v>
      </c>
      <c r="E2339" s="37" t="s">
        <v>494</v>
      </c>
      <c r="F2339" t="str">
        <f t="shared" si="144"/>
        <v>30Y</v>
      </c>
      <c r="G2339" t="str">
        <f t="shared" si="145"/>
        <v>30YL20131231</v>
      </c>
      <c r="H2339" t="str">
        <f t="shared" si="146"/>
        <v>01_003</v>
      </c>
      <c r="I2339" t="str">
        <f t="shared" si="147"/>
        <v>20131231</v>
      </c>
      <c r="J2339" s="27"/>
      <c r="K2339" s="27"/>
    </row>
    <row r="2340" spans="1:11" x14ac:dyDescent="0.25">
      <c r="A2340" s="27" t="s">
        <v>413</v>
      </c>
      <c r="B2340" s="27" t="s">
        <v>12</v>
      </c>
      <c r="C2340" s="27" t="s">
        <v>7</v>
      </c>
      <c r="D2340">
        <v>0</v>
      </c>
      <c r="E2340" s="37" t="s">
        <v>494</v>
      </c>
      <c r="F2340" t="str">
        <f t="shared" si="144"/>
        <v>30Y</v>
      </c>
      <c r="G2340" t="str">
        <f t="shared" si="145"/>
        <v>30YL20131231</v>
      </c>
      <c r="H2340" t="str">
        <f t="shared" si="146"/>
        <v>01_003</v>
      </c>
      <c r="I2340" t="str">
        <f t="shared" si="147"/>
        <v>20131231</v>
      </c>
      <c r="J2340" s="27"/>
      <c r="K2340" s="27"/>
    </row>
    <row r="2341" spans="1:11" x14ac:dyDescent="0.25">
      <c r="A2341" s="27" t="s">
        <v>413</v>
      </c>
      <c r="B2341" s="27" t="s">
        <v>13</v>
      </c>
      <c r="C2341" s="27" t="s">
        <v>2</v>
      </c>
      <c r="D2341">
        <v>0</v>
      </c>
      <c r="E2341" s="37" t="s">
        <v>494</v>
      </c>
      <c r="F2341" t="str">
        <f t="shared" si="144"/>
        <v>30Y</v>
      </c>
      <c r="G2341" t="str">
        <f t="shared" si="145"/>
        <v>30YL20131231</v>
      </c>
      <c r="H2341" t="str">
        <f t="shared" si="146"/>
        <v>01_003</v>
      </c>
      <c r="I2341" t="str">
        <f t="shared" si="147"/>
        <v>20131231</v>
      </c>
      <c r="J2341" s="27"/>
      <c r="K2341" s="27"/>
    </row>
    <row r="2342" spans="1:11" x14ac:dyDescent="0.25">
      <c r="A2342" s="27" t="s">
        <v>413</v>
      </c>
      <c r="B2342" s="27" t="s">
        <v>13</v>
      </c>
      <c r="C2342" s="27" t="s">
        <v>3</v>
      </c>
      <c r="D2342">
        <v>0</v>
      </c>
      <c r="E2342" s="37" t="s">
        <v>494</v>
      </c>
      <c r="F2342" t="str">
        <f t="shared" si="144"/>
        <v>30Y</v>
      </c>
      <c r="G2342" t="str">
        <f t="shared" si="145"/>
        <v>30YL20131231</v>
      </c>
      <c r="H2342" t="str">
        <f t="shared" si="146"/>
        <v>01_003</v>
      </c>
      <c r="I2342" t="str">
        <f t="shared" si="147"/>
        <v>20131231</v>
      </c>
      <c r="J2342" s="27"/>
      <c r="K2342" s="27"/>
    </row>
    <row r="2343" spans="1:11" x14ac:dyDescent="0.25">
      <c r="A2343" s="27" t="s">
        <v>413</v>
      </c>
      <c r="B2343" s="27" t="s">
        <v>13</v>
      </c>
      <c r="C2343" s="27" t="s">
        <v>4</v>
      </c>
      <c r="D2343">
        <v>0</v>
      </c>
      <c r="E2343" s="37" t="s">
        <v>494</v>
      </c>
      <c r="F2343" t="str">
        <f t="shared" si="144"/>
        <v>30Y</v>
      </c>
      <c r="G2343" t="str">
        <f t="shared" si="145"/>
        <v>30YL20131231</v>
      </c>
      <c r="H2343" t="str">
        <f t="shared" si="146"/>
        <v>01_003</v>
      </c>
      <c r="I2343" t="str">
        <f t="shared" si="147"/>
        <v>20131231</v>
      </c>
      <c r="J2343" s="27"/>
      <c r="K2343" s="27"/>
    </row>
    <row r="2344" spans="1:11" x14ac:dyDescent="0.25">
      <c r="A2344" s="27" t="s">
        <v>413</v>
      </c>
      <c r="B2344" s="27" t="s">
        <v>13</v>
      </c>
      <c r="C2344" s="27" t="s">
        <v>5</v>
      </c>
      <c r="D2344">
        <v>0</v>
      </c>
      <c r="E2344" s="37" t="s">
        <v>494</v>
      </c>
      <c r="F2344" t="str">
        <f t="shared" si="144"/>
        <v>30Y</v>
      </c>
      <c r="G2344" t="str">
        <f t="shared" si="145"/>
        <v>30YL20131231</v>
      </c>
      <c r="H2344" t="str">
        <f t="shared" si="146"/>
        <v>01_003</v>
      </c>
      <c r="I2344" t="str">
        <f t="shared" si="147"/>
        <v>20131231</v>
      </c>
      <c r="J2344" s="27"/>
      <c r="K2344" s="27"/>
    </row>
    <row r="2345" spans="1:11" x14ac:dyDescent="0.25">
      <c r="A2345" s="27" t="s">
        <v>413</v>
      </c>
      <c r="B2345" s="27" t="s">
        <v>14</v>
      </c>
      <c r="C2345" s="27" t="s">
        <v>1</v>
      </c>
      <c r="D2345">
        <v>0</v>
      </c>
      <c r="E2345" s="37" t="s">
        <v>494</v>
      </c>
      <c r="F2345" t="str">
        <f t="shared" si="144"/>
        <v>30Y</v>
      </c>
      <c r="G2345" t="str">
        <f t="shared" si="145"/>
        <v>30YL20131231</v>
      </c>
      <c r="H2345" t="str">
        <f t="shared" si="146"/>
        <v>01_003</v>
      </c>
      <c r="I2345" t="str">
        <f t="shared" si="147"/>
        <v>20131231</v>
      </c>
      <c r="J2345" s="27"/>
      <c r="K2345" s="27"/>
    </row>
    <row r="2346" spans="1:11" x14ac:dyDescent="0.25">
      <c r="A2346" s="27" t="s">
        <v>413</v>
      </c>
      <c r="B2346" s="27" t="s">
        <v>14</v>
      </c>
      <c r="C2346" s="27" t="s">
        <v>2</v>
      </c>
      <c r="D2346">
        <v>0</v>
      </c>
      <c r="E2346" s="37" t="s">
        <v>494</v>
      </c>
      <c r="F2346" t="str">
        <f t="shared" si="144"/>
        <v>30Y</v>
      </c>
      <c r="G2346" t="str">
        <f t="shared" si="145"/>
        <v>30YL20131231</v>
      </c>
      <c r="H2346" t="str">
        <f t="shared" si="146"/>
        <v>01_003</v>
      </c>
      <c r="I2346" t="str">
        <f t="shared" si="147"/>
        <v>20131231</v>
      </c>
      <c r="J2346" s="27"/>
      <c r="K2346" s="27"/>
    </row>
    <row r="2347" spans="1:11" x14ac:dyDescent="0.25">
      <c r="A2347" s="27" t="s">
        <v>414</v>
      </c>
      <c r="B2347" s="27" t="s">
        <v>21</v>
      </c>
      <c r="C2347" s="27" t="s">
        <v>1</v>
      </c>
      <c r="D2347">
        <v>0</v>
      </c>
      <c r="E2347" s="37" t="s">
        <v>494</v>
      </c>
      <c r="F2347" t="str">
        <f t="shared" si="144"/>
        <v>30Y</v>
      </c>
      <c r="G2347" t="str">
        <f t="shared" si="145"/>
        <v>30YL20131231</v>
      </c>
      <c r="H2347" t="str">
        <f t="shared" si="146"/>
        <v>01_005</v>
      </c>
      <c r="I2347" t="str">
        <f t="shared" si="147"/>
        <v>20131231</v>
      </c>
      <c r="J2347" s="27"/>
      <c r="K2347" s="27"/>
    </row>
    <row r="2348" spans="1:11" x14ac:dyDescent="0.25">
      <c r="A2348" s="27" t="s">
        <v>414</v>
      </c>
      <c r="B2348" s="27" t="s">
        <v>21</v>
      </c>
      <c r="C2348" s="27" t="s">
        <v>2</v>
      </c>
      <c r="D2348">
        <v>0</v>
      </c>
      <c r="E2348" s="37" t="s">
        <v>494</v>
      </c>
      <c r="F2348" t="str">
        <f t="shared" si="144"/>
        <v>30Y</v>
      </c>
      <c r="G2348" t="str">
        <f t="shared" si="145"/>
        <v>30YL20131231</v>
      </c>
      <c r="H2348" t="str">
        <f t="shared" si="146"/>
        <v>01_005</v>
      </c>
      <c r="I2348" t="str">
        <f t="shared" si="147"/>
        <v>20131231</v>
      </c>
      <c r="J2348" s="27"/>
      <c r="K2348" s="27"/>
    </row>
    <row r="2349" spans="1:11" x14ac:dyDescent="0.25">
      <c r="A2349" s="27" t="s">
        <v>414</v>
      </c>
      <c r="B2349" s="27" t="s">
        <v>1</v>
      </c>
      <c r="C2349" s="27" t="s">
        <v>1</v>
      </c>
      <c r="D2349">
        <v>0</v>
      </c>
      <c r="E2349" s="37" t="s">
        <v>494</v>
      </c>
      <c r="F2349" t="str">
        <f t="shared" si="144"/>
        <v>30Y</v>
      </c>
      <c r="G2349" t="str">
        <f t="shared" si="145"/>
        <v>30YL20131231</v>
      </c>
      <c r="H2349" t="str">
        <f t="shared" si="146"/>
        <v>01_005</v>
      </c>
      <c r="I2349" t="str">
        <f t="shared" si="147"/>
        <v>20131231</v>
      </c>
      <c r="J2349" s="27"/>
      <c r="K2349" s="27"/>
    </row>
    <row r="2350" spans="1:11" x14ac:dyDescent="0.25">
      <c r="A2350" s="27" t="s">
        <v>414</v>
      </c>
      <c r="B2350" s="27" t="s">
        <v>1</v>
      </c>
      <c r="C2350" s="27" t="s">
        <v>2</v>
      </c>
      <c r="D2350">
        <v>0</v>
      </c>
      <c r="E2350" s="37" t="s">
        <v>494</v>
      </c>
      <c r="F2350" t="str">
        <f t="shared" si="144"/>
        <v>30Y</v>
      </c>
      <c r="G2350" t="str">
        <f t="shared" si="145"/>
        <v>30YL20131231</v>
      </c>
      <c r="H2350" t="str">
        <f t="shared" si="146"/>
        <v>01_005</v>
      </c>
      <c r="I2350" t="str">
        <f t="shared" si="147"/>
        <v>20131231</v>
      </c>
      <c r="J2350" s="27"/>
      <c r="K2350" s="27"/>
    </row>
    <row r="2351" spans="1:11" x14ac:dyDescent="0.25">
      <c r="A2351" s="27" t="s">
        <v>414</v>
      </c>
      <c r="B2351" s="27" t="s">
        <v>1</v>
      </c>
      <c r="C2351" s="27" t="s">
        <v>3</v>
      </c>
      <c r="D2351">
        <v>0</v>
      </c>
      <c r="E2351" s="37" t="s">
        <v>494</v>
      </c>
      <c r="F2351" t="str">
        <f t="shared" si="144"/>
        <v>30Y</v>
      </c>
      <c r="G2351" t="str">
        <f t="shared" si="145"/>
        <v>30YL20131231</v>
      </c>
      <c r="H2351" t="str">
        <f t="shared" si="146"/>
        <v>01_005</v>
      </c>
      <c r="I2351" t="str">
        <f t="shared" si="147"/>
        <v>20131231</v>
      </c>
      <c r="J2351" s="27"/>
      <c r="K2351" s="27"/>
    </row>
    <row r="2352" spans="1:11" x14ac:dyDescent="0.25">
      <c r="A2352" s="27" t="s">
        <v>414</v>
      </c>
      <c r="B2352" s="27" t="s">
        <v>26</v>
      </c>
      <c r="C2352" s="27" t="s">
        <v>2</v>
      </c>
      <c r="D2352">
        <v>0</v>
      </c>
      <c r="E2352" s="37" t="s">
        <v>494</v>
      </c>
      <c r="F2352" t="str">
        <f t="shared" si="144"/>
        <v>30Y</v>
      </c>
      <c r="G2352" t="str">
        <f t="shared" si="145"/>
        <v>30YL20131231</v>
      </c>
      <c r="H2352" t="str">
        <f t="shared" si="146"/>
        <v>01_005</v>
      </c>
      <c r="I2352" t="str">
        <f t="shared" si="147"/>
        <v>20131231</v>
      </c>
      <c r="J2352" s="27"/>
      <c r="K2352" s="27"/>
    </row>
    <row r="2353" spans="1:11" x14ac:dyDescent="0.25">
      <c r="A2353" s="27" t="s">
        <v>414</v>
      </c>
      <c r="B2353" s="27" t="s">
        <v>26</v>
      </c>
      <c r="C2353" s="27" t="s">
        <v>3</v>
      </c>
      <c r="D2353">
        <v>0</v>
      </c>
      <c r="E2353" s="37" t="s">
        <v>494</v>
      </c>
      <c r="F2353" t="str">
        <f t="shared" si="144"/>
        <v>30Y</v>
      </c>
      <c r="G2353" t="str">
        <f t="shared" si="145"/>
        <v>30YL20131231</v>
      </c>
      <c r="H2353" t="str">
        <f t="shared" si="146"/>
        <v>01_005</v>
      </c>
      <c r="I2353" t="str">
        <f t="shared" si="147"/>
        <v>20131231</v>
      </c>
      <c r="J2353" s="27"/>
      <c r="K2353" s="27"/>
    </row>
    <row r="2354" spans="1:11" x14ac:dyDescent="0.25">
      <c r="A2354" s="27" t="s">
        <v>414</v>
      </c>
      <c r="B2354" s="27" t="s">
        <v>26</v>
      </c>
      <c r="C2354" s="27" t="s">
        <v>4</v>
      </c>
      <c r="D2354">
        <v>0</v>
      </c>
      <c r="E2354" s="37" t="s">
        <v>494</v>
      </c>
      <c r="F2354" t="str">
        <f t="shared" si="144"/>
        <v>30Y</v>
      </c>
      <c r="G2354" t="str">
        <f t="shared" si="145"/>
        <v>30YL20131231</v>
      </c>
      <c r="H2354" t="str">
        <f t="shared" si="146"/>
        <v>01_005</v>
      </c>
      <c r="I2354" t="str">
        <f t="shared" si="147"/>
        <v>20131231</v>
      </c>
      <c r="J2354" s="27"/>
      <c r="K2354" s="27"/>
    </row>
    <row r="2355" spans="1:11" x14ac:dyDescent="0.25">
      <c r="A2355" s="27" t="s">
        <v>414</v>
      </c>
      <c r="B2355" s="27" t="s">
        <v>2</v>
      </c>
      <c r="C2355" s="27" t="s">
        <v>3</v>
      </c>
      <c r="D2355">
        <v>0</v>
      </c>
      <c r="E2355" s="37" t="s">
        <v>494</v>
      </c>
      <c r="F2355" t="str">
        <f t="shared" si="144"/>
        <v>30Y</v>
      </c>
      <c r="G2355" t="str">
        <f t="shared" si="145"/>
        <v>30YL20131231</v>
      </c>
      <c r="H2355" t="str">
        <f t="shared" si="146"/>
        <v>01_005</v>
      </c>
      <c r="I2355" t="str">
        <f t="shared" si="147"/>
        <v>20131231</v>
      </c>
      <c r="J2355" s="27"/>
      <c r="K2355" s="27"/>
    </row>
    <row r="2356" spans="1:11" x14ac:dyDescent="0.25">
      <c r="A2356" s="27" t="s">
        <v>414</v>
      </c>
      <c r="B2356" s="27" t="s">
        <v>2</v>
      </c>
      <c r="C2356" s="27" t="s">
        <v>4</v>
      </c>
      <c r="D2356">
        <v>0</v>
      </c>
      <c r="E2356" s="37" t="s">
        <v>494</v>
      </c>
      <c r="F2356" t="str">
        <f t="shared" si="144"/>
        <v>30Y</v>
      </c>
      <c r="G2356" t="str">
        <f t="shared" si="145"/>
        <v>30YL20131231</v>
      </c>
      <c r="H2356" t="str">
        <f t="shared" si="146"/>
        <v>01_005</v>
      </c>
      <c r="I2356" t="str">
        <f t="shared" si="147"/>
        <v>20131231</v>
      </c>
      <c r="J2356" s="27"/>
      <c r="K2356" s="27"/>
    </row>
    <row r="2357" spans="1:11" x14ac:dyDescent="0.25">
      <c r="A2357" s="27" t="s">
        <v>414</v>
      </c>
      <c r="B2357" s="27" t="s">
        <v>2</v>
      </c>
      <c r="C2357" s="27" t="s">
        <v>5</v>
      </c>
      <c r="D2357">
        <v>0</v>
      </c>
      <c r="E2357" s="37" t="s">
        <v>494</v>
      </c>
      <c r="F2357" t="str">
        <f t="shared" si="144"/>
        <v>30Y</v>
      </c>
      <c r="G2357" t="str">
        <f t="shared" si="145"/>
        <v>30YL20131231</v>
      </c>
      <c r="H2357" t="str">
        <f t="shared" si="146"/>
        <v>01_005</v>
      </c>
      <c r="I2357" t="str">
        <f t="shared" si="147"/>
        <v>20131231</v>
      </c>
      <c r="J2357" s="27"/>
      <c r="K2357" s="27"/>
    </row>
    <row r="2358" spans="1:11" x14ac:dyDescent="0.25">
      <c r="A2358" s="27" t="s">
        <v>414</v>
      </c>
      <c r="B2358" s="27" t="s">
        <v>3</v>
      </c>
      <c r="C2358" s="27" t="s">
        <v>4</v>
      </c>
      <c r="D2358">
        <v>0</v>
      </c>
      <c r="E2358" s="37" t="s">
        <v>494</v>
      </c>
      <c r="F2358" t="str">
        <f t="shared" si="144"/>
        <v>30Y</v>
      </c>
      <c r="G2358" t="str">
        <f t="shared" si="145"/>
        <v>30YL20131231</v>
      </c>
      <c r="H2358" t="str">
        <f t="shared" si="146"/>
        <v>01_005</v>
      </c>
      <c r="I2358" t="str">
        <f t="shared" si="147"/>
        <v>20131231</v>
      </c>
      <c r="J2358" s="27"/>
      <c r="K2358" s="27"/>
    </row>
    <row r="2359" spans="1:11" x14ac:dyDescent="0.25">
      <c r="A2359" s="27" t="s">
        <v>414</v>
      </c>
      <c r="B2359" s="27" t="s">
        <v>3</v>
      </c>
      <c r="C2359" s="27" t="s">
        <v>5</v>
      </c>
      <c r="D2359">
        <v>0</v>
      </c>
      <c r="E2359" s="37" t="s">
        <v>494</v>
      </c>
      <c r="F2359" t="str">
        <f t="shared" si="144"/>
        <v>30Y</v>
      </c>
      <c r="G2359" t="str">
        <f t="shared" si="145"/>
        <v>30YL20131231</v>
      </c>
      <c r="H2359" t="str">
        <f t="shared" si="146"/>
        <v>01_005</v>
      </c>
      <c r="I2359" t="str">
        <f t="shared" si="147"/>
        <v>20131231</v>
      </c>
      <c r="J2359" s="27"/>
      <c r="K2359" s="27"/>
    </row>
    <row r="2360" spans="1:11" x14ac:dyDescent="0.25">
      <c r="A2360" s="27" t="s">
        <v>414</v>
      </c>
      <c r="B2360" s="27" t="s">
        <v>3</v>
      </c>
      <c r="C2360" s="27" t="s">
        <v>6</v>
      </c>
      <c r="D2360">
        <v>0</v>
      </c>
      <c r="E2360" s="37" t="s">
        <v>494</v>
      </c>
      <c r="F2360" t="str">
        <f t="shared" si="144"/>
        <v>30Y</v>
      </c>
      <c r="G2360" t="str">
        <f t="shared" si="145"/>
        <v>30YL20131231</v>
      </c>
      <c r="H2360" t="str">
        <f t="shared" si="146"/>
        <v>01_005</v>
      </c>
      <c r="I2360" t="str">
        <f t="shared" si="147"/>
        <v>20131231</v>
      </c>
      <c r="J2360" s="27"/>
      <c r="K2360" s="27"/>
    </row>
    <row r="2361" spans="1:11" x14ac:dyDescent="0.25">
      <c r="A2361" s="27" t="s">
        <v>414</v>
      </c>
      <c r="B2361" s="27" t="s">
        <v>4</v>
      </c>
      <c r="C2361" s="27" t="s">
        <v>6</v>
      </c>
      <c r="D2361">
        <v>0</v>
      </c>
      <c r="E2361" s="37" t="s">
        <v>494</v>
      </c>
      <c r="F2361" t="str">
        <f t="shared" si="144"/>
        <v>30Y</v>
      </c>
      <c r="G2361" t="str">
        <f t="shared" si="145"/>
        <v>30YL20131231</v>
      </c>
      <c r="H2361" t="str">
        <f t="shared" si="146"/>
        <v>01_005</v>
      </c>
      <c r="I2361" t="str">
        <f t="shared" si="147"/>
        <v>20131231</v>
      </c>
      <c r="J2361" s="27"/>
      <c r="K2361" s="27"/>
    </row>
    <row r="2362" spans="1:11" x14ac:dyDescent="0.25">
      <c r="A2362" s="27" t="s">
        <v>414</v>
      </c>
      <c r="B2362" s="27" t="s">
        <v>4</v>
      </c>
      <c r="C2362" s="27" t="s">
        <v>7</v>
      </c>
      <c r="D2362">
        <v>0</v>
      </c>
      <c r="E2362" s="37" t="s">
        <v>494</v>
      </c>
      <c r="F2362" t="str">
        <f t="shared" si="144"/>
        <v>30Y</v>
      </c>
      <c r="G2362" t="str">
        <f t="shared" si="145"/>
        <v>30YL20131231</v>
      </c>
      <c r="H2362" t="str">
        <f t="shared" si="146"/>
        <v>01_005</v>
      </c>
      <c r="I2362" t="str">
        <f t="shared" si="147"/>
        <v>20131231</v>
      </c>
      <c r="J2362" s="27"/>
      <c r="K2362" s="27"/>
    </row>
    <row r="2363" spans="1:11" x14ac:dyDescent="0.25">
      <c r="A2363" s="27" t="s">
        <v>414</v>
      </c>
      <c r="B2363" s="27" t="s">
        <v>4</v>
      </c>
      <c r="C2363" s="27" t="s">
        <v>8</v>
      </c>
      <c r="D2363">
        <v>0</v>
      </c>
      <c r="E2363" s="37" t="s">
        <v>494</v>
      </c>
      <c r="F2363" t="str">
        <f t="shared" si="144"/>
        <v>30Y</v>
      </c>
      <c r="G2363" t="str">
        <f t="shared" si="145"/>
        <v>30YL20131231</v>
      </c>
      <c r="H2363" t="str">
        <f t="shared" si="146"/>
        <v>01_005</v>
      </c>
      <c r="I2363" t="str">
        <f t="shared" si="147"/>
        <v>20131231</v>
      </c>
      <c r="J2363" s="27"/>
      <c r="K2363" s="27"/>
    </row>
    <row r="2364" spans="1:11" x14ac:dyDescent="0.25">
      <c r="A2364" s="27" t="s">
        <v>414</v>
      </c>
      <c r="B2364" s="27" t="s">
        <v>5</v>
      </c>
      <c r="C2364" s="27" t="s">
        <v>7</v>
      </c>
      <c r="D2364">
        <v>0</v>
      </c>
      <c r="E2364" s="37" t="s">
        <v>494</v>
      </c>
      <c r="F2364" t="str">
        <f t="shared" si="144"/>
        <v>30Y</v>
      </c>
      <c r="G2364" t="str">
        <f t="shared" si="145"/>
        <v>30YL20131231</v>
      </c>
      <c r="H2364" t="str">
        <f t="shared" si="146"/>
        <v>01_005</v>
      </c>
      <c r="I2364" t="str">
        <f t="shared" si="147"/>
        <v>20131231</v>
      </c>
      <c r="J2364" s="27"/>
      <c r="K2364" s="27"/>
    </row>
    <row r="2365" spans="1:11" x14ac:dyDescent="0.25">
      <c r="A2365" s="27" t="s">
        <v>414</v>
      </c>
      <c r="B2365" s="27" t="s">
        <v>5</v>
      </c>
      <c r="C2365" s="27" t="s">
        <v>8</v>
      </c>
      <c r="D2365">
        <v>0</v>
      </c>
      <c r="E2365" s="37" t="s">
        <v>494</v>
      </c>
      <c r="F2365" t="str">
        <f t="shared" si="144"/>
        <v>30Y</v>
      </c>
      <c r="G2365" t="str">
        <f t="shared" si="145"/>
        <v>30YL20131231</v>
      </c>
      <c r="H2365" t="str">
        <f t="shared" si="146"/>
        <v>01_005</v>
      </c>
      <c r="I2365" t="str">
        <f t="shared" si="147"/>
        <v>20131231</v>
      </c>
      <c r="J2365" s="27"/>
      <c r="K2365" s="27"/>
    </row>
    <row r="2366" spans="1:11" x14ac:dyDescent="0.25">
      <c r="A2366" s="27" t="s">
        <v>414</v>
      </c>
      <c r="B2366" s="27" t="s">
        <v>5</v>
      </c>
      <c r="C2366" s="27" t="s">
        <v>9</v>
      </c>
      <c r="D2366">
        <v>0</v>
      </c>
      <c r="E2366" s="37" t="s">
        <v>494</v>
      </c>
      <c r="F2366" t="str">
        <f t="shared" si="144"/>
        <v>30Y</v>
      </c>
      <c r="G2366" t="str">
        <f t="shared" si="145"/>
        <v>30YL20131231</v>
      </c>
      <c r="H2366" t="str">
        <f t="shared" si="146"/>
        <v>01_005</v>
      </c>
      <c r="I2366" t="str">
        <f t="shared" si="147"/>
        <v>20131231</v>
      </c>
      <c r="J2366" s="27"/>
      <c r="K2366" s="27"/>
    </row>
    <row r="2367" spans="1:11" x14ac:dyDescent="0.25">
      <c r="A2367" s="27" t="s">
        <v>414</v>
      </c>
      <c r="B2367" s="27" t="s">
        <v>5</v>
      </c>
      <c r="C2367" s="27" t="s">
        <v>10</v>
      </c>
      <c r="D2367">
        <v>0</v>
      </c>
      <c r="E2367" s="37" t="s">
        <v>494</v>
      </c>
      <c r="F2367" t="str">
        <f t="shared" si="144"/>
        <v>30Y</v>
      </c>
      <c r="G2367" t="str">
        <f t="shared" si="145"/>
        <v>30YL20131231</v>
      </c>
      <c r="H2367" t="str">
        <f t="shared" si="146"/>
        <v>01_005</v>
      </c>
      <c r="I2367" t="str">
        <f t="shared" si="147"/>
        <v>20131231</v>
      </c>
      <c r="J2367" s="27"/>
      <c r="K2367" s="27"/>
    </row>
    <row r="2368" spans="1:11" x14ac:dyDescent="0.25">
      <c r="A2368" s="27" t="s">
        <v>414</v>
      </c>
      <c r="B2368" s="27" t="s">
        <v>7</v>
      </c>
      <c r="C2368" s="27" t="s">
        <v>9</v>
      </c>
      <c r="D2368">
        <v>0</v>
      </c>
      <c r="E2368" s="37" t="s">
        <v>494</v>
      </c>
      <c r="F2368" t="str">
        <f t="shared" si="144"/>
        <v>30Y</v>
      </c>
      <c r="G2368" t="str">
        <f t="shared" si="145"/>
        <v>30YL20131231</v>
      </c>
      <c r="H2368" t="str">
        <f t="shared" si="146"/>
        <v>01_005</v>
      </c>
      <c r="I2368" t="str">
        <f t="shared" si="147"/>
        <v>20131231</v>
      </c>
      <c r="J2368" s="27"/>
      <c r="K2368" s="27"/>
    </row>
    <row r="2369" spans="1:11" x14ac:dyDescent="0.25">
      <c r="A2369" s="27" t="s">
        <v>414</v>
      </c>
      <c r="B2369" s="27" t="s">
        <v>7</v>
      </c>
      <c r="C2369" s="27" t="s">
        <v>10</v>
      </c>
      <c r="D2369">
        <v>0</v>
      </c>
      <c r="E2369" s="37" t="s">
        <v>494</v>
      </c>
      <c r="F2369" t="str">
        <f t="shared" si="144"/>
        <v>30Y</v>
      </c>
      <c r="G2369" t="str">
        <f t="shared" si="145"/>
        <v>30YL20131231</v>
      </c>
      <c r="H2369" t="str">
        <f t="shared" si="146"/>
        <v>01_005</v>
      </c>
      <c r="I2369" t="str">
        <f t="shared" si="147"/>
        <v>20131231</v>
      </c>
      <c r="J2369" s="27"/>
      <c r="K2369" s="27"/>
    </row>
    <row r="2370" spans="1:11" x14ac:dyDescent="0.25">
      <c r="A2370" s="27" t="s">
        <v>414</v>
      </c>
      <c r="B2370" s="27" t="s">
        <v>10</v>
      </c>
      <c r="C2370" s="27" t="s">
        <v>10</v>
      </c>
      <c r="D2370">
        <v>0</v>
      </c>
      <c r="E2370" s="37" t="s">
        <v>494</v>
      </c>
      <c r="F2370" t="str">
        <f t="shared" si="144"/>
        <v>30Y</v>
      </c>
      <c r="G2370" t="str">
        <f t="shared" si="145"/>
        <v>30YL20131231</v>
      </c>
      <c r="H2370" t="str">
        <f t="shared" si="146"/>
        <v>01_005</v>
      </c>
      <c r="I2370" t="str">
        <f t="shared" si="147"/>
        <v>20131231</v>
      </c>
      <c r="J2370" s="27"/>
      <c r="K2370" s="27"/>
    </row>
    <row r="2371" spans="1:11" x14ac:dyDescent="0.25">
      <c r="A2371" s="27" t="s">
        <v>414</v>
      </c>
      <c r="B2371" s="27" t="s">
        <v>11</v>
      </c>
      <c r="C2371" s="27" t="s">
        <v>10</v>
      </c>
      <c r="D2371">
        <v>0</v>
      </c>
      <c r="E2371" s="37" t="s">
        <v>494</v>
      </c>
      <c r="F2371" t="str">
        <f t="shared" si="144"/>
        <v>30Y</v>
      </c>
      <c r="G2371" t="str">
        <f t="shared" si="145"/>
        <v>30YL20131231</v>
      </c>
      <c r="H2371" t="str">
        <f t="shared" si="146"/>
        <v>01_005</v>
      </c>
      <c r="I2371" t="str">
        <f t="shared" si="147"/>
        <v>20131231</v>
      </c>
      <c r="J2371" s="27"/>
      <c r="K2371" s="27"/>
    </row>
    <row r="2372" spans="1:11" x14ac:dyDescent="0.25">
      <c r="A2372" s="27" t="s">
        <v>414</v>
      </c>
      <c r="B2372" s="27" t="s">
        <v>12</v>
      </c>
      <c r="C2372" s="27" t="s">
        <v>7</v>
      </c>
      <c r="D2372">
        <v>0</v>
      </c>
      <c r="E2372" s="37" t="s">
        <v>494</v>
      </c>
      <c r="F2372" t="str">
        <f t="shared" si="144"/>
        <v>30Y</v>
      </c>
      <c r="G2372" t="str">
        <f t="shared" si="145"/>
        <v>30YL20131231</v>
      </c>
      <c r="H2372" t="str">
        <f t="shared" si="146"/>
        <v>01_005</v>
      </c>
      <c r="I2372" t="str">
        <f t="shared" si="147"/>
        <v>20131231</v>
      </c>
      <c r="J2372" s="27"/>
      <c r="K2372" s="27"/>
    </row>
    <row r="2373" spans="1:11" x14ac:dyDescent="0.25">
      <c r="A2373" s="27" t="s">
        <v>414</v>
      </c>
      <c r="B2373" s="27" t="s">
        <v>12</v>
      </c>
      <c r="C2373" s="27" t="s">
        <v>8</v>
      </c>
      <c r="D2373">
        <v>0</v>
      </c>
      <c r="E2373" s="37" t="s">
        <v>494</v>
      </c>
      <c r="F2373" t="str">
        <f t="shared" si="144"/>
        <v>30Y</v>
      </c>
      <c r="G2373" t="str">
        <f t="shared" si="145"/>
        <v>30YL20131231</v>
      </c>
      <c r="H2373" t="str">
        <f t="shared" si="146"/>
        <v>01_005</v>
      </c>
      <c r="I2373" t="str">
        <f t="shared" si="147"/>
        <v>20131231</v>
      </c>
      <c r="J2373" s="27"/>
      <c r="K2373" s="27"/>
    </row>
    <row r="2374" spans="1:11" x14ac:dyDescent="0.25">
      <c r="A2374" s="27" t="s">
        <v>414</v>
      </c>
      <c r="B2374" s="27" t="s">
        <v>12</v>
      </c>
      <c r="C2374" s="27" t="s">
        <v>9</v>
      </c>
      <c r="D2374">
        <v>0</v>
      </c>
      <c r="E2374" s="37" t="s">
        <v>494</v>
      </c>
      <c r="F2374" t="str">
        <f t="shared" si="144"/>
        <v>30Y</v>
      </c>
      <c r="G2374" t="str">
        <f t="shared" si="145"/>
        <v>30YL20131231</v>
      </c>
      <c r="H2374" t="str">
        <f t="shared" si="146"/>
        <v>01_005</v>
      </c>
      <c r="I2374" t="str">
        <f t="shared" si="147"/>
        <v>20131231</v>
      </c>
      <c r="J2374" s="27"/>
      <c r="K2374" s="27"/>
    </row>
    <row r="2375" spans="1:11" x14ac:dyDescent="0.25">
      <c r="A2375" s="27" t="s">
        <v>414</v>
      </c>
      <c r="B2375" s="27" t="s">
        <v>12</v>
      </c>
      <c r="C2375" s="27" t="s">
        <v>10</v>
      </c>
      <c r="D2375">
        <v>0</v>
      </c>
      <c r="E2375" s="37" t="s">
        <v>494</v>
      </c>
      <c r="F2375" t="str">
        <f t="shared" si="144"/>
        <v>30Y</v>
      </c>
      <c r="G2375" t="str">
        <f t="shared" si="145"/>
        <v>30YL20131231</v>
      </c>
      <c r="H2375" t="str">
        <f t="shared" si="146"/>
        <v>01_005</v>
      </c>
      <c r="I2375" t="str">
        <f t="shared" si="147"/>
        <v>20131231</v>
      </c>
      <c r="J2375" s="27"/>
      <c r="K2375" s="27"/>
    </row>
    <row r="2376" spans="1:11" x14ac:dyDescent="0.25">
      <c r="A2376" s="27" t="s">
        <v>414</v>
      </c>
      <c r="B2376" s="27" t="s">
        <v>13</v>
      </c>
      <c r="C2376" s="27" t="s">
        <v>3</v>
      </c>
      <c r="D2376">
        <v>0</v>
      </c>
      <c r="E2376" s="37" t="s">
        <v>494</v>
      </c>
      <c r="F2376" t="str">
        <f t="shared" si="144"/>
        <v>30Y</v>
      </c>
      <c r="G2376" t="str">
        <f t="shared" si="145"/>
        <v>30YL20131231</v>
      </c>
      <c r="H2376" t="str">
        <f t="shared" si="146"/>
        <v>01_005</v>
      </c>
      <c r="I2376" t="str">
        <f t="shared" si="147"/>
        <v>20131231</v>
      </c>
      <c r="J2376" s="27"/>
      <c r="K2376" s="27"/>
    </row>
    <row r="2377" spans="1:11" x14ac:dyDescent="0.25">
      <c r="A2377" s="27" t="s">
        <v>414</v>
      </c>
      <c r="B2377" s="27" t="s">
        <v>13</v>
      </c>
      <c r="C2377" s="27" t="s">
        <v>4</v>
      </c>
      <c r="D2377">
        <v>0</v>
      </c>
      <c r="E2377" s="37" t="s">
        <v>494</v>
      </c>
      <c r="F2377" t="str">
        <f t="shared" si="144"/>
        <v>30Y</v>
      </c>
      <c r="G2377" t="str">
        <f t="shared" si="145"/>
        <v>30YL20131231</v>
      </c>
      <c r="H2377" t="str">
        <f t="shared" si="146"/>
        <v>01_005</v>
      </c>
      <c r="I2377" t="str">
        <f t="shared" si="147"/>
        <v>20131231</v>
      </c>
      <c r="J2377" s="27"/>
      <c r="K2377" s="27"/>
    </row>
    <row r="2378" spans="1:11" x14ac:dyDescent="0.25">
      <c r="A2378" s="27" t="s">
        <v>414</v>
      </c>
      <c r="B2378" s="27" t="s">
        <v>13</v>
      </c>
      <c r="C2378" s="27" t="s">
        <v>5</v>
      </c>
      <c r="D2378">
        <v>0</v>
      </c>
      <c r="E2378" s="37" t="s">
        <v>494</v>
      </c>
      <c r="F2378" t="str">
        <f t="shared" si="144"/>
        <v>30Y</v>
      </c>
      <c r="G2378" t="str">
        <f t="shared" si="145"/>
        <v>30YL20131231</v>
      </c>
      <c r="H2378" t="str">
        <f t="shared" si="146"/>
        <v>01_005</v>
      </c>
      <c r="I2378" t="str">
        <f t="shared" si="147"/>
        <v>20131231</v>
      </c>
      <c r="J2378" s="27"/>
      <c r="K2378" s="27"/>
    </row>
    <row r="2379" spans="1:11" x14ac:dyDescent="0.25">
      <c r="A2379" s="27" t="s">
        <v>414</v>
      </c>
      <c r="B2379" s="27" t="s">
        <v>13</v>
      </c>
      <c r="C2379" s="27" t="s">
        <v>6</v>
      </c>
      <c r="D2379">
        <v>0</v>
      </c>
      <c r="E2379" s="37" t="s">
        <v>494</v>
      </c>
      <c r="F2379" t="str">
        <f t="shared" ref="F2379:F2442" si="148">LEFT(A2379,3)</f>
        <v>30Y</v>
      </c>
      <c r="G2379" t="str">
        <f t="shared" ref="G2379:G2442" si="149">LEFT(A2379,12)</f>
        <v>30YL20131231</v>
      </c>
      <c r="H2379" t="str">
        <f t="shared" ref="H2379:H2442" si="150">RIGHT(A2379,6)</f>
        <v>01_005</v>
      </c>
      <c r="I2379" t="str">
        <f t="shared" ref="I2379:I2442" si="151">RIGHT(G2379,8)</f>
        <v>20131231</v>
      </c>
      <c r="J2379" s="27"/>
      <c r="K2379" s="27"/>
    </row>
    <row r="2380" spans="1:11" x14ac:dyDescent="0.25">
      <c r="A2380" s="27" t="s">
        <v>414</v>
      </c>
      <c r="B2380" s="27" t="s">
        <v>13</v>
      </c>
      <c r="C2380" s="27" t="s">
        <v>7</v>
      </c>
      <c r="D2380">
        <v>0</v>
      </c>
      <c r="E2380" s="37" t="s">
        <v>494</v>
      </c>
      <c r="F2380" t="str">
        <f t="shared" si="148"/>
        <v>30Y</v>
      </c>
      <c r="G2380" t="str">
        <f t="shared" si="149"/>
        <v>30YL20131231</v>
      </c>
      <c r="H2380" t="str">
        <f t="shared" si="150"/>
        <v>01_005</v>
      </c>
      <c r="I2380" t="str">
        <f t="shared" si="151"/>
        <v>20131231</v>
      </c>
      <c r="J2380" s="27"/>
      <c r="K2380" s="27"/>
    </row>
    <row r="2381" spans="1:11" x14ac:dyDescent="0.25">
      <c r="A2381" s="27" t="s">
        <v>414</v>
      </c>
      <c r="B2381" s="27" t="s">
        <v>14</v>
      </c>
      <c r="C2381" s="27" t="s">
        <v>1</v>
      </c>
      <c r="D2381">
        <v>0</v>
      </c>
      <c r="E2381" s="37" t="s">
        <v>494</v>
      </c>
      <c r="F2381" t="str">
        <f t="shared" si="148"/>
        <v>30Y</v>
      </c>
      <c r="G2381" t="str">
        <f t="shared" si="149"/>
        <v>30YL20131231</v>
      </c>
      <c r="H2381" t="str">
        <f t="shared" si="150"/>
        <v>01_005</v>
      </c>
      <c r="I2381" t="str">
        <f t="shared" si="151"/>
        <v>20131231</v>
      </c>
      <c r="J2381" s="27"/>
      <c r="K2381" s="27"/>
    </row>
    <row r="2382" spans="1:11" x14ac:dyDescent="0.25">
      <c r="A2382" s="27" t="s">
        <v>414</v>
      </c>
      <c r="B2382" s="27" t="s">
        <v>14</v>
      </c>
      <c r="C2382" s="27" t="s">
        <v>2</v>
      </c>
      <c r="D2382">
        <v>0</v>
      </c>
      <c r="E2382" s="37" t="s">
        <v>494</v>
      </c>
      <c r="F2382" t="str">
        <f t="shared" si="148"/>
        <v>30Y</v>
      </c>
      <c r="G2382" t="str">
        <f t="shared" si="149"/>
        <v>30YL20131231</v>
      </c>
      <c r="H2382" t="str">
        <f t="shared" si="150"/>
        <v>01_005</v>
      </c>
      <c r="I2382" t="str">
        <f t="shared" si="151"/>
        <v>20131231</v>
      </c>
      <c r="J2382" s="27"/>
      <c r="K2382" s="27"/>
    </row>
    <row r="2383" spans="1:11" x14ac:dyDescent="0.25">
      <c r="A2383" s="27" t="s">
        <v>414</v>
      </c>
      <c r="B2383" s="27" t="s">
        <v>14</v>
      </c>
      <c r="C2383" s="27" t="s">
        <v>3</v>
      </c>
      <c r="D2383">
        <v>0</v>
      </c>
      <c r="E2383" s="37" t="s">
        <v>494</v>
      </c>
      <c r="F2383" t="str">
        <f t="shared" si="148"/>
        <v>30Y</v>
      </c>
      <c r="G2383" t="str">
        <f t="shared" si="149"/>
        <v>30YL20131231</v>
      </c>
      <c r="H2383" t="str">
        <f t="shared" si="150"/>
        <v>01_005</v>
      </c>
      <c r="I2383" t="str">
        <f t="shared" si="151"/>
        <v>20131231</v>
      </c>
      <c r="J2383" s="27"/>
      <c r="K2383" s="27"/>
    </row>
    <row r="2384" spans="1:11" x14ac:dyDescent="0.25">
      <c r="A2384" s="27" t="s">
        <v>415</v>
      </c>
      <c r="B2384" s="27" t="s">
        <v>21</v>
      </c>
      <c r="C2384" s="27" t="s">
        <v>1</v>
      </c>
      <c r="D2384">
        <v>0</v>
      </c>
      <c r="E2384" s="37" t="s">
        <v>494</v>
      </c>
      <c r="F2384" t="str">
        <f t="shared" si="148"/>
        <v>30Y</v>
      </c>
      <c r="G2384" t="str">
        <f t="shared" si="149"/>
        <v>30YL20131231</v>
      </c>
      <c r="H2384" t="str">
        <f t="shared" si="150"/>
        <v>01_007</v>
      </c>
      <c r="I2384" t="str">
        <f t="shared" si="151"/>
        <v>20131231</v>
      </c>
      <c r="J2384" s="27"/>
      <c r="K2384" s="27"/>
    </row>
    <row r="2385" spans="1:11" x14ac:dyDescent="0.25">
      <c r="A2385" s="27" t="s">
        <v>415</v>
      </c>
      <c r="B2385" s="27" t="s">
        <v>21</v>
      </c>
      <c r="C2385" s="27" t="s">
        <v>2</v>
      </c>
      <c r="D2385">
        <v>0</v>
      </c>
      <c r="E2385" s="37" t="s">
        <v>494</v>
      </c>
      <c r="F2385" t="str">
        <f t="shared" si="148"/>
        <v>30Y</v>
      </c>
      <c r="G2385" t="str">
        <f t="shared" si="149"/>
        <v>30YL20131231</v>
      </c>
      <c r="H2385" t="str">
        <f t="shared" si="150"/>
        <v>01_007</v>
      </c>
      <c r="I2385" t="str">
        <f t="shared" si="151"/>
        <v>20131231</v>
      </c>
      <c r="J2385" s="27"/>
      <c r="K2385" s="27"/>
    </row>
    <row r="2386" spans="1:11" x14ac:dyDescent="0.25">
      <c r="A2386" s="27" t="s">
        <v>415</v>
      </c>
      <c r="B2386" s="27" t="s">
        <v>1</v>
      </c>
      <c r="C2386" s="27" t="s">
        <v>2</v>
      </c>
      <c r="D2386">
        <v>0</v>
      </c>
      <c r="E2386" s="37" t="s">
        <v>494</v>
      </c>
      <c r="F2386" t="str">
        <f t="shared" si="148"/>
        <v>30Y</v>
      </c>
      <c r="G2386" t="str">
        <f t="shared" si="149"/>
        <v>30YL20131231</v>
      </c>
      <c r="H2386" t="str">
        <f t="shared" si="150"/>
        <v>01_007</v>
      </c>
      <c r="I2386" t="str">
        <f t="shared" si="151"/>
        <v>20131231</v>
      </c>
      <c r="J2386" s="27"/>
      <c r="K2386" s="27"/>
    </row>
    <row r="2387" spans="1:11" x14ac:dyDescent="0.25">
      <c r="A2387" s="27" t="s">
        <v>415</v>
      </c>
      <c r="B2387" s="27" t="s">
        <v>1</v>
      </c>
      <c r="C2387" s="27" t="s">
        <v>3</v>
      </c>
      <c r="D2387">
        <v>0</v>
      </c>
      <c r="E2387" s="37" t="s">
        <v>494</v>
      </c>
      <c r="F2387" t="str">
        <f t="shared" si="148"/>
        <v>30Y</v>
      </c>
      <c r="G2387" t="str">
        <f t="shared" si="149"/>
        <v>30YL20131231</v>
      </c>
      <c r="H2387" t="str">
        <f t="shared" si="150"/>
        <v>01_007</v>
      </c>
      <c r="I2387" t="str">
        <f t="shared" si="151"/>
        <v>20131231</v>
      </c>
      <c r="J2387" s="27"/>
      <c r="K2387" s="27"/>
    </row>
    <row r="2388" spans="1:11" x14ac:dyDescent="0.25">
      <c r="A2388" s="27" t="s">
        <v>415</v>
      </c>
      <c r="B2388" s="27" t="s">
        <v>1</v>
      </c>
      <c r="C2388" s="27" t="s">
        <v>4</v>
      </c>
      <c r="D2388">
        <v>0</v>
      </c>
      <c r="E2388" s="37" t="s">
        <v>494</v>
      </c>
      <c r="F2388" t="str">
        <f t="shared" si="148"/>
        <v>30Y</v>
      </c>
      <c r="G2388" t="str">
        <f t="shared" si="149"/>
        <v>30YL20131231</v>
      </c>
      <c r="H2388" t="str">
        <f t="shared" si="150"/>
        <v>01_007</v>
      </c>
      <c r="I2388" t="str">
        <f t="shared" si="151"/>
        <v>20131231</v>
      </c>
      <c r="J2388" s="27"/>
      <c r="K2388" s="27"/>
    </row>
    <row r="2389" spans="1:11" x14ac:dyDescent="0.25">
      <c r="A2389" s="27" t="s">
        <v>415</v>
      </c>
      <c r="B2389" s="27" t="s">
        <v>26</v>
      </c>
      <c r="C2389" s="27" t="s">
        <v>3</v>
      </c>
      <c r="D2389">
        <v>0</v>
      </c>
      <c r="E2389" s="37" t="s">
        <v>494</v>
      </c>
      <c r="F2389" t="str">
        <f t="shared" si="148"/>
        <v>30Y</v>
      </c>
      <c r="G2389" t="str">
        <f t="shared" si="149"/>
        <v>30YL20131231</v>
      </c>
      <c r="H2389" t="str">
        <f t="shared" si="150"/>
        <v>01_007</v>
      </c>
      <c r="I2389" t="str">
        <f t="shared" si="151"/>
        <v>20131231</v>
      </c>
      <c r="J2389" s="27"/>
      <c r="K2389" s="27"/>
    </row>
    <row r="2390" spans="1:11" x14ac:dyDescent="0.25">
      <c r="A2390" s="27" t="s">
        <v>415</v>
      </c>
      <c r="B2390" s="27" t="s">
        <v>26</v>
      </c>
      <c r="C2390" s="27" t="s">
        <v>4</v>
      </c>
      <c r="D2390">
        <v>0</v>
      </c>
      <c r="E2390" s="37" t="s">
        <v>494</v>
      </c>
      <c r="F2390" t="str">
        <f t="shared" si="148"/>
        <v>30Y</v>
      </c>
      <c r="G2390" t="str">
        <f t="shared" si="149"/>
        <v>30YL20131231</v>
      </c>
      <c r="H2390" t="str">
        <f t="shared" si="150"/>
        <v>01_007</v>
      </c>
      <c r="I2390" t="str">
        <f t="shared" si="151"/>
        <v>20131231</v>
      </c>
      <c r="J2390" s="27"/>
      <c r="K2390" s="27"/>
    </row>
    <row r="2391" spans="1:11" x14ac:dyDescent="0.25">
      <c r="A2391" s="27" t="s">
        <v>415</v>
      </c>
      <c r="B2391" s="27" t="s">
        <v>26</v>
      </c>
      <c r="C2391" s="27" t="s">
        <v>5</v>
      </c>
      <c r="D2391">
        <v>0</v>
      </c>
      <c r="E2391" s="37" t="s">
        <v>494</v>
      </c>
      <c r="F2391" t="str">
        <f t="shared" si="148"/>
        <v>30Y</v>
      </c>
      <c r="G2391" t="str">
        <f t="shared" si="149"/>
        <v>30YL20131231</v>
      </c>
      <c r="H2391" t="str">
        <f t="shared" si="150"/>
        <v>01_007</v>
      </c>
      <c r="I2391" t="str">
        <f t="shared" si="151"/>
        <v>20131231</v>
      </c>
      <c r="J2391" s="27"/>
      <c r="K2391" s="27"/>
    </row>
    <row r="2392" spans="1:11" x14ac:dyDescent="0.25">
      <c r="A2392" s="27" t="s">
        <v>415</v>
      </c>
      <c r="B2392" s="27" t="s">
        <v>2</v>
      </c>
      <c r="C2392" s="27" t="s">
        <v>5</v>
      </c>
      <c r="D2392">
        <v>0</v>
      </c>
      <c r="E2392" s="37" t="s">
        <v>494</v>
      </c>
      <c r="F2392" t="str">
        <f t="shared" si="148"/>
        <v>30Y</v>
      </c>
      <c r="G2392" t="str">
        <f t="shared" si="149"/>
        <v>30YL20131231</v>
      </c>
      <c r="H2392" t="str">
        <f t="shared" si="150"/>
        <v>01_007</v>
      </c>
      <c r="I2392" t="str">
        <f t="shared" si="151"/>
        <v>20131231</v>
      </c>
      <c r="J2392" s="27"/>
      <c r="K2392" s="27"/>
    </row>
    <row r="2393" spans="1:11" x14ac:dyDescent="0.25">
      <c r="A2393" s="27" t="s">
        <v>415</v>
      </c>
      <c r="B2393" s="27" t="s">
        <v>2</v>
      </c>
      <c r="C2393" s="27" t="s">
        <v>6</v>
      </c>
      <c r="D2393">
        <v>0</v>
      </c>
      <c r="E2393" s="37" t="s">
        <v>494</v>
      </c>
      <c r="F2393" t="str">
        <f t="shared" si="148"/>
        <v>30Y</v>
      </c>
      <c r="G2393" t="str">
        <f t="shared" si="149"/>
        <v>30YL20131231</v>
      </c>
      <c r="H2393" t="str">
        <f t="shared" si="150"/>
        <v>01_007</v>
      </c>
      <c r="I2393" t="str">
        <f t="shared" si="151"/>
        <v>20131231</v>
      </c>
      <c r="J2393" s="27"/>
      <c r="K2393" s="27"/>
    </row>
    <row r="2394" spans="1:11" x14ac:dyDescent="0.25">
      <c r="A2394" s="27" t="s">
        <v>415</v>
      </c>
      <c r="B2394" s="27" t="s">
        <v>2</v>
      </c>
      <c r="C2394" s="27" t="s">
        <v>7</v>
      </c>
      <c r="D2394">
        <v>0</v>
      </c>
      <c r="E2394" s="37" t="s">
        <v>494</v>
      </c>
      <c r="F2394" t="str">
        <f t="shared" si="148"/>
        <v>30Y</v>
      </c>
      <c r="G2394" t="str">
        <f t="shared" si="149"/>
        <v>30YL20131231</v>
      </c>
      <c r="H2394" t="str">
        <f t="shared" si="150"/>
        <v>01_007</v>
      </c>
      <c r="I2394" t="str">
        <f t="shared" si="151"/>
        <v>20131231</v>
      </c>
      <c r="J2394" s="27"/>
      <c r="K2394" s="27"/>
    </row>
    <row r="2395" spans="1:11" x14ac:dyDescent="0.25">
      <c r="A2395" s="27" t="s">
        <v>415</v>
      </c>
      <c r="B2395" s="27" t="s">
        <v>3</v>
      </c>
      <c r="C2395" s="27" t="s">
        <v>6</v>
      </c>
      <c r="D2395">
        <v>0</v>
      </c>
      <c r="E2395" s="37" t="s">
        <v>494</v>
      </c>
      <c r="F2395" t="str">
        <f t="shared" si="148"/>
        <v>30Y</v>
      </c>
      <c r="G2395" t="str">
        <f t="shared" si="149"/>
        <v>30YL20131231</v>
      </c>
      <c r="H2395" t="str">
        <f t="shared" si="150"/>
        <v>01_007</v>
      </c>
      <c r="I2395" t="str">
        <f t="shared" si="151"/>
        <v>20131231</v>
      </c>
      <c r="J2395" s="27"/>
      <c r="K2395" s="27"/>
    </row>
    <row r="2396" spans="1:11" x14ac:dyDescent="0.25">
      <c r="A2396" s="27" t="s">
        <v>415</v>
      </c>
      <c r="B2396" s="27" t="s">
        <v>3</v>
      </c>
      <c r="C2396" s="27" t="s">
        <v>7</v>
      </c>
      <c r="D2396">
        <v>0</v>
      </c>
      <c r="E2396" s="37" t="s">
        <v>494</v>
      </c>
      <c r="F2396" t="str">
        <f t="shared" si="148"/>
        <v>30Y</v>
      </c>
      <c r="G2396" t="str">
        <f t="shared" si="149"/>
        <v>30YL20131231</v>
      </c>
      <c r="H2396" t="str">
        <f t="shared" si="150"/>
        <v>01_007</v>
      </c>
      <c r="I2396" t="str">
        <f t="shared" si="151"/>
        <v>20131231</v>
      </c>
      <c r="J2396" s="27"/>
      <c r="K2396" s="27"/>
    </row>
    <row r="2397" spans="1:11" x14ac:dyDescent="0.25">
      <c r="A2397" s="27" t="s">
        <v>415</v>
      </c>
      <c r="B2397" s="27" t="s">
        <v>3</v>
      </c>
      <c r="C2397" s="27" t="s">
        <v>8</v>
      </c>
      <c r="D2397">
        <v>0</v>
      </c>
      <c r="E2397" s="37" t="s">
        <v>494</v>
      </c>
      <c r="F2397" t="str">
        <f t="shared" si="148"/>
        <v>30Y</v>
      </c>
      <c r="G2397" t="str">
        <f t="shared" si="149"/>
        <v>30YL20131231</v>
      </c>
      <c r="H2397" t="str">
        <f t="shared" si="150"/>
        <v>01_007</v>
      </c>
      <c r="I2397" t="str">
        <f t="shared" si="151"/>
        <v>20131231</v>
      </c>
      <c r="J2397" s="27"/>
      <c r="K2397" s="27"/>
    </row>
    <row r="2398" spans="1:11" x14ac:dyDescent="0.25">
      <c r="A2398" s="27" t="s">
        <v>415</v>
      </c>
      <c r="B2398" s="27" t="s">
        <v>3</v>
      </c>
      <c r="C2398" s="27" t="s">
        <v>9</v>
      </c>
      <c r="D2398">
        <v>0</v>
      </c>
      <c r="E2398" s="37" t="s">
        <v>494</v>
      </c>
      <c r="F2398" t="str">
        <f t="shared" si="148"/>
        <v>30Y</v>
      </c>
      <c r="G2398" t="str">
        <f t="shared" si="149"/>
        <v>30YL20131231</v>
      </c>
      <c r="H2398" t="str">
        <f t="shared" si="150"/>
        <v>01_007</v>
      </c>
      <c r="I2398" t="str">
        <f t="shared" si="151"/>
        <v>20131231</v>
      </c>
      <c r="J2398" s="27"/>
      <c r="K2398" s="27"/>
    </row>
    <row r="2399" spans="1:11" x14ac:dyDescent="0.25">
      <c r="A2399" s="27" t="s">
        <v>415</v>
      </c>
      <c r="B2399" s="27" t="s">
        <v>4</v>
      </c>
      <c r="C2399" s="27" t="s">
        <v>9</v>
      </c>
      <c r="D2399">
        <v>0</v>
      </c>
      <c r="E2399" s="37" t="s">
        <v>494</v>
      </c>
      <c r="F2399" t="str">
        <f t="shared" si="148"/>
        <v>30Y</v>
      </c>
      <c r="G2399" t="str">
        <f t="shared" si="149"/>
        <v>30YL20131231</v>
      </c>
      <c r="H2399" t="str">
        <f t="shared" si="150"/>
        <v>01_007</v>
      </c>
      <c r="I2399" t="str">
        <f t="shared" si="151"/>
        <v>20131231</v>
      </c>
      <c r="J2399" s="27"/>
      <c r="K2399" s="27"/>
    </row>
    <row r="2400" spans="1:11" x14ac:dyDescent="0.25">
      <c r="A2400" s="27" t="s">
        <v>415</v>
      </c>
      <c r="B2400" s="27" t="s">
        <v>4</v>
      </c>
      <c r="C2400" s="27" t="s">
        <v>10</v>
      </c>
      <c r="D2400">
        <v>0</v>
      </c>
      <c r="E2400" s="37" t="s">
        <v>494</v>
      </c>
      <c r="F2400" t="str">
        <f t="shared" si="148"/>
        <v>30Y</v>
      </c>
      <c r="G2400" t="str">
        <f t="shared" si="149"/>
        <v>30YL20131231</v>
      </c>
      <c r="H2400" t="str">
        <f t="shared" si="150"/>
        <v>01_007</v>
      </c>
      <c r="I2400" t="str">
        <f t="shared" si="151"/>
        <v>20131231</v>
      </c>
      <c r="J2400" s="27"/>
      <c r="K2400" s="27"/>
    </row>
    <row r="2401" spans="1:11" x14ac:dyDescent="0.25">
      <c r="A2401" s="27" t="s">
        <v>415</v>
      </c>
      <c r="B2401" s="27" t="s">
        <v>5</v>
      </c>
      <c r="C2401" s="27" t="s">
        <v>10</v>
      </c>
      <c r="D2401">
        <v>0</v>
      </c>
      <c r="E2401" s="37" t="s">
        <v>494</v>
      </c>
      <c r="F2401" t="str">
        <f t="shared" si="148"/>
        <v>30Y</v>
      </c>
      <c r="G2401" t="str">
        <f t="shared" si="149"/>
        <v>30YL20131231</v>
      </c>
      <c r="H2401" t="str">
        <f t="shared" si="150"/>
        <v>01_007</v>
      </c>
      <c r="I2401" t="str">
        <f t="shared" si="151"/>
        <v>20131231</v>
      </c>
      <c r="J2401" s="27"/>
      <c r="K2401" s="27"/>
    </row>
    <row r="2402" spans="1:11" x14ac:dyDescent="0.25">
      <c r="A2402" s="27" t="s">
        <v>415</v>
      </c>
      <c r="B2402" s="27" t="s">
        <v>5</v>
      </c>
      <c r="C2402" s="27" t="s">
        <v>11</v>
      </c>
      <c r="D2402">
        <v>0</v>
      </c>
      <c r="E2402" s="37" t="s">
        <v>494</v>
      </c>
      <c r="F2402" t="str">
        <f t="shared" si="148"/>
        <v>30Y</v>
      </c>
      <c r="G2402" t="str">
        <f t="shared" si="149"/>
        <v>30YL20131231</v>
      </c>
      <c r="H2402" t="str">
        <f t="shared" si="150"/>
        <v>01_007</v>
      </c>
      <c r="I2402" t="str">
        <f t="shared" si="151"/>
        <v>20131231</v>
      </c>
      <c r="J2402" s="27"/>
      <c r="K2402" s="27"/>
    </row>
    <row r="2403" spans="1:11" x14ac:dyDescent="0.25">
      <c r="A2403" s="27" t="s">
        <v>415</v>
      </c>
      <c r="B2403" s="27" t="s">
        <v>7</v>
      </c>
      <c r="C2403" s="27" t="s">
        <v>10</v>
      </c>
      <c r="D2403">
        <v>0</v>
      </c>
      <c r="E2403" s="37" t="s">
        <v>494</v>
      </c>
      <c r="F2403" t="str">
        <f t="shared" si="148"/>
        <v>30Y</v>
      </c>
      <c r="G2403" t="str">
        <f t="shared" si="149"/>
        <v>30YL20131231</v>
      </c>
      <c r="H2403" t="str">
        <f t="shared" si="150"/>
        <v>01_007</v>
      </c>
      <c r="I2403" t="str">
        <f t="shared" si="151"/>
        <v>20131231</v>
      </c>
      <c r="J2403" s="27"/>
      <c r="K2403" s="27"/>
    </row>
    <row r="2404" spans="1:11" x14ac:dyDescent="0.25">
      <c r="A2404" s="27" t="s">
        <v>415</v>
      </c>
      <c r="B2404" s="27" t="s">
        <v>7</v>
      </c>
      <c r="C2404" s="27" t="s">
        <v>11</v>
      </c>
      <c r="D2404">
        <v>0</v>
      </c>
      <c r="E2404" s="37" t="s">
        <v>494</v>
      </c>
      <c r="F2404" t="str">
        <f t="shared" si="148"/>
        <v>30Y</v>
      </c>
      <c r="G2404" t="str">
        <f t="shared" si="149"/>
        <v>30YL20131231</v>
      </c>
      <c r="H2404" t="str">
        <f t="shared" si="150"/>
        <v>01_007</v>
      </c>
      <c r="I2404" t="str">
        <f t="shared" si="151"/>
        <v>20131231</v>
      </c>
      <c r="J2404" s="27"/>
      <c r="K2404" s="27"/>
    </row>
    <row r="2405" spans="1:11" x14ac:dyDescent="0.25">
      <c r="A2405" s="27" t="s">
        <v>415</v>
      </c>
      <c r="B2405" s="27" t="s">
        <v>10</v>
      </c>
      <c r="C2405" s="27" t="s">
        <v>11</v>
      </c>
      <c r="D2405">
        <v>0</v>
      </c>
      <c r="E2405" s="37" t="s">
        <v>494</v>
      </c>
      <c r="F2405" t="str">
        <f t="shared" si="148"/>
        <v>30Y</v>
      </c>
      <c r="G2405" t="str">
        <f t="shared" si="149"/>
        <v>30YL20131231</v>
      </c>
      <c r="H2405" t="str">
        <f t="shared" si="150"/>
        <v>01_007</v>
      </c>
      <c r="I2405" t="str">
        <f t="shared" si="151"/>
        <v>20131231</v>
      </c>
      <c r="J2405" s="27"/>
      <c r="K2405" s="27"/>
    </row>
    <row r="2406" spans="1:11" x14ac:dyDescent="0.25">
      <c r="A2406" s="27" t="s">
        <v>415</v>
      </c>
      <c r="B2406" s="27" t="s">
        <v>11</v>
      </c>
      <c r="C2406" s="27" t="s">
        <v>10</v>
      </c>
      <c r="D2406">
        <v>0</v>
      </c>
      <c r="E2406" s="37" t="s">
        <v>494</v>
      </c>
      <c r="F2406" t="str">
        <f t="shared" si="148"/>
        <v>30Y</v>
      </c>
      <c r="G2406" t="str">
        <f t="shared" si="149"/>
        <v>30YL20131231</v>
      </c>
      <c r="H2406" t="str">
        <f t="shared" si="150"/>
        <v>01_007</v>
      </c>
      <c r="I2406" t="str">
        <f t="shared" si="151"/>
        <v>20131231</v>
      </c>
      <c r="J2406" s="27"/>
      <c r="K2406" s="27"/>
    </row>
    <row r="2407" spans="1:11" x14ac:dyDescent="0.25">
      <c r="A2407" s="27" t="s">
        <v>415</v>
      </c>
      <c r="B2407" s="27" t="s">
        <v>11</v>
      </c>
      <c r="C2407" s="27" t="s">
        <v>11</v>
      </c>
      <c r="D2407">
        <v>0</v>
      </c>
      <c r="E2407" s="37" t="s">
        <v>494</v>
      </c>
      <c r="F2407" t="str">
        <f t="shared" si="148"/>
        <v>30Y</v>
      </c>
      <c r="G2407" t="str">
        <f t="shared" si="149"/>
        <v>30YL20131231</v>
      </c>
      <c r="H2407" t="str">
        <f t="shared" si="150"/>
        <v>01_007</v>
      </c>
      <c r="I2407" t="str">
        <f t="shared" si="151"/>
        <v>20131231</v>
      </c>
      <c r="J2407" s="27"/>
      <c r="K2407" s="27"/>
    </row>
    <row r="2408" spans="1:11" x14ac:dyDescent="0.25">
      <c r="A2408" s="27" t="s">
        <v>415</v>
      </c>
      <c r="B2408" s="27" t="s">
        <v>12</v>
      </c>
      <c r="C2408" s="27" t="s">
        <v>8</v>
      </c>
      <c r="D2408">
        <v>0</v>
      </c>
      <c r="E2408" s="37" t="s">
        <v>494</v>
      </c>
      <c r="F2408" t="str">
        <f t="shared" si="148"/>
        <v>30Y</v>
      </c>
      <c r="G2408" t="str">
        <f t="shared" si="149"/>
        <v>30YL20131231</v>
      </c>
      <c r="H2408" t="str">
        <f t="shared" si="150"/>
        <v>01_007</v>
      </c>
      <c r="I2408" t="str">
        <f t="shared" si="151"/>
        <v>20131231</v>
      </c>
      <c r="J2408" s="27"/>
      <c r="K2408" s="27"/>
    </row>
    <row r="2409" spans="1:11" x14ac:dyDescent="0.25">
      <c r="A2409" s="27" t="s">
        <v>415</v>
      </c>
      <c r="B2409" s="27" t="s">
        <v>12</v>
      </c>
      <c r="C2409" s="27" t="s">
        <v>9</v>
      </c>
      <c r="D2409">
        <v>0</v>
      </c>
      <c r="E2409" s="37" t="s">
        <v>494</v>
      </c>
      <c r="F2409" t="str">
        <f t="shared" si="148"/>
        <v>30Y</v>
      </c>
      <c r="G2409" t="str">
        <f t="shared" si="149"/>
        <v>30YL20131231</v>
      </c>
      <c r="H2409" t="str">
        <f t="shared" si="150"/>
        <v>01_007</v>
      </c>
      <c r="I2409" t="str">
        <f t="shared" si="151"/>
        <v>20131231</v>
      </c>
      <c r="J2409" s="27"/>
      <c r="K2409" s="27"/>
    </row>
    <row r="2410" spans="1:11" x14ac:dyDescent="0.25">
      <c r="A2410" s="27" t="s">
        <v>415</v>
      </c>
      <c r="B2410" s="27" t="s">
        <v>12</v>
      </c>
      <c r="C2410" s="27" t="s">
        <v>10</v>
      </c>
      <c r="D2410">
        <v>0</v>
      </c>
      <c r="E2410" s="37" t="s">
        <v>494</v>
      </c>
      <c r="F2410" t="str">
        <f t="shared" si="148"/>
        <v>30Y</v>
      </c>
      <c r="G2410" t="str">
        <f t="shared" si="149"/>
        <v>30YL20131231</v>
      </c>
      <c r="H2410" t="str">
        <f t="shared" si="150"/>
        <v>01_007</v>
      </c>
      <c r="I2410" t="str">
        <f t="shared" si="151"/>
        <v>20131231</v>
      </c>
      <c r="J2410" s="27"/>
      <c r="K2410" s="27"/>
    </row>
    <row r="2411" spans="1:11" x14ac:dyDescent="0.25">
      <c r="A2411" s="27" t="s">
        <v>415</v>
      </c>
      <c r="B2411" s="27" t="s">
        <v>13</v>
      </c>
      <c r="C2411" s="27" t="s">
        <v>3</v>
      </c>
      <c r="D2411">
        <v>0</v>
      </c>
      <c r="E2411" s="37" t="s">
        <v>494</v>
      </c>
      <c r="F2411" t="str">
        <f t="shared" si="148"/>
        <v>30Y</v>
      </c>
      <c r="G2411" t="str">
        <f t="shared" si="149"/>
        <v>30YL20131231</v>
      </c>
      <c r="H2411" t="str">
        <f t="shared" si="150"/>
        <v>01_007</v>
      </c>
      <c r="I2411" t="str">
        <f t="shared" si="151"/>
        <v>20131231</v>
      </c>
      <c r="J2411" s="27"/>
      <c r="K2411" s="27"/>
    </row>
    <row r="2412" spans="1:11" x14ac:dyDescent="0.25">
      <c r="A2412" s="27" t="s">
        <v>415</v>
      </c>
      <c r="B2412" s="27" t="s">
        <v>13</v>
      </c>
      <c r="C2412" s="27" t="s">
        <v>4</v>
      </c>
      <c r="D2412">
        <v>0</v>
      </c>
      <c r="E2412" s="37" t="s">
        <v>494</v>
      </c>
      <c r="F2412" t="str">
        <f t="shared" si="148"/>
        <v>30Y</v>
      </c>
      <c r="G2412" t="str">
        <f t="shared" si="149"/>
        <v>30YL20131231</v>
      </c>
      <c r="H2412" t="str">
        <f t="shared" si="150"/>
        <v>01_007</v>
      </c>
      <c r="I2412" t="str">
        <f t="shared" si="151"/>
        <v>20131231</v>
      </c>
      <c r="J2412" s="27"/>
      <c r="K2412" s="27"/>
    </row>
    <row r="2413" spans="1:11" x14ac:dyDescent="0.25">
      <c r="A2413" s="27" t="s">
        <v>415</v>
      </c>
      <c r="B2413" s="27" t="s">
        <v>13</v>
      </c>
      <c r="C2413" s="27" t="s">
        <v>5</v>
      </c>
      <c r="D2413">
        <v>0</v>
      </c>
      <c r="E2413" s="37" t="s">
        <v>494</v>
      </c>
      <c r="F2413" t="str">
        <f t="shared" si="148"/>
        <v>30Y</v>
      </c>
      <c r="G2413" t="str">
        <f t="shared" si="149"/>
        <v>30YL20131231</v>
      </c>
      <c r="H2413" t="str">
        <f t="shared" si="150"/>
        <v>01_007</v>
      </c>
      <c r="I2413" t="str">
        <f t="shared" si="151"/>
        <v>20131231</v>
      </c>
      <c r="J2413" s="27"/>
      <c r="K2413" s="27"/>
    </row>
    <row r="2414" spans="1:11" x14ac:dyDescent="0.25">
      <c r="A2414" s="27" t="s">
        <v>415</v>
      </c>
      <c r="B2414" s="27" t="s">
        <v>13</v>
      </c>
      <c r="C2414" s="27" t="s">
        <v>6</v>
      </c>
      <c r="D2414">
        <v>0</v>
      </c>
      <c r="E2414" s="37" t="s">
        <v>494</v>
      </c>
      <c r="F2414" t="str">
        <f t="shared" si="148"/>
        <v>30Y</v>
      </c>
      <c r="G2414" t="str">
        <f t="shared" si="149"/>
        <v>30YL20131231</v>
      </c>
      <c r="H2414" t="str">
        <f t="shared" si="150"/>
        <v>01_007</v>
      </c>
      <c r="I2414" t="str">
        <f t="shared" si="151"/>
        <v>20131231</v>
      </c>
      <c r="J2414" s="27"/>
      <c r="K2414" s="27"/>
    </row>
    <row r="2415" spans="1:11" x14ac:dyDescent="0.25">
      <c r="A2415" s="27" t="s">
        <v>415</v>
      </c>
      <c r="B2415" s="27" t="s">
        <v>13</v>
      </c>
      <c r="C2415" s="27" t="s">
        <v>7</v>
      </c>
      <c r="D2415">
        <v>0</v>
      </c>
      <c r="E2415" s="37" t="s">
        <v>494</v>
      </c>
      <c r="F2415" t="str">
        <f t="shared" si="148"/>
        <v>30Y</v>
      </c>
      <c r="G2415" t="str">
        <f t="shared" si="149"/>
        <v>30YL20131231</v>
      </c>
      <c r="H2415" t="str">
        <f t="shared" si="150"/>
        <v>01_007</v>
      </c>
      <c r="I2415" t="str">
        <f t="shared" si="151"/>
        <v>20131231</v>
      </c>
      <c r="J2415" s="27"/>
      <c r="K2415" s="27"/>
    </row>
    <row r="2416" spans="1:11" x14ac:dyDescent="0.25">
      <c r="A2416" s="27" t="s">
        <v>415</v>
      </c>
      <c r="B2416" s="27" t="s">
        <v>13</v>
      </c>
      <c r="C2416" s="27" t="s">
        <v>8</v>
      </c>
      <c r="D2416">
        <v>0</v>
      </c>
      <c r="E2416" s="37" t="s">
        <v>494</v>
      </c>
      <c r="F2416" t="str">
        <f t="shared" si="148"/>
        <v>30Y</v>
      </c>
      <c r="G2416" t="str">
        <f t="shared" si="149"/>
        <v>30YL20131231</v>
      </c>
      <c r="H2416" t="str">
        <f t="shared" si="150"/>
        <v>01_007</v>
      </c>
      <c r="I2416" t="str">
        <f t="shared" si="151"/>
        <v>20131231</v>
      </c>
      <c r="J2416" s="27"/>
      <c r="K2416" s="27"/>
    </row>
    <row r="2417" spans="1:11" x14ac:dyDescent="0.25">
      <c r="A2417" s="27" t="s">
        <v>415</v>
      </c>
      <c r="B2417" s="27" t="s">
        <v>14</v>
      </c>
      <c r="C2417" s="27" t="s">
        <v>1</v>
      </c>
      <c r="D2417">
        <v>0</v>
      </c>
      <c r="E2417" s="37" t="s">
        <v>494</v>
      </c>
      <c r="F2417" t="str">
        <f t="shared" si="148"/>
        <v>30Y</v>
      </c>
      <c r="G2417" t="str">
        <f t="shared" si="149"/>
        <v>30YL20131231</v>
      </c>
      <c r="H2417" t="str">
        <f t="shared" si="150"/>
        <v>01_007</v>
      </c>
      <c r="I2417" t="str">
        <f t="shared" si="151"/>
        <v>20131231</v>
      </c>
      <c r="J2417" s="27"/>
      <c r="K2417" s="27"/>
    </row>
    <row r="2418" spans="1:11" x14ac:dyDescent="0.25">
      <c r="A2418" s="27" t="s">
        <v>415</v>
      </c>
      <c r="B2418" s="27" t="s">
        <v>14</v>
      </c>
      <c r="C2418" s="27" t="s">
        <v>2</v>
      </c>
      <c r="D2418">
        <v>0</v>
      </c>
      <c r="E2418" s="37" t="s">
        <v>494</v>
      </c>
      <c r="F2418" t="str">
        <f t="shared" si="148"/>
        <v>30Y</v>
      </c>
      <c r="G2418" t="str">
        <f t="shared" si="149"/>
        <v>30YL20131231</v>
      </c>
      <c r="H2418" t="str">
        <f t="shared" si="150"/>
        <v>01_007</v>
      </c>
      <c r="I2418" t="str">
        <f t="shared" si="151"/>
        <v>20131231</v>
      </c>
      <c r="J2418" s="27"/>
      <c r="K2418" s="27"/>
    </row>
    <row r="2419" spans="1:11" x14ac:dyDescent="0.25">
      <c r="A2419" s="27" t="s">
        <v>415</v>
      </c>
      <c r="B2419" s="27" t="s">
        <v>14</v>
      </c>
      <c r="C2419" s="27" t="s">
        <v>3</v>
      </c>
      <c r="D2419">
        <v>0</v>
      </c>
      <c r="E2419" s="37" t="s">
        <v>494</v>
      </c>
      <c r="F2419" t="str">
        <f t="shared" si="148"/>
        <v>30Y</v>
      </c>
      <c r="G2419" t="str">
        <f t="shared" si="149"/>
        <v>30YL20131231</v>
      </c>
      <c r="H2419" t="str">
        <f t="shared" si="150"/>
        <v>01_007</v>
      </c>
      <c r="I2419" t="str">
        <f t="shared" si="151"/>
        <v>20131231</v>
      </c>
      <c r="J2419" s="27"/>
      <c r="K2419" s="27"/>
    </row>
    <row r="2420" spans="1:11" x14ac:dyDescent="0.25">
      <c r="A2420" s="27" t="s">
        <v>416</v>
      </c>
      <c r="B2420" s="27" t="s">
        <v>21</v>
      </c>
      <c r="C2420" s="27" t="s">
        <v>1</v>
      </c>
      <c r="D2420">
        <v>10</v>
      </c>
      <c r="E2420" s="37" t="s">
        <v>494</v>
      </c>
      <c r="F2420" t="str">
        <f t="shared" si="148"/>
        <v>30Y</v>
      </c>
      <c r="G2420" t="str">
        <f t="shared" si="149"/>
        <v>30YL20131231</v>
      </c>
      <c r="H2420" t="str">
        <f t="shared" si="150"/>
        <v>001_01</v>
      </c>
      <c r="I2420" t="str">
        <f t="shared" si="151"/>
        <v>20131231</v>
      </c>
      <c r="J2420" s="27"/>
      <c r="K2420" s="27"/>
    </row>
    <row r="2421" spans="1:11" x14ac:dyDescent="0.25">
      <c r="A2421" s="27" t="s">
        <v>416</v>
      </c>
      <c r="B2421" s="27" t="s">
        <v>21</v>
      </c>
      <c r="C2421" s="27" t="s">
        <v>2</v>
      </c>
      <c r="D2421">
        <v>10</v>
      </c>
      <c r="E2421" s="37" t="s">
        <v>494</v>
      </c>
      <c r="F2421" t="str">
        <f t="shared" si="148"/>
        <v>30Y</v>
      </c>
      <c r="G2421" t="str">
        <f t="shared" si="149"/>
        <v>30YL20131231</v>
      </c>
      <c r="H2421" t="str">
        <f t="shared" si="150"/>
        <v>001_01</v>
      </c>
      <c r="I2421" t="str">
        <f t="shared" si="151"/>
        <v>20131231</v>
      </c>
      <c r="J2421" s="27"/>
      <c r="K2421" s="27"/>
    </row>
    <row r="2422" spans="1:11" x14ac:dyDescent="0.25">
      <c r="A2422" s="27" t="s">
        <v>416</v>
      </c>
      <c r="B2422" s="27" t="s">
        <v>21</v>
      </c>
      <c r="C2422" s="27" t="s">
        <v>3</v>
      </c>
      <c r="D2422">
        <v>10</v>
      </c>
      <c r="E2422" s="37" t="s">
        <v>494</v>
      </c>
      <c r="F2422" t="str">
        <f t="shared" si="148"/>
        <v>30Y</v>
      </c>
      <c r="G2422" t="str">
        <f t="shared" si="149"/>
        <v>30YL20131231</v>
      </c>
      <c r="H2422" t="str">
        <f t="shared" si="150"/>
        <v>001_01</v>
      </c>
      <c r="I2422" t="str">
        <f t="shared" si="151"/>
        <v>20131231</v>
      </c>
      <c r="J2422" s="27"/>
      <c r="K2422" s="27"/>
    </row>
    <row r="2423" spans="1:11" x14ac:dyDescent="0.25">
      <c r="A2423" s="27" t="s">
        <v>416</v>
      </c>
      <c r="B2423" s="27" t="s">
        <v>1</v>
      </c>
      <c r="C2423" s="27" t="s">
        <v>3</v>
      </c>
      <c r="D2423">
        <v>10</v>
      </c>
      <c r="E2423" s="37" t="s">
        <v>494</v>
      </c>
      <c r="F2423" t="str">
        <f t="shared" si="148"/>
        <v>30Y</v>
      </c>
      <c r="G2423" t="str">
        <f t="shared" si="149"/>
        <v>30YL20131231</v>
      </c>
      <c r="H2423" t="str">
        <f t="shared" si="150"/>
        <v>001_01</v>
      </c>
      <c r="I2423" t="str">
        <f t="shared" si="151"/>
        <v>20131231</v>
      </c>
      <c r="J2423" s="27"/>
      <c r="K2423" s="27"/>
    </row>
    <row r="2424" spans="1:11" x14ac:dyDescent="0.25">
      <c r="A2424" s="27" t="s">
        <v>416</v>
      </c>
      <c r="B2424" s="27" t="s">
        <v>1</v>
      </c>
      <c r="C2424" s="27" t="s">
        <v>4</v>
      </c>
      <c r="D2424">
        <v>10</v>
      </c>
      <c r="E2424" s="37" t="s">
        <v>494</v>
      </c>
      <c r="F2424" t="str">
        <f t="shared" si="148"/>
        <v>30Y</v>
      </c>
      <c r="G2424" t="str">
        <f t="shared" si="149"/>
        <v>30YL20131231</v>
      </c>
      <c r="H2424" t="str">
        <f t="shared" si="150"/>
        <v>001_01</v>
      </c>
      <c r="I2424" t="str">
        <f t="shared" si="151"/>
        <v>20131231</v>
      </c>
      <c r="J2424" s="27"/>
      <c r="K2424" s="27"/>
    </row>
    <row r="2425" spans="1:11" x14ac:dyDescent="0.25">
      <c r="A2425" s="27" t="s">
        <v>416</v>
      </c>
      <c r="B2425" s="27" t="s">
        <v>1</v>
      </c>
      <c r="C2425" s="27" t="s">
        <v>5</v>
      </c>
      <c r="D2425">
        <v>10</v>
      </c>
      <c r="E2425" s="37" t="s">
        <v>494</v>
      </c>
      <c r="F2425" t="str">
        <f t="shared" si="148"/>
        <v>30Y</v>
      </c>
      <c r="G2425" t="str">
        <f t="shared" si="149"/>
        <v>30YL20131231</v>
      </c>
      <c r="H2425" t="str">
        <f t="shared" si="150"/>
        <v>001_01</v>
      </c>
      <c r="I2425" t="str">
        <f t="shared" si="151"/>
        <v>20131231</v>
      </c>
      <c r="J2425" s="27"/>
      <c r="K2425" s="27"/>
    </row>
    <row r="2426" spans="1:11" x14ac:dyDescent="0.25">
      <c r="A2426" s="27" t="s">
        <v>416</v>
      </c>
      <c r="B2426" s="27" t="s">
        <v>1</v>
      </c>
      <c r="C2426" s="27" t="s">
        <v>6</v>
      </c>
      <c r="D2426">
        <v>10</v>
      </c>
      <c r="E2426" s="37" t="s">
        <v>494</v>
      </c>
      <c r="F2426" t="str">
        <f t="shared" si="148"/>
        <v>30Y</v>
      </c>
      <c r="G2426" t="str">
        <f t="shared" si="149"/>
        <v>30YL20131231</v>
      </c>
      <c r="H2426" t="str">
        <f t="shared" si="150"/>
        <v>001_01</v>
      </c>
      <c r="I2426" t="str">
        <f t="shared" si="151"/>
        <v>20131231</v>
      </c>
      <c r="J2426" s="27"/>
      <c r="K2426" s="27"/>
    </row>
    <row r="2427" spans="1:11" x14ac:dyDescent="0.25">
      <c r="A2427" s="27" t="s">
        <v>416</v>
      </c>
      <c r="B2427" s="27" t="s">
        <v>26</v>
      </c>
      <c r="C2427" s="27" t="s">
        <v>5</v>
      </c>
      <c r="D2427">
        <v>10</v>
      </c>
      <c r="E2427" s="37" t="s">
        <v>494</v>
      </c>
      <c r="F2427" t="str">
        <f t="shared" si="148"/>
        <v>30Y</v>
      </c>
      <c r="G2427" t="str">
        <f t="shared" si="149"/>
        <v>30YL20131231</v>
      </c>
      <c r="H2427" t="str">
        <f t="shared" si="150"/>
        <v>001_01</v>
      </c>
      <c r="I2427" t="str">
        <f t="shared" si="151"/>
        <v>20131231</v>
      </c>
      <c r="J2427" s="27"/>
      <c r="K2427" s="27"/>
    </row>
    <row r="2428" spans="1:11" x14ac:dyDescent="0.25">
      <c r="A2428" s="27" t="s">
        <v>416</v>
      </c>
      <c r="B2428" s="27" t="s">
        <v>26</v>
      </c>
      <c r="C2428" s="27" t="s">
        <v>6</v>
      </c>
      <c r="D2428">
        <v>10</v>
      </c>
      <c r="E2428" s="37" t="s">
        <v>494</v>
      </c>
      <c r="F2428" t="str">
        <f t="shared" si="148"/>
        <v>30Y</v>
      </c>
      <c r="G2428" t="str">
        <f t="shared" si="149"/>
        <v>30YL20131231</v>
      </c>
      <c r="H2428" t="str">
        <f t="shared" si="150"/>
        <v>001_01</v>
      </c>
      <c r="I2428" t="str">
        <f t="shared" si="151"/>
        <v>20131231</v>
      </c>
      <c r="J2428" s="27"/>
      <c r="K2428" s="27"/>
    </row>
    <row r="2429" spans="1:11" x14ac:dyDescent="0.25">
      <c r="A2429" s="27" t="s">
        <v>416</v>
      </c>
      <c r="B2429" s="27" t="s">
        <v>26</v>
      </c>
      <c r="C2429" s="27" t="s">
        <v>7</v>
      </c>
      <c r="D2429">
        <v>10</v>
      </c>
      <c r="E2429" s="37" t="s">
        <v>494</v>
      </c>
      <c r="F2429" t="str">
        <f t="shared" si="148"/>
        <v>30Y</v>
      </c>
      <c r="G2429" t="str">
        <f t="shared" si="149"/>
        <v>30YL20131231</v>
      </c>
      <c r="H2429" t="str">
        <f t="shared" si="150"/>
        <v>001_01</v>
      </c>
      <c r="I2429" t="str">
        <f t="shared" si="151"/>
        <v>20131231</v>
      </c>
      <c r="J2429" s="27"/>
      <c r="K2429" s="27"/>
    </row>
    <row r="2430" spans="1:11" x14ac:dyDescent="0.25">
      <c r="A2430" s="27" t="s">
        <v>416</v>
      </c>
      <c r="B2430" s="27" t="s">
        <v>26</v>
      </c>
      <c r="C2430" s="27" t="s">
        <v>8</v>
      </c>
      <c r="D2430">
        <v>10</v>
      </c>
      <c r="E2430" s="37" t="s">
        <v>494</v>
      </c>
      <c r="F2430" t="str">
        <f t="shared" si="148"/>
        <v>30Y</v>
      </c>
      <c r="G2430" t="str">
        <f t="shared" si="149"/>
        <v>30YL20131231</v>
      </c>
      <c r="H2430" t="str">
        <f t="shared" si="150"/>
        <v>001_01</v>
      </c>
      <c r="I2430" t="str">
        <f t="shared" si="151"/>
        <v>20131231</v>
      </c>
      <c r="J2430" s="27"/>
      <c r="K2430" s="27"/>
    </row>
    <row r="2431" spans="1:11" x14ac:dyDescent="0.25">
      <c r="A2431" s="27" t="s">
        <v>416</v>
      </c>
      <c r="B2431" s="27" t="s">
        <v>2</v>
      </c>
      <c r="C2431" s="27" t="s">
        <v>7</v>
      </c>
      <c r="D2431">
        <v>10</v>
      </c>
      <c r="E2431" s="37" t="s">
        <v>494</v>
      </c>
      <c r="F2431" t="str">
        <f t="shared" si="148"/>
        <v>30Y</v>
      </c>
      <c r="G2431" t="str">
        <f t="shared" si="149"/>
        <v>30YL20131231</v>
      </c>
      <c r="H2431" t="str">
        <f t="shared" si="150"/>
        <v>001_01</v>
      </c>
      <c r="I2431" t="str">
        <f t="shared" si="151"/>
        <v>20131231</v>
      </c>
      <c r="J2431" s="27"/>
      <c r="K2431" s="27"/>
    </row>
    <row r="2432" spans="1:11" x14ac:dyDescent="0.25">
      <c r="A2432" s="27" t="s">
        <v>416</v>
      </c>
      <c r="B2432" s="27" t="s">
        <v>2</v>
      </c>
      <c r="C2432" s="27" t="s">
        <v>8</v>
      </c>
      <c r="D2432">
        <v>10</v>
      </c>
      <c r="E2432" s="37" t="s">
        <v>494</v>
      </c>
      <c r="F2432" t="str">
        <f t="shared" si="148"/>
        <v>30Y</v>
      </c>
      <c r="G2432" t="str">
        <f t="shared" si="149"/>
        <v>30YL20131231</v>
      </c>
      <c r="H2432" t="str">
        <f t="shared" si="150"/>
        <v>001_01</v>
      </c>
      <c r="I2432" t="str">
        <f t="shared" si="151"/>
        <v>20131231</v>
      </c>
      <c r="J2432" s="27"/>
      <c r="K2432" s="27"/>
    </row>
    <row r="2433" spans="1:11" x14ac:dyDescent="0.25">
      <c r="A2433" s="27" t="s">
        <v>416</v>
      </c>
      <c r="B2433" s="27" t="s">
        <v>2</v>
      </c>
      <c r="C2433" s="27" t="s">
        <v>9</v>
      </c>
      <c r="D2433">
        <v>10</v>
      </c>
      <c r="E2433" s="37" t="s">
        <v>494</v>
      </c>
      <c r="F2433" t="str">
        <f t="shared" si="148"/>
        <v>30Y</v>
      </c>
      <c r="G2433" t="str">
        <f t="shared" si="149"/>
        <v>30YL20131231</v>
      </c>
      <c r="H2433" t="str">
        <f t="shared" si="150"/>
        <v>001_01</v>
      </c>
      <c r="I2433" t="str">
        <f t="shared" si="151"/>
        <v>20131231</v>
      </c>
      <c r="J2433" s="27"/>
      <c r="K2433" s="27"/>
    </row>
    <row r="2434" spans="1:11" x14ac:dyDescent="0.25">
      <c r="A2434" s="27" t="s">
        <v>416</v>
      </c>
      <c r="B2434" s="27" t="s">
        <v>3</v>
      </c>
      <c r="C2434" s="27" t="s">
        <v>9</v>
      </c>
      <c r="D2434">
        <v>10</v>
      </c>
      <c r="E2434" s="37" t="s">
        <v>494</v>
      </c>
      <c r="F2434" t="str">
        <f t="shared" si="148"/>
        <v>30Y</v>
      </c>
      <c r="G2434" t="str">
        <f t="shared" si="149"/>
        <v>30YL20131231</v>
      </c>
      <c r="H2434" t="str">
        <f t="shared" si="150"/>
        <v>001_01</v>
      </c>
      <c r="I2434" t="str">
        <f t="shared" si="151"/>
        <v>20131231</v>
      </c>
      <c r="J2434" s="27"/>
      <c r="K2434" s="27"/>
    </row>
    <row r="2435" spans="1:11" x14ac:dyDescent="0.25">
      <c r="A2435" s="27" t="s">
        <v>416</v>
      </c>
      <c r="B2435" s="27" t="s">
        <v>3</v>
      </c>
      <c r="C2435" s="27" t="s">
        <v>10</v>
      </c>
      <c r="D2435">
        <v>10</v>
      </c>
      <c r="E2435" s="37" t="s">
        <v>494</v>
      </c>
      <c r="F2435" t="str">
        <f t="shared" si="148"/>
        <v>30Y</v>
      </c>
      <c r="G2435" t="str">
        <f t="shared" si="149"/>
        <v>30YL20131231</v>
      </c>
      <c r="H2435" t="str">
        <f t="shared" si="150"/>
        <v>001_01</v>
      </c>
      <c r="I2435" t="str">
        <f t="shared" si="151"/>
        <v>20131231</v>
      </c>
      <c r="J2435" s="27"/>
      <c r="K2435" s="27"/>
    </row>
    <row r="2436" spans="1:11" x14ac:dyDescent="0.25">
      <c r="A2436" s="27" t="s">
        <v>416</v>
      </c>
      <c r="B2436" s="27" t="s">
        <v>4</v>
      </c>
      <c r="C2436" s="27" t="s">
        <v>10</v>
      </c>
      <c r="D2436">
        <v>10</v>
      </c>
      <c r="E2436" s="37" t="s">
        <v>494</v>
      </c>
      <c r="F2436" t="str">
        <f t="shared" si="148"/>
        <v>30Y</v>
      </c>
      <c r="G2436" t="str">
        <f t="shared" si="149"/>
        <v>30YL20131231</v>
      </c>
      <c r="H2436" t="str">
        <f t="shared" si="150"/>
        <v>001_01</v>
      </c>
      <c r="I2436" t="str">
        <f t="shared" si="151"/>
        <v>20131231</v>
      </c>
      <c r="J2436" s="27"/>
      <c r="K2436" s="27"/>
    </row>
    <row r="2437" spans="1:11" x14ac:dyDescent="0.25">
      <c r="A2437" s="27" t="s">
        <v>416</v>
      </c>
      <c r="B2437" s="27" t="s">
        <v>4</v>
      </c>
      <c r="C2437" s="27" t="s">
        <v>11</v>
      </c>
      <c r="D2437">
        <v>10</v>
      </c>
      <c r="E2437" s="37" t="s">
        <v>494</v>
      </c>
      <c r="F2437" t="str">
        <f t="shared" si="148"/>
        <v>30Y</v>
      </c>
      <c r="G2437" t="str">
        <f t="shared" si="149"/>
        <v>30YL20131231</v>
      </c>
      <c r="H2437" t="str">
        <f t="shared" si="150"/>
        <v>001_01</v>
      </c>
      <c r="I2437" t="str">
        <f t="shared" si="151"/>
        <v>20131231</v>
      </c>
      <c r="J2437" s="27"/>
      <c r="K2437" s="27"/>
    </row>
    <row r="2438" spans="1:11" x14ac:dyDescent="0.25">
      <c r="A2438" s="27" t="s">
        <v>416</v>
      </c>
      <c r="B2438" s="27" t="s">
        <v>5</v>
      </c>
      <c r="C2438" s="27" t="s">
        <v>11</v>
      </c>
      <c r="D2438">
        <v>10</v>
      </c>
      <c r="E2438" s="37" t="s">
        <v>494</v>
      </c>
      <c r="F2438" t="str">
        <f t="shared" si="148"/>
        <v>30Y</v>
      </c>
      <c r="G2438" t="str">
        <f t="shared" si="149"/>
        <v>30YL20131231</v>
      </c>
      <c r="H2438" t="str">
        <f t="shared" si="150"/>
        <v>001_01</v>
      </c>
      <c r="I2438" t="str">
        <f t="shared" si="151"/>
        <v>20131231</v>
      </c>
      <c r="J2438" s="27"/>
      <c r="K2438" s="27"/>
    </row>
    <row r="2439" spans="1:11" x14ac:dyDescent="0.25">
      <c r="A2439" s="27" t="s">
        <v>416</v>
      </c>
      <c r="B2439" s="27" t="s">
        <v>7</v>
      </c>
      <c r="C2439" s="27" t="s">
        <v>11</v>
      </c>
      <c r="D2439">
        <v>10</v>
      </c>
      <c r="E2439" s="37" t="s">
        <v>494</v>
      </c>
      <c r="F2439" t="str">
        <f t="shared" si="148"/>
        <v>30Y</v>
      </c>
      <c r="G2439" t="str">
        <f t="shared" si="149"/>
        <v>30YL20131231</v>
      </c>
      <c r="H2439" t="str">
        <f t="shared" si="150"/>
        <v>001_01</v>
      </c>
      <c r="I2439" t="str">
        <f t="shared" si="151"/>
        <v>20131231</v>
      </c>
      <c r="J2439" s="27"/>
      <c r="K2439" s="27"/>
    </row>
    <row r="2440" spans="1:11" x14ac:dyDescent="0.25">
      <c r="A2440" s="27" t="s">
        <v>416</v>
      </c>
      <c r="B2440" s="27" t="s">
        <v>7</v>
      </c>
      <c r="C2440" s="27" t="s">
        <v>12</v>
      </c>
      <c r="D2440">
        <v>10</v>
      </c>
      <c r="E2440" s="37" t="s">
        <v>494</v>
      </c>
      <c r="F2440" t="str">
        <f t="shared" si="148"/>
        <v>30Y</v>
      </c>
      <c r="G2440" t="str">
        <f t="shared" si="149"/>
        <v>30YL20131231</v>
      </c>
      <c r="H2440" t="str">
        <f t="shared" si="150"/>
        <v>001_01</v>
      </c>
      <c r="I2440" t="str">
        <f t="shared" si="151"/>
        <v>20131231</v>
      </c>
      <c r="J2440" s="27"/>
      <c r="K2440" s="27"/>
    </row>
    <row r="2441" spans="1:11" x14ac:dyDescent="0.25">
      <c r="A2441" s="27" t="s">
        <v>416</v>
      </c>
      <c r="B2441" s="27" t="s">
        <v>10</v>
      </c>
      <c r="C2441" s="27" t="s">
        <v>11</v>
      </c>
      <c r="D2441">
        <v>10</v>
      </c>
      <c r="E2441" s="37" t="s">
        <v>494</v>
      </c>
      <c r="F2441" t="str">
        <f t="shared" si="148"/>
        <v>30Y</v>
      </c>
      <c r="G2441" t="str">
        <f t="shared" si="149"/>
        <v>30YL20131231</v>
      </c>
      <c r="H2441" t="str">
        <f t="shared" si="150"/>
        <v>001_01</v>
      </c>
      <c r="I2441" t="str">
        <f t="shared" si="151"/>
        <v>20131231</v>
      </c>
      <c r="J2441" s="27"/>
      <c r="K2441" s="27"/>
    </row>
    <row r="2442" spans="1:11" x14ac:dyDescent="0.25">
      <c r="A2442" s="27" t="s">
        <v>416</v>
      </c>
      <c r="B2442" s="27" t="s">
        <v>10</v>
      </c>
      <c r="C2442" s="27" t="s">
        <v>12</v>
      </c>
      <c r="D2442">
        <v>10</v>
      </c>
      <c r="E2442" s="37" t="s">
        <v>494</v>
      </c>
      <c r="F2442" t="str">
        <f t="shared" si="148"/>
        <v>30Y</v>
      </c>
      <c r="G2442" t="str">
        <f t="shared" si="149"/>
        <v>30YL20131231</v>
      </c>
      <c r="H2442" t="str">
        <f t="shared" si="150"/>
        <v>001_01</v>
      </c>
      <c r="I2442" t="str">
        <f t="shared" si="151"/>
        <v>20131231</v>
      </c>
      <c r="J2442" s="27"/>
      <c r="K2442" s="27"/>
    </row>
    <row r="2443" spans="1:11" x14ac:dyDescent="0.25">
      <c r="A2443" s="27" t="s">
        <v>416</v>
      </c>
      <c r="B2443" s="27" t="s">
        <v>11</v>
      </c>
      <c r="C2443" s="27" t="s">
        <v>11</v>
      </c>
      <c r="D2443">
        <v>10</v>
      </c>
      <c r="E2443" s="37" t="s">
        <v>494</v>
      </c>
      <c r="F2443" t="str">
        <f t="shared" ref="F2443:F2506" si="152">LEFT(A2443,3)</f>
        <v>30Y</v>
      </c>
      <c r="G2443" t="str">
        <f t="shared" ref="G2443:G2506" si="153">LEFT(A2443,12)</f>
        <v>30YL20131231</v>
      </c>
      <c r="H2443" t="str">
        <f t="shared" ref="H2443:H2506" si="154">RIGHT(A2443,6)</f>
        <v>001_01</v>
      </c>
      <c r="I2443" t="str">
        <f t="shared" ref="I2443:I2506" si="155">RIGHT(G2443,8)</f>
        <v>20131231</v>
      </c>
      <c r="J2443" s="27"/>
      <c r="K2443" s="27"/>
    </row>
    <row r="2444" spans="1:11" x14ac:dyDescent="0.25">
      <c r="A2444" s="27" t="s">
        <v>416</v>
      </c>
      <c r="B2444" s="27" t="s">
        <v>12</v>
      </c>
      <c r="C2444" s="27" t="s">
        <v>8</v>
      </c>
      <c r="D2444">
        <v>10</v>
      </c>
      <c r="E2444" s="37" t="s">
        <v>494</v>
      </c>
      <c r="F2444" t="str">
        <f t="shared" si="152"/>
        <v>30Y</v>
      </c>
      <c r="G2444" t="str">
        <f t="shared" si="153"/>
        <v>30YL20131231</v>
      </c>
      <c r="H2444" t="str">
        <f t="shared" si="154"/>
        <v>001_01</v>
      </c>
      <c r="I2444" t="str">
        <f t="shared" si="155"/>
        <v>20131231</v>
      </c>
      <c r="J2444" s="27"/>
      <c r="K2444" s="27"/>
    </row>
    <row r="2445" spans="1:11" x14ac:dyDescent="0.25">
      <c r="A2445" s="27" t="s">
        <v>416</v>
      </c>
      <c r="B2445" s="27" t="s">
        <v>12</v>
      </c>
      <c r="C2445" s="27" t="s">
        <v>9</v>
      </c>
      <c r="D2445">
        <v>10</v>
      </c>
      <c r="E2445" s="37" t="s">
        <v>494</v>
      </c>
      <c r="F2445" t="str">
        <f t="shared" si="152"/>
        <v>30Y</v>
      </c>
      <c r="G2445" t="str">
        <f t="shared" si="153"/>
        <v>30YL20131231</v>
      </c>
      <c r="H2445" t="str">
        <f t="shared" si="154"/>
        <v>001_01</v>
      </c>
      <c r="I2445" t="str">
        <f t="shared" si="155"/>
        <v>20131231</v>
      </c>
      <c r="J2445" s="27"/>
      <c r="K2445" s="27"/>
    </row>
    <row r="2446" spans="1:11" x14ac:dyDescent="0.25">
      <c r="A2446" s="27" t="s">
        <v>416</v>
      </c>
      <c r="B2446" s="27" t="s">
        <v>12</v>
      </c>
      <c r="C2446" s="27" t="s">
        <v>10</v>
      </c>
      <c r="D2446">
        <v>10</v>
      </c>
      <c r="E2446" s="37" t="s">
        <v>494</v>
      </c>
      <c r="F2446" t="str">
        <f t="shared" si="152"/>
        <v>30Y</v>
      </c>
      <c r="G2446" t="str">
        <f t="shared" si="153"/>
        <v>30YL20131231</v>
      </c>
      <c r="H2446" t="str">
        <f t="shared" si="154"/>
        <v>001_01</v>
      </c>
      <c r="I2446" t="str">
        <f t="shared" si="155"/>
        <v>20131231</v>
      </c>
      <c r="J2446" s="27"/>
      <c r="K2446" s="27"/>
    </row>
    <row r="2447" spans="1:11" x14ac:dyDescent="0.25">
      <c r="A2447" s="27" t="s">
        <v>416</v>
      </c>
      <c r="B2447" s="27" t="s">
        <v>12</v>
      </c>
      <c r="C2447" s="27" t="s">
        <v>11</v>
      </c>
      <c r="D2447">
        <v>10</v>
      </c>
      <c r="E2447" s="37" t="s">
        <v>494</v>
      </c>
      <c r="F2447" t="str">
        <f t="shared" si="152"/>
        <v>30Y</v>
      </c>
      <c r="G2447" t="str">
        <f t="shared" si="153"/>
        <v>30YL20131231</v>
      </c>
      <c r="H2447" t="str">
        <f t="shared" si="154"/>
        <v>001_01</v>
      </c>
      <c r="I2447" t="str">
        <f t="shared" si="155"/>
        <v>20131231</v>
      </c>
      <c r="J2447" s="27"/>
      <c r="K2447" s="27"/>
    </row>
    <row r="2448" spans="1:11" x14ac:dyDescent="0.25">
      <c r="A2448" s="27" t="s">
        <v>416</v>
      </c>
      <c r="B2448" s="27" t="s">
        <v>13</v>
      </c>
      <c r="C2448" s="27" t="s">
        <v>3</v>
      </c>
      <c r="D2448">
        <v>10</v>
      </c>
      <c r="E2448" s="37" t="s">
        <v>494</v>
      </c>
      <c r="F2448" t="str">
        <f t="shared" si="152"/>
        <v>30Y</v>
      </c>
      <c r="G2448" t="str">
        <f t="shared" si="153"/>
        <v>30YL20131231</v>
      </c>
      <c r="H2448" t="str">
        <f t="shared" si="154"/>
        <v>001_01</v>
      </c>
      <c r="I2448" t="str">
        <f t="shared" si="155"/>
        <v>20131231</v>
      </c>
      <c r="J2448" s="27"/>
      <c r="K2448" s="27"/>
    </row>
    <row r="2449" spans="1:11" x14ac:dyDescent="0.25">
      <c r="A2449" s="27" t="s">
        <v>416</v>
      </c>
      <c r="B2449" s="27" t="s">
        <v>13</v>
      </c>
      <c r="C2449" s="27" t="s">
        <v>4</v>
      </c>
      <c r="D2449">
        <v>10</v>
      </c>
      <c r="E2449" s="37" t="s">
        <v>494</v>
      </c>
      <c r="F2449" t="str">
        <f t="shared" si="152"/>
        <v>30Y</v>
      </c>
      <c r="G2449" t="str">
        <f t="shared" si="153"/>
        <v>30YL20131231</v>
      </c>
      <c r="H2449" t="str">
        <f t="shared" si="154"/>
        <v>001_01</v>
      </c>
      <c r="I2449" t="str">
        <f t="shared" si="155"/>
        <v>20131231</v>
      </c>
      <c r="J2449" s="27"/>
      <c r="K2449" s="27"/>
    </row>
    <row r="2450" spans="1:11" x14ac:dyDescent="0.25">
      <c r="A2450" s="27" t="s">
        <v>416</v>
      </c>
      <c r="B2450" s="27" t="s">
        <v>13</v>
      </c>
      <c r="C2450" s="27" t="s">
        <v>5</v>
      </c>
      <c r="D2450">
        <v>10</v>
      </c>
      <c r="E2450" s="37" t="s">
        <v>494</v>
      </c>
      <c r="F2450" t="str">
        <f t="shared" si="152"/>
        <v>30Y</v>
      </c>
      <c r="G2450" t="str">
        <f t="shared" si="153"/>
        <v>30YL20131231</v>
      </c>
      <c r="H2450" t="str">
        <f t="shared" si="154"/>
        <v>001_01</v>
      </c>
      <c r="I2450" t="str">
        <f t="shared" si="155"/>
        <v>20131231</v>
      </c>
      <c r="J2450" s="27"/>
      <c r="K2450" s="27"/>
    </row>
    <row r="2451" spans="1:11" x14ac:dyDescent="0.25">
      <c r="A2451" s="27" t="s">
        <v>416</v>
      </c>
      <c r="B2451" s="27" t="s">
        <v>13</v>
      </c>
      <c r="C2451" s="27" t="s">
        <v>6</v>
      </c>
      <c r="D2451">
        <v>10</v>
      </c>
      <c r="E2451" s="37" t="s">
        <v>494</v>
      </c>
      <c r="F2451" t="str">
        <f t="shared" si="152"/>
        <v>30Y</v>
      </c>
      <c r="G2451" t="str">
        <f t="shared" si="153"/>
        <v>30YL20131231</v>
      </c>
      <c r="H2451" t="str">
        <f t="shared" si="154"/>
        <v>001_01</v>
      </c>
      <c r="I2451" t="str">
        <f t="shared" si="155"/>
        <v>20131231</v>
      </c>
      <c r="J2451" s="27"/>
      <c r="K2451" s="27"/>
    </row>
    <row r="2452" spans="1:11" x14ac:dyDescent="0.25">
      <c r="A2452" s="27" t="s">
        <v>416</v>
      </c>
      <c r="B2452" s="27" t="s">
        <v>13</v>
      </c>
      <c r="C2452" s="27" t="s">
        <v>7</v>
      </c>
      <c r="D2452">
        <v>10</v>
      </c>
      <c r="E2452" s="37" t="s">
        <v>494</v>
      </c>
      <c r="F2452" t="str">
        <f t="shared" si="152"/>
        <v>30Y</v>
      </c>
      <c r="G2452" t="str">
        <f t="shared" si="153"/>
        <v>30YL20131231</v>
      </c>
      <c r="H2452" t="str">
        <f t="shared" si="154"/>
        <v>001_01</v>
      </c>
      <c r="I2452" t="str">
        <f t="shared" si="155"/>
        <v>20131231</v>
      </c>
      <c r="J2452" s="27"/>
      <c r="K2452" s="27"/>
    </row>
    <row r="2453" spans="1:11" x14ac:dyDescent="0.25">
      <c r="A2453" s="27" t="s">
        <v>416</v>
      </c>
      <c r="B2453" s="27" t="s">
        <v>13</v>
      </c>
      <c r="C2453" s="27" t="s">
        <v>8</v>
      </c>
      <c r="D2453">
        <v>10</v>
      </c>
      <c r="E2453" s="37" t="s">
        <v>494</v>
      </c>
      <c r="F2453" t="str">
        <f t="shared" si="152"/>
        <v>30Y</v>
      </c>
      <c r="G2453" t="str">
        <f t="shared" si="153"/>
        <v>30YL20131231</v>
      </c>
      <c r="H2453" t="str">
        <f t="shared" si="154"/>
        <v>001_01</v>
      </c>
      <c r="I2453" t="str">
        <f t="shared" si="155"/>
        <v>20131231</v>
      </c>
      <c r="J2453" s="27"/>
      <c r="K2453" s="27"/>
    </row>
    <row r="2454" spans="1:11" x14ac:dyDescent="0.25">
      <c r="A2454" s="27" t="s">
        <v>416</v>
      </c>
      <c r="B2454" s="27" t="s">
        <v>14</v>
      </c>
      <c r="C2454" s="27" t="s">
        <v>1</v>
      </c>
      <c r="D2454">
        <v>10</v>
      </c>
      <c r="E2454" s="37" t="s">
        <v>494</v>
      </c>
      <c r="F2454" t="str">
        <f t="shared" si="152"/>
        <v>30Y</v>
      </c>
      <c r="G2454" t="str">
        <f t="shared" si="153"/>
        <v>30YL20131231</v>
      </c>
      <c r="H2454" t="str">
        <f t="shared" si="154"/>
        <v>001_01</v>
      </c>
      <c r="I2454" t="str">
        <f t="shared" si="155"/>
        <v>20131231</v>
      </c>
      <c r="J2454" s="27"/>
      <c r="K2454" s="27"/>
    </row>
    <row r="2455" spans="1:11" x14ac:dyDescent="0.25">
      <c r="A2455" s="27" t="s">
        <v>416</v>
      </c>
      <c r="B2455" s="27" t="s">
        <v>14</v>
      </c>
      <c r="C2455" s="27" t="s">
        <v>2</v>
      </c>
      <c r="D2455">
        <v>10</v>
      </c>
      <c r="E2455" s="37" t="s">
        <v>494</v>
      </c>
      <c r="F2455" t="str">
        <f t="shared" si="152"/>
        <v>30Y</v>
      </c>
      <c r="G2455" t="str">
        <f t="shared" si="153"/>
        <v>30YL20131231</v>
      </c>
      <c r="H2455" t="str">
        <f t="shared" si="154"/>
        <v>001_01</v>
      </c>
      <c r="I2455" t="str">
        <f t="shared" si="155"/>
        <v>20131231</v>
      </c>
      <c r="J2455" s="27"/>
      <c r="K2455" s="27"/>
    </row>
    <row r="2456" spans="1:11" x14ac:dyDescent="0.25">
      <c r="A2456" s="27" t="s">
        <v>416</v>
      </c>
      <c r="B2456" s="27" t="s">
        <v>14</v>
      </c>
      <c r="C2456" s="27" t="s">
        <v>3</v>
      </c>
      <c r="D2456">
        <v>10</v>
      </c>
      <c r="E2456" s="37" t="s">
        <v>494</v>
      </c>
      <c r="F2456" t="str">
        <f t="shared" si="152"/>
        <v>30Y</v>
      </c>
      <c r="G2456" t="str">
        <f t="shared" si="153"/>
        <v>30YL20131231</v>
      </c>
      <c r="H2456" t="str">
        <f t="shared" si="154"/>
        <v>001_01</v>
      </c>
      <c r="I2456" t="str">
        <f t="shared" si="155"/>
        <v>20131231</v>
      </c>
      <c r="J2456" s="27"/>
      <c r="K2456" s="27"/>
    </row>
    <row r="2457" spans="1:11" x14ac:dyDescent="0.25">
      <c r="A2457" s="27" t="s">
        <v>417</v>
      </c>
      <c r="B2457" s="27" t="s">
        <v>21</v>
      </c>
      <c r="C2457" s="27" t="s">
        <v>1</v>
      </c>
      <c r="D2457">
        <v>0</v>
      </c>
      <c r="E2457" s="37" t="s">
        <v>494</v>
      </c>
      <c r="F2457" t="str">
        <f t="shared" si="152"/>
        <v>30Y</v>
      </c>
      <c r="G2457" t="str">
        <f t="shared" si="153"/>
        <v>30YL20151231</v>
      </c>
      <c r="H2457" t="str">
        <f t="shared" si="154"/>
        <v>01_002</v>
      </c>
      <c r="I2457" t="str">
        <f t="shared" si="155"/>
        <v>20151231</v>
      </c>
      <c r="J2457" s="27"/>
      <c r="K2457" s="27"/>
    </row>
    <row r="2458" spans="1:11" x14ac:dyDescent="0.25">
      <c r="A2458" s="27" t="s">
        <v>417</v>
      </c>
      <c r="B2458" s="27" t="s">
        <v>1</v>
      </c>
      <c r="C2458" s="27" t="s">
        <v>1</v>
      </c>
      <c r="D2458">
        <v>0</v>
      </c>
      <c r="E2458" s="37" t="s">
        <v>494</v>
      </c>
      <c r="F2458" t="str">
        <f t="shared" si="152"/>
        <v>30Y</v>
      </c>
      <c r="G2458" t="str">
        <f t="shared" si="153"/>
        <v>30YL20151231</v>
      </c>
      <c r="H2458" t="str">
        <f t="shared" si="154"/>
        <v>01_002</v>
      </c>
      <c r="I2458" t="str">
        <f t="shared" si="155"/>
        <v>20151231</v>
      </c>
      <c r="J2458" s="27"/>
      <c r="K2458" s="27"/>
    </row>
    <row r="2459" spans="1:11" x14ac:dyDescent="0.25">
      <c r="A2459" s="27" t="s">
        <v>417</v>
      </c>
      <c r="B2459" s="27" t="s">
        <v>26</v>
      </c>
      <c r="C2459" s="27" t="s">
        <v>1</v>
      </c>
      <c r="D2459">
        <v>0</v>
      </c>
      <c r="E2459" s="37" t="s">
        <v>494</v>
      </c>
      <c r="F2459" t="str">
        <f t="shared" si="152"/>
        <v>30Y</v>
      </c>
      <c r="G2459" t="str">
        <f t="shared" si="153"/>
        <v>30YL20151231</v>
      </c>
      <c r="H2459" t="str">
        <f t="shared" si="154"/>
        <v>01_002</v>
      </c>
      <c r="I2459" t="str">
        <f t="shared" si="155"/>
        <v>20151231</v>
      </c>
      <c r="J2459" s="27"/>
      <c r="K2459" s="27"/>
    </row>
    <row r="2460" spans="1:11" x14ac:dyDescent="0.25">
      <c r="A2460" s="27" t="s">
        <v>417</v>
      </c>
      <c r="B2460" s="27" t="s">
        <v>2</v>
      </c>
      <c r="C2460" s="27" t="s">
        <v>1</v>
      </c>
      <c r="D2460">
        <v>0</v>
      </c>
      <c r="E2460" s="37" t="s">
        <v>494</v>
      </c>
      <c r="F2460" t="str">
        <f t="shared" si="152"/>
        <v>30Y</v>
      </c>
      <c r="G2460" t="str">
        <f t="shared" si="153"/>
        <v>30YL20151231</v>
      </c>
      <c r="H2460" t="str">
        <f t="shared" si="154"/>
        <v>01_002</v>
      </c>
      <c r="I2460" t="str">
        <f t="shared" si="155"/>
        <v>20151231</v>
      </c>
      <c r="J2460" s="27"/>
      <c r="K2460" s="27"/>
    </row>
    <row r="2461" spans="1:11" x14ac:dyDescent="0.25">
      <c r="A2461" s="27" t="s">
        <v>417</v>
      </c>
      <c r="B2461" s="27" t="s">
        <v>3</v>
      </c>
      <c r="C2461" s="27" t="s">
        <v>1</v>
      </c>
      <c r="D2461">
        <v>0</v>
      </c>
      <c r="E2461" s="37" t="s">
        <v>494</v>
      </c>
      <c r="F2461" t="str">
        <f t="shared" si="152"/>
        <v>30Y</v>
      </c>
      <c r="G2461" t="str">
        <f t="shared" si="153"/>
        <v>30YL20151231</v>
      </c>
      <c r="H2461" t="str">
        <f t="shared" si="154"/>
        <v>01_002</v>
      </c>
      <c r="I2461" t="str">
        <f t="shared" si="155"/>
        <v>20151231</v>
      </c>
      <c r="J2461" s="27"/>
      <c r="K2461" s="27"/>
    </row>
    <row r="2462" spans="1:11" x14ac:dyDescent="0.25">
      <c r="A2462" s="27" t="s">
        <v>417</v>
      </c>
      <c r="B2462" s="27" t="s">
        <v>3</v>
      </c>
      <c r="C2462" s="27" t="s">
        <v>2</v>
      </c>
      <c r="D2462">
        <v>0</v>
      </c>
      <c r="E2462" s="37" t="s">
        <v>494</v>
      </c>
      <c r="F2462" t="str">
        <f t="shared" si="152"/>
        <v>30Y</v>
      </c>
      <c r="G2462" t="str">
        <f t="shared" si="153"/>
        <v>30YL20151231</v>
      </c>
      <c r="H2462" t="str">
        <f t="shared" si="154"/>
        <v>01_002</v>
      </c>
      <c r="I2462" t="str">
        <f t="shared" si="155"/>
        <v>20151231</v>
      </c>
      <c r="J2462" s="27"/>
      <c r="K2462" s="27"/>
    </row>
    <row r="2463" spans="1:11" x14ac:dyDescent="0.25">
      <c r="A2463" s="27" t="s">
        <v>417</v>
      </c>
      <c r="B2463" s="27" t="s">
        <v>4</v>
      </c>
      <c r="C2463" s="27" t="s">
        <v>1</v>
      </c>
      <c r="D2463">
        <v>0</v>
      </c>
      <c r="E2463" s="37" t="s">
        <v>494</v>
      </c>
      <c r="F2463" t="str">
        <f t="shared" si="152"/>
        <v>30Y</v>
      </c>
      <c r="G2463" t="str">
        <f t="shared" si="153"/>
        <v>30YL20151231</v>
      </c>
      <c r="H2463" t="str">
        <f t="shared" si="154"/>
        <v>01_002</v>
      </c>
      <c r="I2463" t="str">
        <f t="shared" si="155"/>
        <v>20151231</v>
      </c>
      <c r="J2463" s="27"/>
      <c r="K2463" s="27"/>
    </row>
    <row r="2464" spans="1:11" x14ac:dyDescent="0.25">
      <c r="A2464" s="27" t="s">
        <v>417</v>
      </c>
      <c r="B2464" s="27" t="s">
        <v>4</v>
      </c>
      <c r="C2464" s="27" t="s">
        <v>2</v>
      </c>
      <c r="D2464">
        <v>0</v>
      </c>
      <c r="E2464" s="37" t="s">
        <v>494</v>
      </c>
      <c r="F2464" t="str">
        <f t="shared" si="152"/>
        <v>30Y</v>
      </c>
      <c r="G2464" t="str">
        <f t="shared" si="153"/>
        <v>30YL20151231</v>
      </c>
      <c r="H2464" t="str">
        <f t="shared" si="154"/>
        <v>01_002</v>
      </c>
      <c r="I2464" t="str">
        <f t="shared" si="155"/>
        <v>20151231</v>
      </c>
      <c r="J2464" s="27"/>
      <c r="K2464" s="27"/>
    </row>
    <row r="2465" spans="1:11" x14ac:dyDescent="0.25">
      <c r="A2465" s="27" t="s">
        <v>417</v>
      </c>
      <c r="B2465" s="27" t="s">
        <v>5</v>
      </c>
      <c r="C2465" s="27" t="s">
        <v>2</v>
      </c>
      <c r="D2465">
        <v>0</v>
      </c>
      <c r="E2465" s="37" t="s">
        <v>494</v>
      </c>
      <c r="F2465" t="str">
        <f t="shared" si="152"/>
        <v>30Y</v>
      </c>
      <c r="G2465" t="str">
        <f t="shared" si="153"/>
        <v>30YL20151231</v>
      </c>
      <c r="H2465" t="str">
        <f t="shared" si="154"/>
        <v>01_002</v>
      </c>
      <c r="I2465" t="str">
        <f t="shared" si="155"/>
        <v>20151231</v>
      </c>
      <c r="J2465" s="27"/>
      <c r="K2465" s="27"/>
    </row>
    <row r="2466" spans="1:11" x14ac:dyDescent="0.25">
      <c r="A2466" s="27" t="s">
        <v>417</v>
      </c>
      <c r="B2466" s="27" t="s">
        <v>5</v>
      </c>
      <c r="C2466" s="27" t="s">
        <v>3</v>
      </c>
      <c r="D2466">
        <v>0</v>
      </c>
      <c r="E2466" s="37" t="s">
        <v>494</v>
      </c>
      <c r="F2466" t="str">
        <f t="shared" si="152"/>
        <v>30Y</v>
      </c>
      <c r="G2466" t="str">
        <f t="shared" si="153"/>
        <v>30YL20151231</v>
      </c>
      <c r="H2466" t="str">
        <f t="shared" si="154"/>
        <v>01_002</v>
      </c>
      <c r="I2466" t="str">
        <f t="shared" si="155"/>
        <v>20151231</v>
      </c>
      <c r="J2466" s="27"/>
      <c r="K2466" s="27"/>
    </row>
    <row r="2467" spans="1:11" x14ac:dyDescent="0.25">
      <c r="A2467" s="27" t="s">
        <v>417</v>
      </c>
      <c r="B2467" s="27" t="s">
        <v>7</v>
      </c>
      <c r="C2467" s="27" t="s">
        <v>2</v>
      </c>
      <c r="D2467">
        <v>0</v>
      </c>
      <c r="E2467" s="37" t="s">
        <v>494</v>
      </c>
      <c r="F2467" t="str">
        <f t="shared" si="152"/>
        <v>30Y</v>
      </c>
      <c r="G2467" t="str">
        <f t="shared" si="153"/>
        <v>30YL20151231</v>
      </c>
      <c r="H2467" t="str">
        <f t="shared" si="154"/>
        <v>01_002</v>
      </c>
      <c r="I2467" t="str">
        <f t="shared" si="155"/>
        <v>20151231</v>
      </c>
      <c r="J2467" s="27"/>
      <c r="K2467" s="27"/>
    </row>
    <row r="2468" spans="1:11" x14ac:dyDescent="0.25">
      <c r="A2468" s="27" t="s">
        <v>417</v>
      </c>
      <c r="B2468" s="27" t="s">
        <v>7</v>
      </c>
      <c r="C2468" s="27" t="s">
        <v>3</v>
      </c>
      <c r="D2468">
        <v>0</v>
      </c>
      <c r="E2468" s="37" t="s">
        <v>494</v>
      </c>
      <c r="F2468" t="str">
        <f t="shared" si="152"/>
        <v>30Y</v>
      </c>
      <c r="G2468" t="str">
        <f t="shared" si="153"/>
        <v>30YL20151231</v>
      </c>
      <c r="H2468" t="str">
        <f t="shared" si="154"/>
        <v>01_002</v>
      </c>
      <c r="I2468" t="str">
        <f t="shared" si="155"/>
        <v>20151231</v>
      </c>
      <c r="J2468" s="27"/>
      <c r="K2468" s="27"/>
    </row>
    <row r="2469" spans="1:11" x14ac:dyDescent="0.25">
      <c r="A2469" s="27" t="s">
        <v>417</v>
      </c>
      <c r="B2469" s="27" t="s">
        <v>10</v>
      </c>
      <c r="C2469" s="27" t="s">
        <v>3</v>
      </c>
      <c r="D2469">
        <v>0</v>
      </c>
      <c r="E2469" s="37" t="s">
        <v>494</v>
      </c>
      <c r="F2469" t="str">
        <f t="shared" si="152"/>
        <v>30Y</v>
      </c>
      <c r="G2469" t="str">
        <f t="shared" si="153"/>
        <v>30YL20151231</v>
      </c>
      <c r="H2469" t="str">
        <f t="shared" si="154"/>
        <v>01_002</v>
      </c>
      <c r="I2469" t="str">
        <f t="shared" si="155"/>
        <v>20151231</v>
      </c>
      <c r="J2469" s="27"/>
      <c r="K2469" s="27"/>
    </row>
    <row r="2470" spans="1:11" x14ac:dyDescent="0.25">
      <c r="A2470" s="27" t="s">
        <v>417</v>
      </c>
      <c r="B2470" s="27" t="s">
        <v>10</v>
      </c>
      <c r="C2470" s="27" t="s">
        <v>4</v>
      </c>
      <c r="D2470">
        <v>0</v>
      </c>
      <c r="E2470" s="37" t="s">
        <v>494</v>
      </c>
      <c r="F2470" t="str">
        <f t="shared" si="152"/>
        <v>30Y</v>
      </c>
      <c r="G2470" t="str">
        <f t="shared" si="153"/>
        <v>30YL20151231</v>
      </c>
      <c r="H2470" t="str">
        <f t="shared" si="154"/>
        <v>01_002</v>
      </c>
      <c r="I2470" t="str">
        <f t="shared" si="155"/>
        <v>20151231</v>
      </c>
      <c r="J2470" s="27"/>
      <c r="K2470" s="27"/>
    </row>
    <row r="2471" spans="1:11" x14ac:dyDescent="0.25">
      <c r="A2471" s="27" t="s">
        <v>417</v>
      </c>
      <c r="B2471" s="27" t="s">
        <v>11</v>
      </c>
      <c r="C2471" s="27" t="s">
        <v>4</v>
      </c>
      <c r="D2471">
        <v>0</v>
      </c>
      <c r="E2471" s="37" t="s">
        <v>494</v>
      </c>
      <c r="F2471" t="str">
        <f t="shared" si="152"/>
        <v>30Y</v>
      </c>
      <c r="G2471" t="str">
        <f t="shared" si="153"/>
        <v>30YL20151231</v>
      </c>
      <c r="H2471" t="str">
        <f t="shared" si="154"/>
        <v>01_002</v>
      </c>
      <c r="I2471" t="str">
        <f t="shared" si="155"/>
        <v>20151231</v>
      </c>
      <c r="J2471" s="27"/>
      <c r="K2471" s="27"/>
    </row>
    <row r="2472" spans="1:11" x14ac:dyDescent="0.25">
      <c r="A2472" s="27" t="s">
        <v>417</v>
      </c>
      <c r="B2472" s="27" t="s">
        <v>12</v>
      </c>
      <c r="C2472" s="27" t="s">
        <v>3</v>
      </c>
      <c r="D2472">
        <v>0</v>
      </c>
      <c r="E2472" s="37" t="s">
        <v>494</v>
      </c>
      <c r="F2472" t="str">
        <f t="shared" si="152"/>
        <v>30Y</v>
      </c>
      <c r="G2472" t="str">
        <f t="shared" si="153"/>
        <v>30YL20151231</v>
      </c>
      <c r="H2472" t="str">
        <f t="shared" si="154"/>
        <v>01_002</v>
      </c>
      <c r="I2472" t="str">
        <f t="shared" si="155"/>
        <v>20151231</v>
      </c>
      <c r="J2472" s="27"/>
      <c r="K2472" s="27"/>
    </row>
    <row r="2473" spans="1:11" x14ac:dyDescent="0.25">
      <c r="A2473" s="27" t="s">
        <v>417</v>
      </c>
      <c r="B2473" s="27" t="s">
        <v>12</v>
      </c>
      <c r="C2473" s="27" t="s">
        <v>4</v>
      </c>
      <c r="D2473">
        <v>0</v>
      </c>
      <c r="E2473" s="37" t="s">
        <v>494</v>
      </c>
      <c r="F2473" t="str">
        <f t="shared" si="152"/>
        <v>30Y</v>
      </c>
      <c r="G2473" t="str">
        <f t="shared" si="153"/>
        <v>30YL20151231</v>
      </c>
      <c r="H2473" t="str">
        <f t="shared" si="154"/>
        <v>01_002</v>
      </c>
      <c r="I2473" t="str">
        <f t="shared" si="155"/>
        <v>20151231</v>
      </c>
      <c r="J2473" s="27"/>
      <c r="K2473" s="27"/>
    </row>
    <row r="2474" spans="1:11" x14ac:dyDescent="0.25">
      <c r="A2474" s="27" t="s">
        <v>417</v>
      </c>
      <c r="B2474" s="27" t="s">
        <v>13</v>
      </c>
      <c r="C2474" s="27" t="s">
        <v>1</v>
      </c>
      <c r="D2474">
        <v>0</v>
      </c>
      <c r="E2474" s="37" t="s">
        <v>494</v>
      </c>
      <c r="F2474" t="str">
        <f t="shared" si="152"/>
        <v>30Y</v>
      </c>
      <c r="G2474" t="str">
        <f t="shared" si="153"/>
        <v>30YL20151231</v>
      </c>
      <c r="H2474" t="str">
        <f t="shared" si="154"/>
        <v>01_002</v>
      </c>
      <c r="I2474" t="str">
        <f t="shared" si="155"/>
        <v>20151231</v>
      </c>
      <c r="J2474" s="27"/>
      <c r="K2474" s="27"/>
    </row>
    <row r="2475" spans="1:11" x14ac:dyDescent="0.25">
      <c r="A2475" s="27" t="s">
        <v>417</v>
      </c>
      <c r="B2475" s="27" t="s">
        <v>13</v>
      </c>
      <c r="C2475" s="27" t="s">
        <v>2</v>
      </c>
      <c r="D2475">
        <v>0</v>
      </c>
      <c r="E2475" s="37" t="s">
        <v>494</v>
      </c>
      <c r="F2475" t="str">
        <f t="shared" si="152"/>
        <v>30Y</v>
      </c>
      <c r="G2475" t="str">
        <f t="shared" si="153"/>
        <v>30YL20151231</v>
      </c>
      <c r="H2475" t="str">
        <f t="shared" si="154"/>
        <v>01_002</v>
      </c>
      <c r="I2475" t="str">
        <f t="shared" si="155"/>
        <v>20151231</v>
      </c>
      <c r="J2475" s="27"/>
      <c r="K2475" s="27"/>
    </row>
    <row r="2476" spans="1:11" x14ac:dyDescent="0.25">
      <c r="A2476" s="27" t="s">
        <v>417</v>
      </c>
      <c r="B2476" s="27" t="s">
        <v>13</v>
      </c>
      <c r="C2476" s="27" t="s">
        <v>3</v>
      </c>
      <c r="D2476">
        <v>0</v>
      </c>
      <c r="E2476" s="37" t="s">
        <v>494</v>
      </c>
      <c r="F2476" t="str">
        <f t="shared" si="152"/>
        <v>30Y</v>
      </c>
      <c r="G2476" t="str">
        <f t="shared" si="153"/>
        <v>30YL20151231</v>
      </c>
      <c r="H2476" t="str">
        <f t="shared" si="154"/>
        <v>01_002</v>
      </c>
      <c r="I2476" t="str">
        <f t="shared" si="155"/>
        <v>20151231</v>
      </c>
      <c r="J2476" s="27"/>
      <c r="K2476" s="27"/>
    </row>
    <row r="2477" spans="1:11" x14ac:dyDescent="0.25">
      <c r="A2477" s="27" t="s">
        <v>417</v>
      </c>
      <c r="B2477" s="27" t="s">
        <v>14</v>
      </c>
      <c r="C2477" s="27" t="s">
        <v>1</v>
      </c>
      <c r="D2477">
        <v>0</v>
      </c>
      <c r="E2477" s="37" t="s">
        <v>494</v>
      </c>
      <c r="F2477" t="str">
        <f t="shared" si="152"/>
        <v>30Y</v>
      </c>
      <c r="G2477" t="str">
        <f t="shared" si="153"/>
        <v>30YL20151231</v>
      </c>
      <c r="H2477" t="str">
        <f t="shared" si="154"/>
        <v>01_002</v>
      </c>
      <c r="I2477" t="str">
        <f t="shared" si="155"/>
        <v>20151231</v>
      </c>
      <c r="J2477" s="27"/>
      <c r="K2477" s="27"/>
    </row>
    <row r="2478" spans="1:11" x14ac:dyDescent="0.25">
      <c r="A2478" s="27" t="s">
        <v>417</v>
      </c>
      <c r="B2478" s="27" t="s">
        <v>14</v>
      </c>
      <c r="C2478" s="27" t="s">
        <v>2</v>
      </c>
      <c r="D2478">
        <v>0</v>
      </c>
      <c r="E2478" s="37" t="s">
        <v>494</v>
      </c>
      <c r="F2478" t="str">
        <f t="shared" si="152"/>
        <v>30Y</v>
      </c>
      <c r="G2478" t="str">
        <f t="shared" si="153"/>
        <v>30YL20151231</v>
      </c>
      <c r="H2478" t="str">
        <f t="shared" si="154"/>
        <v>01_002</v>
      </c>
      <c r="I2478" t="str">
        <f t="shared" si="155"/>
        <v>20151231</v>
      </c>
      <c r="J2478" s="27"/>
      <c r="K2478" s="27"/>
    </row>
    <row r="2479" spans="1:11" x14ac:dyDescent="0.25">
      <c r="A2479" s="27" t="s">
        <v>418</v>
      </c>
      <c r="B2479" s="27" t="s">
        <v>21</v>
      </c>
      <c r="C2479" s="27" t="s">
        <v>1</v>
      </c>
      <c r="D2479">
        <v>0</v>
      </c>
      <c r="E2479" s="37" t="s">
        <v>494</v>
      </c>
      <c r="F2479" t="str">
        <f t="shared" si="152"/>
        <v>30Y</v>
      </c>
      <c r="G2479" t="str">
        <f t="shared" si="153"/>
        <v>30YL20151231</v>
      </c>
      <c r="H2479" t="str">
        <f t="shared" si="154"/>
        <v>01_003</v>
      </c>
      <c r="I2479" t="str">
        <f t="shared" si="155"/>
        <v>20151231</v>
      </c>
      <c r="J2479" s="27"/>
      <c r="K2479" s="27"/>
    </row>
    <row r="2480" spans="1:11" x14ac:dyDescent="0.25">
      <c r="A2480" s="27" t="s">
        <v>418</v>
      </c>
      <c r="B2480" s="27" t="s">
        <v>1</v>
      </c>
      <c r="C2480" s="27" t="s">
        <v>1</v>
      </c>
      <c r="D2480">
        <v>0</v>
      </c>
      <c r="E2480" s="37" t="s">
        <v>494</v>
      </c>
      <c r="F2480" t="str">
        <f t="shared" si="152"/>
        <v>30Y</v>
      </c>
      <c r="G2480" t="str">
        <f t="shared" si="153"/>
        <v>30YL20151231</v>
      </c>
      <c r="H2480" t="str">
        <f t="shared" si="154"/>
        <v>01_003</v>
      </c>
      <c r="I2480" t="str">
        <f t="shared" si="155"/>
        <v>20151231</v>
      </c>
      <c r="J2480" s="27"/>
      <c r="K2480" s="27"/>
    </row>
    <row r="2481" spans="1:11" x14ac:dyDescent="0.25">
      <c r="A2481" s="27" t="s">
        <v>418</v>
      </c>
      <c r="B2481" s="27" t="s">
        <v>26</v>
      </c>
      <c r="C2481" s="27" t="s">
        <v>1</v>
      </c>
      <c r="D2481">
        <v>0</v>
      </c>
      <c r="E2481" s="37" t="s">
        <v>494</v>
      </c>
      <c r="F2481" t="str">
        <f t="shared" si="152"/>
        <v>30Y</v>
      </c>
      <c r="G2481" t="str">
        <f t="shared" si="153"/>
        <v>30YL20151231</v>
      </c>
      <c r="H2481" t="str">
        <f t="shared" si="154"/>
        <v>01_003</v>
      </c>
      <c r="I2481" t="str">
        <f t="shared" si="155"/>
        <v>20151231</v>
      </c>
      <c r="J2481" s="27"/>
      <c r="K2481" s="27"/>
    </row>
    <row r="2482" spans="1:11" x14ac:dyDescent="0.25">
      <c r="A2482" s="27" t="s">
        <v>418</v>
      </c>
      <c r="B2482" s="27" t="s">
        <v>26</v>
      </c>
      <c r="C2482" s="27" t="s">
        <v>2</v>
      </c>
      <c r="D2482">
        <v>0</v>
      </c>
      <c r="E2482" s="37" t="s">
        <v>494</v>
      </c>
      <c r="F2482" t="str">
        <f t="shared" si="152"/>
        <v>30Y</v>
      </c>
      <c r="G2482" t="str">
        <f t="shared" si="153"/>
        <v>30YL20151231</v>
      </c>
      <c r="H2482" t="str">
        <f t="shared" si="154"/>
        <v>01_003</v>
      </c>
      <c r="I2482" t="str">
        <f t="shared" si="155"/>
        <v>20151231</v>
      </c>
      <c r="J2482" s="27"/>
      <c r="K2482" s="27"/>
    </row>
    <row r="2483" spans="1:11" x14ac:dyDescent="0.25">
      <c r="A2483" s="27" t="s">
        <v>418</v>
      </c>
      <c r="B2483" s="27" t="s">
        <v>2</v>
      </c>
      <c r="C2483" s="27" t="s">
        <v>1</v>
      </c>
      <c r="D2483">
        <v>0</v>
      </c>
      <c r="E2483" s="37" t="s">
        <v>494</v>
      </c>
      <c r="F2483" t="str">
        <f t="shared" si="152"/>
        <v>30Y</v>
      </c>
      <c r="G2483" t="str">
        <f t="shared" si="153"/>
        <v>30YL20151231</v>
      </c>
      <c r="H2483" t="str">
        <f t="shared" si="154"/>
        <v>01_003</v>
      </c>
      <c r="I2483" t="str">
        <f t="shared" si="155"/>
        <v>20151231</v>
      </c>
      <c r="J2483" s="27"/>
      <c r="K2483" s="27"/>
    </row>
    <row r="2484" spans="1:11" x14ac:dyDescent="0.25">
      <c r="A2484" s="27" t="s">
        <v>418</v>
      </c>
      <c r="B2484" s="27" t="s">
        <v>2</v>
      </c>
      <c r="C2484" s="27" t="s">
        <v>2</v>
      </c>
      <c r="D2484">
        <v>0</v>
      </c>
      <c r="E2484" s="37" t="s">
        <v>494</v>
      </c>
      <c r="F2484" t="str">
        <f t="shared" si="152"/>
        <v>30Y</v>
      </c>
      <c r="G2484" t="str">
        <f t="shared" si="153"/>
        <v>30YL20151231</v>
      </c>
      <c r="H2484" t="str">
        <f t="shared" si="154"/>
        <v>01_003</v>
      </c>
      <c r="I2484" t="str">
        <f t="shared" si="155"/>
        <v>20151231</v>
      </c>
      <c r="J2484" s="27"/>
      <c r="K2484" s="27"/>
    </row>
    <row r="2485" spans="1:11" x14ac:dyDescent="0.25">
      <c r="A2485" s="27" t="s">
        <v>418</v>
      </c>
      <c r="B2485" s="27" t="s">
        <v>3</v>
      </c>
      <c r="C2485" s="27" t="s">
        <v>2</v>
      </c>
      <c r="D2485">
        <v>0</v>
      </c>
      <c r="E2485" s="37" t="s">
        <v>494</v>
      </c>
      <c r="F2485" t="str">
        <f t="shared" si="152"/>
        <v>30Y</v>
      </c>
      <c r="G2485" t="str">
        <f t="shared" si="153"/>
        <v>30YL20151231</v>
      </c>
      <c r="H2485" t="str">
        <f t="shared" si="154"/>
        <v>01_003</v>
      </c>
      <c r="I2485" t="str">
        <f t="shared" si="155"/>
        <v>20151231</v>
      </c>
      <c r="J2485" s="27"/>
      <c r="K2485" s="27"/>
    </row>
    <row r="2486" spans="1:11" x14ac:dyDescent="0.25">
      <c r="A2486" s="27" t="s">
        <v>418</v>
      </c>
      <c r="B2486" s="27" t="s">
        <v>3</v>
      </c>
      <c r="C2486" s="27" t="s">
        <v>3</v>
      </c>
      <c r="D2486">
        <v>0</v>
      </c>
      <c r="E2486" s="37" t="s">
        <v>494</v>
      </c>
      <c r="F2486" t="str">
        <f t="shared" si="152"/>
        <v>30Y</v>
      </c>
      <c r="G2486" t="str">
        <f t="shared" si="153"/>
        <v>30YL20151231</v>
      </c>
      <c r="H2486" t="str">
        <f t="shared" si="154"/>
        <v>01_003</v>
      </c>
      <c r="I2486" t="str">
        <f t="shared" si="155"/>
        <v>20151231</v>
      </c>
      <c r="J2486" s="27"/>
      <c r="K2486" s="27"/>
    </row>
    <row r="2487" spans="1:11" x14ac:dyDescent="0.25">
      <c r="A2487" s="27" t="s">
        <v>418</v>
      </c>
      <c r="B2487" s="27" t="s">
        <v>4</v>
      </c>
      <c r="C2487" s="27" t="s">
        <v>3</v>
      </c>
      <c r="D2487">
        <v>0</v>
      </c>
      <c r="E2487" s="37" t="s">
        <v>494</v>
      </c>
      <c r="F2487" t="str">
        <f t="shared" si="152"/>
        <v>30Y</v>
      </c>
      <c r="G2487" t="str">
        <f t="shared" si="153"/>
        <v>30YL20151231</v>
      </c>
      <c r="H2487" t="str">
        <f t="shared" si="154"/>
        <v>01_003</v>
      </c>
      <c r="I2487" t="str">
        <f t="shared" si="155"/>
        <v>20151231</v>
      </c>
      <c r="J2487" s="27"/>
      <c r="K2487" s="27"/>
    </row>
    <row r="2488" spans="1:11" x14ac:dyDescent="0.25">
      <c r="A2488" s="27" t="s">
        <v>418</v>
      </c>
      <c r="B2488" s="27" t="s">
        <v>4</v>
      </c>
      <c r="C2488" s="27" t="s">
        <v>4</v>
      </c>
      <c r="D2488">
        <v>0</v>
      </c>
      <c r="E2488" s="37" t="s">
        <v>494</v>
      </c>
      <c r="F2488" t="str">
        <f t="shared" si="152"/>
        <v>30Y</v>
      </c>
      <c r="G2488" t="str">
        <f t="shared" si="153"/>
        <v>30YL20151231</v>
      </c>
      <c r="H2488" t="str">
        <f t="shared" si="154"/>
        <v>01_003</v>
      </c>
      <c r="I2488" t="str">
        <f t="shared" si="155"/>
        <v>20151231</v>
      </c>
      <c r="J2488" s="27"/>
      <c r="K2488" s="27"/>
    </row>
    <row r="2489" spans="1:11" x14ac:dyDescent="0.25">
      <c r="A2489" s="27" t="s">
        <v>418</v>
      </c>
      <c r="B2489" s="27" t="s">
        <v>5</v>
      </c>
      <c r="C2489" s="27" t="s">
        <v>3</v>
      </c>
      <c r="D2489">
        <v>0</v>
      </c>
      <c r="E2489" s="37" t="s">
        <v>494</v>
      </c>
      <c r="F2489" t="str">
        <f t="shared" si="152"/>
        <v>30Y</v>
      </c>
      <c r="G2489" t="str">
        <f t="shared" si="153"/>
        <v>30YL20151231</v>
      </c>
      <c r="H2489" t="str">
        <f t="shared" si="154"/>
        <v>01_003</v>
      </c>
      <c r="I2489" t="str">
        <f t="shared" si="155"/>
        <v>20151231</v>
      </c>
      <c r="J2489" s="27"/>
      <c r="K2489" s="27"/>
    </row>
    <row r="2490" spans="1:11" x14ac:dyDescent="0.25">
      <c r="A2490" s="27" t="s">
        <v>418</v>
      </c>
      <c r="B2490" s="27" t="s">
        <v>5</v>
      </c>
      <c r="C2490" s="27" t="s">
        <v>4</v>
      </c>
      <c r="D2490">
        <v>0</v>
      </c>
      <c r="E2490" s="37" t="s">
        <v>494</v>
      </c>
      <c r="F2490" t="str">
        <f t="shared" si="152"/>
        <v>30Y</v>
      </c>
      <c r="G2490" t="str">
        <f t="shared" si="153"/>
        <v>30YL20151231</v>
      </c>
      <c r="H2490" t="str">
        <f t="shared" si="154"/>
        <v>01_003</v>
      </c>
      <c r="I2490" t="str">
        <f t="shared" si="155"/>
        <v>20151231</v>
      </c>
      <c r="J2490" s="27"/>
      <c r="K2490" s="27"/>
    </row>
    <row r="2491" spans="1:11" x14ac:dyDescent="0.25">
      <c r="A2491" s="27" t="s">
        <v>418</v>
      </c>
      <c r="B2491" s="27" t="s">
        <v>5</v>
      </c>
      <c r="C2491" s="27" t="s">
        <v>5</v>
      </c>
      <c r="D2491">
        <v>0</v>
      </c>
      <c r="E2491" s="37" t="s">
        <v>494</v>
      </c>
      <c r="F2491" t="str">
        <f t="shared" si="152"/>
        <v>30Y</v>
      </c>
      <c r="G2491" t="str">
        <f t="shared" si="153"/>
        <v>30YL20151231</v>
      </c>
      <c r="H2491" t="str">
        <f t="shared" si="154"/>
        <v>01_003</v>
      </c>
      <c r="I2491" t="str">
        <f t="shared" si="155"/>
        <v>20151231</v>
      </c>
      <c r="J2491" s="27"/>
      <c r="K2491" s="27"/>
    </row>
    <row r="2492" spans="1:11" x14ac:dyDescent="0.25">
      <c r="A2492" s="27" t="s">
        <v>418</v>
      </c>
      <c r="B2492" s="27" t="s">
        <v>7</v>
      </c>
      <c r="C2492" s="27" t="s">
        <v>4</v>
      </c>
      <c r="D2492">
        <v>0</v>
      </c>
      <c r="E2492" s="37" t="s">
        <v>494</v>
      </c>
      <c r="F2492" t="str">
        <f t="shared" si="152"/>
        <v>30Y</v>
      </c>
      <c r="G2492" t="str">
        <f t="shared" si="153"/>
        <v>30YL20151231</v>
      </c>
      <c r="H2492" t="str">
        <f t="shared" si="154"/>
        <v>01_003</v>
      </c>
      <c r="I2492" t="str">
        <f t="shared" si="155"/>
        <v>20151231</v>
      </c>
      <c r="J2492" s="27"/>
      <c r="K2492" s="27"/>
    </row>
    <row r="2493" spans="1:11" x14ac:dyDescent="0.25">
      <c r="A2493" s="27" t="s">
        <v>418</v>
      </c>
      <c r="B2493" s="27" t="s">
        <v>7</v>
      </c>
      <c r="C2493" s="27" t="s">
        <v>5</v>
      </c>
      <c r="D2493">
        <v>0</v>
      </c>
      <c r="E2493" s="37" t="s">
        <v>494</v>
      </c>
      <c r="F2493" t="str">
        <f t="shared" si="152"/>
        <v>30Y</v>
      </c>
      <c r="G2493" t="str">
        <f t="shared" si="153"/>
        <v>30YL20151231</v>
      </c>
      <c r="H2493" t="str">
        <f t="shared" si="154"/>
        <v>01_003</v>
      </c>
      <c r="I2493" t="str">
        <f t="shared" si="155"/>
        <v>20151231</v>
      </c>
      <c r="J2493" s="27"/>
      <c r="K2493" s="27"/>
    </row>
    <row r="2494" spans="1:11" x14ac:dyDescent="0.25">
      <c r="A2494" s="27" t="s">
        <v>418</v>
      </c>
      <c r="B2494" s="27" t="s">
        <v>7</v>
      </c>
      <c r="C2494" s="27" t="s">
        <v>6</v>
      </c>
      <c r="D2494">
        <v>0</v>
      </c>
      <c r="E2494" s="37" t="s">
        <v>494</v>
      </c>
      <c r="F2494" t="str">
        <f t="shared" si="152"/>
        <v>30Y</v>
      </c>
      <c r="G2494" t="str">
        <f t="shared" si="153"/>
        <v>30YL20151231</v>
      </c>
      <c r="H2494" t="str">
        <f t="shared" si="154"/>
        <v>01_003</v>
      </c>
      <c r="I2494" t="str">
        <f t="shared" si="155"/>
        <v>20151231</v>
      </c>
      <c r="J2494" s="27"/>
      <c r="K2494" s="27"/>
    </row>
    <row r="2495" spans="1:11" x14ac:dyDescent="0.25">
      <c r="A2495" s="27" t="s">
        <v>418</v>
      </c>
      <c r="B2495" s="27" t="s">
        <v>10</v>
      </c>
      <c r="C2495" s="27" t="s">
        <v>5</v>
      </c>
      <c r="D2495">
        <v>0</v>
      </c>
      <c r="E2495" s="37" t="s">
        <v>494</v>
      </c>
      <c r="F2495" t="str">
        <f t="shared" si="152"/>
        <v>30Y</v>
      </c>
      <c r="G2495" t="str">
        <f t="shared" si="153"/>
        <v>30YL20151231</v>
      </c>
      <c r="H2495" t="str">
        <f t="shared" si="154"/>
        <v>01_003</v>
      </c>
      <c r="I2495" t="str">
        <f t="shared" si="155"/>
        <v>20151231</v>
      </c>
      <c r="J2495" s="27"/>
      <c r="K2495" s="27"/>
    </row>
    <row r="2496" spans="1:11" x14ac:dyDescent="0.25">
      <c r="A2496" s="27" t="s">
        <v>418</v>
      </c>
      <c r="B2496" s="27" t="s">
        <v>10</v>
      </c>
      <c r="C2496" s="27" t="s">
        <v>6</v>
      </c>
      <c r="D2496">
        <v>0</v>
      </c>
      <c r="E2496" s="37" t="s">
        <v>494</v>
      </c>
      <c r="F2496" t="str">
        <f t="shared" si="152"/>
        <v>30Y</v>
      </c>
      <c r="G2496" t="str">
        <f t="shared" si="153"/>
        <v>30YL20151231</v>
      </c>
      <c r="H2496" t="str">
        <f t="shared" si="154"/>
        <v>01_003</v>
      </c>
      <c r="I2496" t="str">
        <f t="shared" si="155"/>
        <v>20151231</v>
      </c>
      <c r="J2496" s="27"/>
      <c r="K2496" s="27"/>
    </row>
    <row r="2497" spans="1:11" x14ac:dyDescent="0.25">
      <c r="A2497" s="27" t="s">
        <v>418</v>
      </c>
      <c r="B2497" s="27" t="s">
        <v>10</v>
      </c>
      <c r="C2497" s="27" t="s">
        <v>7</v>
      </c>
      <c r="D2497">
        <v>0</v>
      </c>
      <c r="E2497" s="37" t="s">
        <v>494</v>
      </c>
      <c r="F2497" t="str">
        <f t="shared" si="152"/>
        <v>30Y</v>
      </c>
      <c r="G2497" t="str">
        <f t="shared" si="153"/>
        <v>30YL20151231</v>
      </c>
      <c r="H2497" t="str">
        <f t="shared" si="154"/>
        <v>01_003</v>
      </c>
      <c r="I2497" t="str">
        <f t="shared" si="155"/>
        <v>20151231</v>
      </c>
      <c r="J2497" s="27"/>
      <c r="K2497" s="27"/>
    </row>
    <row r="2498" spans="1:11" x14ac:dyDescent="0.25">
      <c r="A2498" s="27" t="s">
        <v>418</v>
      </c>
      <c r="B2498" s="27" t="s">
        <v>11</v>
      </c>
      <c r="C2498" s="27" t="s">
        <v>6</v>
      </c>
      <c r="D2498">
        <v>0</v>
      </c>
      <c r="E2498" s="37" t="s">
        <v>494</v>
      </c>
      <c r="F2498" t="str">
        <f t="shared" si="152"/>
        <v>30Y</v>
      </c>
      <c r="G2498" t="str">
        <f t="shared" si="153"/>
        <v>30YL20151231</v>
      </c>
      <c r="H2498" t="str">
        <f t="shared" si="154"/>
        <v>01_003</v>
      </c>
      <c r="I2498" t="str">
        <f t="shared" si="155"/>
        <v>20151231</v>
      </c>
      <c r="J2498" s="27"/>
      <c r="K2498" s="27"/>
    </row>
    <row r="2499" spans="1:11" x14ac:dyDescent="0.25">
      <c r="A2499" s="27" t="s">
        <v>418</v>
      </c>
      <c r="B2499" s="27" t="s">
        <v>11</v>
      </c>
      <c r="C2499" s="27" t="s">
        <v>7</v>
      </c>
      <c r="D2499">
        <v>0</v>
      </c>
      <c r="E2499" s="37" t="s">
        <v>494</v>
      </c>
      <c r="F2499" t="str">
        <f t="shared" si="152"/>
        <v>30Y</v>
      </c>
      <c r="G2499" t="str">
        <f t="shared" si="153"/>
        <v>30YL20151231</v>
      </c>
      <c r="H2499" t="str">
        <f t="shared" si="154"/>
        <v>01_003</v>
      </c>
      <c r="I2499" t="str">
        <f t="shared" si="155"/>
        <v>20151231</v>
      </c>
      <c r="J2499" s="27"/>
      <c r="K2499" s="27"/>
    </row>
    <row r="2500" spans="1:11" x14ac:dyDescent="0.25">
      <c r="A2500" s="27" t="s">
        <v>418</v>
      </c>
      <c r="B2500" s="27" t="s">
        <v>12</v>
      </c>
      <c r="C2500" s="27" t="s">
        <v>5</v>
      </c>
      <c r="D2500">
        <v>0</v>
      </c>
      <c r="E2500" s="37" t="s">
        <v>494</v>
      </c>
      <c r="F2500" t="str">
        <f t="shared" si="152"/>
        <v>30Y</v>
      </c>
      <c r="G2500" t="str">
        <f t="shared" si="153"/>
        <v>30YL20151231</v>
      </c>
      <c r="H2500" t="str">
        <f t="shared" si="154"/>
        <v>01_003</v>
      </c>
      <c r="I2500" t="str">
        <f t="shared" si="155"/>
        <v>20151231</v>
      </c>
      <c r="J2500" s="27"/>
      <c r="K2500" s="27"/>
    </row>
    <row r="2501" spans="1:11" x14ac:dyDescent="0.25">
      <c r="A2501" s="27" t="s">
        <v>418</v>
      </c>
      <c r="B2501" s="27" t="s">
        <v>12</v>
      </c>
      <c r="C2501" s="27" t="s">
        <v>6</v>
      </c>
      <c r="D2501">
        <v>0</v>
      </c>
      <c r="E2501" s="37" t="s">
        <v>494</v>
      </c>
      <c r="F2501" t="str">
        <f t="shared" si="152"/>
        <v>30Y</v>
      </c>
      <c r="G2501" t="str">
        <f t="shared" si="153"/>
        <v>30YL20151231</v>
      </c>
      <c r="H2501" t="str">
        <f t="shared" si="154"/>
        <v>01_003</v>
      </c>
      <c r="I2501" t="str">
        <f t="shared" si="155"/>
        <v>20151231</v>
      </c>
      <c r="J2501" s="27"/>
      <c r="K2501" s="27"/>
    </row>
    <row r="2502" spans="1:11" x14ac:dyDescent="0.25">
      <c r="A2502" s="27" t="s">
        <v>418</v>
      </c>
      <c r="B2502" s="27" t="s">
        <v>12</v>
      </c>
      <c r="C2502" s="27" t="s">
        <v>7</v>
      </c>
      <c r="D2502">
        <v>0</v>
      </c>
      <c r="E2502" s="37" t="s">
        <v>494</v>
      </c>
      <c r="F2502" t="str">
        <f t="shared" si="152"/>
        <v>30Y</v>
      </c>
      <c r="G2502" t="str">
        <f t="shared" si="153"/>
        <v>30YL20151231</v>
      </c>
      <c r="H2502" t="str">
        <f t="shared" si="154"/>
        <v>01_003</v>
      </c>
      <c r="I2502" t="str">
        <f t="shared" si="155"/>
        <v>20151231</v>
      </c>
      <c r="J2502" s="27"/>
      <c r="K2502" s="27"/>
    </row>
    <row r="2503" spans="1:11" x14ac:dyDescent="0.25">
      <c r="A2503" s="27" t="s">
        <v>418</v>
      </c>
      <c r="B2503" s="27" t="s">
        <v>13</v>
      </c>
      <c r="C2503" s="27" t="s">
        <v>2</v>
      </c>
      <c r="D2503">
        <v>0</v>
      </c>
      <c r="E2503" s="37" t="s">
        <v>494</v>
      </c>
      <c r="F2503" t="str">
        <f t="shared" si="152"/>
        <v>30Y</v>
      </c>
      <c r="G2503" t="str">
        <f t="shared" si="153"/>
        <v>30YL20151231</v>
      </c>
      <c r="H2503" t="str">
        <f t="shared" si="154"/>
        <v>01_003</v>
      </c>
      <c r="I2503" t="str">
        <f t="shared" si="155"/>
        <v>20151231</v>
      </c>
      <c r="J2503" s="27"/>
      <c r="K2503" s="27"/>
    </row>
    <row r="2504" spans="1:11" x14ac:dyDescent="0.25">
      <c r="A2504" s="27" t="s">
        <v>418</v>
      </c>
      <c r="B2504" s="27" t="s">
        <v>13</v>
      </c>
      <c r="C2504" s="27" t="s">
        <v>3</v>
      </c>
      <c r="D2504">
        <v>0</v>
      </c>
      <c r="E2504" s="37" t="s">
        <v>494</v>
      </c>
      <c r="F2504" t="str">
        <f t="shared" si="152"/>
        <v>30Y</v>
      </c>
      <c r="G2504" t="str">
        <f t="shared" si="153"/>
        <v>30YL20151231</v>
      </c>
      <c r="H2504" t="str">
        <f t="shared" si="154"/>
        <v>01_003</v>
      </c>
      <c r="I2504" t="str">
        <f t="shared" si="155"/>
        <v>20151231</v>
      </c>
      <c r="J2504" s="27"/>
      <c r="K2504" s="27"/>
    </row>
    <row r="2505" spans="1:11" x14ac:dyDescent="0.25">
      <c r="A2505" s="27" t="s">
        <v>418</v>
      </c>
      <c r="B2505" s="27" t="s">
        <v>13</v>
      </c>
      <c r="C2505" s="27" t="s">
        <v>4</v>
      </c>
      <c r="D2505">
        <v>0</v>
      </c>
      <c r="E2505" s="37" t="s">
        <v>494</v>
      </c>
      <c r="F2505" t="str">
        <f t="shared" si="152"/>
        <v>30Y</v>
      </c>
      <c r="G2505" t="str">
        <f t="shared" si="153"/>
        <v>30YL20151231</v>
      </c>
      <c r="H2505" t="str">
        <f t="shared" si="154"/>
        <v>01_003</v>
      </c>
      <c r="I2505" t="str">
        <f t="shared" si="155"/>
        <v>20151231</v>
      </c>
      <c r="J2505" s="27"/>
      <c r="K2505" s="27"/>
    </row>
    <row r="2506" spans="1:11" x14ac:dyDescent="0.25">
      <c r="A2506" s="27" t="s">
        <v>418</v>
      </c>
      <c r="B2506" s="27" t="s">
        <v>13</v>
      </c>
      <c r="C2506" s="27" t="s">
        <v>5</v>
      </c>
      <c r="D2506">
        <v>0</v>
      </c>
      <c r="E2506" s="37" t="s">
        <v>494</v>
      </c>
      <c r="F2506" t="str">
        <f t="shared" si="152"/>
        <v>30Y</v>
      </c>
      <c r="G2506" t="str">
        <f t="shared" si="153"/>
        <v>30YL20151231</v>
      </c>
      <c r="H2506" t="str">
        <f t="shared" si="154"/>
        <v>01_003</v>
      </c>
      <c r="I2506" t="str">
        <f t="shared" si="155"/>
        <v>20151231</v>
      </c>
      <c r="J2506" s="27"/>
      <c r="K2506" s="27"/>
    </row>
    <row r="2507" spans="1:11" x14ac:dyDescent="0.25">
      <c r="A2507" s="27" t="s">
        <v>418</v>
      </c>
      <c r="B2507" s="27" t="s">
        <v>14</v>
      </c>
      <c r="C2507" s="27" t="s">
        <v>1</v>
      </c>
      <c r="D2507">
        <v>0</v>
      </c>
      <c r="E2507" s="37" t="s">
        <v>494</v>
      </c>
      <c r="F2507" t="str">
        <f t="shared" ref="F2507:F2570" si="156">LEFT(A2507,3)</f>
        <v>30Y</v>
      </c>
      <c r="G2507" t="str">
        <f t="shared" ref="G2507:G2570" si="157">LEFT(A2507,12)</f>
        <v>30YL20151231</v>
      </c>
      <c r="H2507" t="str">
        <f t="shared" ref="H2507:H2570" si="158">RIGHT(A2507,6)</f>
        <v>01_003</v>
      </c>
      <c r="I2507" t="str">
        <f t="shared" ref="I2507:I2570" si="159">RIGHT(G2507,8)</f>
        <v>20151231</v>
      </c>
      <c r="J2507" s="27"/>
      <c r="K2507" s="27"/>
    </row>
    <row r="2508" spans="1:11" x14ac:dyDescent="0.25">
      <c r="A2508" s="27" t="s">
        <v>418</v>
      </c>
      <c r="B2508" s="27" t="s">
        <v>14</v>
      </c>
      <c r="C2508" s="27" t="s">
        <v>2</v>
      </c>
      <c r="D2508">
        <v>0</v>
      </c>
      <c r="E2508" s="37" t="s">
        <v>494</v>
      </c>
      <c r="F2508" t="str">
        <f t="shared" si="156"/>
        <v>30Y</v>
      </c>
      <c r="G2508" t="str">
        <f t="shared" si="157"/>
        <v>30YL20151231</v>
      </c>
      <c r="H2508" t="str">
        <f t="shared" si="158"/>
        <v>01_003</v>
      </c>
      <c r="I2508" t="str">
        <f t="shared" si="159"/>
        <v>20151231</v>
      </c>
      <c r="J2508" s="27"/>
      <c r="K2508" s="27"/>
    </row>
    <row r="2509" spans="1:11" x14ac:dyDescent="0.25">
      <c r="A2509" s="27" t="s">
        <v>419</v>
      </c>
      <c r="B2509" s="27" t="s">
        <v>21</v>
      </c>
      <c r="C2509" s="27" t="s">
        <v>1</v>
      </c>
      <c r="D2509">
        <v>0</v>
      </c>
      <c r="E2509" s="37" t="s">
        <v>494</v>
      </c>
      <c r="F2509" t="str">
        <f t="shared" si="156"/>
        <v>30Y</v>
      </c>
      <c r="G2509" t="str">
        <f t="shared" si="157"/>
        <v>30YL20151231</v>
      </c>
      <c r="H2509" t="str">
        <f t="shared" si="158"/>
        <v>01_005</v>
      </c>
      <c r="I2509" t="str">
        <f t="shared" si="159"/>
        <v>20151231</v>
      </c>
      <c r="J2509" s="27"/>
      <c r="K2509" s="27"/>
    </row>
    <row r="2510" spans="1:11" x14ac:dyDescent="0.25">
      <c r="A2510" s="27" t="s">
        <v>419</v>
      </c>
      <c r="B2510" s="27" t="s">
        <v>1</v>
      </c>
      <c r="C2510" s="27" t="s">
        <v>1</v>
      </c>
      <c r="D2510">
        <v>0</v>
      </c>
      <c r="E2510" s="37" t="s">
        <v>494</v>
      </c>
      <c r="F2510" t="str">
        <f t="shared" si="156"/>
        <v>30Y</v>
      </c>
      <c r="G2510" t="str">
        <f t="shared" si="157"/>
        <v>30YL20151231</v>
      </c>
      <c r="H2510" t="str">
        <f t="shared" si="158"/>
        <v>01_005</v>
      </c>
      <c r="I2510" t="str">
        <f t="shared" si="159"/>
        <v>20151231</v>
      </c>
      <c r="J2510" s="27"/>
      <c r="K2510" s="27"/>
    </row>
    <row r="2511" spans="1:11" x14ac:dyDescent="0.25">
      <c r="A2511" s="27" t="s">
        <v>419</v>
      </c>
      <c r="B2511" s="27" t="s">
        <v>1</v>
      </c>
      <c r="C2511" s="27" t="s">
        <v>2</v>
      </c>
      <c r="D2511">
        <v>0</v>
      </c>
      <c r="E2511" s="37" t="s">
        <v>494</v>
      </c>
      <c r="F2511" t="str">
        <f t="shared" si="156"/>
        <v>30Y</v>
      </c>
      <c r="G2511" t="str">
        <f t="shared" si="157"/>
        <v>30YL20151231</v>
      </c>
      <c r="H2511" t="str">
        <f t="shared" si="158"/>
        <v>01_005</v>
      </c>
      <c r="I2511" t="str">
        <f t="shared" si="159"/>
        <v>20151231</v>
      </c>
      <c r="J2511" s="27"/>
      <c r="K2511" s="27"/>
    </row>
    <row r="2512" spans="1:11" x14ac:dyDescent="0.25">
      <c r="A2512" s="27" t="s">
        <v>419</v>
      </c>
      <c r="B2512" s="27" t="s">
        <v>26</v>
      </c>
      <c r="C2512" s="27" t="s">
        <v>2</v>
      </c>
      <c r="D2512">
        <v>0</v>
      </c>
      <c r="E2512" s="37" t="s">
        <v>494</v>
      </c>
      <c r="F2512" t="str">
        <f t="shared" si="156"/>
        <v>30Y</v>
      </c>
      <c r="G2512" t="str">
        <f t="shared" si="157"/>
        <v>30YL20151231</v>
      </c>
      <c r="H2512" t="str">
        <f t="shared" si="158"/>
        <v>01_005</v>
      </c>
      <c r="I2512" t="str">
        <f t="shared" si="159"/>
        <v>20151231</v>
      </c>
      <c r="J2512" s="27"/>
      <c r="K2512" s="27"/>
    </row>
    <row r="2513" spans="1:11" x14ac:dyDescent="0.25">
      <c r="A2513" s="27" t="s">
        <v>419</v>
      </c>
      <c r="B2513" s="27" t="s">
        <v>26</v>
      </c>
      <c r="C2513" s="27" t="s">
        <v>3</v>
      </c>
      <c r="D2513">
        <v>0</v>
      </c>
      <c r="E2513" s="37" t="s">
        <v>494</v>
      </c>
      <c r="F2513" t="str">
        <f t="shared" si="156"/>
        <v>30Y</v>
      </c>
      <c r="G2513" t="str">
        <f t="shared" si="157"/>
        <v>30YL20151231</v>
      </c>
      <c r="H2513" t="str">
        <f t="shared" si="158"/>
        <v>01_005</v>
      </c>
      <c r="I2513" t="str">
        <f t="shared" si="159"/>
        <v>20151231</v>
      </c>
      <c r="J2513" s="27"/>
      <c r="K2513" s="27"/>
    </row>
    <row r="2514" spans="1:11" x14ac:dyDescent="0.25">
      <c r="A2514" s="27" t="s">
        <v>419</v>
      </c>
      <c r="B2514" s="27" t="s">
        <v>2</v>
      </c>
      <c r="C2514" s="27" t="s">
        <v>3</v>
      </c>
      <c r="D2514">
        <v>0</v>
      </c>
      <c r="E2514" s="37" t="s">
        <v>494</v>
      </c>
      <c r="F2514" t="str">
        <f t="shared" si="156"/>
        <v>30Y</v>
      </c>
      <c r="G2514" t="str">
        <f t="shared" si="157"/>
        <v>30YL20151231</v>
      </c>
      <c r="H2514" t="str">
        <f t="shared" si="158"/>
        <v>01_005</v>
      </c>
      <c r="I2514" t="str">
        <f t="shared" si="159"/>
        <v>20151231</v>
      </c>
      <c r="J2514" s="27"/>
      <c r="K2514" s="27"/>
    </row>
    <row r="2515" spans="1:11" x14ac:dyDescent="0.25">
      <c r="A2515" s="27" t="s">
        <v>419</v>
      </c>
      <c r="B2515" s="27" t="s">
        <v>2</v>
      </c>
      <c r="C2515" s="27" t="s">
        <v>4</v>
      </c>
      <c r="D2515">
        <v>0</v>
      </c>
      <c r="E2515" s="37" t="s">
        <v>494</v>
      </c>
      <c r="F2515" t="str">
        <f t="shared" si="156"/>
        <v>30Y</v>
      </c>
      <c r="G2515" t="str">
        <f t="shared" si="157"/>
        <v>30YL20151231</v>
      </c>
      <c r="H2515" t="str">
        <f t="shared" si="158"/>
        <v>01_005</v>
      </c>
      <c r="I2515" t="str">
        <f t="shared" si="159"/>
        <v>20151231</v>
      </c>
      <c r="J2515" s="27"/>
      <c r="K2515" s="27"/>
    </row>
    <row r="2516" spans="1:11" x14ac:dyDescent="0.25">
      <c r="A2516" s="27" t="s">
        <v>419</v>
      </c>
      <c r="B2516" s="27" t="s">
        <v>3</v>
      </c>
      <c r="C2516" s="27" t="s">
        <v>4</v>
      </c>
      <c r="D2516">
        <v>0</v>
      </c>
      <c r="E2516" s="37" t="s">
        <v>494</v>
      </c>
      <c r="F2516" t="str">
        <f t="shared" si="156"/>
        <v>30Y</v>
      </c>
      <c r="G2516" t="str">
        <f t="shared" si="157"/>
        <v>30YL20151231</v>
      </c>
      <c r="H2516" t="str">
        <f t="shared" si="158"/>
        <v>01_005</v>
      </c>
      <c r="I2516" t="str">
        <f t="shared" si="159"/>
        <v>20151231</v>
      </c>
      <c r="J2516" s="27"/>
      <c r="K2516" s="27"/>
    </row>
    <row r="2517" spans="1:11" x14ac:dyDescent="0.25">
      <c r="A2517" s="27" t="s">
        <v>419</v>
      </c>
      <c r="B2517" s="27" t="s">
        <v>3</v>
      </c>
      <c r="C2517" s="27" t="s">
        <v>5</v>
      </c>
      <c r="D2517">
        <v>0</v>
      </c>
      <c r="E2517" s="37" t="s">
        <v>494</v>
      </c>
      <c r="F2517" t="str">
        <f t="shared" si="156"/>
        <v>30Y</v>
      </c>
      <c r="G2517" t="str">
        <f t="shared" si="157"/>
        <v>30YL20151231</v>
      </c>
      <c r="H2517" t="str">
        <f t="shared" si="158"/>
        <v>01_005</v>
      </c>
      <c r="I2517" t="str">
        <f t="shared" si="159"/>
        <v>20151231</v>
      </c>
      <c r="J2517" s="27"/>
      <c r="K2517" s="27"/>
    </row>
    <row r="2518" spans="1:11" x14ac:dyDescent="0.25">
      <c r="A2518" s="27" t="s">
        <v>419</v>
      </c>
      <c r="B2518" s="27" t="s">
        <v>3</v>
      </c>
      <c r="C2518" s="27" t="s">
        <v>6</v>
      </c>
      <c r="D2518">
        <v>0</v>
      </c>
      <c r="E2518" s="37" t="s">
        <v>494</v>
      </c>
      <c r="F2518" t="str">
        <f t="shared" si="156"/>
        <v>30Y</v>
      </c>
      <c r="G2518" t="str">
        <f t="shared" si="157"/>
        <v>30YL20151231</v>
      </c>
      <c r="H2518" t="str">
        <f t="shared" si="158"/>
        <v>01_005</v>
      </c>
      <c r="I2518" t="str">
        <f t="shared" si="159"/>
        <v>20151231</v>
      </c>
      <c r="J2518" s="27"/>
      <c r="K2518" s="27"/>
    </row>
    <row r="2519" spans="1:11" x14ac:dyDescent="0.25">
      <c r="A2519" s="27" t="s">
        <v>419</v>
      </c>
      <c r="B2519" s="27" t="s">
        <v>4</v>
      </c>
      <c r="C2519" s="27" t="s">
        <v>5</v>
      </c>
      <c r="D2519">
        <v>0</v>
      </c>
      <c r="E2519" s="37" t="s">
        <v>494</v>
      </c>
      <c r="F2519" t="str">
        <f t="shared" si="156"/>
        <v>30Y</v>
      </c>
      <c r="G2519" t="str">
        <f t="shared" si="157"/>
        <v>30YL20151231</v>
      </c>
      <c r="H2519" t="str">
        <f t="shared" si="158"/>
        <v>01_005</v>
      </c>
      <c r="I2519" t="str">
        <f t="shared" si="159"/>
        <v>20151231</v>
      </c>
      <c r="J2519" s="27"/>
      <c r="K2519" s="27"/>
    </row>
    <row r="2520" spans="1:11" x14ac:dyDescent="0.25">
      <c r="A2520" s="27" t="s">
        <v>419</v>
      </c>
      <c r="B2520" s="27" t="s">
        <v>4</v>
      </c>
      <c r="C2520" s="27" t="s">
        <v>6</v>
      </c>
      <c r="D2520">
        <v>0</v>
      </c>
      <c r="E2520" s="37" t="s">
        <v>494</v>
      </c>
      <c r="F2520" t="str">
        <f t="shared" si="156"/>
        <v>30Y</v>
      </c>
      <c r="G2520" t="str">
        <f t="shared" si="157"/>
        <v>30YL20151231</v>
      </c>
      <c r="H2520" t="str">
        <f t="shared" si="158"/>
        <v>01_005</v>
      </c>
      <c r="I2520" t="str">
        <f t="shared" si="159"/>
        <v>20151231</v>
      </c>
      <c r="J2520" s="27"/>
      <c r="K2520" s="27"/>
    </row>
    <row r="2521" spans="1:11" x14ac:dyDescent="0.25">
      <c r="A2521" s="27" t="s">
        <v>419</v>
      </c>
      <c r="B2521" s="27" t="s">
        <v>4</v>
      </c>
      <c r="C2521" s="27" t="s">
        <v>7</v>
      </c>
      <c r="D2521">
        <v>0</v>
      </c>
      <c r="E2521" s="37" t="s">
        <v>494</v>
      </c>
      <c r="F2521" t="str">
        <f t="shared" si="156"/>
        <v>30Y</v>
      </c>
      <c r="G2521" t="str">
        <f t="shared" si="157"/>
        <v>30YL20151231</v>
      </c>
      <c r="H2521" t="str">
        <f t="shared" si="158"/>
        <v>01_005</v>
      </c>
      <c r="I2521" t="str">
        <f t="shared" si="159"/>
        <v>20151231</v>
      </c>
      <c r="J2521" s="27"/>
      <c r="K2521" s="27"/>
    </row>
    <row r="2522" spans="1:11" x14ac:dyDescent="0.25">
      <c r="A2522" s="27" t="s">
        <v>419</v>
      </c>
      <c r="B2522" s="27" t="s">
        <v>5</v>
      </c>
      <c r="C2522" s="27" t="s">
        <v>6</v>
      </c>
      <c r="D2522">
        <v>0</v>
      </c>
      <c r="E2522" s="37" t="s">
        <v>494</v>
      </c>
      <c r="F2522" t="str">
        <f t="shared" si="156"/>
        <v>30Y</v>
      </c>
      <c r="G2522" t="str">
        <f t="shared" si="157"/>
        <v>30YL20151231</v>
      </c>
      <c r="H2522" t="str">
        <f t="shared" si="158"/>
        <v>01_005</v>
      </c>
      <c r="I2522" t="str">
        <f t="shared" si="159"/>
        <v>20151231</v>
      </c>
      <c r="J2522" s="27"/>
      <c r="K2522" s="27"/>
    </row>
    <row r="2523" spans="1:11" x14ac:dyDescent="0.25">
      <c r="A2523" s="27" t="s">
        <v>419</v>
      </c>
      <c r="B2523" s="27" t="s">
        <v>5</v>
      </c>
      <c r="C2523" s="27" t="s">
        <v>7</v>
      </c>
      <c r="D2523">
        <v>0</v>
      </c>
      <c r="E2523" s="37" t="s">
        <v>494</v>
      </c>
      <c r="F2523" t="str">
        <f t="shared" si="156"/>
        <v>30Y</v>
      </c>
      <c r="G2523" t="str">
        <f t="shared" si="157"/>
        <v>30YL20151231</v>
      </c>
      <c r="H2523" t="str">
        <f t="shared" si="158"/>
        <v>01_005</v>
      </c>
      <c r="I2523" t="str">
        <f t="shared" si="159"/>
        <v>20151231</v>
      </c>
      <c r="J2523" s="27"/>
      <c r="K2523" s="27"/>
    </row>
    <row r="2524" spans="1:11" x14ac:dyDescent="0.25">
      <c r="A2524" s="27" t="s">
        <v>419</v>
      </c>
      <c r="B2524" s="27" t="s">
        <v>5</v>
      </c>
      <c r="C2524" s="27" t="s">
        <v>8</v>
      </c>
      <c r="D2524">
        <v>0</v>
      </c>
      <c r="E2524" s="37" t="s">
        <v>494</v>
      </c>
      <c r="F2524" t="str">
        <f t="shared" si="156"/>
        <v>30Y</v>
      </c>
      <c r="G2524" t="str">
        <f t="shared" si="157"/>
        <v>30YL20151231</v>
      </c>
      <c r="H2524" t="str">
        <f t="shared" si="158"/>
        <v>01_005</v>
      </c>
      <c r="I2524" t="str">
        <f t="shared" si="159"/>
        <v>20151231</v>
      </c>
      <c r="J2524" s="27"/>
      <c r="K2524" s="27"/>
    </row>
    <row r="2525" spans="1:11" x14ac:dyDescent="0.25">
      <c r="A2525" s="27" t="s">
        <v>419</v>
      </c>
      <c r="B2525" s="27" t="s">
        <v>7</v>
      </c>
      <c r="C2525" s="27" t="s">
        <v>8</v>
      </c>
      <c r="D2525">
        <v>0</v>
      </c>
      <c r="E2525" s="37" t="s">
        <v>494</v>
      </c>
      <c r="F2525" t="str">
        <f t="shared" si="156"/>
        <v>30Y</v>
      </c>
      <c r="G2525" t="str">
        <f t="shared" si="157"/>
        <v>30YL20151231</v>
      </c>
      <c r="H2525" t="str">
        <f t="shared" si="158"/>
        <v>01_005</v>
      </c>
      <c r="I2525" t="str">
        <f t="shared" si="159"/>
        <v>20151231</v>
      </c>
      <c r="J2525" s="27"/>
      <c r="K2525" s="27"/>
    </row>
    <row r="2526" spans="1:11" x14ac:dyDescent="0.25">
      <c r="A2526" s="27" t="s">
        <v>419</v>
      </c>
      <c r="B2526" s="27" t="s">
        <v>7</v>
      </c>
      <c r="C2526" s="27" t="s">
        <v>9</v>
      </c>
      <c r="D2526">
        <v>0</v>
      </c>
      <c r="E2526" s="37" t="s">
        <v>494</v>
      </c>
      <c r="F2526" t="str">
        <f t="shared" si="156"/>
        <v>30Y</v>
      </c>
      <c r="G2526" t="str">
        <f t="shared" si="157"/>
        <v>30YL20151231</v>
      </c>
      <c r="H2526" t="str">
        <f t="shared" si="158"/>
        <v>01_005</v>
      </c>
      <c r="I2526" t="str">
        <f t="shared" si="159"/>
        <v>20151231</v>
      </c>
      <c r="J2526" s="27"/>
      <c r="K2526" s="27"/>
    </row>
    <row r="2527" spans="1:11" x14ac:dyDescent="0.25">
      <c r="A2527" s="27" t="s">
        <v>419</v>
      </c>
      <c r="B2527" s="27" t="s">
        <v>7</v>
      </c>
      <c r="C2527" s="27" t="s">
        <v>10</v>
      </c>
      <c r="D2527">
        <v>0</v>
      </c>
      <c r="E2527" s="37" t="s">
        <v>494</v>
      </c>
      <c r="F2527" t="str">
        <f t="shared" si="156"/>
        <v>30Y</v>
      </c>
      <c r="G2527" t="str">
        <f t="shared" si="157"/>
        <v>30YL20151231</v>
      </c>
      <c r="H2527" t="str">
        <f t="shared" si="158"/>
        <v>01_005</v>
      </c>
      <c r="I2527" t="str">
        <f t="shared" si="159"/>
        <v>20151231</v>
      </c>
      <c r="J2527" s="27"/>
      <c r="K2527" s="27"/>
    </row>
    <row r="2528" spans="1:11" x14ac:dyDescent="0.25">
      <c r="A2528" s="27" t="s">
        <v>419</v>
      </c>
      <c r="B2528" s="27" t="s">
        <v>10</v>
      </c>
      <c r="C2528" s="27" t="s">
        <v>10</v>
      </c>
      <c r="D2528">
        <v>0</v>
      </c>
      <c r="E2528" s="37" t="s">
        <v>494</v>
      </c>
      <c r="F2528" t="str">
        <f t="shared" si="156"/>
        <v>30Y</v>
      </c>
      <c r="G2528" t="str">
        <f t="shared" si="157"/>
        <v>30YL20151231</v>
      </c>
      <c r="H2528" t="str">
        <f t="shared" si="158"/>
        <v>01_005</v>
      </c>
      <c r="I2528" t="str">
        <f t="shared" si="159"/>
        <v>20151231</v>
      </c>
      <c r="J2528" s="27"/>
      <c r="K2528" s="27"/>
    </row>
    <row r="2529" spans="1:11" x14ac:dyDescent="0.25">
      <c r="A2529" s="27" t="s">
        <v>419</v>
      </c>
      <c r="B2529" s="27" t="s">
        <v>11</v>
      </c>
      <c r="C2529" s="27" t="s">
        <v>10</v>
      </c>
      <c r="D2529">
        <v>0</v>
      </c>
      <c r="E2529" s="37" t="s">
        <v>494</v>
      </c>
      <c r="F2529" t="str">
        <f t="shared" si="156"/>
        <v>30Y</v>
      </c>
      <c r="G2529" t="str">
        <f t="shared" si="157"/>
        <v>30YL20151231</v>
      </c>
      <c r="H2529" t="str">
        <f t="shared" si="158"/>
        <v>01_005</v>
      </c>
      <c r="I2529" t="str">
        <f t="shared" si="159"/>
        <v>20151231</v>
      </c>
      <c r="J2529" s="27"/>
      <c r="K2529" s="27"/>
    </row>
    <row r="2530" spans="1:11" x14ac:dyDescent="0.25">
      <c r="A2530" s="27" t="s">
        <v>419</v>
      </c>
      <c r="B2530" s="27" t="s">
        <v>12</v>
      </c>
      <c r="C2530" s="27" t="s">
        <v>7</v>
      </c>
      <c r="D2530">
        <v>0</v>
      </c>
      <c r="E2530" s="37" t="s">
        <v>494</v>
      </c>
      <c r="F2530" t="str">
        <f t="shared" si="156"/>
        <v>30Y</v>
      </c>
      <c r="G2530" t="str">
        <f t="shared" si="157"/>
        <v>30YL20151231</v>
      </c>
      <c r="H2530" t="str">
        <f t="shared" si="158"/>
        <v>01_005</v>
      </c>
      <c r="I2530" t="str">
        <f t="shared" si="159"/>
        <v>20151231</v>
      </c>
      <c r="J2530" s="27"/>
      <c r="K2530" s="27"/>
    </row>
    <row r="2531" spans="1:11" x14ac:dyDescent="0.25">
      <c r="A2531" s="27" t="s">
        <v>419</v>
      </c>
      <c r="B2531" s="27" t="s">
        <v>12</v>
      </c>
      <c r="C2531" s="27" t="s">
        <v>8</v>
      </c>
      <c r="D2531">
        <v>0</v>
      </c>
      <c r="E2531" s="37" t="s">
        <v>494</v>
      </c>
      <c r="F2531" t="str">
        <f t="shared" si="156"/>
        <v>30Y</v>
      </c>
      <c r="G2531" t="str">
        <f t="shared" si="157"/>
        <v>30YL20151231</v>
      </c>
      <c r="H2531" t="str">
        <f t="shared" si="158"/>
        <v>01_005</v>
      </c>
      <c r="I2531" t="str">
        <f t="shared" si="159"/>
        <v>20151231</v>
      </c>
      <c r="J2531" s="27"/>
      <c r="K2531" s="27"/>
    </row>
    <row r="2532" spans="1:11" x14ac:dyDescent="0.25">
      <c r="A2532" s="27" t="s">
        <v>419</v>
      </c>
      <c r="B2532" s="27" t="s">
        <v>12</v>
      </c>
      <c r="C2532" s="27" t="s">
        <v>9</v>
      </c>
      <c r="D2532">
        <v>0</v>
      </c>
      <c r="E2532" s="37" t="s">
        <v>494</v>
      </c>
      <c r="F2532" t="str">
        <f t="shared" si="156"/>
        <v>30Y</v>
      </c>
      <c r="G2532" t="str">
        <f t="shared" si="157"/>
        <v>30YL20151231</v>
      </c>
      <c r="H2532" t="str">
        <f t="shared" si="158"/>
        <v>01_005</v>
      </c>
      <c r="I2532" t="str">
        <f t="shared" si="159"/>
        <v>20151231</v>
      </c>
      <c r="J2532" s="27"/>
      <c r="K2532" s="27"/>
    </row>
    <row r="2533" spans="1:11" x14ac:dyDescent="0.25">
      <c r="A2533" s="27" t="s">
        <v>419</v>
      </c>
      <c r="B2533" s="27" t="s">
        <v>12</v>
      </c>
      <c r="C2533" s="27" t="s">
        <v>10</v>
      </c>
      <c r="D2533">
        <v>0</v>
      </c>
      <c r="E2533" s="37" t="s">
        <v>494</v>
      </c>
      <c r="F2533" t="str">
        <f t="shared" si="156"/>
        <v>30Y</v>
      </c>
      <c r="G2533" t="str">
        <f t="shared" si="157"/>
        <v>30YL20151231</v>
      </c>
      <c r="H2533" t="str">
        <f t="shared" si="158"/>
        <v>01_005</v>
      </c>
      <c r="I2533" t="str">
        <f t="shared" si="159"/>
        <v>20151231</v>
      </c>
      <c r="J2533" s="27"/>
      <c r="K2533" s="27"/>
    </row>
    <row r="2534" spans="1:11" x14ac:dyDescent="0.25">
      <c r="A2534" s="27" t="s">
        <v>419</v>
      </c>
      <c r="B2534" s="27" t="s">
        <v>13</v>
      </c>
      <c r="C2534" s="27" t="s">
        <v>3</v>
      </c>
      <c r="D2534">
        <v>0</v>
      </c>
      <c r="E2534" s="37" t="s">
        <v>494</v>
      </c>
      <c r="F2534" t="str">
        <f t="shared" si="156"/>
        <v>30Y</v>
      </c>
      <c r="G2534" t="str">
        <f t="shared" si="157"/>
        <v>30YL20151231</v>
      </c>
      <c r="H2534" t="str">
        <f t="shared" si="158"/>
        <v>01_005</v>
      </c>
      <c r="I2534" t="str">
        <f t="shared" si="159"/>
        <v>20151231</v>
      </c>
      <c r="J2534" s="27"/>
      <c r="K2534" s="27"/>
    </row>
    <row r="2535" spans="1:11" x14ac:dyDescent="0.25">
      <c r="A2535" s="27" t="s">
        <v>419</v>
      </c>
      <c r="B2535" s="27" t="s">
        <v>13</v>
      </c>
      <c r="C2535" s="27" t="s">
        <v>4</v>
      </c>
      <c r="D2535">
        <v>0</v>
      </c>
      <c r="E2535" s="37" t="s">
        <v>494</v>
      </c>
      <c r="F2535" t="str">
        <f t="shared" si="156"/>
        <v>30Y</v>
      </c>
      <c r="G2535" t="str">
        <f t="shared" si="157"/>
        <v>30YL20151231</v>
      </c>
      <c r="H2535" t="str">
        <f t="shared" si="158"/>
        <v>01_005</v>
      </c>
      <c r="I2535" t="str">
        <f t="shared" si="159"/>
        <v>20151231</v>
      </c>
      <c r="J2535" s="27"/>
      <c r="K2535" s="27"/>
    </row>
    <row r="2536" spans="1:11" x14ac:dyDescent="0.25">
      <c r="A2536" s="27" t="s">
        <v>419</v>
      </c>
      <c r="B2536" s="27" t="s">
        <v>13</v>
      </c>
      <c r="C2536" s="27" t="s">
        <v>5</v>
      </c>
      <c r="D2536">
        <v>0</v>
      </c>
      <c r="E2536" s="37" t="s">
        <v>494</v>
      </c>
      <c r="F2536" t="str">
        <f t="shared" si="156"/>
        <v>30Y</v>
      </c>
      <c r="G2536" t="str">
        <f t="shared" si="157"/>
        <v>30YL20151231</v>
      </c>
      <c r="H2536" t="str">
        <f t="shared" si="158"/>
        <v>01_005</v>
      </c>
      <c r="I2536" t="str">
        <f t="shared" si="159"/>
        <v>20151231</v>
      </c>
      <c r="J2536" s="27"/>
      <c r="K2536" s="27"/>
    </row>
    <row r="2537" spans="1:11" x14ac:dyDescent="0.25">
      <c r="A2537" s="27" t="s">
        <v>419</v>
      </c>
      <c r="B2537" s="27" t="s">
        <v>13</v>
      </c>
      <c r="C2537" s="27" t="s">
        <v>6</v>
      </c>
      <c r="D2537">
        <v>0</v>
      </c>
      <c r="E2537" s="37" t="s">
        <v>494</v>
      </c>
      <c r="F2537" t="str">
        <f t="shared" si="156"/>
        <v>30Y</v>
      </c>
      <c r="G2537" t="str">
        <f t="shared" si="157"/>
        <v>30YL20151231</v>
      </c>
      <c r="H2537" t="str">
        <f t="shared" si="158"/>
        <v>01_005</v>
      </c>
      <c r="I2537" t="str">
        <f t="shared" si="159"/>
        <v>20151231</v>
      </c>
      <c r="J2537" s="27"/>
      <c r="K2537" s="27"/>
    </row>
    <row r="2538" spans="1:11" x14ac:dyDescent="0.25">
      <c r="A2538" s="27" t="s">
        <v>419</v>
      </c>
      <c r="B2538" s="27" t="s">
        <v>13</v>
      </c>
      <c r="C2538" s="27" t="s">
        <v>7</v>
      </c>
      <c r="D2538">
        <v>0</v>
      </c>
      <c r="E2538" s="37" t="s">
        <v>494</v>
      </c>
      <c r="F2538" t="str">
        <f t="shared" si="156"/>
        <v>30Y</v>
      </c>
      <c r="G2538" t="str">
        <f t="shared" si="157"/>
        <v>30YL20151231</v>
      </c>
      <c r="H2538" t="str">
        <f t="shared" si="158"/>
        <v>01_005</v>
      </c>
      <c r="I2538" t="str">
        <f t="shared" si="159"/>
        <v>20151231</v>
      </c>
      <c r="J2538" s="27"/>
      <c r="K2538" s="27"/>
    </row>
    <row r="2539" spans="1:11" x14ac:dyDescent="0.25">
      <c r="A2539" s="27" t="s">
        <v>419</v>
      </c>
      <c r="B2539" s="27" t="s">
        <v>14</v>
      </c>
      <c r="C2539" s="27" t="s">
        <v>1</v>
      </c>
      <c r="D2539">
        <v>0</v>
      </c>
      <c r="E2539" s="37" t="s">
        <v>494</v>
      </c>
      <c r="F2539" t="str">
        <f t="shared" si="156"/>
        <v>30Y</v>
      </c>
      <c r="G2539" t="str">
        <f t="shared" si="157"/>
        <v>30YL20151231</v>
      </c>
      <c r="H2539" t="str">
        <f t="shared" si="158"/>
        <v>01_005</v>
      </c>
      <c r="I2539" t="str">
        <f t="shared" si="159"/>
        <v>20151231</v>
      </c>
      <c r="J2539" s="27"/>
      <c r="K2539" s="27"/>
    </row>
    <row r="2540" spans="1:11" x14ac:dyDescent="0.25">
      <c r="A2540" s="27" t="s">
        <v>419</v>
      </c>
      <c r="B2540" s="27" t="s">
        <v>14</v>
      </c>
      <c r="C2540" s="27" t="s">
        <v>2</v>
      </c>
      <c r="D2540">
        <v>0</v>
      </c>
      <c r="E2540" s="37" t="s">
        <v>494</v>
      </c>
      <c r="F2540" t="str">
        <f t="shared" si="156"/>
        <v>30Y</v>
      </c>
      <c r="G2540" t="str">
        <f t="shared" si="157"/>
        <v>30YL20151231</v>
      </c>
      <c r="H2540" t="str">
        <f t="shared" si="158"/>
        <v>01_005</v>
      </c>
      <c r="I2540" t="str">
        <f t="shared" si="159"/>
        <v>20151231</v>
      </c>
      <c r="J2540" s="27"/>
      <c r="K2540" s="27"/>
    </row>
    <row r="2541" spans="1:11" x14ac:dyDescent="0.25">
      <c r="A2541" s="27" t="s">
        <v>419</v>
      </c>
      <c r="B2541" s="27" t="s">
        <v>14</v>
      </c>
      <c r="C2541" s="27" t="s">
        <v>3</v>
      </c>
      <c r="D2541">
        <v>0</v>
      </c>
      <c r="E2541" s="37" t="s">
        <v>494</v>
      </c>
      <c r="F2541" t="str">
        <f t="shared" si="156"/>
        <v>30Y</v>
      </c>
      <c r="G2541" t="str">
        <f t="shared" si="157"/>
        <v>30YL20151231</v>
      </c>
      <c r="H2541" t="str">
        <f t="shared" si="158"/>
        <v>01_005</v>
      </c>
      <c r="I2541" t="str">
        <f t="shared" si="159"/>
        <v>20151231</v>
      </c>
      <c r="J2541" s="27"/>
      <c r="K2541" s="27"/>
    </row>
    <row r="2542" spans="1:11" x14ac:dyDescent="0.25">
      <c r="A2542" s="27" t="s">
        <v>420</v>
      </c>
      <c r="B2542" s="27" t="s">
        <v>21</v>
      </c>
      <c r="C2542" s="27" t="s">
        <v>1</v>
      </c>
      <c r="D2542">
        <v>0</v>
      </c>
      <c r="E2542" s="37" t="s">
        <v>494</v>
      </c>
      <c r="F2542" t="str">
        <f t="shared" si="156"/>
        <v>30Y</v>
      </c>
      <c r="G2542" t="str">
        <f t="shared" si="157"/>
        <v>30YL20151231</v>
      </c>
      <c r="H2542" t="str">
        <f t="shared" si="158"/>
        <v>01_007</v>
      </c>
      <c r="I2542" t="str">
        <f t="shared" si="159"/>
        <v>20151231</v>
      </c>
      <c r="J2542" s="27"/>
      <c r="K2542" s="27"/>
    </row>
    <row r="2543" spans="1:11" x14ac:dyDescent="0.25">
      <c r="A2543" s="27" t="s">
        <v>420</v>
      </c>
      <c r="B2543" s="27" t="s">
        <v>21</v>
      </c>
      <c r="C2543" s="27" t="s">
        <v>2</v>
      </c>
      <c r="D2543">
        <v>0</v>
      </c>
      <c r="E2543" s="37" t="s">
        <v>494</v>
      </c>
      <c r="F2543" t="str">
        <f t="shared" si="156"/>
        <v>30Y</v>
      </c>
      <c r="G2543" t="str">
        <f t="shared" si="157"/>
        <v>30YL20151231</v>
      </c>
      <c r="H2543" t="str">
        <f t="shared" si="158"/>
        <v>01_007</v>
      </c>
      <c r="I2543" t="str">
        <f t="shared" si="159"/>
        <v>20151231</v>
      </c>
      <c r="J2543" s="27"/>
      <c r="K2543" s="27"/>
    </row>
    <row r="2544" spans="1:11" x14ac:dyDescent="0.25">
      <c r="A2544" s="27" t="s">
        <v>420</v>
      </c>
      <c r="B2544" s="27" t="s">
        <v>1</v>
      </c>
      <c r="C2544" s="27" t="s">
        <v>1</v>
      </c>
      <c r="D2544">
        <v>0</v>
      </c>
      <c r="E2544" s="37" t="s">
        <v>494</v>
      </c>
      <c r="F2544" t="str">
        <f t="shared" si="156"/>
        <v>30Y</v>
      </c>
      <c r="G2544" t="str">
        <f t="shared" si="157"/>
        <v>30YL20151231</v>
      </c>
      <c r="H2544" t="str">
        <f t="shared" si="158"/>
        <v>01_007</v>
      </c>
      <c r="I2544" t="str">
        <f t="shared" si="159"/>
        <v>20151231</v>
      </c>
      <c r="J2544" s="27"/>
      <c r="K2544" s="27"/>
    </row>
    <row r="2545" spans="1:11" x14ac:dyDescent="0.25">
      <c r="A2545" s="27" t="s">
        <v>420</v>
      </c>
      <c r="B2545" s="27" t="s">
        <v>1</v>
      </c>
      <c r="C2545" s="27" t="s">
        <v>2</v>
      </c>
      <c r="D2545">
        <v>0</v>
      </c>
      <c r="E2545" s="37" t="s">
        <v>494</v>
      </c>
      <c r="F2545" t="str">
        <f t="shared" si="156"/>
        <v>30Y</v>
      </c>
      <c r="G2545" t="str">
        <f t="shared" si="157"/>
        <v>30YL20151231</v>
      </c>
      <c r="H2545" t="str">
        <f t="shared" si="158"/>
        <v>01_007</v>
      </c>
      <c r="I2545" t="str">
        <f t="shared" si="159"/>
        <v>20151231</v>
      </c>
      <c r="J2545" s="27"/>
      <c r="K2545" s="27"/>
    </row>
    <row r="2546" spans="1:11" x14ac:dyDescent="0.25">
      <c r="A2546" s="27" t="s">
        <v>420</v>
      </c>
      <c r="B2546" s="27" t="s">
        <v>1</v>
      </c>
      <c r="C2546" s="27" t="s">
        <v>3</v>
      </c>
      <c r="D2546">
        <v>0</v>
      </c>
      <c r="E2546" s="37" t="s">
        <v>494</v>
      </c>
      <c r="F2546" t="str">
        <f t="shared" si="156"/>
        <v>30Y</v>
      </c>
      <c r="G2546" t="str">
        <f t="shared" si="157"/>
        <v>30YL20151231</v>
      </c>
      <c r="H2546" t="str">
        <f t="shared" si="158"/>
        <v>01_007</v>
      </c>
      <c r="I2546" t="str">
        <f t="shared" si="159"/>
        <v>20151231</v>
      </c>
      <c r="J2546" s="27"/>
      <c r="K2546" s="27"/>
    </row>
    <row r="2547" spans="1:11" x14ac:dyDescent="0.25">
      <c r="A2547" s="27" t="s">
        <v>420</v>
      </c>
      <c r="B2547" s="27" t="s">
        <v>26</v>
      </c>
      <c r="C2547" s="27" t="s">
        <v>3</v>
      </c>
      <c r="D2547">
        <v>0</v>
      </c>
      <c r="E2547" s="37" t="s">
        <v>494</v>
      </c>
      <c r="F2547" t="str">
        <f t="shared" si="156"/>
        <v>30Y</v>
      </c>
      <c r="G2547" t="str">
        <f t="shared" si="157"/>
        <v>30YL20151231</v>
      </c>
      <c r="H2547" t="str">
        <f t="shared" si="158"/>
        <v>01_007</v>
      </c>
      <c r="I2547" t="str">
        <f t="shared" si="159"/>
        <v>20151231</v>
      </c>
      <c r="J2547" s="27"/>
      <c r="K2547" s="27"/>
    </row>
    <row r="2548" spans="1:11" x14ac:dyDescent="0.25">
      <c r="A2548" s="27" t="s">
        <v>420</v>
      </c>
      <c r="B2548" s="27" t="s">
        <v>26</v>
      </c>
      <c r="C2548" s="27" t="s">
        <v>4</v>
      </c>
      <c r="D2548">
        <v>0</v>
      </c>
      <c r="E2548" s="37" t="s">
        <v>494</v>
      </c>
      <c r="F2548" t="str">
        <f t="shared" si="156"/>
        <v>30Y</v>
      </c>
      <c r="G2548" t="str">
        <f t="shared" si="157"/>
        <v>30YL20151231</v>
      </c>
      <c r="H2548" t="str">
        <f t="shared" si="158"/>
        <v>01_007</v>
      </c>
      <c r="I2548" t="str">
        <f t="shared" si="159"/>
        <v>20151231</v>
      </c>
      <c r="J2548" s="27"/>
      <c r="K2548" s="27"/>
    </row>
    <row r="2549" spans="1:11" x14ac:dyDescent="0.25">
      <c r="A2549" s="27" t="s">
        <v>420</v>
      </c>
      <c r="B2549" s="27" t="s">
        <v>26</v>
      </c>
      <c r="C2549" s="27" t="s">
        <v>5</v>
      </c>
      <c r="D2549">
        <v>0</v>
      </c>
      <c r="E2549" s="37" t="s">
        <v>494</v>
      </c>
      <c r="F2549" t="str">
        <f t="shared" si="156"/>
        <v>30Y</v>
      </c>
      <c r="G2549" t="str">
        <f t="shared" si="157"/>
        <v>30YL20151231</v>
      </c>
      <c r="H2549" t="str">
        <f t="shared" si="158"/>
        <v>01_007</v>
      </c>
      <c r="I2549" t="str">
        <f t="shared" si="159"/>
        <v>20151231</v>
      </c>
      <c r="J2549" s="27"/>
      <c r="K2549" s="27"/>
    </row>
    <row r="2550" spans="1:11" x14ac:dyDescent="0.25">
      <c r="A2550" s="27" t="s">
        <v>420</v>
      </c>
      <c r="B2550" s="27" t="s">
        <v>2</v>
      </c>
      <c r="C2550" s="27" t="s">
        <v>4</v>
      </c>
      <c r="D2550">
        <v>0</v>
      </c>
      <c r="E2550" s="37" t="s">
        <v>494</v>
      </c>
      <c r="F2550" t="str">
        <f t="shared" si="156"/>
        <v>30Y</v>
      </c>
      <c r="G2550" t="str">
        <f t="shared" si="157"/>
        <v>30YL20151231</v>
      </c>
      <c r="H2550" t="str">
        <f t="shared" si="158"/>
        <v>01_007</v>
      </c>
      <c r="I2550" t="str">
        <f t="shared" si="159"/>
        <v>20151231</v>
      </c>
      <c r="J2550" s="27"/>
      <c r="K2550" s="27"/>
    </row>
    <row r="2551" spans="1:11" x14ac:dyDescent="0.25">
      <c r="A2551" s="27" t="s">
        <v>420</v>
      </c>
      <c r="B2551" s="27" t="s">
        <v>2</v>
      </c>
      <c r="C2551" s="27" t="s">
        <v>5</v>
      </c>
      <c r="D2551">
        <v>0</v>
      </c>
      <c r="E2551" s="37" t="s">
        <v>494</v>
      </c>
      <c r="F2551" t="str">
        <f t="shared" si="156"/>
        <v>30Y</v>
      </c>
      <c r="G2551" t="str">
        <f t="shared" si="157"/>
        <v>30YL20151231</v>
      </c>
      <c r="H2551" t="str">
        <f t="shared" si="158"/>
        <v>01_007</v>
      </c>
      <c r="I2551" t="str">
        <f t="shared" si="159"/>
        <v>20151231</v>
      </c>
      <c r="J2551" s="27"/>
      <c r="K2551" s="27"/>
    </row>
    <row r="2552" spans="1:11" x14ac:dyDescent="0.25">
      <c r="A2552" s="27" t="s">
        <v>420</v>
      </c>
      <c r="B2552" s="27" t="s">
        <v>2</v>
      </c>
      <c r="C2552" s="27" t="s">
        <v>6</v>
      </c>
      <c r="D2552">
        <v>0</v>
      </c>
      <c r="E2552" s="37" t="s">
        <v>494</v>
      </c>
      <c r="F2552" t="str">
        <f t="shared" si="156"/>
        <v>30Y</v>
      </c>
      <c r="G2552" t="str">
        <f t="shared" si="157"/>
        <v>30YL20151231</v>
      </c>
      <c r="H2552" t="str">
        <f t="shared" si="158"/>
        <v>01_007</v>
      </c>
      <c r="I2552" t="str">
        <f t="shared" si="159"/>
        <v>20151231</v>
      </c>
      <c r="J2552" s="27"/>
      <c r="K2552" s="27"/>
    </row>
    <row r="2553" spans="1:11" x14ac:dyDescent="0.25">
      <c r="A2553" s="27" t="s">
        <v>420</v>
      </c>
      <c r="B2553" s="27" t="s">
        <v>3</v>
      </c>
      <c r="C2553" s="27" t="s">
        <v>5</v>
      </c>
      <c r="D2553">
        <v>0</v>
      </c>
      <c r="E2553" s="37" t="s">
        <v>494</v>
      </c>
      <c r="F2553" t="str">
        <f t="shared" si="156"/>
        <v>30Y</v>
      </c>
      <c r="G2553" t="str">
        <f t="shared" si="157"/>
        <v>30YL20151231</v>
      </c>
      <c r="H2553" t="str">
        <f t="shared" si="158"/>
        <v>01_007</v>
      </c>
      <c r="I2553" t="str">
        <f t="shared" si="159"/>
        <v>20151231</v>
      </c>
      <c r="J2553" s="27"/>
      <c r="K2553" s="27"/>
    </row>
    <row r="2554" spans="1:11" x14ac:dyDescent="0.25">
      <c r="A2554" s="27" t="s">
        <v>420</v>
      </c>
      <c r="B2554" s="27" t="s">
        <v>3</v>
      </c>
      <c r="C2554" s="27" t="s">
        <v>6</v>
      </c>
      <c r="D2554">
        <v>0</v>
      </c>
      <c r="E2554" s="37" t="s">
        <v>494</v>
      </c>
      <c r="F2554" t="str">
        <f t="shared" si="156"/>
        <v>30Y</v>
      </c>
      <c r="G2554" t="str">
        <f t="shared" si="157"/>
        <v>30YL20151231</v>
      </c>
      <c r="H2554" t="str">
        <f t="shared" si="158"/>
        <v>01_007</v>
      </c>
      <c r="I2554" t="str">
        <f t="shared" si="159"/>
        <v>20151231</v>
      </c>
      <c r="J2554" s="27"/>
      <c r="K2554" s="27"/>
    </row>
    <row r="2555" spans="1:11" x14ac:dyDescent="0.25">
      <c r="A2555" s="27" t="s">
        <v>420</v>
      </c>
      <c r="B2555" s="27" t="s">
        <v>3</v>
      </c>
      <c r="C2555" s="27" t="s">
        <v>7</v>
      </c>
      <c r="D2555">
        <v>0</v>
      </c>
      <c r="E2555" s="37" t="s">
        <v>494</v>
      </c>
      <c r="F2555" t="str">
        <f t="shared" si="156"/>
        <v>30Y</v>
      </c>
      <c r="G2555" t="str">
        <f t="shared" si="157"/>
        <v>30YL20151231</v>
      </c>
      <c r="H2555" t="str">
        <f t="shared" si="158"/>
        <v>01_007</v>
      </c>
      <c r="I2555" t="str">
        <f t="shared" si="159"/>
        <v>20151231</v>
      </c>
      <c r="J2555" s="27"/>
      <c r="K2555" s="27"/>
    </row>
    <row r="2556" spans="1:11" x14ac:dyDescent="0.25">
      <c r="A2556" s="27" t="s">
        <v>420</v>
      </c>
      <c r="B2556" s="27" t="s">
        <v>3</v>
      </c>
      <c r="C2556" s="27" t="s">
        <v>8</v>
      </c>
      <c r="D2556">
        <v>0</v>
      </c>
      <c r="E2556" s="37" t="s">
        <v>494</v>
      </c>
      <c r="F2556" t="str">
        <f t="shared" si="156"/>
        <v>30Y</v>
      </c>
      <c r="G2556" t="str">
        <f t="shared" si="157"/>
        <v>30YL20151231</v>
      </c>
      <c r="H2556" t="str">
        <f t="shared" si="158"/>
        <v>01_007</v>
      </c>
      <c r="I2556" t="str">
        <f t="shared" si="159"/>
        <v>20151231</v>
      </c>
      <c r="J2556" s="27"/>
      <c r="K2556" s="27"/>
    </row>
    <row r="2557" spans="1:11" x14ac:dyDescent="0.25">
      <c r="A2557" s="27" t="s">
        <v>420</v>
      </c>
      <c r="B2557" s="27" t="s">
        <v>4</v>
      </c>
      <c r="C2557" s="27" t="s">
        <v>7</v>
      </c>
      <c r="D2557">
        <v>0</v>
      </c>
      <c r="E2557" s="37" t="s">
        <v>494</v>
      </c>
      <c r="F2557" t="str">
        <f t="shared" si="156"/>
        <v>30Y</v>
      </c>
      <c r="G2557" t="str">
        <f t="shared" si="157"/>
        <v>30YL20151231</v>
      </c>
      <c r="H2557" t="str">
        <f t="shared" si="158"/>
        <v>01_007</v>
      </c>
      <c r="I2557" t="str">
        <f t="shared" si="159"/>
        <v>20151231</v>
      </c>
      <c r="J2557" s="27"/>
      <c r="K2557" s="27"/>
    </row>
    <row r="2558" spans="1:11" x14ac:dyDescent="0.25">
      <c r="A2558" s="27" t="s">
        <v>420</v>
      </c>
      <c r="B2558" s="27" t="s">
        <v>4</v>
      </c>
      <c r="C2558" s="27" t="s">
        <v>8</v>
      </c>
      <c r="D2558">
        <v>0</v>
      </c>
      <c r="E2558" s="37" t="s">
        <v>494</v>
      </c>
      <c r="F2558" t="str">
        <f t="shared" si="156"/>
        <v>30Y</v>
      </c>
      <c r="G2558" t="str">
        <f t="shared" si="157"/>
        <v>30YL20151231</v>
      </c>
      <c r="H2558" t="str">
        <f t="shared" si="158"/>
        <v>01_007</v>
      </c>
      <c r="I2558" t="str">
        <f t="shared" si="159"/>
        <v>20151231</v>
      </c>
      <c r="J2558" s="27"/>
      <c r="K2558" s="27"/>
    </row>
    <row r="2559" spans="1:11" x14ac:dyDescent="0.25">
      <c r="A2559" s="27" t="s">
        <v>420</v>
      </c>
      <c r="B2559" s="27" t="s">
        <v>4</v>
      </c>
      <c r="C2559" s="27" t="s">
        <v>9</v>
      </c>
      <c r="D2559">
        <v>0</v>
      </c>
      <c r="E2559" s="37" t="s">
        <v>494</v>
      </c>
      <c r="F2559" t="str">
        <f t="shared" si="156"/>
        <v>30Y</v>
      </c>
      <c r="G2559" t="str">
        <f t="shared" si="157"/>
        <v>30YL20151231</v>
      </c>
      <c r="H2559" t="str">
        <f t="shared" si="158"/>
        <v>01_007</v>
      </c>
      <c r="I2559" t="str">
        <f t="shared" si="159"/>
        <v>20151231</v>
      </c>
      <c r="J2559" s="27"/>
      <c r="K2559" s="27"/>
    </row>
    <row r="2560" spans="1:11" x14ac:dyDescent="0.25">
      <c r="A2560" s="27" t="s">
        <v>420</v>
      </c>
      <c r="B2560" s="27" t="s">
        <v>4</v>
      </c>
      <c r="C2560" s="27" t="s">
        <v>10</v>
      </c>
      <c r="D2560">
        <v>0</v>
      </c>
      <c r="E2560" s="37" t="s">
        <v>494</v>
      </c>
      <c r="F2560" t="str">
        <f t="shared" si="156"/>
        <v>30Y</v>
      </c>
      <c r="G2560" t="str">
        <f t="shared" si="157"/>
        <v>30YL20151231</v>
      </c>
      <c r="H2560" t="str">
        <f t="shared" si="158"/>
        <v>01_007</v>
      </c>
      <c r="I2560" t="str">
        <f t="shared" si="159"/>
        <v>20151231</v>
      </c>
      <c r="J2560" s="27"/>
      <c r="K2560" s="27"/>
    </row>
    <row r="2561" spans="1:11" x14ac:dyDescent="0.25">
      <c r="A2561" s="27" t="s">
        <v>420</v>
      </c>
      <c r="B2561" s="27" t="s">
        <v>5</v>
      </c>
      <c r="C2561" s="27" t="s">
        <v>9</v>
      </c>
      <c r="D2561">
        <v>0</v>
      </c>
      <c r="E2561" s="37" t="s">
        <v>494</v>
      </c>
      <c r="F2561" t="str">
        <f t="shared" si="156"/>
        <v>30Y</v>
      </c>
      <c r="G2561" t="str">
        <f t="shared" si="157"/>
        <v>30YL20151231</v>
      </c>
      <c r="H2561" t="str">
        <f t="shared" si="158"/>
        <v>01_007</v>
      </c>
      <c r="I2561" t="str">
        <f t="shared" si="159"/>
        <v>20151231</v>
      </c>
      <c r="J2561" s="27"/>
      <c r="K2561" s="27"/>
    </row>
    <row r="2562" spans="1:11" x14ac:dyDescent="0.25">
      <c r="A2562" s="27" t="s">
        <v>420</v>
      </c>
      <c r="B2562" s="27" t="s">
        <v>5</v>
      </c>
      <c r="C2562" s="27" t="s">
        <v>10</v>
      </c>
      <c r="D2562">
        <v>0</v>
      </c>
      <c r="E2562" s="37" t="s">
        <v>494</v>
      </c>
      <c r="F2562" t="str">
        <f t="shared" si="156"/>
        <v>30Y</v>
      </c>
      <c r="G2562" t="str">
        <f t="shared" si="157"/>
        <v>30YL20151231</v>
      </c>
      <c r="H2562" t="str">
        <f t="shared" si="158"/>
        <v>01_007</v>
      </c>
      <c r="I2562" t="str">
        <f t="shared" si="159"/>
        <v>20151231</v>
      </c>
      <c r="J2562" s="27"/>
      <c r="K2562" s="27"/>
    </row>
    <row r="2563" spans="1:11" x14ac:dyDescent="0.25">
      <c r="A2563" s="27" t="s">
        <v>420</v>
      </c>
      <c r="B2563" s="27" t="s">
        <v>7</v>
      </c>
      <c r="C2563" s="27" t="s">
        <v>10</v>
      </c>
      <c r="D2563">
        <v>0</v>
      </c>
      <c r="E2563" s="37" t="s">
        <v>494</v>
      </c>
      <c r="F2563" t="str">
        <f t="shared" si="156"/>
        <v>30Y</v>
      </c>
      <c r="G2563" t="str">
        <f t="shared" si="157"/>
        <v>30YL20151231</v>
      </c>
      <c r="H2563" t="str">
        <f t="shared" si="158"/>
        <v>01_007</v>
      </c>
      <c r="I2563" t="str">
        <f t="shared" si="159"/>
        <v>20151231</v>
      </c>
      <c r="J2563" s="27"/>
      <c r="K2563" s="27"/>
    </row>
    <row r="2564" spans="1:11" x14ac:dyDescent="0.25">
      <c r="A2564" s="27" t="s">
        <v>420</v>
      </c>
      <c r="B2564" s="27" t="s">
        <v>7</v>
      </c>
      <c r="C2564" s="27" t="s">
        <v>11</v>
      </c>
      <c r="D2564">
        <v>0</v>
      </c>
      <c r="E2564" s="37" t="s">
        <v>494</v>
      </c>
      <c r="F2564" t="str">
        <f t="shared" si="156"/>
        <v>30Y</v>
      </c>
      <c r="G2564" t="str">
        <f t="shared" si="157"/>
        <v>30YL20151231</v>
      </c>
      <c r="H2564" t="str">
        <f t="shared" si="158"/>
        <v>01_007</v>
      </c>
      <c r="I2564" t="str">
        <f t="shared" si="159"/>
        <v>20151231</v>
      </c>
      <c r="J2564" s="27"/>
      <c r="K2564" s="27"/>
    </row>
    <row r="2565" spans="1:11" x14ac:dyDescent="0.25">
      <c r="A2565" s="27" t="s">
        <v>420</v>
      </c>
      <c r="B2565" s="27" t="s">
        <v>10</v>
      </c>
      <c r="C2565" s="27" t="s">
        <v>11</v>
      </c>
      <c r="D2565">
        <v>0</v>
      </c>
      <c r="E2565" s="37" t="s">
        <v>494</v>
      </c>
      <c r="F2565" t="str">
        <f t="shared" si="156"/>
        <v>30Y</v>
      </c>
      <c r="G2565" t="str">
        <f t="shared" si="157"/>
        <v>30YL20151231</v>
      </c>
      <c r="H2565" t="str">
        <f t="shared" si="158"/>
        <v>01_007</v>
      </c>
      <c r="I2565" t="str">
        <f t="shared" si="159"/>
        <v>20151231</v>
      </c>
      <c r="J2565" s="27"/>
      <c r="K2565" s="27"/>
    </row>
    <row r="2566" spans="1:11" x14ac:dyDescent="0.25">
      <c r="A2566" s="27" t="s">
        <v>420</v>
      </c>
      <c r="B2566" s="27" t="s">
        <v>11</v>
      </c>
      <c r="C2566" s="27" t="s">
        <v>10</v>
      </c>
      <c r="D2566">
        <v>0</v>
      </c>
      <c r="E2566" s="37" t="s">
        <v>494</v>
      </c>
      <c r="F2566" t="str">
        <f t="shared" si="156"/>
        <v>30Y</v>
      </c>
      <c r="G2566" t="str">
        <f t="shared" si="157"/>
        <v>30YL20151231</v>
      </c>
      <c r="H2566" t="str">
        <f t="shared" si="158"/>
        <v>01_007</v>
      </c>
      <c r="I2566" t="str">
        <f t="shared" si="159"/>
        <v>20151231</v>
      </c>
      <c r="J2566" s="27"/>
      <c r="K2566" s="27"/>
    </row>
    <row r="2567" spans="1:11" x14ac:dyDescent="0.25">
      <c r="A2567" s="27" t="s">
        <v>420</v>
      </c>
      <c r="B2567" s="27" t="s">
        <v>11</v>
      </c>
      <c r="C2567" s="27" t="s">
        <v>11</v>
      </c>
      <c r="D2567">
        <v>0</v>
      </c>
      <c r="E2567" s="37" t="s">
        <v>494</v>
      </c>
      <c r="F2567" t="str">
        <f t="shared" si="156"/>
        <v>30Y</v>
      </c>
      <c r="G2567" t="str">
        <f t="shared" si="157"/>
        <v>30YL20151231</v>
      </c>
      <c r="H2567" t="str">
        <f t="shared" si="158"/>
        <v>01_007</v>
      </c>
      <c r="I2567" t="str">
        <f t="shared" si="159"/>
        <v>20151231</v>
      </c>
      <c r="J2567" s="27"/>
      <c r="K2567" s="27"/>
    </row>
    <row r="2568" spans="1:11" x14ac:dyDescent="0.25">
      <c r="A2568" s="27" t="s">
        <v>420</v>
      </c>
      <c r="B2568" s="27" t="s">
        <v>12</v>
      </c>
      <c r="C2568" s="27" t="s">
        <v>8</v>
      </c>
      <c r="D2568">
        <v>0</v>
      </c>
      <c r="E2568" s="37" t="s">
        <v>494</v>
      </c>
      <c r="F2568" t="str">
        <f t="shared" si="156"/>
        <v>30Y</v>
      </c>
      <c r="G2568" t="str">
        <f t="shared" si="157"/>
        <v>30YL20151231</v>
      </c>
      <c r="H2568" t="str">
        <f t="shared" si="158"/>
        <v>01_007</v>
      </c>
      <c r="I2568" t="str">
        <f t="shared" si="159"/>
        <v>20151231</v>
      </c>
      <c r="J2568" s="27"/>
      <c r="K2568" s="27"/>
    </row>
    <row r="2569" spans="1:11" x14ac:dyDescent="0.25">
      <c r="A2569" s="27" t="s">
        <v>420</v>
      </c>
      <c r="B2569" s="27" t="s">
        <v>12</v>
      </c>
      <c r="C2569" s="27" t="s">
        <v>9</v>
      </c>
      <c r="D2569">
        <v>0</v>
      </c>
      <c r="E2569" s="37" t="s">
        <v>494</v>
      </c>
      <c r="F2569" t="str">
        <f t="shared" si="156"/>
        <v>30Y</v>
      </c>
      <c r="G2569" t="str">
        <f t="shared" si="157"/>
        <v>30YL20151231</v>
      </c>
      <c r="H2569" t="str">
        <f t="shared" si="158"/>
        <v>01_007</v>
      </c>
      <c r="I2569" t="str">
        <f t="shared" si="159"/>
        <v>20151231</v>
      </c>
      <c r="J2569" s="27"/>
      <c r="K2569" s="27"/>
    </row>
    <row r="2570" spans="1:11" x14ac:dyDescent="0.25">
      <c r="A2570" s="27" t="s">
        <v>420</v>
      </c>
      <c r="B2570" s="27" t="s">
        <v>12</v>
      </c>
      <c r="C2570" s="27" t="s">
        <v>10</v>
      </c>
      <c r="D2570">
        <v>0</v>
      </c>
      <c r="E2570" s="37" t="s">
        <v>494</v>
      </c>
      <c r="F2570" t="str">
        <f t="shared" si="156"/>
        <v>30Y</v>
      </c>
      <c r="G2570" t="str">
        <f t="shared" si="157"/>
        <v>30YL20151231</v>
      </c>
      <c r="H2570" t="str">
        <f t="shared" si="158"/>
        <v>01_007</v>
      </c>
      <c r="I2570" t="str">
        <f t="shared" si="159"/>
        <v>20151231</v>
      </c>
      <c r="J2570" s="27"/>
      <c r="K2570" s="27"/>
    </row>
    <row r="2571" spans="1:11" x14ac:dyDescent="0.25">
      <c r="A2571" s="27" t="s">
        <v>420</v>
      </c>
      <c r="B2571" s="27" t="s">
        <v>13</v>
      </c>
      <c r="C2571" s="27" t="s">
        <v>3</v>
      </c>
      <c r="D2571">
        <v>0</v>
      </c>
      <c r="E2571" s="37" t="s">
        <v>494</v>
      </c>
      <c r="F2571" t="str">
        <f t="shared" ref="F2571:F2634" si="160">LEFT(A2571,3)</f>
        <v>30Y</v>
      </c>
      <c r="G2571" t="str">
        <f t="shared" ref="G2571:G2634" si="161">LEFT(A2571,12)</f>
        <v>30YL20151231</v>
      </c>
      <c r="H2571" t="str">
        <f t="shared" ref="H2571:H2634" si="162">RIGHT(A2571,6)</f>
        <v>01_007</v>
      </c>
      <c r="I2571" t="str">
        <f t="shared" ref="I2571:I2634" si="163">RIGHT(G2571,8)</f>
        <v>20151231</v>
      </c>
      <c r="J2571" s="27"/>
      <c r="K2571" s="27"/>
    </row>
    <row r="2572" spans="1:11" x14ac:dyDescent="0.25">
      <c r="A2572" s="27" t="s">
        <v>420</v>
      </c>
      <c r="B2572" s="27" t="s">
        <v>13</v>
      </c>
      <c r="C2572" s="27" t="s">
        <v>4</v>
      </c>
      <c r="D2572">
        <v>0</v>
      </c>
      <c r="E2572" s="37" t="s">
        <v>494</v>
      </c>
      <c r="F2572" t="str">
        <f t="shared" si="160"/>
        <v>30Y</v>
      </c>
      <c r="G2572" t="str">
        <f t="shared" si="161"/>
        <v>30YL20151231</v>
      </c>
      <c r="H2572" t="str">
        <f t="shared" si="162"/>
        <v>01_007</v>
      </c>
      <c r="I2572" t="str">
        <f t="shared" si="163"/>
        <v>20151231</v>
      </c>
      <c r="J2572" s="27"/>
      <c r="K2572" s="27"/>
    </row>
    <row r="2573" spans="1:11" x14ac:dyDescent="0.25">
      <c r="A2573" s="27" t="s">
        <v>420</v>
      </c>
      <c r="B2573" s="27" t="s">
        <v>13</v>
      </c>
      <c r="C2573" s="27" t="s">
        <v>5</v>
      </c>
      <c r="D2573">
        <v>0</v>
      </c>
      <c r="E2573" s="37" t="s">
        <v>494</v>
      </c>
      <c r="F2573" t="str">
        <f t="shared" si="160"/>
        <v>30Y</v>
      </c>
      <c r="G2573" t="str">
        <f t="shared" si="161"/>
        <v>30YL20151231</v>
      </c>
      <c r="H2573" t="str">
        <f t="shared" si="162"/>
        <v>01_007</v>
      </c>
      <c r="I2573" t="str">
        <f t="shared" si="163"/>
        <v>20151231</v>
      </c>
      <c r="J2573" s="27"/>
      <c r="K2573" s="27"/>
    </row>
    <row r="2574" spans="1:11" x14ac:dyDescent="0.25">
      <c r="A2574" s="27" t="s">
        <v>420</v>
      </c>
      <c r="B2574" s="27" t="s">
        <v>13</v>
      </c>
      <c r="C2574" s="27" t="s">
        <v>6</v>
      </c>
      <c r="D2574">
        <v>0</v>
      </c>
      <c r="E2574" s="37" t="s">
        <v>494</v>
      </c>
      <c r="F2574" t="str">
        <f t="shared" si="160"/>
        <v>30Y</v>
      </c>
      <c r="G2574" t="str">
        <f t="shared" si="161"/>
        <v>30YL20151231</v>
      </c>
      <c r="H2574" t="str">
        <f t="shared" si="162"/>
        <v>01_007</v>
      </c>
      <c r="I2574" t="str">
        <f t="shared" si="163"/>
        <v>20151231</v>
      </c>
      <c r="J2574" s="27"/>
      <c r="K2574" s="27"/>
    </row>
    <row r="2575" spans="1:11" x14ac:dyDescent="0.25">
      <c r="A2575" s="27" t="s">
        <v>420</v>
      </c>
      <c r="B2575" s="27" t="s">
        <v>13</v>
      </c>
      <c r="C2575" s="27" t="s">
        <v>7</v>
      </c>
      <c r="D2575">
        <v>0</v>
      </c>
      <c r="E2575" s="37" t="s">
        <v>494</v>
      </c>
      <c r="F2575" t="str">
        <f t="shared" si="160"/>
        <v>30Y</v>
      </c>
      <c r="G2575" t="str">
        <f t="shared" si="161"/>
        <v>30YL20151231</v>
      </c>
      <c r="H2575" t="str">
        <f t="shared" si="162"/>
        <v>01_007</v>
      </c>
      <c r="I2575" t="str">
        <f t="shared" si="163"/>
        <v>20151231</v>
      </c>
      <c r="J2575" s="27"/>
      <c r="K2575" s="27"/>
    </row>
    <row r="2576" spans="1:11" x14ac:dyDescent="0.25">
      <c r="A2576" s="27" t="s">
        <v>420</v>
      </c>
      <c r="B2576" s="27" t="s">
        <v>13</v>
      </c>
      <c r="C2576" s="27" t="s">
        <v>8</v>
      </c>
      <c r="D2576">
        <v>0</v>
      </c>
      <c r="E2576" s="37" t="s">
        <v>494</v>
      </c>
      <c r="F2576" t="str">
        <f t="shared" si="160"/>
        <v>30Y</v>
      </c>
      <c r="G2576" t="str">
        <f t="shared" si="161"/>
        <v>30YL20151231</v>
      </c>
      <c r="H2576" t="str">
        <f t="shared" si="162"/>
        <v>01_007</v>
      </c>
      <c r="I2576" t="str">
        <f t="shared" si="163"/>
        <v>20151231</v>
      </c>
      <c r="J2576" s="27"/>
      <c r="K2576" s="27"/>
    </row>
    <row r="2577" spans="1:11" x14ac:dyDescent="0.25">
      <c r="A2577" s="27" t="s">
        <v>420</v>
      </c>
      <c r="B2577" s="27" t="s">
        <v>14</v>
      </c>
      <c r="C2577" s="27" t="s">
        <v>1</v>
      </c>
      <c r="D2577">
        <v>0</v>
      </c>
      <c r="E2577" s="37" t="s">
        <v>494</v>
      </c>
      <c r="F2577" t="str">
        <f t="shared" si="160"/>
        <v>30Y</v>
      </c>
      <c r="G2577" t="str">
        <f t="shared" si="161"/>
        <v>30YL20151231</v>
      </c>
      <c r="H2577" t="str">
        <f t="shared" si="162"/>
        <v>01_007</v>
      </c>
      <c r="I2577" t="str">
        <f t="shared" si="163"/>
        <v>20151231</v>
      </c>
      <c r="J2577" s="27"/>
      <c r="K2577" s="27"/>
    </row>
    <row r="2578" spans="1:11" x14ac:dyDescent="0.25">
      <c r="A2578" s="27" t="s">
        <v>420</v>
      </c>
      <c r="B2578" s="27" t="s">
        <v>14</v>
      </c>
      <c r="C2578" s="27" t="s">
        <v>2</v>
      </c>
      <c r="D2578">
        <v>0</v>
      </c>
      <c r="E2578" s="37" t="s">
        <v>494</v>
      </c>
      <c r="F2578" t="str">
        <f t="shared" si="160"/>
        <v>30Y</v>
      </c>
      <c r="G2578" t="str">
        <f t="shared" si="161"/>
        <v>30YL20151231</v>
      </c>
      <c r="H2578" t="str">
        <f t="shared" si="162"/>
        <v>01_007</v>
      </c>
      <c r="I2578" t="str">
        <f t="shared" si="163"/>
        <v>20151231</v>
      </c>
      <c r="J2578" s="27"/>
      <c r="K2578" s="27"/>
    </row>
    <row r="2579" spans="1:11" x14ac:dyDescent="0.25">
      <c r="A2579" s="27" t="s">
        <v>420</v>
      </c>
      <c r="B2579" s="27" t="s">
        <v>14</v>
      </c>
      <c r="C2579" s="27" t="s">
        <v>3</v>
      </c>
      <c r="D2579">
        <v>0</v>
      </c>
      <c r="E2579" s="37" t="s">
        <v>494</v>
      </c>
      <c r="F2579" t="str">
        <f t="shared" si="160"/>
        <v>30Y</v>
      </c>
      <c r="G2579" t="str">
        <f t="shared" si="161"/>
        <v>30YL20151231</v>
      </c>
      <c r="H2579" t="str">
        <f t="shared" si="162"/>
        <v>01_007</v>
      </c>
      <c r="I2579" t="str">
        <f t="shared" si="163"/>
        <v>20151231</v>
      </c>
      <c r="J2579" s="27"/>
      <c r="K2579" s="27"/>
    </row>
    <row r="2580" spans="1:11" x14ac:dyDescent="0.25">
      <c r="A2580" s="27" t="s">
        <v>421</v>
      </c>
      <c r="B2580" s="27" t="s">
        <v>21</v>
      </c>
      <c r="C2580" s="27" t="s">
        <v>1</v>
      </c>
      <c r="D2580">
        <v>10</v>
      </c>
      <c r="E2580" s="37" t="s">
        <v>494</v>
      </c>
      <c r="F2580" t="str">
        <f t="shared" si="160"/>
        <v>30Y</v>
      </c>
      <c r="G2580" t="str">
        <f t="shared" si="161"/>
        <v>30YL20151231</v>
      </c>
      <c r="H2580" t="str">
        <f t="shared" si="162"/>
        <v>001_01</v>
      </c>
      <c r="I2580" t="str">
        <f t="shared" si="163"/>
        <v>20151231</v>
      </c>
      <c r="J2580" s="27"/>
      <c r="K2580" s="27"/>
    </row>
    <row r="2581" spans="1:11" x14ac:dyDescent="0.25">
      <c r="A2581" s="27" t="s">
        <v>421</v>
      </c>
      <c r="B2581" s="27" t="s">
        <v>21</v>
      </c>
      <c r="C2581" s="27" t="s">
        <v>2</v>
      </c>
      <c r="D2581">
        <v>10</v>
      </c>
      <c r="E2581" s="37" t="s">
        <v>494</v>
      </c>
      <c r="F2581" t="str">
        <f t="shared" si="160"/>
        <v>30Y</v>
      </c>
      <c r="G2581" t="str">
        <f t="shared" si="161"/>
        <v>30YL20151231</v>
      </c>
      <c r="H2581" t="str">
        <f t="shared" si="162"/>
        <v>001_01</v>
      </c>
      <c r="I2581" t="str">
        <f t="shared" si="163"/>
        <v>20151231</v>
      </c>
      <c r="J2581" s="27"/>
      <c r="K2581" s="27"/>
    </row>
    <row r="2582" spans="1:11" x14ac:dyDescent="0.25">
      <c r="A2582" s="27" t="s">
        <v>421</v>
      </c>
      <c r="B2582" s="27" t="s">
        <v>21</v>
      </c>
      <c r="C2582" s="27" t="s">
        <v>3</v>
      </c>
      <c r="D2582">
        <v>10</v>
      </c>
      <c r="E2582" s="37" t="s">
        <v>494</v>
      </c>
      <c r="F2582" t="str">
        <f t="shared" si="160"/>
        <v>30Y</v>
      </c>
      <c r="G2582" t="str">
        <f t="shared" si="161"/>
        <v>30YL20151231</v>
      </c>
      <c r="H2582" t="str">
        <f t="shared" si="162"/>
        <v>001_01</v>
      </c>
      <c r="I2582" t="str">
        <f t="shared" si="163"/>
        <v>20151231</v>
      </c>
      <c r="J2582" s="27"/>
      <c r="K2582" s="27"/>
    </row>
    <row r="2583" spans="1:11" x14ac:dyDescent="0.25">
      <c r="A2583" s="27" t="s">
        <v>421</v>
      </c>
      <c r="B2583" s="27" t="s">
        <v>1</v>
      </c>
      <c r="C2583" s="27" t="s">
        <v>2</v>
      </c>
      <c r="D2583">
        <v>10</v>
      </c>
      <c r="E2583" s="37" t="s">
        <v>494</v>
      </c>
      <c r="F2583" t="str">
        <f t="shared" si="160"/>
        <v>30Y</v>
      </c>
      <c r="G2583" t="str">
        <f t="shared" si="161"/>
        <v>30YL20151231</v>
      </c>
      <c r="H2583" t="str">
        <f t="shared" si="162"/>
        <v>001_01</v>
      </c>
      <c r="I2583" t="str">
        <f t="shared" si="163"/>
        <v>20151231</v>
      </c>
      <c r="J2583" s="27"/>
      <c r="K2583" s="27"/>
    </row>
    <row r="2584" spans="1:11" x14ac:dyDescent="0.25">
      <c r="A2584" s="27" t="s">
        <v>421</v>
      </c>
      <c r="B2584" s="27" t="s">
        <v>1</v>
      </c>
      <c r="C2584" s="27" t="s">
        <v>3</v>
      </c>
      <c r="D2584">
        <v>10</v>
      </c>
      <c r="E2584" s="37" t="s">
        <v>494</v>
      </c>
      <c r="F2584" t="str">
        <f t="shared" si="160"/>
        <v>30Y</v>
      </c>
      <c r="G2584" t="str">
        <f t="shared" si="161"/>
        <v>30YL20151231</v>
      </c>
      <c r="H2584" t="str">
        <f t="shared" si="162"/>
        <v>001_01</v>
      </c>
      <c r="I2584" t="str">
        <f t="shared" si="163"/>
        <v>20151231</v>
      </c>
      <c r="J2584" s="27"/>
      <c r="K2584" s="27"/>
    </row>
    <row r="2585" spans="1:11" x14ac:dyDescent="0.25">
      <c r="A2585" s="27" t="s">
        <v>421</v>
      </c>
      <c r="B2585" s="27" t="s">
        <v>1</v>
      </c>
      <c r="C2585" s="27" t="s">
        <v>4</v>
      </c>
      <c r="D2585">
        <v>10</v>
      </c>
      <c r="E2585" s="37" t="s">
        <v>494</v>
      </c>
      <c r="F2585" t="str">
        <f t="shared" si="160"/>
        <v>30Y</v>
      </c>
      <c r="G2585" t="str">
        <f t="shared" si="161"/>
        <v>30YL20151231</v>
      </c>
      <c r="H2585" t="str">
        <f t="shared" si="162"/>
        <v>001_01</v>
      </c>
      <c r="I2585" t="str">
        <f t="shared" si="163"/>
        <v>20151231</v>
      </c>
    </row>
    <row r="2586" spans="1:11" x14ac:dyDescent="0.25">
      <c r="A2586" s="27" t="s">
        <v>421</v>
      </c>
      <c r="B2586" s="27" t="s">
        <v>1</v>
      </c>
      <c r="C2586" s="27" t="s">
        <v>5</v>
      </c>
      <c r="D2586">
        <v>10</v>
      </c>
      <c r="E2586" s="37" t="s">
        <v>494</v>
      </c>
      <c r="F2586" t="str">
        <f t="shared" si="160"/>
        <v>30Y</v>
      </c>
      <c r="G2586" t="str">
        <f t="shared" si="161"/>
        <v>30YL20151231</v>
      </c>
      <c r="H2586" t="str">
        <f t="shared" si="162"/>
        <v>001_01</v>
      </c>
      <c r="I2586" t="str">
        <f t="shared" si="163"/>
        <v>20151231</v>
      </c>
    </row>
    <row r="2587" spans="1:11" x14ac:dyDescent="0.25">
      <c r="A2587" s="27" t="s">
        <v>421</v>
      </c>
      <c r="B2587" s="27" t="s">
        <v>26</v>
      </c>
      <c r="C2587" s="27" t="s">
        <v>4</v>
      </c>
      <c r="D2587">
        <v>10</v>
      </c>
      <c r="E2587" s="37" t="s">
        <v>494</v>
      </c>
      <c r="F2587" t="str">
        <f t="shared" si="160"/>
        <v>30Y</v>
      </c>
      <c r="G2587" t="str">
        <f t="shared" si="161"/>
        <v>30YL20151231</v>
      </c>
      <c r="H2587" t="str">
        <f t="shared" si="162"/>
        <v>001_01</v>
      </c>
      <c r="I2587" t="str">
        <f t="shared" si="163"/>
        <v>20151231</v>
      </c>
    </row>
    <row r="2588" spans="1:11" x14ac:dyDescent="0.25">
      <c r="A2588" s="27" t="s">
        <v>421</v>
      </c>
      <c r="B2588" s="27" t="s">
        <v>26</v>
      </c>
      <c r="C2588" s="27" t="s">
        <v>5</v>
      </c>
      <c r="D2588">
        <v>10</v>
      </c>
      <c r="E2588" s="37" t="s">
        <v>494</v>
      </c>
      <c r="F2588" t="str">
        <f t="shared" si="160"/>
        <v>30Y</v>
      </c>
      <c r="G2588" t="str">
        <f t="shared" si="161"/>
        <v>30YL20151231</v>
      </c>
      <c r="H2588" t="str">
        <f t="shared" si="162"/>
        <v>001_01</v>
      </c>
      <c r="I2588" t="str">
        <f t="shared" si="163"/>
        <v>20151231</v>
      </c>
    </row>
    <row r="2589" spans="1:11" x14ac:dyDescent="0.25">
      <c r="A2589" s="27" t="s">
        <v>421</v>
      </c>
      <c r="B2589" s="27" t="s">
        <v>26</v>
      </c>
      <c r="C2589" s="27" t="s">
        <v>6</v>
      </c>
      <c r="D2589">
        <v>10</v>
      </c>
      <c r="E2589" s="37" t="s">
        <v>494</v>
      </c>
      <c r="F2589" t="str">
        <f t="shared" si="160"/>
        <v>30Y</v>
      </c>
      <c r="G2589" t="str">
        <f t="shared" si="161"/>
        <v>30YL20151231</v>
      </c>
      <c r="H2589" t="str">
        <f t="shared" si="162"/>
        <v>001_01</v>
      </c>
      <c r="I2589" t="str">
        <f t="shared" si="163"/>
        <v>20151231</v>
      </c>
    </row>
    <row r="2590" spans="1:11" x14ac:dyDescent="0.25">
      <c r="A2590" s="27" t="s">
        <v>421</v>
      </c>
      <c r="B2590" s="27" t="s">
        <v>26</v>
      </c>
      <c r="C2590" s="27" t="s">
        <v>7</v>
      </c>
      <c r="D2590">
        <v>10</v>
      </c>
      <c r="E2590" s="37" t="s">
        <v>494</v>
      </c>
      <c r="F2590" t="str">
        <f t="shared" si="160"/>
        <v>30Y</v>
      </c>
      <c r="G2590" t="str">
        <f t="shared" si="161"/>
        <v>30YL20151231</v>
      </c>
      <c r="H2590" t="str">
        <f t="shared" si="162"/>
        <v>001_01</v>
      </c>
      <c r="I2590" t="str">
        <f t="shared" si="163"/>
        <v>20151231</v>
      </c>
    </row>
    <row r="2591" spans="1:11" x14ac:dyDescent="0.25">
      <c r="A2591" s="27" t="s">
        <v>421</v>
      </c>
      <c r="B2591" s="27" t="s">
        <v>2</v>
      </c>
      <c r="C2591" s="27" t="s">
        <v>6</v>
      </c>
      <c r="D2591">
        <v>10</v>
      </c>
      <c r="E2591" s="37" t="s">
        <v>494</v>
      </c>
      <c r="F2591" t="str">
        <f t="shared" si="160"/>
        <v>30Y</v>
      </c>
      <c r="G2591" t="str">
        <f t="shared" si="161"/>
        <v>30YL20151231</v>
      </c>
      <c r="H2591" t="str">
        <f t="shared" si="162"/>
        <v>001_01</v>
      </c>
      <c r="I2591" t="str">
        <f t="shared" si="163"/>
        <v>20151231</v>
      </c>
    </row>
    <row r="2592" spans="1:11" x14ac:dyDescent="0.25">
      <c r="A2592" s="27" t="s">
        <v>421</v>
      </c>
      <c r="B2592" s="27" t="s">
        <v>2</v>
      </c>
      <c r="C2592" s="27" t="s">
        <v>7</v>
      </c>
      <c r="D2592">
        <v>10</v>
      </c>
      <c r="E2592" s="37" t="s">
        <v>494</v>
      </c>
      <c r="F2592" t="str">
        <f t="shared" si="160"/>
        <v>30Y</v>
      </c>
      <c r="G2592" t="str">
        <f t="shared" si="161"/>
        <v>30YL20151231</v>
      </c>
      <c r="H2592" t="str">
        <f t="shared" si="162"/>
        <v>001_01</v>
      </c>
      <c r="I2592" t="str">
        <f t="shared" si="163"/>
        <v>20151231</v>
      </c>
    </row>
    <row r="2593" spans="1:9" x14ac:dyDescent="0.25">
      <c r="A2593" s="27" t="s">
        <v>421</v>
      </c>
      <c r="B2593" s="27" t="s">
        <v>2</v>
      </c>
      <c r="C2593" s="27" t="s">
        <v>8</v>
      </c>
      <c r="D2593">
        <v>10</v>
      </c>
      <c r="E2593" s="37" t="s">
        <v>494</v>
      </c>
      <c r="F2593" t="str">
        <f t="shared" si="160"/>
        <v>30Y</v>
      </c>
      <c r="G2593" t="str">
        <f t="shared" si="161"/>
        <v>30YL20151231</v>
      </c>
      <c r="H2593" t="str">
        <f t="shared" si="162"/>
        <v>001_01</v>
      </c>
      <c r="I2593" t="str">
        <f t="shared" si="163"/>
        <v>20151231</v>
      </c>
    </row>
    <row r="2594" spans="1:9" x14ac:dyDescent="0.25">
      <c r="A2594" s="27" t="s">
        <v>421</v>
      </c>
      <c r="B2594" s="27" t="s">
        <v>3</v>
      </c>
      <c r="C2594" s="27" t="s">
        <v>8</v>
      </c>
      <c r="D2594">
        <v>10</v>
      </c>
      <c r="E2594" s="37" t="s">
        <v>494</v>
      </c>
      <c r="F2594" t="str">
        <f t="shared" si="160"/>
        <v>30Y</v>
      </c>
      <c r="G2594" t="str">
        <f t="shared" si="161"/>
        <v>30YL20151231</v>
      </c>
      <c r="H2594" t="str">
        <f t="shared" si="162"/>
        <v>001_01</v>
      </c>
      <c r="I2594" t="str">
        <f t="shared" si="163"/>
        <v>20151231</v>
      </c>
    </row>
    <row r="2595" spans="1:9" x14ac:dyDescent="0.25">
      <c r="A2595" s="27" t="s">
        <v>421</v>
      </c>
      <c r="B2595" s="27" t="s">
        <v>3</v>
      </c>
      <c r="C2595" s="27" t="s">
        <v>9</v>
      </c>
      <c r="D2595">
        <v>10</v>
      </c>
      <c r="E2595" s="37" t="s">
        <v>494</v>
      </c>
      <c r="F2595" t="str">
        <f t="shared" si="160"/>
        <v>30Y</v>
      </c>
      <c r="G2595" t="str">
        <f t="shared" si="161"/>
        <v>30YL20151231</v>
      </c>
      <c r="H2595" t="str">
        <f t="shared" si="162"/>
        <v>001_01</v>
      </c>
      <c r="I2595" t="str">
        <f t="shared" si="163"/>
        <v>20151231</v>
      </c>
    </row>
    <row r="2596" spans="1:9" x14ac:dyDescent="0.25">
      <c r="A2596" s="27" t="s">
        <v>421</v>
      </c>
      <c r="B2596" s="27" t="s">
        <v>3</v>
      </c>
      <c r="C2596" s="27" t="s">
        <v>10</v>
      </c>
      <c r="D2596">
        <v>10</v>
      </c>
      <c r="E2596" s="37" t="s">
        <v>494</v>
      </c>
      <c r="F2596" t="str">
        <f t="shared" si="160"/>
        <v>30Y</v>
      </c>
      <c r="G2596" t="str">
        <f t="shared" si="161"/>
        <v>30YL20151231</v>
      </c>
      <c r="H2596" t="str">
        <f t="shared" si="162"/>
        <v>001_01</v>
      </c>
      <c r="I2596" t="str">
        <f t="shared" si="163"/>
        <v>20151231</v>
      </c>
    </row>
    <row r="2597" spans="1:9" x14ac:dyDescent="0.25">
      <c r="A2597" s="27" t="s">
        <v>421</v>
      </c>
      <c r="B2597" s="27" t="s">
        <v>4</v>
      </c>
      <c r="C2597" s="27" t="s">
        <v>10</v>
      </c>
      <c r="D2597">
        <v>10</v>
      </c>
      <c r="E2597" s="37" t="s">
        <v>494</v>
      </c>
      <c r="F2597" t="str">
        <f t="shared" si="160"/>
        <v>30Y</v>
      </c>
      <c r="G2597" t="str">
        <f t="shared" si="161"/>
        <v>30YL20151231</v>
      </c>
      <c r="H2597" t="str">
        <f t="shared" si="162"/>
        <v>001_01</v>
      </c>
      <c r="I2597" t="str">
        <f t="shared" si="163"/>
        <v>20151231</v>
      </c>
    </row>
    <row r="2598" spans="1:9" x14ac:dyDescent="0.25">
      <c r="A2598" s="27" t="s">
        <v>421</v>
      </c>
      <c r="B2598" s="27" t="s">
        <v>4</v>
      </c>
      <c r="C2598" s="27" t="s">
        <v>11</v>
      </c>
      <c r="D2598">
        <v>10</v>
      </c>
      <c r="E2598" s="37" t="s">
        <v>494</v>
      </c>
      <c r="F2598" t="str">
        <f t="shared" si="160"/>
        <v>30Y</v>
      </c>
      <c r="G2598" t="str">
        <f t="shared" si="161"/>
        <v>30YL20151231</v>
      </c>
      <c r="H2598" t="str">
        <f t="shared" si="162"/>
        <v>001_01</v>
      </c>
      <c r="I2598" t="str">
        <f t="shared" si="163"/>
        <v>20151231</v>
      </c>
    </row>
    <row r="2599" spans="1:9" x14ac:dyDescent="0.25">
      <c r="A2599" s="27" t="s">
        <v>421</v>
      </c>
      <c r="B2599" s="27" t="s">
        <v>5</v>
      </c>
      <c r="C2599" s="27" t="s">
        <v>11</v>
      </c>
      <c r="D2599">
        <v>10</v>
      </c>
      <c r="E2599" s="37" t="s">
        <v>494</v>
      </c>
      <c r="F2599" t="str">
        <f t="shared" si="160"/>
        <v>30Y</v>
      </c>
      <c r="G2599" t="str">
        <f t="shared" si="161"/>
        <v>30YL20151231</v>
      </c>
      <c r="H2599" t="str">
        <f t="shared" si="162"/>
        <v>001_01</v>
      </c>
      <c r="I2599" t="str">
        <f t="shared" si="163"/>
        <v>20151231</v>
      </c>
    </row>
    <row r="2600" spans="1:9" x14ac:dyDescent="0.25">
      <c r="A2600" s="27" t="s">
        <v>421</v>
      </c>
      <c r="B2600" s="27" t="s">
        <v>7</v>
      </c>
      <c r="C2600" s="27" t="s">
        <v>11</v>
      </c>
      <c r="D2600">
        <v>10</v>
      </c>
      <c r="E2600" s="37" t="s">
        <v>494</v>
      </c>
      <c r="F2600" t="str">
        <f t="shared" si="160"/>
        <v>30Y</v>
      </c>
      <c r="G2600" t="str">
        <f t="shared" si="161"/>
        <v>30YL20151231</v>
      </c>
      <c r="H2600" t="str">
        <f t="shared" si="162"/>
        <v>001_01</v>
      </c>
      <c r="I2600" t="str">
        <f t="shared" si="163"/>
        <v>20151231</v>
      </c>
    </row>
    <row r="2601" spans="1:9" x14ac:dyDescent="0.25">
      <c r="A2601" s="27" t="s">
        <v>421</v>
      </c>
      <c r="B2601" s="27" t="s">
        <v>10</v>
      </c>
      <c r="C2601" s="27" t="s">
        <v>11</v>
      </c>
      <c r="D2601">
        <v>10</v>
      </c>
      <c r="E2601" s="37" t="s">
        <v>494</v>
      </c>
      <c r="F2601" t="str">
        <f t="shared" si="160"/>
        <v>30Y</v>
      </c>
      <c r="G2601" t="str">
        <f t="shared" si="161"/>
        <v>30YL20151231</v>
      </c>
      <c r="H2601" t="str">
        <f t="shared" si="162"/>
        <v>001_01</v>
      </c>
      <c r="I2601" t="str">
        <f t="shared" si="163"/>
        <v>20151231</v>
      </c>
    </row>
    <row r="2602" spans="1:9" x14ac:dyDescent="0.25">
      <c r="A2602" s="27" t="s">
        <v>421</v>
      </c>
      <c r="B2602" s="27" t="s">
        <v>11</v>
      </c>
      <c r="C2602" s="27" t="s">
        <v>11</v>
      </c>
      <c r="D2602">
        <v>10</v>
      </c>
      <c r="E2602" s="37" t="s">
        <v>494</v>
      </c>
      <c r="F2602" t="str">
        <f t="shared" si="160"/>
        <v>30Y</v>
      </c>
      <c r="G2602" t="str">
        <f t="shared" si="161"/>
        <v>30YL20151231</v>
      </c>
      <c r="H2602" t="str">
        <f t="shared" si="162"/>
        <v>001_01</v>
      </c>
      <c r="I2602" t="str">
        <f t="shared" si="163"/>
        <v>20151231</v>
      </c>
    </row>
    <row r="2603" spans="1:9" x14ac:dyDescent="0.25">
      <c r="A2603" s="27" t="s">
        <v>421</v>
      </c>
      <c r="B2603" s="27" t="s">
        <v>12</v>
      </c>
      <c r="C2603" s="27" t="s">
        <v>8</v>
      </c>
      <c r="D2603">
        <v>10</v>
      </c>
      <c r="E2603" s="37" t="s">
        <v>494</v>
      </c>
      <c r="F2603" t="str">
        <f t="shared" si="160"/>
        <v>30Y</v>
      </c>
      <c r="G2603" t="str">
        <f t="shared" si="161"/>
        <v>30YL20151231</v>
      </c>
      <c r="H2603" t="str">
        <f t="shared" si="162"/>
        <v>001_01</v>
      </c>
      <c r="I2603" t="str">
        <f t="shared" si="163"/>
        <v>20151231</v>
      </c>
    </row>
    <row r="2604" spans="1:9" x14ac:dyDescent="0.25">
      <c r="A2604" s="27" t="s">
        <v>421</v>
      </c>
      <c r="B2604" s="27" t="s">
        <v>12</v>
      </c>
      <c r="C2604" s="27" t="s">
        <v>9</v>
      </c>
      <c r="D2604">
        <v>10</v>
      </c>
      <c r="E2604" s="37" t="s">
        <v>494</v>
      </c>
      <c r="F2604" t="str">
        <f t="shared" si="160"/>
        <v>30Y</v>
      </c>
      <c r="G2604" t="str">
        <f t="shared" si="161"/>
        <v>30YL20151231</v>
      </c>
      <c r="H2604" t="str">
        <f t="shared" si="162"/>
        <v>001_01</v>
      </c>
      <c r="I2604" t="str">
        <f t="shared" si="163"/>
        <v>20151231</v>
      </c>
    </row>
    <row r="2605" spans="1:9" x14ac:dyDescent="0.25">
      <c r="A2605" s="27" t="s">
        <v>421</v>
      </c>
      <c r="B2605" s="27" t="s">
        <v>12</v>
      </c>
      <c r="C2605" s="27" t="s">
        <v>10</v>
      </c>
      <c r="D2605">
        <v>10</v>
      </c>
      <c r="E2605" s="37" t="s">
        <v>494</v>
      </c>
      <c r="F2605" t="str">
        <f t="shared" si="160"/>
        <v>30Y</v>
      </c>
      <c r="G2605" t="str">
        <f t="shared" si="161"/>
        <v>30YL20151231</v>
      </c>
      <c r="H2605" t="str">
        <f t="shared" si="162"/>
        <v>001_01</v>
      </c>
      <c r="I2605" t="str">
        <f t="shared" si="163"/>
        <v>20151231</v>
      </c>
    </row>
    <row r="2606" spans="1:9" x14ac:dyDescent="0.25">
      <c r="A2606" s="27" t="s">
        <v>421</v>
      </c>
      <c r="B2606" s="27" t="s">
        <v>12</v>
      </c>
      <c r="C2606" s="27" t="s">
        <v>11</v>
      </c>
      <c r="D2606">
        <v>10</v>
      </c>
      <c r="E2606" s="37" t="s">
        <v>494</v>
      </c>
      <c r="F2606" t="str">
        <f t="shared" si="160"/>
        <v>30Y</v>
      </c>
      <c r="G2606" t="str">
        <f t="shared" si="161"/>
        <v>30YL20151231</v>
      </c>
      <c r="H2606" t="str">
        <f t="shared" si="162"/>
        <v>001_01</v>
      </c>
      <c r="I2606" t="str">
        <f t="shared" si="163"/>
        <v>20151231</v>
      </c>
    </row>
    <row r="2607" spans="1:9" x14ac:dyDescent="0.25">
      <c r="A2607" s="27" t="s">
        <v>421</v>
      </c>
      <c r="B2607" s="27" t="s">
        <v>13</v>
      </c>
      <c r="C2607" s="27" t="s">
        <v>3</v>
      </c>
      <c r="D2607">
        <v>10</v>
      </c>
      <c r="E2607" s="37" t="s">
        <v>494</v>
      </c>
      <c r="F2607" t="str">
        <f t="shared" si="160"/>
        <v>30Y</v>
      </c>
      <c r="G2607" t="str">
        <f t="shared" si="161"/>
        <v>30YL20151231</v>
      </c>
      <c r="H2607" t="str">
        <f t="shared" si="162"/>
        <v>001_01</v>
      </c>
      <c r="I2607" t="str">
        <f t="shared" si="163"/>
        <v>20151231</v>
      </c>
    </row>
    <row r="2608" spans="1:9" x14ac:dyDescent="0.25">
      <c r="A2608" s="27" t="s">
        <v>421</v>
      </c>
      <c r="B2608" s="27" t="s">
        <v>13</v>
      </c>
      <c r="C2608" s="27" t="s">
        <v>4</v>
      </c>
      <c r="D2608">
        <v>10</v>
      </c>
      <c r="E2608" s="37" t="s">
        <v>494</v>
      </c>
      <c r="F2608" t="str">
        <f t="shared" si="160"/>
        <v>30Y</v>
      </c>
      <c r="G2608" t="str">
        <f t="shared" si="161"/>
        <v>30YL20151231</v>
      </c>
      <c r="H2608" t="str">
        <f t="shared" si="162"/>
        <v>001_01</v>
      </c>
      <c r="I2608" t="str">
        <f t="shared" si="163"/>
        <v>20151231</v>
      </c>
    </row>
    <row r="2609" spans="1:9" x14ac:dyDescent="0.25">
      <c r="A2609" s="27" t="s">
        <v>421</v>
      </c>
      <c r="B2609" s="27" t="s">
        <v>13</v>
      </c>
      <c r="C2609" s="27" t="s">
        <v>5</v>
      </c>
      <c r="D2609">
        <v>10</v>
      </c>
      <c r="E2609" s="37" t="s">
        <v>494</v>
      </c>
      <c r="F2609" t="str">
        <f t="shared" si="160"/>
        <v>30Y</v>
      </c>
      <c r="G2609" t="str">
        <f t="shared" si="161"/>
        <v>30YL20151231</v>
      </c>
      <c r="H2609" t="str">
        <f t="shared" si="162"/>
        <v>001_01</v>
      </c>
      <c r="I2609" t="str">
        <f t="shared" si="163"/>
        <v>20151231</v>
      </c>
    </row>
    <row r="2610" spans="1:9" x14ac:dyDescent="0.25">
      <c r="A2610" s="27" t="s">
        <v>421</v>
      </c>
      <c r="B2610" s="27" t="s">
        <v>13</v>
      </c>
      <c r="C2610" s="27" t="s">
        <v>6</v>
      </c>
      <c r="D2610">
        <v>10</v>
      </c>
      <c r="E2610" s="37" t="s">
        <v>494</v>
      </c>
      <c r="F2610" t="str">
        <f t="shared" si="160"/>
        <v>30Y</v>
      </c>
      <c r="G2610" t="str">
        <f t="shared" si="161"/>
        <v>30YL20151231</v>
      </c>
      <c r="H2610" t="str">
        <f t="shared" si="162"/>
        <v>001_01</v>
      </c>
      <c r="I2610" t="str">
        <f t="shared" si="163"/>
        <v>20151231</v>
      </c>
    </row>
    <row r="2611" spans="1:9" x14ac:dyDescent="0.25">
      <c r="A2611" s="27" t="s">
        <v>421</v>
      </c>
      <c r="B2611" s="27" t="s">
        <v>13</v>
      </c>
      <c r="C2611" s="27" t="s">
        <v>7</v>
      </c>
      <c r="D2611">
        <v>10</v>
      </c>
      <c r="E2611" s="37" t="s">
        <v>494</v>
      </c>
      <c r="F2611" t="str">
        <f t="shared" si="160"/>
        <v>30Y</v>
      </c>
      <c r="G2611" t="str">
        <f t="shared" si="161"/>
        <v>30YL20151231</v>
      </c>
      <c r="H2611" t="str">
        <f t="shared" si="162"/>
        <v>001_01</v>
      </c>
      <c r="I2611" t="str">
        <f t="shared" si="163"/>
        <v>20151231</v>
      </c>
    </row>
    <row r="2612" spans="1:9" x14ac:dyDescent="0.25">
      <c r="A2612" s="27" t="s">
        <v>421</v>
      </c>
      <c r="B2612" s="27" t="s">
        <v>13</v>
      </c>
      <c r="C2612" s="27" t="s">
        <v>8</v>
      </c>
      <c r="D2612">
        <v>10</v>
      </c>
      <c r="E2612" s="37" t="s">
        <v>494</v>
      </c>
      <c r="F2612" t="str">
        <f t="shared" si="160"/>
        <v>30Y</v>
      </c>
      <c r="G2612" t="str">
        <f t="shared" si="161"/>
        <v>30YL20151231</v>
      </c>
      <c r="H2612" t="str">
        <f t="shared" si="162"/>
        <v>001_01</v>
      </c>
      <c r="I2612" t="str">
        <f t="shared" si="163"/>
        <v>20151231</v>
      </c>
    </row>
    <row r="2613" spans="1:9" x14ac:dyDescent="0.25">
      <c r="A2613" s="27" t="s">
        <v>421</v>
      </c>
      <c r="B2613" s="27" t="s">
        <v>14</v>
      </c>
      <c r="C2613" s="27" t="s">
        <v>1</v>
      </c>
      <c r="D2613">
        <v>10</v>
      </c>
      <c r="E2613" s="37" t="s">
        <v>494</v>
      </c>
      <c r="F2613" t="str">
        <f t="shared" si="160"/>
        <v>30Y</v>
      </c>
      <c r="G2613" t="str">
        <f t="shared" si="161"/>
        <v>30YL20151231</v>
      </c>
      <c r="H2613" t="str">
        <f t="shared" si="162"/>
        <v>001_01</v>
      </c>
      <c r="I2613" t="str">
        <f t="shared" si="163"/>
        <v>20151231</v>
      </c>
    </row>
    <row r="2614" spans="1:9" x14ac:dyDescent="0.25">
      <c r="A2614" s="27" t="s">
        <v>421</v>
      </c>
      <c r="B2614" s="27" t="s">
        <v>14</v>
      </c>
      <c r="C2614" s="27" t="s">
        <v>2</v>
      </c>
      <c r="D2614">
        <v>10</v>
      </c>
      <c r="E2614" s="37" t="s">
        <v>494</v>
      </c>
      <c r="F2614" t="str">
        <f t="shared" si="160"/>
        <v>30Y</v>
      </c>
      <c r="G2614" t="str">
        <f t="shared" si="161"/>
        <v>30YL20151231</v>
      </c>
      <c r="H2614" t="str">
        <f t="shared" si="162"/>
        <v>001_01</v>
      </c>
      <c r="I2614" t="str">
        <f t="shared" si="163"/>
        <v>20151231</v>
      </c>
    </row>
    <row r="2615" spans="1:9" x14ac:dyDescent="0.25">
      <c r="A2615" s="27" t="s">
        <v>421</v>
      </c>
      <c r="B2615" s="27" t="s">
        <v>14</v>
      </c>
      <c r="C2615" s="27" t="s">
        <v>3</v>
      </c>
      <c r="D2615">
        <v>10</v>
      </c>
      <c r="E2615" s="37" t="s">
        <v>494</v>
      </c>
      <c r="F2615" t="str">
        <f t="shared" si="160"/>
        <v>30Y</v>
      </c>
      <c r="G2615" t="str">
        <f t="shared" si="161"/>
        <v>30YL20151231</v>
      </c>
      <c r="H2615" t="str">
        <f t="shared" si="162"/>
        <v>001_01</v>
      </c>
      <c r="I2615" t="str">
        <f t="shared" si="163"/>
        <v>20151231</v>
      </c>
    </row>
    <row r="2616" spans="1:9" x14ac:dyDescent="0.25">
      <c r="A2616" s="27" t="s">
        <v>422</v>
      </c>
      <c r="B2616" s="27" t="s">
        <v>21</v>
      </c>
      <c r="C2616" s="27" t="s">
        <v>1</v>
      </c>
      <c r="D2616">
        <v>0</v>
      </c>
      <c r="E2616" s="37" t="s">
        <v>494</v>
      </c>
      <c r="F2616" t="str">
        <f t="shared" si="160"/>
        <v>30Y</v>
      </c>
      <c r="G2616" t="str">
        <f t="shared" si="161"/>
        <v>30YL20171231</v>
      </c>
      <c r="H2616" t="str">
        <f t="shared" si="162"/>
        <v>01_002</v>
      </c>
      <c r="I2616" t="str">
        <f t="shared" si="163"/>
        <v>20171231</v>
      </c>
    </row>
    <row r="2617" spans="1:9" x14ac:dyDescent="0.25">
      <c r="A2617" s="27" t="s">
        <v>422</v>
      </c>
      <c r="B2617" s="27" t="s">
        <v>1</v>
      </c>
      <c r="C2617" s="27" t="s">
        <v>1</v>
      </c>
      <c r="D2617">
        <v>0</v>
      </c>
      <c r="E2617" s="37" t="s">
        <v>494</v>
      </c>
      <c r="F2617" t="str">
        <f t="shared" si="160"/>
        <v>30Y</v>
      </c>
      <c r="G2617" t="str">
        <f t="shared" si="161"/>
        <v>30YL20171231</v>
      </c>
      <c r="H2617" t="str">
        <f t="shared" si="162"/>
        <v>01_002</v>
      </c>
      <c r="I2617" t="str">
        <f t="shared" si="163"/>
        <v>20171231</v>
      </c>
    </row>
    <row r="2618" spans="1:9" x14ac:dyDescent="0.25">
      <c r="A2618" s="27" t="s">
        <v>422</v>
      </c>
      <c r="B2618" s="27" t="s">
        <v>26</v>
      </c>
      <c r="C2618" s="27" t="s">
        <v>1</v>
      </c>
      <c r="D2618">
        <v>0</v>
      </c>
      <c r="E2618" s="37" t="s">
        <v>494</v>
      </c>
      <c r="F2618" t="str">
        <f t="shared" si="160"/>
        <v>30Y</v>
      </c>
      <c r="G2618" t="str">
        <f t="shared" si="161"/>
        <v>30YL20171231</v>
      </c>
      <c r="H2618" t="str">
        <f t="shared" si="162"/>
        <v>01_002</v>
      </c>
      <c r="I2618" t="str">
        <f t="shared" si="163"/>
        <v>20171231</v>
      </c>
    </row>
    <row r="2619" spans="1:9" x14ac:dyDescent="0.25">
      <c r="A2619" s="27" t="s">
        <v>422</v>
      </c>
      <c r="B2619" s="27" t="s">
        <v>2</v>
      </c>
      <c r="C2619" s="27" t="s">
        <v>1</v>
      </c>
      <c r="D2619">
        <v>0</v>
      </c>
      <c r="E2619" s="37" t="s">
        <v>494</v>
      </c>
      <c r="F2619" t="str">
        <f t="shared" si="160"/>
        <v>30Y</v>
      </c>
      <c r="G2619" t="str">
        <f t="shared" si="161"/>
        <v>30YL20171231</v>
      </c>
      <c r="H2619" t="str">
        <f t="shared" si="162"/>
        <v>01_002</v>
      </c>
      <c r="I2619" t="str">
        <f t="shared" si="163"/>
        <v>20171231</v>
      </c>
    </row>
    <row r="2620" spans="1:9" x14ac:dyDescent="0.25">
      <c r="A2620" s="27" t="s">
        <v>422</v>
      </c>
      <c r="B2620" s="27" t="s">
        <v>3</v>
      </c>
      <c r="C2620" s="27" t="s">
        <v>1</v>
      </c>
      <c r="D2620">
        <v>0</v>
      </c>
      <c r="E2620" s="37" t="s">
        <v>494</v>
      </c>
      <c r="F2620" t="str">
        <f t="shared" si="160"/>
        <v>30Y</v>
      </c>
      <c r="G2620" t="str">
        <f t="shared" si="161"/>
        <v>30YL20171231</v>
      </c>
      <c r="H2620" t="str">
        <f t="shared" si="162"/>
        <v>01_002</v>
      </c>
      <c r="I2620" t="str">
        <f t="shared" si="163"/>
        <v>20171231</v>
      </c>
    </row>
    <row r="2621" spans="1:9" x14ac:dyDescent="0.25">
      <c r="A2621" s="27" t="s">
        <v>422</v>
      </c>
      <c r="B2621" s="27" t="s">
        <v>3</v>
      </c>
      <c r="C2621" s="27" t="s">
        <v>2</v>
      </c>
      <c r="D2621">
        <v>0</v>
      </c>
      <c r="E2621" s="37" t="s">
        <v>494</v>
      </c>
      <c r="F2621" t="str">
        <f t="shared" si="160"/>
        <v>30Y</v>
      </c>
      <c r="G2621" t="str">
        <f t="shared" si="161"/>
        <v>30YL20171231</v>
      </c>
      <c r="H2621" t="str">
        <f t="shared" si="162"/>
        <v>01_002</v>
      </c>
      <c r="I2621" t="str">
        <f t="shared" si="163"/>
        <v>20171231</v>
      </c>
    </row>
    <row r="2622" spans="1:9" x14ac:dyDescent="0.25">
      <c r="A2622" s="27" t="s">
        <v>422</v>
      </c>
      <c r="B2622" s="27" t="s">
        <v>4</v>
      </c>
      <c r="C2622" s="27" t="s">
        <v>1</v>
      </c>
      <c r="D2622">
        <v>0</v>
      </c>
      <c r="E2622" s="37" t="s">
        <v>494</v>
      </c>
      <c r="F2622" t="str">
        <f t="shared" si="160"/>
        <v>30Y</v>
      </c>
      <c r="G2622" t="str">
        <f t="shared" si="161"/>
        <v>30YL20171231</v>
      </c>
      <c r="H2622" t="str">
        <f t="shared" si="162"/>
        <v>01_002</v>
      </c>
      <c r="I2622" t="str">
        <f t="shared" si="163"/>
        <v>20171231</v>
      </c>
    </row>
    <row r="2623" spans="1:9" x14ac:dyDescent="0.25">
      <c r="A2623" s="27" t="s">
        <v>422</v>
      </c>
      <c r="B2623" s="27" t="s">
        <v>4</v>
      </c>
      <c r="C2623" s="27" t="s">
        <v>2</v>
      </c>
      <c r="D2623">
        <v>0</v>
      </c>
      <c r="E2623" s="37" t="s">
        <v>494</v>
      </c>
      <c r="F2623" t="str">
        <f t="shared" si="160"/>
        <v>30Y</v>
      </c>
      <c r="G2623" t="str">
        <f t="shared" si="161"/>
        <v>30YL20171231</v>
      </c>
      <c r="H2623" t="str">
        <f t="shared" si="162"/>
        <v>01_002</v>
      </c>
      <c r="I2623" t="str">
        <f t="shared" si="163"/>
        <v>20171231</v>
      </c>
    </row>
    <row r="2624" spans="1:9" x14ac:dyDescent="0.25">
      <c r="A2624" s="27" t="s">
        <v>422</v>
      </c>
      <c r="B2624" s="27" t="s">
        <v>5</v>
      </c>
      <c r="C2624" s="27" t="s">
        <v>2</v>
      </c>
      <c r="D2624">
        <v>0</v>
      </c>
      <c r="E2624" s="37" t="s">
        <v>494</v>
      </c>
      <c r="F2624" t="str">
        <f t="shared" si="160"/>
        <v>30Y</v>
      </c>
      <c r="G2624" t="str">
        <f t="shared" si="161"/>
        <v>30YL20171231</v>
      </c>
      <c r="H2624" t="str">
        <f t="shared" si="162"/>
        <v>01_002</v>
      </c>
      <c r="I2624" t="str">
        <f t="shared" si="163"/>
        <v>20171231</v>
      </c>
    </row>
    <row r="2625" spans="1:9" x14ac:dyDescent="0.25">
      <c r="A2625" s="27" t="s">
        <v>422</v>
      </c>
      <c r="B2625" s="27" t="s">
        <v>5</v>
      </c>
      <c r="C2625" s="27" t="s">
        <v>3</v>
      </c>
      <c r="D2625">
        <v>0</v>
      </c>
      <c r="E2625" s="37" t="s">
        <v>494</v>
      </c>
      <c r="F2625" t="str">
        <f t="shared" si="160"/>
        <v>30Y</v>
      </c>
      <c r="G2625" t="str">
        <f t="shared" si="161"/>
        <v>30YL20171231</v>
      </c>
      <c r="H2625" t="str">
        <f t="shared" si="162"/>
        <v>01_002</v>
      </c>
      <c r="I2625" t="str">
        <f t="shared" si="163"/>
        <v>20171231</v>
      </c>
    </row>
    <row r="2626" spans="1:9" x14ac:dyDescent="0.25">
      <c r="A2626" s="27" t="s">
        <v>422</v>
      </c>
      <c r="B2626" s="27" t="s">
        <v>7</v>
      </c>
      <c r="C2626" s="27" t="s">
        <v>2</v>
      </c>
      <c r="D2626">
        <v>0</v>
      </c>
      <c r="E2626" s="37" t="s">
        <v>494</v>
      </c>
      <c r="F2626" t="str">
        <f t="shared" si="160"/>
        <v>30Y</v>
      </c>
      <c r="G2626" t="str">
        <f t="shared" si="161"/>
        <v>30YL20171231</v>
      </c>
      <c r="H2626" t="str">
        <f t="shared" si="162"/>
        <v>01_002</v>
      </c>
      <c r="I2626" t="str">
        <f t="shared" si="163"/>
        <v>20171231</v>
      </c>
    </row>
    <row r="2627" spans="1:9" x14ac:dyDescent="0.25">
      <c r="A2627" s="27" t="s">
        <v>422</v>
      </c>
      <c r="B2627" s="27" t="s">
        <v>7</v>
      </c>
      <c r="C2627" s="27" t="s">
        <v>3</v>
      </c>
      <c r="D2627">
        <v>0</v>
      </c>
      <c r="E2627" s="37" t="s">
        <v>494</v>
      </c>
      <c r="F2627" t="str">
        <f t="shared" si="160"/>
        <v>30Y</v>
      </c>
      <c r="G2627" t="str">
        <f t="shared" si="161"/>
        <v>30YL20171231</v>
      </c>
      <c r="H2627" t="str">
        <f t="shared" si="162"/>
        <v>01_002</v>
      </c>
      <c r="I2627" t="str">
        <f t="shared" si="163"/>
        <v>20171231</v>
      </c>
    </row>
    <row r="2628" spans="1:9" x14ac:dyDescent="0.25">
      <c r="A2628" s="27" t="s">
        <v>422</v>
      </c>
      <c r="B2628" s="27" t="s">
        <v>10</v>
      </c>
      <c r="C2628" s="27" t="s">
        <v>3</v>
      </c>
      <c r="D2628">
        <v>0</v>
      </c>
      <c r="E2628" s="37" t="s">
        <v>494</v>
      </c>
      <c r="F2628" t="str">
        <f t="shared" si="160"/>
        <v>30Y</v>
      </c>
      <c r="G2628" t="str">
        <f t="shared" si="161"/>
        <v>30YL20171231</v>
      </c>
      <c r="H2628" t="str">
        <f t="shared" si="162"/>
        <v>01_002</v>
      </c>
      <c r="I2628" t="str">
        <f t="shared" si="163"/>
        <v>20171231</v>
      </c>
    </row>
    <row r="2629" spans="1:9" x14ac:dyDescent="0.25">
      <c r="A2629" s="27" t="s">
        <v>422</v>
      </c>
      <c r="B2629" s="27" t="s">
        <v>10</v>
      </c>
      <c r="C2629" s="27" t="s">
        <v>4</v>
      </c>
      <c r="D2629">
        <v>0</v>
      </c>
      <c r="E2629" s="37" t="s">
        <v>494</v>
      </c>
      <c r="F2629" t="str">
        <f t="shared" si="160"/>
        <v>30Y</v>
      </c>
      <c r="G2629" t="str">
        <f t="shared" si="161"/>
        <v>30YL20171231</v>
      </c>
      <c r="H2629" t="str">
        <f t="shared" si="162"/>
        <v>01_002</v>
      </c>
      <c r="I2629" t="str">
        <f t="shared" si="163"/>
        <v>20171231</v>
      </c>
    </row>
    <row r="2630" spans="1:9" x14ac:dyDescent="0.25">
      <c r="A2630" s="27" t="s">
        <v>422</v>
      </c>
      <c r="B2630" s="27" t="s">
        <v>11</v>
      </c>
      <c r="C2630" s="27" t="s">
        <v>3</v>
      </c>
      <c r="D2630">
        <v>0</v>
      </c>
      <c r="E2630" s="37" t="s">
        <v>494</v>
      </c>
      <c r="F2630" t="str">
        <f t="shared" si="160"/>
        <v>30Y</v>
      </c>
      <c r="G2630" t="str">
        <f t="shared" si="161"/>
        <v>30YL20171231</v>
      </c>
      <c r="H2630" t="str">
        <f t="shared" si="162"/>
        <v>01_002</v>
      </c>
      <c r="I2630" t="str">
        <f t="shared" si="163"/>
        <v>20171231</v>
      </c>
    </row>
    <row r="2631" spans="1:9" x14ac:dyDescent="0.25">
      <c r="A2631" s="27" t="s">
        <v>422</v>
      </c>
      <c r="B2631" s="27" t="s">
        <v>11</v>
      </c>
      <c r="C2631" s="27" t="s">
        <v>4</v>
      </c>
      <c r="D2631">
        <v>0</v>
      </c>
      <c r="E2631" s="37" t="s">
        <v>494</v>
      </c>
      <c r="F2631" t="str">
        <f t="shared" si="160"/>
        <v>30Y</v>
      </c>
      <c r="G2631" t="str">
        <f t="shared" si="161"/>
        <v>30YL20171231</v>
      </c>
      <c r="H2631" t="str">
        <f t="shared" si="162"/>
        <v>01_002</v>
      </c>
      <c r="I2631" t="str">
        <f t="shared" si="163"/>
        <v>20171231</v>
      </c>
    </row>
    <row r="2632" spans="1:9" x14ac:dyDescent="0.25">
      <c r="A2632" s="27" t="s">
        <v>422</v>
      </c>
      <c r="B2632" s="27" t="s">
        <v>12</v>
      </c>
      <c r="C2632" s="27" t="s">
        <v>3</v>
      </c>
      <c r="D2632">
        <v>0</v>
      </c>
      <c r="E2632" s="37" t="s">
        <v>494</v>
      </c>
      <c r="F2632" t="str">
        <f t="shared" si="160"/>
        <v>30Y</v>
      </c>
      <c r="G2632" t="str">
        <f t="shared" si="161"/>
        <v>30YL20171231</v>
      </c>
      <c r="H2632" t="str">
        <f t="shared" si="162"/>
        <v>01_002</v>
      </c>
      <c r="I2632" t="str">
        <f t="shared" si="163"/>
        <v>20171231</v>
      </c>
    </row>
    <row r="2633" spans="1:9" x14ac:dyDescent="0.25">
      <c r="A2633" s="27" t="s">
        <v>422</v>
      </c>
      <c r="B2633" s="27" t="s">
        <v>12</v>
      </c>
      <c r="C2633" s="27" t="s">
        <v>4</v>
      </c>
      <c r="D2633">
        <v>0</v>
      </c>
      <c r="E2633" s="37" t="s">
        <v>494</v>
      </c>
      <c r="F2633" t="str">
        <f t="shared" si="160"/>
        <v>30Y</v>
      </c>
      <c r="G2633" t="str">
        <f t="shared" si="161"/>
        <v>30YL20171231</v>
      </c>
      <c r="H2633" t="str">
        <f t="shared" si="162"/>
        <v>01_002</v>
      </c>
      <c r="I2633" t="str">
        <f t="shared" si="163"/>
        <v>20171231</v>
      </c>
    </row>
    <row r="2634" spans="1:9" x14ac:dyDescent="0.25">
      <c r="A2634" s="27" t="s">
        <v>422</v>
      </c>
      <c r="B2634" s="27" t="s">
        <v>13</v>
      </c>
      <c r="C2634" s="27" t="s">
        <v>1</v>
      </c>
      <c r="D2634">
        <v>0</v>
      </c>
      <c r="E2634" s="37" t="s">
        <v>494</v>
      </c>
      <c r="F2634" t="str">
        <f t="shared" si="160"/>
        <v>30Y</v>
      </c>
      <c r="G2634" t="str">
        <f t="shared" si="161"/>
        <v>30YL20171231</v>
      </c>
      <c r="H2634" t="str">
        <f t="shared" si="162"/>
        <v>01_002</v>
      </c>
      <c r="I2634" t="str">
        <f t="shared" si="163"/>
        <v>20171231</v>
      </c>
    </row>
    <row r="2635" spans="1:9" x14ac:dyDescent="0.25">
      <c r="A2635" s="27" t="s">
        <v>422</v>
      </c>
      <c r="B2635" s="27" t="s">
        <v>13</v>
      </c>
      <c r="C2635" s="27" t="s">
        <v>2</v>
      </c>
      <c r="D2635">
        <v>0</v>
      </c>
      <c r="E2635" s="37" t="s">
        <v>494</v>
      </c>
      <c r="F2635" t="str">
        <f t="shared" ref="F2635:F2698" si="164">LEFT(A2635,3)</f>
        <v>30Y</v>
      </c>
      <c r="G2635" t="str">
        <f t="shared" ref="G2635:G2698" si="165">LEFT(A2635,12)</f>
        <v>30YL20171231</v>
      </c>
      <c r="H2635" t="str">
        <f t="shared" ref="H2635:H2698" si="166">RIGHT(A2635,6)</f>
        <v>01_002</v>
      </c>
      <c r="I2635" t="str">
        <f t="shared" ref="I2635:I2698" si="167">RIGHT(G2635,8)</f>
        <v>20171231</v>
      </c>
    </row>
    <row r="2636" spans="1:9" x14ac:dyDescent="0.25">
      <c r="A2636" s="27" t="s">
        <v>422</v>
      </c>
      <c r="B2636" s="27" t="s">
        <v>13</v>
      </c>
      <c r="C2636" s="27" t="s">
        <v>3</v>
      </c>
      <c r="D2636">
        <v>0</v>
      </c>
      <c r="E2636" s="37" t="s">
        <v>494</v>
      </c>
      <c r="F2636" t="str">
        <f t="shared" si="164"/>
        <v>30Y</v>
      </c>
      <c r="G2636" t="str">
        <f t="shared" si="165"/>
        <v>30YL20171231</v>
      </c>
      <c r="H2636" t="str">
        <f t="shared" si="166"/>
        <v>01_002</v>
      </c>
      <c r="I2636" t="str">
        <f t="shared" si="167"/>
        <v>20171231</v>
      </c>
    </row>
    <row r="2637" spans="1:9" x14ac:dyDescent="0.25">
      <c r="A2637" s="27" t="s">
        <v>422</v>
      </c>
      <c r="B2637" s="27" t="s">
        <v>14</v>
      </c>
      <c r="C2637" s="27" t="s">
        <v>1</v>
      </c>
      <c r="D2637">
        <v>0</v>
      </c>
      <c r="E2637" s="37" t="s">
        <v>494</v>
      </c>
      <c r="F2637" t="str">
        <f t="shared" si="164"/>
        <v>30Y</v>
      </c>
      <c r="G2637" t="str">
        <f t="shared" si="165"/>
        <v>30YL20171231</v>
      </c>
      <c r="H2637" t="str">
        <f t="shared" si="166"/>
        <v>01_002</v>
      </c>
      <c r="I2637" t="str">
        <f t="shared" si="167"/>
        <v>20171231</v>
      </c>
    </row>
    <row r="2638" spans="1:9" x14ac:dyDescent="0.25">
      <c r="A2638" s="27" t="s">
        <v>422</v>
      </c>
      <c r="B2638" s="27" t="s">
        <v>14</v>
      </c>
      <c r="C2638" s="27" t="s">
        <v>2</v>
      </c>
      <c r="D2638">
        <v>0</v>
      </c>
      <c r="E2638" s="37" t="s">
        <v>494</v>
      </c>
      <c r="F2638" t="str">
        <f t="shared" si="164"/>
        <v>30Y</v>
      </c>
      <c r="G2638" t="str">
        <f t="shared" si="165"/>
        <v>30YL20171231</v>
      </c>
      <c r="H2638" t="str">
        <f t="shared" si="166"/>
        <v>01_002</v>
      </c>
      <c r="I2638" t="str">
        <f t="shared" si="167"/>
        <v>20171231</v>
      </c>
    </row>
    <row r="2639" spans="1:9" x14ac:dyDescent="0.25">
      <c r="A2639" s="27" t="s">
        <v>423</v>
      </c>
      <c r="B2639" s="27" t="s">
        <v>21</v>
      </c>
      <c r="C2639" s="27" t="s">
        <v>1</v>
      </c>
      <c r="D2639">
        <v>0</v>
      </c>
      <c r="E2639" s="37" t="s">
        <v>494</v>
      </c>
      <c r="F2639" t="str">
        <f t="shared" si="164"/>
        <v>30Y</v>
      </c>
      <c r="G2639" t="str">
        <f t="shared" si="165"/>
        <v>30YL20171231</v>
      </c>
      <c r="H2639" t="str">
        <f t="shared" si="166"/>
        <v>01_003</v>
      </c>
      <c r="I2639" t="str">
        <f t="shared" si="167"/>
        <v>20171231</v>
      </c>
    </row>
    <row r="2640" spans="1:9" x14ac:dyDescent="0.25">
      <c r="A2640" s="27" t="s">
        <v>423</v>
      </c>
      <c r="B2640" s="27" t="s">
        <v>1</v>
      </c>
      <c r="C2640" s="27" t="s">
        <v>1</v>
      </c>
      <c r="D2640">
        <v>0</v>
      </c>
      <c r="E2640" s="37" t="s">
        <v>494</v>
      </c>
      <c r="F2640" t="str">
        <f t="shared" si="164"/>
        <v>30Y</v>
      </c>
      <c r="G2640" t="str">
        <f t="shared" si="165"/>
        <v>30YL20171231</v>
      </c>
      <c r="H2640" t="str">
        <f t="shared" si="166"/>
        <v>01_003</v>
      </c>
      <c r="I2640" t="str">
        <f t="shared" si="167"/>
        <v>20171231</v>
      </c>
    </row>
    <row r="2641" spans="1:9" x14ac:dyDescent="0.25">
      <c r="A2641" s="27" t="s">
        <v>423</v>
      </c>
      <c r="B2641" s="27" t="s">
        <v>26</v>
      </c>
      <c r="C2641" s="27" t="s">
        <v>1</v>
      </c>
      <c r="D2641">
        <v>0</v>
      </c>
      <c r="E2641" s="37" t="s">
        <v>494</v>
      </c>
      <c r="F2641" t="str">
        <f t="shared" si="164"/>
        <v>30Y</v>
      </c>
      <c r="G2641" t="str">
        <f t="shared" si="165"/>
        <v>30YL20171231</v>
      </c>
      <c r="H2641" t="str">
        <f t="shared" si="166"/>
        <v>01_003</v>
      </c>
      <c r="I2641" t="str">
        <f t="shared" si="167"/>
        <v>20171231</v>
      </c>
    </row>
    <row r="2642" spans="1:9" x14ac:dyDescent="0.25">
      <c r="A2642" s="27" t="s">
        <v>423</v>
      </c>
      <c r="B2642" s="27" t="s">
        <v>26</v>
      </c>
      <c r="C2642" s="27" t="s">
        <v>2</v>
      </c>
      <c r="D2642">
        <v>0</v>
      </c>
      <c r="E2642" s="37" t="s">
        <v>494</v>
      </c>
      <c r="F2642" t="str">
        <f t="shared" si="164"/>
        <v>30Y</v>
      </c>
      <c r="G2642" t="str">
        <f t="shared" si="165"/>
        <v>30YL20171231</v>
      </c>
      <c r="H2642" t="str">
        <f t="shared" si="166"/>
        <v>01_003</v>
      </c>
      <c r="I2642" t="str">
        <f t="shared" si="167"/>
        <v>20171231</v>
      </c>
    </row>
    <row r="2643" spans="1:9" x14ac:dyDescent="0.25">
      <c r="A2643" s="27" t="s">
        <v>423</v>
      </c>
      <c r="B2643" s="27" t="s">
        <v>2</v>
      </c>
      <c r="C2643" s="27" t="s">
        <v>1</v>
      </c>
      <c r="D2643">
        <v>0</v>
      </c>
      <c r="E2643" s="37" t="s">
        <v>494</v>
      </c>
      <c r="F2643" t="str">
        <f t="shared" si="164"/>
        <v>30Y</v>
      </c>
      <c r="G2643" t="str">
        <f t="shared" si="165"/>
        <v>30YL20171231</v>
      </c>
      <c r="H2643" t="str">
        <f t="shared" si="166"/>
        <v>01_003</v>
      </c>
      <c r="I2643" t="str">
        <f t="shared" si="167"/>
        <v>20171231</v>
      </c>
    </row>
    <row r="2644" spans="1:9" x14ac:dyDescent="0.25">
      <c r="A2644" s="27" t="s">
        <v>423</v>
      </c>
      <c r="B2644" s="27" t="s">
        <v>2</v>
      </c>
      <c r="C2644" s="27" t="s">
        <v>2</v>
      </c>
      <c r="D2644">
        <v>0</v>
      </c>
      <c r="E2644" s="37" t="s">
        <v>494</v>
      </c>
      <c r="F2644" t="str">
        <f t="shared" si="164"/>
        <v>30Y</v>
      </c>
      <c r="G2644" t="str">
        <f t="shared" si="165"/>
        <v>30YL20171231</v>
      </c>
      <c r="H2644" t="str">
        <f t="shared" si="166"/>
        <v>01_003</v>
      </c>
      <c r="I2644" t="str">
        <f t="shared" si="167"/>
        <v>20171231</v>
      </c>
    </row>
    <row r="2645" spans="1:9" x14ac:dyDescent="0.25">
      <c r="A2645" s="27" t="s">
        <v>423</v>
      </c>
      <c r="B2645" s="27" t="s">
        <v>3</v>
      </c>
      <c r="C2645" s="27" t="s">
        <v>2</v>
      </c>
      <c r="D2645">
        <v>0</v>
      </c>
      <c r="E2645" s="37" t="s">
        <v>494</v>
      </c>
      <c r="F2645" t="str">
        <f t="shared" si="164"/>
        <v>30Y</v>
      </c>
      <c r="G2645" t="str">
        <f t="shared" si="165"/>
        <v>30YL20171231</v>
      </c>
      <c r="H2645" t="str">
        <f t="shared" si="166"/>
        <v>01_003</v>
      </c>
      <c r="I2645" t="str">
        <f t="shared" si="167"/>
        <v>20171231</v>
      </c>
    </row>
    <row r="2646" spans="1:9" x14ac:dyDescent="0.25">
      <c r="A2646" s="27" t="s">
        <v>423</v>
      </c>
      <c r="B2646" s="27" t="s">
        <v>3</v>
      </c>
      <c r="C2646" s="27" t="s">
        <v>3</v>
      </c>
      <c r="D2646">
        <v>0</v>
      </c>
      <c r="E2646" s="37" t="s">
        <v>494</v>
      </c>
      <c r="F2646" t="str">
        <f t="shared" si="164"/>
        <v>30Y</v>
      </c>
      <c r="G2646" t="str">
        <f t="shared" si="165"/>
        <v>30YL20171231</v>
      </c>
      <c r="H2646" t="str">
        <f t="shared" si="166"/>
        <v>01_003</v>
      </c>
      <c r="I2646" t="str">
        <f t="shared" si="167"/>
        <v>20171231</v>
      </c>
    </row>
    <row r="2647" spans="1:9" x14ac:dyDescent="0.25">
      <c r="A2647" s="27" t="s">
        <v>423</v>
      </c>
      <c r="B2647" s="27" t="s">
        <v>4</v>
      </c>
      <c r="C2647" s="27" t="s">
        <v>3</v>
      </c>
      <c r="D2647">
        <v>0</v>
      </c>
      <c r="E2647" s="37" t="s">
        <v>494</v>
      </c>
      <c r="F2647" t="str">
        <f t="shared" si="164"/>
        <v>30Y</v>
      </c>
      <c r="G2647" t="str">
        <f t="shared" si="165"/>
        <v>30YL20171231</v>
      </c>
      <c r="H2647" t="str">
        <f t="shared" si="166"/>
        <v>01_003</v>
      </c>
      <c r="I2647" t="str">
        <f t="shared" si="167"/>
        <v>20171231</v>
      </c>
    </row>
    <row r="2648" spans="1:9" x14ac:dyDescent="0.25">
      <c r="A2648" s="27" t="s">
        <v>423</v>
      </c>
      <c r="B2648" s="27" t="s">
        <v>4</v>
      </c>
      <c r="C2648" s="27" t="s">
        <v>4</v>
      </c>
      <c r="D2648">
        <v>0</v>
      </c>
      <c r="E2648" s="37" t="s">
        <v>494</v>
      </c>
      <c r="F2648" t="str">
        <f t="shared" si="164"/>
        <v>30Y</v>
      </c>
      <c r="G2648" t="str">
        <f t="shared" si="165"/>
        <v>30YL20171231</v>
      </c>
      <c r="H2648" t="str">
        <f t="shared" si="166"/>
        <v>01_003</v>
      </c>
      <c r="I2648" t="str">
        <f t="shared" si="167"/>
        <v>20171231</v>
      </c>
    </row>
    <row r="2649" spans="1:9" x14ac:dyDescent="0.25">
      <c r="A2649" s="27" t="s">
        <v>423</v>
      </c>
      <c r="B2649" s="27" t="s">
        <v>5</v>
      </c>
      <c r="C2649" s="27" t="s">
        <v>3</v>
      </c>
      <c r="D2649">
        <v>0</v>
      </c>
      <c r="E2649" s="37" t="s">
        <v>494</v>
      </c>
      <c r="F2649" t="str">
        <f t="shared" si="164"/>
        <v>30Y</v>
      </c>
      <c r="G2649" t="str">
        <f t="shared" si="165"/>
        <v>30YL20171231</v>
      </c>
      <c r="H2649" t="str">
        <f t="shared" si="166"/>
        <v>01_003</v>
      </c>
      <c r="I2649" t="str">
        <f t="shared" si="167"/>
        <v>20171231</v>
      </c>
    </row>
    <row r="2650" spans="1:9" x14ac:dyDescent="0.25">
      <c r="A2650" s="27" t="s">
        <v>423</v>
      </c>
      <c r="B2650" s="27" t="s">
        <v>5</v>
      </c>
      <c r="C2650" s="27" t="s">
        <v>4</v>
      </c>
      <c r="D2650">
        <v>0</v>
      </c>
      <c r="E2650" s="37" t="s">
        <v>494</v>
      </c>
      <c r="F2650" t="str">
        <f t="shared" si="164"/>
        <v>30Y</v>
      </c>
      <c r="G2650" t="str">
        <f t="shared" si="165"/>
        <v>30YL20171231</v>
      </c>
      <c r="H2650" t="str">
        <f t="shared" si="166"/>
        <v>01_003</v>
      </c>
      <c r="I2650" t="str">
        <f t="shared" si="167"/>
        <v>20171231</v>
      </c>
    </row>
    <row r="2651" spans="1:9" x14ac:dyDescent="0.25">
      <c r="A2651" s="27" t="s">
        <v>423</v>
      </c>
      <c r="B2651" s="27" t="s">
        <v>5</v>
      </c>
      <c r="C2651" s="27" t="s">
        <v>5</v>
      </c>
      <c r="D2651">
        <v>0</v>
      </c>
      <c r="E2651" s="37" t="s">
        <v>494</v>
      </c>
      <c r="F2651" t="str">
        <f t="shared" si="164"/>
        <v>30Y</v>
      </c>
      <c r="G2651" t="str">
        <f t="shared" si="165"/>
        <v>30YL20171231</v>
      </c>
      <c r="H2651" t="str">
        <f t="shared" si="166"/>
        <v>01_003</v>
      </c>
      <c r="I2651" t="str">
        <f t="shared" si="167"/>
        <v>20171231</v>
      </c>
    </row>
    <row r="2652" spans="1:9" x14ac:dyDescent="0.25">
      <c r="A2652" s="27" t="s">
        <v>423</v>
      </c>
      <c r="B2652" s="27" t="s">
        <v>7</v>
      </c>
      <c r="C2652" s="27" t="s">
        <v>4</v>
      </c>
      <c r="D2652">
        <v>0</v>
      </c>
      <c r="E2652" s="37" t="s">
        <v>494</v>
      </c>
      <c r="F2652" t="str">
        <f t="shared" si="164"/>
        <v>30Y</v>
      </c>
      <c r="G2652" t="str">
        <f t="shared" si="165"/>
        <v>30YL20171231</v>
      </c>
      <c r="H2652" t="str">
        <f t="shared" si="166"/>
        <v>01_003</v>
      </c>
      <c r="I2652" t="str">
        <f t="shared" si="167"/>
        <v>20171231</v>
      </c>
    </row>
    <row r="2653" spans="1:9" x14ac:dyDescent="0.25">
      <c r="A2653" s="27" t="s">
        <v>423</v>
      </c>
      <c r="B2653" s="27" t="s">
        <v>7</v>
      </c>
      <c r="C2653" s="27" t="s">
        <v>5</v>
      </c>
      <c r="D2653">
        <v>0</v>
      </c>
      <c r="E2653" s="37" t="s">
        <v>494</v>
      </c>
      <c r="F2653" t="str">
        <f t="shared" si="164"/>
        <v>30Y</v>
      </c>
      <c r="G2653" t="str">
        <f t="shared" si="165"/>
        <v>30YL20171231</v>
      </c>
      <c r="H2653" t="str">
        <f t="shared" si="166"/>
        <v>01_003</v>
      </c>
      <c r="I2653" t="str">
        <f t="shared" si="167"/>
        <v>20171231</v>
      </c>
    </row>
    <row r="2654" spans="1:9" x14ac:dyDescent="0.25">
      <c r="A2654" s="27" t="s">
        <v>423</v>
      </c>
      <c r="B2654" s="27" t="s">
        <v>7</v>
      </c>
      <c r="C2654" s="27" t="s">
        <v>6</v>
      </c>
      <c r="D2654">
        <v>0</v>
      </c>
      <c r="E2654" s="37" t="s">
        <v>494</v>
      </c>
      <c r="F2654" t="str">
        <f t="shared" si="164"/>
        <v>30Y</v>
      </c>
      <c r="G2654" t="str">
        <f t="shared" si="165"/>
        <v>30YL20171231</v>
      </c>
      <c r="H2654" t="str">
        <f t="shared" si="166"/>
        <v>01_003</v>
      </c>
      <c r="I2654" t="str">
        <f t="shared" si="167"/>
        <v>20171231</v>
      </c>
    </row>
    <row r="2655" spans="1:9" x14ac:dyDescent="0.25">
      <c r="A2655" s="27" t="s">
        <v>423</v>
      </c>
      <c r="B2655" s="27" t="s">
        <v>10</v>
      </c>
      <c r="C2655" s="27" t="s">
        <v>5</v>
      </c>
      <c r="D2655">
        <v>0</v>
      </c>
      <c r="E2655" s="37" t="s">
        <v>494</v>
      </c>
      <c r="F2655" t="str">
        <f t="shared" si="164"/>
        <v>30Y</v>
      </c>
      <c r="G2655" t="str">
        <f t="shared" si="165"/>
        <v>30YL20171231</v>
      </c>
      <c r="H2655" t="str">
        <f t="shared" si="166"/>
        <v>01_003</v>
      </c>
      <c r="I2655" t="str">
        <f t="shared" si="167"/>
        <v>20171231</v>
      </c>
    </row>
    <row r="2656" spans="1:9" x14ac:dyDescent="0.25">
      <c r="A2656" s="27" t="s">
        <v>423</v>
      </c>
      <c r="B2656" s="27" t="s">
        <v>10</v>
      </c>
      <c r="C2656" s="27" t="s">
        <v>6</v>
      </c>
      <c r="D2656">
        <v>0</v>
      </c>
      <c r="E2656" s="37" t="s">
        <v>494</v>
      </c>
      <c r="F2656" t="str">
        <f t="shared" si="164"/>
        <v>30Y</v>
      </c>
      <c r="G2656" t="str">
        <f t="shared" si="165"/>
        <v>30YL20171231</v>
      </c>
      <c r="H2656" t="str">
        <f t="shared" si="166"/>
        <v>01_003</v>
      </c>
      <c r="I2656" t="str">
        <f t="shared" si="167"/>
        <v>20171231</v>
      </c>
    </row>
    <row r="2657" spans="1:9" x14ac:dyDescent="0.25">
      <c r="A2657" s="27" t="s">
        <v>423</v>
      </c>
      <c r="B2657" s="27" t="s">
        <v>10</v>
      </c>
      <c r="C2657" s="27" t="s">
        <v>7</v>
      </c>
      <c r="D2657">
        <v>0</v>
      </c>
      <c r="E2657" s="37" t="s">
        <v>494</v>
      </c>
      <c r="F2657" t="str">
        <f t="shared" si="164"/>
        <v>30Y</v>
      </c>
      <c r="G2657" t="str">
        <f t="shared" si="165"/>
        <v>30YL20171231</v>
      </c>
      <c r="H2657" t="str">
        <f t="shared" si="166"/>
        <v>01_003</v>
      </c>
      <c r="I2657" t="str">
        <f t="shared" si="167"/>
        <v>20171231</v>
      </c>
    </row>
    <row r="2658" spans="1:9" x14ac:dyDescent="0.25">
      <c r="A2658" s="27" t="s">
        <v>423</v>
      </c>
      <c r="B2658" s="27" t="s">
        <v>11</v>
      </c>
      <c r="C2658" s="27" t="s">
        <v>6</v>
      </c>
      <c r="D2658">
        <v>0</v>
      </c>
      <c r="E2658" s="37" t="s">
        <v>494</v>
      </c>
      <c r="F2658" t="str">
        <f t="shared" si="164"/>
        <v>30Y</v>
      </c>
      <c r="G2658" t="str">
        <f t="shared" si="165"/>
        <v>30YL20171231</v>
      </c>
      <c r="H2658" t="str">
        <f t="shared" si="166"/>
        <v>01_003</v>
      </c>
      <c r="I2658" t="str">
        <f t="shared" si="167"/>
        <v>20171231</v>
      </c>
    </row>
    <row r="2659" spans="1:9" x14ac:dyDescent="0.25">
      <c r="A2659" s="27" t="s">
        <v>423</v>
      </c>
      <c r="B2659" s="27" t="s">
        <v>11</v>
      </c>
      <c r="C2659" s="27" t="s">
        <v>7</v>
      </c>
      <c r="D2659">
        <v>0</v>
      </c>
      <c r="E2659" s="37" t="s">
        <v>494</v>
      </c>
      <c r="F2659" t="str">
        <f t="shared" si="164"/>
        <v>30Y</v>
      </c>
      <c r="G2659" t="str">
        <f t="shared" si="165"/>
        <v>30YL20171231</v>
      </c>
      <c r="H2659" t="str">
        <f t="shared" si="166"/>
        <v>01_003</v>
      </c>
      <c r="I2659" t="str">
        <f t="shared" si="167"/>
        <v>20171231</v>
      </c>
    </row>
    <row r="2660" spans="1:9" x14ac:dyDescent="0.25">
      <c r="A2660" s="27" t="s">
        <v>423</v>
      </c>
      <c r="B2660" s="27" t="s">
        <v>12</v>
      </c>
      <c r="C2660" s="27" t="s">
        <v>5</v>
      </c>
      <c r="D2660">
        <v>0</v>
      </c>
      <c r="E2660" s="37" t="s">
        <v>494</v>
      </c>
      <c r="F2660" t="str">
        <f t="shared" si="164"/>
        <v>30Y</v>
      </c>
      <c r="G2660" t="str">
        <f t="shared" si="165"/>
        <v>30YL20171231</v>
      </c>
      <c r="H2660" t="str">
        <f t="shared" si="166"/>
        <v>01_003</v>
      </c>
      <c r="I2660" t="str">
        <f t="shared" si="167"/>
        <v>20171231</v>
      </c>
    </row>
    <row r="2661" spans="1:9" x14ac:dyDescent="0.25">
      <c r="A2661" s="27" t="s">
        <v>423</v>
      </c>
      <c r="B2661" s="27" t="s">
        <v>12</v>
      </c>
      <c r="C2661" s="27" t="s">
        <v>6</v>
      </c>
      <c r="D2661">
        <v>0</v>
      </c>
      <c r="E2661" s="37" t="s">
        <v>494</v>
      </c>
      <c r="F2661" t="str">
        <f t="shared" si="164"/>
        <v>30Y</v>
      </c>
      <c r="G2661" t="str">
        <f t="shared" si="165"/>
        <v>30YL20171231</v>
      </c>
      <c r="H2661" t="str">
        <f t="shared" si="166"/>
        <v>01_003</v>
      </c>
      <c r="I2661" t="str">
        <f t="shared" si="167"/>
        <v>20171231</v>
      </c>
    </row>
    <row r="2662" spans="1:9" x14ac:dyDescent="0.25">
      <c r="A2662" s="27" t="s">
        <v>423</v>
      </c>
      <c r="B2662" s="27" t="s">
        <v>12</v>
      </c>
      <c r="C2662" s="27" t="s">
        <v>7</v>
      </c>
      <c r="D2662">
        <v>0</v>
      </c>
      <c r="E2662" s="37" t="s">
        <v>494</v>
      </c>
      <c r="F2662" t="str">
        <f t="shared" si="164"/>
        <v>30Y</v>
      </c>
      <c r="G2662" t="str">
        <f t="shared" si="165"/>
        <v>30YL20171231</v>
      </c>
      <c r="H2662" t="str">
        <f t="shared" si="166"/>
        <v>01_003</v>
      </c>
      <c r="I2662" t="str">
        <f t="shared" si="167"/>
        <v>20171231</v>
      </c>
    </row>
    <row r="2663" spans="1:9" x14ac:dyDescent="0.25">
      <c r="A2663" s="27" t="s">
        <v>423</v>
      </c>
      <c r="B2663" s="27" t="s">
        <v>13</v>
      </c>
      <c r="C2663" s="27" t="s">
        <v>2</v>
      </c>
      <c r="D2663">
        <v>0</v>
      </c>
      <c r="E2663" s="37" t="s">
        <v>494</v>
      </c>
      <c r="F2663" t="str">
        <f t="shared" si="164"/>
        <v>30Y</v>
      </c>
      <c r="G2663" t="str">
        <f t="shared" si="165"/>
        <v>30YL20171231</v>
      </c>
      <c r="H2663" t="str">
        <f t="shared" si="166"/>
        <v>01_003</v>
      </c>
      <c r="I2663" t="str">
        <f t="shared" si="167"/>
        <v>20171231</v>
      </c>
    </row>
    <row r="2664" spans="1:9" x14ac:dyDescent="0.25">
      <c r="A2664" s="27" t="s">
        <v>423</v>
      </c>
      <c r="B2664" s="27" t="s">
        <v>13</v>
      </c>
      <c r="C2664" s="27" t="s">
        <v>3</v>
      </c>
      <c r="D2664">
        <v>0</v>
      </c>
      <c r="E2664" s="37" t="s">
        <v>494</v>
      </c>
      <c r="F2664" t="str">
        <f t="shared" si="164"/>
        <v>30Y</v>
      </c>
      <c r="G2664" t="str">
        <f t="shared" si="165"/>
        <v>30YL20171231</v>
      </c>
      <c r="H2664" t="str">
        <f t="shared" si="166"/>
        <v>01_003</v>
      </c>
      <c r="I2664" t="str">
        <f t="shared" si="167"/>
        <v>20171231</v>
      </c>
    </row>
    <row r="2665" spans="1:9" x14ac:dyDescent="0.25">
      <c r="A2665" s="27" t="s">
        <v>423</v>
      </c>
      <c r="B2665" s="27" t="s">
        <v>13</v>
      </c>
      <c r="C2665" s="27" t="s">
        <v>4</v>
      </c>
      <c r="D2665">
        <v>0</v>
      </c>
      <c r="E2665" s="37" t="s">
        <v>494</v>
      </c>
      <c r="F2665" t="str">
        <f t="shared" si="164"/>
        <v>30Y</v>
      </c>
      <c r="G2665" t="str">
        <f t="shared" si="165"/>
        <v>30YL20171231</v>
      </c>
      <c r="H2665" t="str">
        <f t="shared" si="166"/>
        <v>01_003</v>
      </c>
      <c r="I2665" t="str">
        <f t="shared" si="167"/>
        <v>20171231</v>
      </c>
    </row>
    <row r="2666" spans="1:9" x14ac:dyDescent="0.25">
      <c r="A2666" s="27" t="s">
        <v>423</v>
      </c>
      <c r="B2666" s="27" t="s">
        <v>13</v>
      </c>
      <c r="C2666" s="27" t="s">
        <v>5</v>
      </c>
      <c r="D2666">
        <v>0</v>
      </c>
      <c r="E2666" s="37" t="s">
        <v>494</v>
      </c>
      <c r="F2666" t="str">
        <f t="shared" si="164"/>
        <v>30Y</v>
      </c>
      <c r="G2666" t="str">
        <f t="shared" si="165"/>
        <v>30YL20171231</v>
      </c>
      <c r="H2666" t="str">
        <f t="shared" si="166"/>
        <v>01_003</v>
      </c>
      <c r="I2666" t="str">
        <f t="shared" si="167"/>
        <v>20171231</v>
      </c>
    </row>
    <row r="2667" spans="1:9" x14ac:dyDescent="0.25">
      <c r="A2667" s="27" t="s">
        <v>423</v>
      </c>
      <c r="B2667" s="27" t="s">
        <v>14</v>
      </c>
      <c r="C2667" s="27" t="s">
        <v>1</v>
      </c>
      <c r="D2667">
        <v>0</v>
      </c>
      <c r="E2667" s="37" t="s">
        <v>494</v>
      </c>
      <c r="F2667" t="str">
        <f t="shared" si="164"/>
        <v>30Y</v>
      </c>
      <c r="G2667" t="str">
        <f t="shared" si="165"/>
        <v>30YL20171231</v>
      </c>
      <c r="H2667" t="str">
        <f t="shared" si="166"/>
        <v>01_003</v>
      </c>
      <c r="I2667" t="str">
        <f t="shared" si="167"/>
        <v>20171231</v>
      </c>
    </row>
    <row r="2668" spans="1:9" x14ac:dyDescent="0.25">
      <c r="A2668" s="27" t="s">
        <v>423</v>
      </c>
      <c r="B2668" s="27" t="s">
        <v>14</v>
      </c>
      <c r="C2668" s="27" t="s">
        <v>2</v>
      </c>
      <c r="D2668">
        <v>0</v>
      </c>
      <c r="E2668" s="37" t="s">
        <v>494</v>
      </c>
      <c r="F2668" t="str">
        <f t="shared" si="164"/>
        <v>30Y</v>
      </c>
      <c r="G2668" t="str">
        <f t="shared" si="165"/>
        <v>30YL20171231</v>
      </c>
      <c r="H2668" t="str">
        <f t="shared" si="166"/>
        <v>01_003</v>
      </c>
      <c r="I2668" t="str">
        <f t="shared" si="167"/>
        <v>20171231</v>
      </c>
    </row>
    <row r="2669" spans="1:9" x14ac:dyDescent="0.25">
      <c r="A2669" s="27" t="s">
        <v>424</v>
      </c>
      <c r="B2669" s="27" t="s">
        <v>21</v>
      </c>
      <c r="C2669" s="27" t="s">
        <v>1</v>
      </c>
      <c r="D2669">
        <v>0</v>
      </c>
      <c r="E2669" s="37" t="s">
        <v>494</v>
      </c>
      <c r="F2669" t="str">
        <f t="shared" si="164"/>
        <v>30Y</v>
      </c>
      <c r="G2669" t="str">
        <f t="shared" si="165"/>
        <v>30YL20171231</v>
      </c>
      <c r="H2669" t="str">
        <f t="shared" si="166"/>
        <v>01_005</v>
      </c>
      <c r="I2669" t="str">
        <f t="shared" si="167"/>
        <v>20171231</v>
      </c>
    </row>
    <row r="2670" spans="1:9" x14ac:dyDescent="0.25">
      <c r="A2670" s="27" t="s">
        <v>424</v>
      </c>
      <c r="B2670" s="27" t="s">
        <v>1</v>
      </c>
      <c r="C2670" s="27" t="s">
        <v>1</v>
      </c>
      <c r="D2670">
        <v>0</v>
      </c>
      <c r="E2670" s="37" t="s">
        <v>494</v>
      </c>
      <c r="F2670" t="str">
        <f t="shared" si="164"/>
        <v>30Y</v>
      </c>
      <c r="G2670" t="str">
        <f t="shared" si="165"/>
        <v>30YL20171231</v>
      </c>
      <c r="H2670" t="str">
        <f t="shared" si="166"/>
        <v>01_005</v>
      </c>
      <c r="I2670" t="str">
        <f t="shared" si="167"/>
        <v>20171231</v>
      </c>
    </row>
    <row r="2671" spans="1:9" x14ac:dyDescent="0.25">
      <c r="A2671" s="27" t="s">
        <v>424</v>
      </c>
      <c r="B2671" s="27" t="s">
        <v>1</v>
      </c>
      <c r="C2671" s="27" t="s">
        <v>2</v>
      </c>
      <c r="D2671">
        <v>0</v>
      </c>
      <c r="E2671" s="37" t="s">
        <v>494</v>
      </c>
      <c r="F2671" t="str">
        <f t="shared" si="164"/>
        <v>30Y</v>
      </c>
      <c r="G2671" t="str">
        <f t="shared" si="165"/>
        <v>30YL20171231</v>
      </c>
      <c r="H2671" t="str">
        <f t="shared" si="166"/>
        <v>01_005</v>
      </c>
      <c r="I2671" t="str">
        <f t="shared" si="167"/>
        <v>20171231</v>
      </c>
    </row>
    <row r="2672" spans="1:9" x14ac:dyDescent="0.25">
      <c r="A2672" s="27" t="s">
        <v>424</v>
      </c>
      <c r="B2672" s="27" t="s">
        <v>26</v>
      </c>
      <c r="C2672" s="27" t="s">
        <v>2</v>
      </c>
      <c r="D2672">
        <v>0</v>
      </c>
      <c r="E2672" s="37" t="s">
        <v>494</v>
      </c>
      <c r="F2672" t="str">
        <f t="shared" si="164"/>
        <v>30Y</v>
      </c>
      <c r="G2672" t="str">
        <f t="shared" si="165"/>
        <v>30YL20171231</v>
      </c>
      <c r="H2672" t="str">
        <f t="shared" si="166"/>
        <v>01_005</v>
      </c>
      <c r="I2672" t="str">
        <f t="shared" si="167"/>
        <v>20171231</v>
      </c>
    </row>
    <row r="2673" spans="1:9" x14ac:dyDescent="0.25">
      <c r="A2673" s="27" t="s">
        <v>424</v>
      </c>
      <c r="B2673" s="27" t="s">
        <v>26</v>
      </c>
      <c r="C2673" s="27" t="s">
        <v>3</v>
      </c>
      <c r="D2673">
        <v>0</v>
      </c>
      <c r="E2673" s="37" t="s">
        <v>494</v>
      </c>
      <c r="F2673" t="str">
        <f t="shared" si="164"/>
        <v>30Y</v>
      </c>
      <c r="G2673" t="str">
        <f t="shared" si="165"/>
        <v>30YL20171231</v>
      </c>
      <c r="H2673" t="str">
        <f t="shared" si="166"/>
        <v>01_005</v>
      </c>
      <c r="I2673" t="str">
        <f t="shared" si="167"/>
        <v>20171231</v>
      </c>
    </row>
    <row r="2674" spans="1:9" x14ac:dyDescent="0.25">
      <c r="A2674" s="27" t="s">
        <v>424</v>
      </c>
      <c r="B2674" s="27" t="s">
        <v>2</v>
      </c>
      <c r="C2674" s="27" t="s">
        <v>3</v>
      </c>
      <c r="D2674">
        <v>0</v>
      </c>
      <c r="E2674" s="37" t="s">
        <v>494</v>
      </c>
      <c r="F2674" t="str">
        <f t="shared" si="164"/>
        <v>30Y</v>
      </c>
      <c r="G2674" t="str">
        <f t="shared" si="165"/>
        <v>30YL20171231</v>
      </c>
      <c r="H2674" t="str">
        <f t="shared" si="166"/>
        <v>01_005</v>
      </c>
      <c r="I2674" t="str">
        <f t="shared" si="167"/>
        <v>20171231</v>
      </c>
    </row>
    <row r="2675" spans="1:9" x14ac:dyDescent="0.25">
      <c r="A2675" s="27" t="s">
        <v>424</v>
      </c>
      <c r="B2675" s="27" t="s">
        <v>2</v>
      </c>
      <c r="C2675" s="27" t="s">
        <v>4</v>
      </c>
      <c r="D2675">
        <v>0</v>
      </c>
      <c r="E2675" s="37" t="s">
        <v>494</v>
      </c>
      <c r="F2675" t="str">
        <f t="shared" si="164"/>
        <v>30Y</v>
      </c>
      <c r="G2675" t="str">
        <f t="shared" si="165"/>
        <v>30YL20171231</v>
      </c>
      <c r="H2675" t="str">
        <f t="shared" si="166"/>
        <v>01_005</v>
      </c>
      <c r="I2675" t="str">
        <f t="shared" si="167"/>
        <v>20171231</v>
      </c>
    </row>
    <row r="2676" spans="1:9" x14ac:dyDescent="0.25">
      <c r="A2676" s="27" t="s">
        <v>424</v>
      </c>
      <c r="B2676" s="27" t="s">
        <v>3</v>
      </c>
      <c r="C2676" s="27" t="s">
        <v>3</v>
      </c>
      <c r="D2676">
        <v>0</v>
      </c>
      <c r="E2676" s="37" t="s">
        <v>494</v>
      </c>
      <c r="F2676" t="str">
        <f t="shared" si="164"/>
        <v>30Y</v>
      </c>
      <c r="G2676" t="str">
        <f t="shared" si="165"/>
        <v>30YL20171231</v>
      </c>
      <c r="H2676" t="str">
        <f t="shared" si="166"/>
        <v>01_005</v>
      </c>
      <c r="I2676" t="str">
        <f t="shared" si="167"/>
        <v>20171231</v>
      </c>
    </row>
    <row r="2677" spans="1:9" x14ac:dyDescent="0.25">
      <c r="A2677" s="27" t="s">
        <v>424</v>
      </c>
      <c r="B2677" s="27" t="s">
        <v>3</v>
      </c>
      <c r="C2677" s="27" t="s">
        <v>4</v>
      </c>
      <c r="D2677">
        <v>0</v>
      </c>
      <c r="E2677" s="37" t="s">
        <v>494</v>
      </c>
      <c r="F2677" t="str">
        <f t="shared" si="164"/>
        <v>30Y</v>
      </c>
      <c r="G2677" t="str">
        <f t="shared" si="165"/>
        <v>30YL20171231</v>
      </c>
      <c r="H2677" t="str">
        <f t="shared" si="166"/>
        <v>01_005</v>
      </c>
      <c r="I2677" t="str">
        <f t="shared" si="167"/>
        <v>20171231</v>
      </c>
    </row>
    <row r="2678" spans="1:9" x14ac:dyDescent="0.25">
      <c r="A2678" s="27" t="s">
        <v>424</v>
      </c>
      <c r="B2678" s="27" t="s">
        <v>3</v>
      </c>
      <c r="C2678" s="27" t="s">
        <v>5</v>
      </c>
      <c r="D2678">
        <v>0</v>
      </c>
      <c r="E2678" s="37" t="s">
        <v>494</v>
      </c>
      <c r="F2678" t="str">
        <f t="shared" si="164"/>
        <v>30Y</v>
      </c>
      <c r="G2678" t="str">
        <f t="shared" si="165"/>
        <v>30YL20171231</v>
      </c>
      <c r="H2678" t="str">
        <f t="shared" si="166"/>
        <v>01_005</v>
      </c>
      <c r="I2678" t="str">
        <f t="shared" si="167"/>
        <v>20171231</v>
      </c>
    </row>
    <row r="2679" spans="1:9" x14ac:dyDescent="0.25">
      <c r="A2679" s="27" t="s">
        <v>424</v>
      </c>
      <c r="B2679" s="27" t="s">
        <v>4</v>
      </c>
      <c r="C2679" s="27" t="s">
        <v>5</v>
      </c>
      <c r="D2679">
        <v>0</v>
      </c>
      <c r="E2679" s="37" t="s">
        <v>494</v>
      </c>
      <c r="F2679" t="str">
        <f t="shared" si="164"/>
        <v>30Y</v>
      </c>
      <c r="G2679" t="str">
        <f t="shared" si="165"/>
        <v>30YL20171231</v>
      </c>
      <c r="H2679" t="str">
        <f t="shared" si="166"/>
        <v>01_005</v>
      </c>
      <c r="I2679" t="str">
        <f t="shared" si="167"/>
        <v>20171231</v>
      </c>
    </row>
    <row r="2680" spans="1:9" x14ac:dyDescent="0.25">
      <c r="A2680" s="27" t="s">
        <v>424</v>
      </c>
      <c r="B2680" s="27" t="s">
        <v>4</v>
      </c>
      <c r="C2680" s="27" t="s">
        <v>6</v>
      </c>
      <c r="D2680">
        <v>0</v>
      </c>
      <c r="E2680" s="37" t="s">
        <v>494</v>
      </c>
      <c r="F2680" t="str">
        <f t="shared" si="164"/>
        <v>30Y</v>
      </c>
      <c r="G2680" t="str">
        <f t="shared" si="165"/>
        <v>30YL20171231</v>
      </c>
      <c r="H2680" t="str">
        <f t="shared" si="166"/>
        <v>01_005</v>
      </c>
      <c r="I2680" t="str">
        <f t="shared" si="167"/>
        <v>20171231</v>
      </c>
    </row>
    <row r="2681" spans="1:9" x14ac:dyDescent="0.25">
      <c r="A2681" s="27" t="s">
        <v>424</v>
      </c>
      <c r="B2681" s="27" t="s">
        <v>4</v>
      </c>
      <c r="C2681" s="27" t="s">
        <v>7</v>
      </c>
      <c r="D2681">
        <v>0</v>
      </c>
      <c r="E2681" s="37" t="s">
        <v>494</v>
      </c>
      <c r="F2681" t="str">
        <f t="shared" si="164"/>
        <v>30Y</v>
      </c>
      <c r="G2681" t="str">
        <f t="shared" si="165"/>
        <v>30YL20171231</v>
      </c>
      <c r="H2681" t="str">
        <f t="shared" si="166"/>
        <v>01_005</v>
      </c>
      <c r="I2681" t="str">
        <f t="shared" si="167"/>
        <v>20171231</v>
      </c>
    </row>
    <row r="2682" spans="1:9" x14ac:dyDescent="0.25">
      <c r="A2682" s="27" t="s">
        <v>424</v>
      </c>
      <c r="B2682" s="27" t="s">
        <v>5</v>
      </c>
      <c r="C2682" s="27" t="s">
        <v>6</v>
      </c>
      <c r="D2682">
        <v>0</v>
      </c>
      <c r="E2682" s="37" t="s">
        <v>494</v>
      </c>
      <c r="F2682" t="str">
        <f t="shared" si="164"/>
        <v>30Y</v>
      </c>
      <c r="G2682" t="str">
        <f t="shared" si="165"/>
        <v>30YL20171231</v>
      </c>
      <c r="H2682" t="str">
        <f t="shared" si="166"/>
        <v>01_005</v>
      </c>
      <c r="I2682" t="str">
        <f t="shared" si="167"/>
        <v>20171231</v>
      </c>
    </row>
    <row r="2683" spans="1:9" x14ac:dyDescent="0.25">
      <c r="A2683" s="27" t="s">
        <v>424</v>
      </c>
      <c r="B2683" s="27" t="s">
        <v>5</v>
      </c>
      <c r="C2683" s="27" t="s">
        <v>7</v>
      </c>
      <c r="D2683">
        <v>0</v>
      </c>
      <c r="E2683" s="37" t="s">
        <v>494</v>
      </c>
      <c r="F2683" t="str">
        <f t="shared" si="164"/>
        <v>30Y</v>
      </c>
      <c r="G2683" t="str">
        <f t="shared" si="165"/>
        <v>30YL20171231</v>
      </c>
      <c r="H2683" t="str">
        <f t="shared" si="166"/>
        <v>01_005</v>
      </c>
      <c r="I2683" t="str">
        <f t="shared" si="167"/>
        <v>20171231</v>
      </c>
    </row>
    <row r="2684" spans="1:9" x14ac:dyDescent="0.25">
      <c r="A2684" s="27" t="s">
        <v>424</v>
      </c>
      <c r="B2684" s="27" t="s">
        <v>5</v>
      </c>
      <c r="C2684" s="27" t="s">
        <v>8</v>
      </c>
      <c r="D2684">
        <v>0</v>
      </c>
      <c r="E2684" s="37" t="s">
        <v>494</v>
      </c>
      <c r="F2684" t="str">
        <f t="shared" si="164"/>
        <v>30Y</v>
      </c>
      <c r="G2684" t="str">
        <f t="shared" si="165"/>
        <v>30YL20171231</v>
      </c>
      <c r="H2684" t="str">
        <f t="shared" si="166"/>
        <v>01_005</v>
      </c>
      <c r="I2684" t="str">
        <f t="shared" si="167"/>
        <v>20171231</v>
      </c>
    </row>
    <row r="2685" spans="1:9" x14ac:dyDescent="0.25">
      <c r="A2685" s="27" t="s">
        <v>424</v>
      </c>
      <c r="B2685" s="27" t="s">
        <v>7</v>
      </c>
      <c r="C2685" s="27" t="s">
        <v>8</v>
      </c>
      <c r="D2685">
        <v>0</v>
      </c>
      <c r="E2685" s="37" t="s">
        <v>494</v>
      </c>
      <c r="F2685" t="str">
        <f t="shared" si="164"/>
        <v>30Y</v>
      </c>
      <c r="G2685" t="str">
        <f t="shared" si="165"/>
        <v>30YL20171231</v>
      </c>
      <c r="H2685" t="str">
        <f t="shared" si="166"/>
        <v>01_005</v>
      </c>
      <c r="I2685" t="str">
        <f t="shared" si="167"/>
        <v>20171231</v>
      </c>
    </row>
    <row r="2686" spans="1:9" x14ac:dyDescent="0.25">
      <c r="A2686" s="27" t="s">
        <v>424</v>
      </c>
      <c r="B2686" s="27" t="s">
        <v>7</v>
      </c>
      <c r="C2686" s="27" t="s">
        <v>9</v>
      </c>
      <c r="D2686">
        <v>0</v>
      </c>
      <c r="E2686" s="37" t="s">
        <v>494</v>
      </c>
      <c r="F2686" t="str">
        <f t="shared" si="164"/>
        <v>30Y</v>
      </c>
      <c r="G2686" t="str">
        <f t="shared" si="165"/>
        <v>30YL20171231</v>
      </c>
      <c r="H2686" t="str">
        <f t="shared" si="166"/>
        <v>01_005</v>
      </c>
      <c r="I2686" t="str">
        <f t="shared" si="167"/>
        <v>20171231</v>
      </c>
    </row>
    <row r="2687" spans="1:9" x14ac:dyDescent="0.25">
      <c r="A2687" s="27" t="s">
        <v>424</v>
      </c>
      <c r="B2687" s="27" t="s">
        <v>7</v>
      </c>
      <c r="C2687" s="27" t="s">
        <v>10</v>
      </c>
      <c r="D2687">
        <v>0</v>
      </c>
      <c r="E2687" s="37" t="s">
        <v>494</v>
      </c>
      <c r="F2687" t="str">
        <f t="shared" si="164"/>
        <v>30Y</v>
      </c>
      <c r="G2687" t="str">
        <f t="shared" si="165"/>
        <v>30YL20171231</v>
      </c>
      <c r="H2687" t="str">
        <f t="shared" si="166"/>
        <v>01_005</v>
      </c>
      <c r="I2687" t="str">
        <f t="shared" si="167"/>
        <v>20171231</v>
      </c>
    </row>
    <row r="2688" spans="1:9" x14ac:dyDescent="0.25">
      <c r="A2688" s="27" t="s">
        <v>424</v>
      </c>
      <c r="B2688" s="27" t="s">
        <v>10</v>
      </c>
      <c r="C2688" s="27" t="s">
        <v>10</v>
      </c>
      <c r="D2688">
        <v>0</v>
      </c>
      <c r="E2688" s="37" t="s">
        <v>494</v>
      </c>
      <c r="F2688" t="str">
        <f t="shared" si="164"/>
        <v>30Y</v>
      </c>
      <c r="G2688" t="str">
        <f t="shared" si="165"/>
        <v>30YL20171231</v>
      </c>
      <c r="H2688" t="str">
        <f t="shared" si="166"/>
        <v>01_005</v>
      </c>
      <c r="I2688" t="str">
        <f t="shared" si="167"/>
        <v>20171231</v>
      </c>
    </row>
    <row r="2689" spans="1:9" x14ac:dyDescent="0.25">
      <c r="A2689" s="27" t="s">
        <v>424</v>
      </c>
      <c r="B2689" s="27" t="s">
        <v>11</v>
      </c>
      <c r="C2689" s="27" t="s">
        <v>10</v>
      </c>
      <c r="D2689">
        <v>0</v>
      </c>
      <c r="E2689" s="37" t="s">
        <v>494</v>
      </c>
      <c r="F2689" t="str">
        <f t="shared" si="164"/>
        <v>30Y</v>
      </c>
      <c r="G2689" t="str">
        <f t="shared" si="165"/>
        <v>30YL20171231</v>
      </c>
      <c r="H2689" t="str">
        <f t="shared" si="166"/>
        <v>01_005</v>
      </c>
      <c r="I2689" t="str">
        <f t="shared" si="167"/>
        <v>20171231</v>
      </c>
    </row>
    <row r="2690" spans="1:9" x14ac:dyDescent="0.25">
      <c r="A2690" s="27" t="s">
        <v>424</v>
      </c>
      <c r="B2690" s="27" t="s">
        <v>12</v>
      </c>
      <c r="C2690" s="27" t="s">
        <v>7</v>
      </c>
      <c r="D2690">
        <v>0</v>
      </c>
      <c r="E2690" s="37" t="s">
        <v>494</v>
      </c>
      <c r="F2690" t="str">
        <f t="shared" si="164"/>
        <v>30Y</v>
      </c>
      <c r="G2690" t="str">
        <f t="shared" si="165"/>
        <v>30YL20171231</v>
      </c>
      <c r="H2690" t="str">
        <f t="shared" si="166"/>
        <v>01_005</v>
      </c>
      <c r="I2690" t="str">
        <f t="shared" si="167"/>
        <v>20171231</v>
      </c>
    </row>
    <row r="2691" spans="1:9" x14ac:dyDescent="0.25">
      <c r="A2691" s="27" t="s">
        <v>424</v>
      </c>
      <c r="B2691" s="27" t="s">
        <v>12</v>
      </c>
      <c r="C2691" s="27" t="s">
        <v>8</v>
      </c>
      <c r="D2691">
        <v>0</v>
      </c>
      <c r="E2691" s="37" t="s">
        <v>494</v>
      </c>
      <c r="F2691" t="str">
        <f t="shared" si="164"/>
        <v>30Y</v>
      </c>
      <c r="G2691" t="str">
        <f t="shared" si="165"/>
        <v>30YL20171231</v>
      </c>
      <c r="H2691" t="str">
        <f t="shared" si="166"/>
        <v>01_005</v>
      </c>
      <c r="I2691" t="str">
        <f t="shared" si="167"/>
        <v>20171231</v>
      </c>
    </row>
    <row r="2692" spans="1:9" x14ac:dyDescent="0.25">
      <c r="A2692" s="27" t="s">
        <v>424</v>
      </c>
      <c r="B2692" s="27" t="s">
        <v>12</v>
      </c>
      <c r="C2692" s="27" t="s">
        <v>9</v>
      </c>
      <c r="D2692">
        <v>0</v>
      </c>
      <c r="E2692" s="37" t="s">
        <v>494</v>
      </c>
      <c r="F2692" t="str">
        <f t="shared" si="164"/>
        <v>30Y</v>
      </c>
      <c r="G2692" t="str">
        <f t="shared" si="165"/>
        <v>30YL20171231</v>
      </c>
      <c r="H2692" t="str">
        <f t="shared" si="166"/>
        <v>01_005</v>
      </c>
      <c r="I2692" t="str">
        <f t="shared" si="167"/>
        <v>20171231</v>
      </c>
    </row>
    <row r="2693" spans="1:9" x14ac:dyDescent="0.25">
      <c r="A2693" s="27" t="s">
        <v>424</v>
      </c>
      <c r="B2693" s="27" t="s">
        <v>12</v>
      </c>
      <c r="C2693" s="27" t="s">
        <v>10</v>
      </c>
      <c r="D2693">
        <v>0</v>
      </c>
      <c r="E2693" s="37" t="s">
        <v>494</v>
      </c>
      <c r="F2693" t="str">
        <f t="shared" si="164"/>
        <v>30Y</v>
      </c>
      <c r="G2693" t="str">
        <f t="shared" si="165"/>
        <v>30YL20171231</v>
      </c>
      <c r="H2693" t="str">
        <f t="shared" si="166"/>
        <v>01_005</v>
      </c>
      <c r="I2693" t="str">
        <f t="shared" si="167"/>
        <v>20171231</v>
      </c>
    </row>
    <row r="2694" spans="1:9" x14ac:dyDescent="0.25">
      <c r="A2694" s="27" t="s">
        <v>424</v>
      </c>
      <c r="B2694" s="27" t="s">
        <v>13</v>
      </c>
      <c r="C2694" s="27" t="s">
        <v>3</v>
      </c>
      <c r="D2694">
        <v>0</v>
      </c>
      <c r="E2694" s="37" t="s">
        <v>494</v>
      </c>
      <c r="F2694" t="str">
        <f t="shared" si="164"/>
        <v>30Y</v>
      </c>
      <c r="G2694" t="str">
        <f t="shared" si="165"/>
        <v>30YL20171231</v>
      </c>
      <c r="H2694" t="str">
        <f t="shared" si="166"/>
        <v>01_005</v>
      </c>
      <c r="I2694" t="str">
        <f t="shared" si="167"/>
        <v>20171231</v>
      </c>
    </row>
    <row r="2695" spans="1:9" x14ac:dyDescent="0.25">
      <c r="A2695" s="27" t="s">
        <v>424</v>
      </c>
      <c r="B2695" s="27" t="s">
        <v>13</v>
      </c>
      <c r="C2695" s="27" t="s">
        <v>4</v>
      </c>
      <c r="D2695">
        <v>0</v>
      </c>
      <c r="E2695" s="37" t="s">
        <v>494</v>
      </c>
      <c r="F2695" t="str">
        <f t="shared" si="164"/>
        <v>30Y</v>
      </c>
      <c r="G2695" t="str">
        <f t="shared" si="165"/>
        <v>30YL20171231</v>
      </c>
      <c r="H2695" t="str">
        <f t="shared" si="166"/>
        <v>01_005</v>
      </c>
      <c r="I2695" t="str">
        <f t="shared" si="167"/>
        <v>20171231</v>
      </c>
    </row>
    <row r="2696" spans="1:9" x14ac:dyDescent="0.25">
      <c r="A2696" s="27" t="s">
        <v>424</v>
      </c>
      <c r="B2696" s="27" t="s">
        <v>13</v>
      </c>
      <c r="C2696" s="27" t="s">
        <v>5</v>
      </c>
      <c r="D2696">
        <v>0</v>
      </c>
      <c r="E2696" s="37" t="s">
        <v>494</v>
      </c>
      <c r="F2696" t="str">
        <f t="shared" si="164"/>
        <v>30Y</v>
      </c>
      <c r="G2696" t="str">
        <f t="shared" si="165"/>
        <v>30YL20171231</v>
      </c>
      <c r="H2696" t="str">
        <f t="shared" si="166"/>
        <v>01_005</v>
      </c>
      <c r="I2696" t="str">
        <f t="shared" si="167"/>
        <v>20171231</v>
      </c>
    </row>
    <row r="2697" spans="1:9" x14ac:dyDescent="0.25">
      <c r="A2697" s="27" t="s">
        <v>424</v>
      </c>
      <c r="B2697" s="27" t="s">
        <v>13</v>
      </c>
      <c r="C2697" s="27" t="s">
        <v>6</v>
      </c>
      <c r="D2697">
        <v>0</v>
      </c>
      <c r="E2697" s="37" t="s">
        <v>494</v>
      </c>
      <c r="F2697" t="str">
        <f t="shared" si="164"/>
        <v>30Y</v>
      </c>
      <c r="G2697" t="str">
        <f t="shared" si="165"/>
        <v>30YL20171231</v>
      </c>
      <c r="H2697" t="str">
        <f t="shared" si="166"/>
        <v>01_005</v>
      </c>
      <c r="I2697" t="str">
        <f t="shared" si="167"/>
        <v>20171231</v>
      </c>
    </row>
    <row r="2698" spans="1:9" x14ac:dyDescent="0.25">
      <c r="A2698" s="27" t="s">
        <v>424</v>
      </c>
      <c r="B2698" s="27" t="s">
        <v>13</v>
      </c>
      <c r="C2698" s="27" t="s">
        <v>7</v>
      </c>
      <c r="D2698">
        <v>0</v>
      </c>
      <c r="E2698" s="37" t="s">
        <v>494</v>
      </c>
      <c r="F2698" t="str">
        <f t="shared" si="164"/>
        <v>30Y</v>
      </c>
      <c r="G2698" t="str">
        <f t="shared" si="165"/>
        <v>30YL20171231</v>
      </c>
      <c r="H2698" t="str">
        <f t="shared" si="166"/>
        <v>01_005</v>
      </c>
      <c r="I2698" t="str">
        <f t="shared" si="167"/>
        <v>20171231</v>
      </c>
    </row>
    <row r="2699" spans="1:9" x14ac:dyDescent="0.25">
      <c r="A2699" s="27" t="s">
        <v>424</v>
      </c>
      <c r="B2699" s="27" t="s">
        <v>14</v>
      </c>
      <c r="C2699" s="27" t="s">
        <v>1</v>
      </c>
      <c r="D2699">
        <v>0</v>
      </c>
      <c r="E2699" s="37" t="s">
        <v>494</v>
      </c>
      <c r="F2699" t="str">
        <f t="shared" ref="F2699:F2762" si="168">LEFT(A2699,3)</f>
        <v>30Y</v>
      </c>
      <c r="G2699" t="str">
        <f t="shared" ref="G2699:G2762" si="169">LEFT(A2699,12)</f>
        <v>30YL20171231</v>
      </c>
      <c r="H2699" t="str">
        <f t="shared" ref="H2699:H2762" si="170">RIGHT(A2699,6)</f>
        <v>01_005</v>
      </c>
      <c r="I2699" t="str">
        <f t="shared" ref="I2699:I2762" si="171">RIGHT(G2699,8)</f>
        <v>20171231</v>
      </c>
    </row>
    <row r="2700" spans="1:9" x14ac:dyDescent="0.25">
      <c r="A2700" s="27" t="s">
        <v>424</v>
      </c>
      <c r="B2700" s="27" t="s">
        <v>14</v>
      </c>
      <c r="C2700" s="27" t="s">
        <v>2</v>
      </c>
      <c r="D2700">
        <v>0</v>
      </c>
      <c r="E2700" s="37" t="s">
        <v>494</v>
      </c>
      <c r="F2700" t="str">
        <f t="shared" si="168"/>
        <v>30Y</v>
      </c>
      <c r="G2700" t="str">
        <f t="shared" si="169"/>
        <v>30YL20171231</v>
      </c>
      <c r="H2700" t="str">
        <f t="shared" si="170"/>
        <v>01_005</v>
      </c>
      <c r="I2700" t="str">
        <f t="shared" si="171"/>
        <v>20171231</v>
      </c>
    </row>
    <row r="2701" spans="1:9" x14ac:dyDescent="0.25">
      <c r="A2701" s="27" t="s">
        <v>424</v>
      </c>
      <c r="B2701" s="27" t="s">
        <v>14</v>
      </c>
      <c r="C2701" s="27" t="s">
        <v>3</v>
      </c>
      <c r="D2701">
        <v>0</v>
      </c>
      <c r="E2701" s="37" t="s">
        <v>494</v>
      </c>
      <c r="F2701" t="str">
        <f t="shared" si="168"/>
        <v>30Y</v>
      </c>
      <c r="G2701" t="str">
        <f t="shared" si="169"/>
        <v>30YL20171231</v>
      </c>
      <c r="H2701" t="str">
        <f t="shared" si="170"/>
        <v>01_005</v>
      </c>
      <c r="I2701" t="str">
        <f t="shared" si="171"/>
        <v>20171231</v>
      </c>
    </row>
    <row r="2702" spans="1:9" x14ac:dyDescent="0.25">
      <c r="A2702" s="27" t="s">
        <v>425</v>
      </c>
      <c r="B2702" s="27" t="s">
        <v>21</v>
      </c>
      <c r="C2702" s="27" t="s">
        <v>1</v>
      </c>
      <c r="D2702">
        <v>0</v>
      </c>
      <c r="E2702" s="37" t="s">
        <v>494</v>
      </c>
      <c r="F2702" t="str">
        <f t="shared" si="168"/>
        <v>30Y</v>
      </c>
      <c r="G2702" t="str">
        <f t="shared" si="169"/>
        <v>30YL20171231</v>
      </c>
      <c r="H2702" t="str">
        <f t="shared" si="170"/>
        <v>01_007</v>
      </c>
      <c r="I2702" t="str">
        <f t="shared" si="171"/>
        <v>20171231</v>
      </c>
    </row>
    <row r="2703" spans="1:9" x14ac:dyDescent="0.25">
      <c r="A2703" s="27" t="s">
        <v>425</v>
      </c>
      <c r="B2703" s="27" t="s">
        <v>21</v>
      </c>
      <c r="C2703" s="27" t="s">
        <v>2</v>
      </c>
      <c r="D2703">
        <v>0</v>
      </c>
      <c r="E2703" s="37" t="s">
        <v>494</v>
      </c>
      <c r="F2703" t="str">
        <f t="shared" si="168"/>
        <v>30Y</v>
      </c>
      <c r="G2703" t="str">
        <f t="shared" si="169"/>
        <v>30YL20171231</v>
      </c>
      <c r="H2703" t="str">
        <f t="shared" si="170"/>
        <v>01_007</v>
      </c>
      <c r="I2703" t="str">
        <f t="shared" si="171"/>
        <v>20171231</v>
      </c>
    </row>
    <row r="2704" spans="1:9" x14ac:dyDescent="0.25">
      <c r="A2704" s="27" t="s">
        <v>425</v>
      </c>
      <c r="B2704" s="27" t="s">
        <v>1</v>
      </c>
      <c r="C2704" s="27" t="s">
        <v>1</v>
      </c>
      <c r="D2704">
        <v>0</v>
      </c>
      <c r="E2704" s="37" t="s">
        <v>494</v>
      </c>
      <c r="F2704" t="str">
        <f t="shared" si="168"/>
        <v>30Y</v>
      </c>
      <c r="G2704" t="str">
        <f t="shared" si="169"/>
        <v>30YL20171231</v>
      </c>
      <c r="H2704" t="str">
        <f t="shared" si="170"/>
        <v>01_007</v>
      </c>
      <c r="I2704" t="str">
        <f t="shared" si="171"/>
        <v>20171231</v>
      </c>
    </row>
    <row r="2705" spans="1:9" x14ac:dyDescent="0.25">
      <c r="A2705" s="27" t="s">
        <v>425</v>
      </c>
      <c r="B2705" s="27" t="s">
        <v>1</v>
      </c>
      <c r="C2705" s="27" t="s">
        <v>2</v>
      </c>
      <c r="D2705">
        <v>0</v>
      </c>
      <c r="E2705" s="37" t="s">
        <v>494</v>
      </c>
      <c r="F2705" t="str">
        <f t="shared" si="168"/>
        <v>30Y</v>
      </c>
      <c r="G2705" t="str">
        <f t="shared" si="169"/>
        <v>30YL20171231</v>
      </c>
      <c r="H2705" t="str">
        <f t="shared" si="170"/>
        <v>01_007</v>
      </c>
      <c r="I2705" t="str">
        <f t="shared" si="171"/>
        <v>20171231</v>
      </c>
    </row>
    <row r="2706" spans="1:9" x14ac:dyDescent="0.25">
      <c r="A2706" s="27" t="s">
        <v>425</v>
      </c>
      <c r="B2706" s="27" t="s">
        <v>1</v>
      </c>
      <c r="C2706" s="27" t="s">
        <v>3</v>
      </c>
      <c r="D2706">
        <v>0</v>
      </c>
      <c r="E2706" s="37" t="s">
        <v>494</v>
      </c>
      <c r="F2706" t="str">
        <f t="shared" si="168"/>
        <v>30Y</v>
      </c>
      <c r="G2706" t="str">
        <f t="shared" si="169"/>
        <v>30YL20171231</v>
      </c>
      <c r="H2706" t="str">
        <f t="shared" si="170"/>
        <v>01_007</v>
      </c>
      <c r="I2706" t="str">
        <f t="shared" si="171"/>
        <v>20171231</v>
      </c>
    </row>
    <row r="2707" spans="1:9" x14ac:dyDescent="0.25">
      <c r="A2707" s="27" t="s">
        <v>425</v>
      </c>
      <c r="B2707" s="27" t="s">
        <v>26</v>
      </c>
      <c r="C2707" s="27" t="s">
        <v>3</v>
      </c>
      <c r="D2707">
        <v>0</v>
      </c>
      <c r="E2707" s="37" t="s">
        <v>494</v>
      </c>
      <c r="F2707" t="str">
        <f t="shared" si="168"/>
        <v>30Y</v>
      </c>
      <c r="G2707" t="str">
        <f t="shared" si="169"/>
        <v>30YL20171231</v>
      </c>
      <c r="H2707" t="str">
        <f t="shared" si="170"/>
        <v>01_007</v>
      </c>
      <c r="I2707" t="str">
        <f t="shared" si="171"/>
        <v>20171231</v>
      </c>
    </row>
    <row r="2708" spans="1:9" x14ac:dyDescent="0.25">
      <c r="A2708" s="27" t="s">
        <v>425</v>
      </c>
      <c r="B2708" s="27" t="s">
        <v>26</v>
      </c>
      <c r="C2708" s="27" t="s">
        <v>4</v>
      </c>
      <c r="D2708">
        <v>0</v>
      </c>
      <c r="E2708" s="37" t="s">
        <v>494</v>
      </c>
      <c r="F2708" t="str">
        <f t="shared" si="168"/>
        <v>30Y</v>
      </c>
      <c r="G2708" t="str">
        <f t="shared" si="169"/>
        <v>30YL20171231</v>
      </c>
      <c r="H2708" t="str">
        <f t="shared" si="170"/>
        <v>01_007</v>
      </c>
      <c r="I2708" t="str">
        <f t="shared" si="171"/>
        <v>20171231</v>
      </c>
    </row>
    <row r="2709" spans="1:9" x14ac:dyDescent="0.25">
      <c r="A2709" s="27" t="s">
        <v>425</v>
      </c>
      <c r="B2709" s="27" t="s">
        <v>26</v>
      </c>
      <c r="C2709" s="27" t="s">
        <v>5</v>
      </c>
      <c r="D2709">
        <v>0</v>
      </c>
      <c r="E2709" s="37" t="s">
        <v>494</v>
      </c>
      <c r="F2709" t="str">
        <f t="shared" si="168"/>
        <v>30Y</v>
      </c>
      <c r="G2709" t="str">
        <f t="shared" si="169"/>
        <v>30YL20171231</v>
      </c>
      <c r="H2709" t="str">
        <f t="shared" si="170"/>
        <v>01_007</v>
      </c>
      <c r="I2709" t="str">
        <f t="shared" si="171"/>
        <v>20171231</v>
      </c>
    </row>
    <row r="2710" spans="1:9" x14ac:dyDescent="0.25">
      <c r="A2710" s="27" t="s">
        <v>425</v>
      </c>
      <c r="B2710" s="27" t="s">
        <v>2</v>
      </c>
      <c r="C2710" s="27" t="s">
        <v>4</v>
      </c>
      <c r="D2710">
        <v>0</v>
      </c>
      <c r="E2710" s="37" t="s">
        <v>494</v>
      </c>
      <c r="F2710" t="str">
        <f t="shared" si="168"/>
        <v>30Y</v>
      </c>
      <c r="G2710" t="str">
        <f t="shared" si="169"/>
        <v>30YL20171231</v>
      </c>
      <c r="H2710" t="str">
        <f t="shared" si="170"/>
        <v>01_007</v>
      </c>
      <c r="I2710" t="str">
        <f t="shared" si="171"/>
        <v>20171231</v>
      </c>
    </row>
    <row r="2711" spans="1:9" x14ac:dyDescent="0.25">
      <c r="A2711" s="27" t="s">
        <v>425</v>
      </c>
      <c r="B2711" s="27" t="s">
        <v>2</v>
      </c>
      <c r="C2711" s="27" t="s">
        <v>5</v>
      </c>
      <c r="D2711">
        <v>0</v>
      </c>
      <c r="E2711" s="37" t="s">
        <v>494</v>
      </c>
      <c r="F2711" t="str">
        <f t="shared" si="168"/>
        <v>30Y</v>
      </c>
      <c r="G2711" t="str">
        <f t="shared" si="169"/>
        <v>30YL20171231</v>
      </c>
      <c r="H2711" t="str">
        <f t="shared" si="170"/>
        <v>01_007</v>
      </c>
      <c r="I2711" t="str">
        <f t="shared" si="171"/>
        <v>20171231</v>
      </c>
    </row>
    <row r="2712" spans="1:9" x14ac:dyDescent="0.25">
      <c r="A2712" s="27" t="s">
        <v>425</v>
      </c>
      <c r="B2712" s="27" t="s">
        <v>2</v>
      </c>
      <c r="C2712" s="27" t="s">
        <v>6</v>
      </c>
      <c r="D2712">
        <v>0</v>
      </c>
      <c r="E2712" s="37" t="s">
        <v>494</v>
      </c>
      <c r="F2712" t="str">
        <f t="shared" si="168"/>
        <v>30Y</v>
      </c>
      <c r="G2712" t="str">
        <f t="shared" si="169"/>
        <v>30YL20171231</v>
      </c>
      <c r="H2712" t="str">
        <f t="shared" si="170"/>
        <v>01_007</v>
      </c>
      <c r="I2712" t="str">
        <f t="shared" si="171"/>
        <v>20171231</v>
      </c>
    </row>
    <row r="2713" spans="1:9" x14ac:dyDescent="0.25">
      <c r="A2713" s="27" t="s">
        <v>425</v>
      </c>
      <c r="B2713" s="27" t="s">
        <v>3</v>
      </c>
      <c r="C2713" s="27" t="s">
        <v>5</v>
      </c>
      <c r="D2713">
        <v>0</v>
      </c>
      <c r="E2713" s="37" t="s">
        <v>494</v>
      </c>
      <c r="F2713" t="str">
        <f t="shared" si="168"/>
        <v>30Y</v>
      </c>
      <c r="G2713" t="str">
        <f t="shared" si="169"/>
        <v>30YL20171231</v>
      </c>
      <c r="H2713" t="str">
        <f t="shared" si="170"/>
        <v>01_007</v>
      </c>
      <c r="I2713" t="str">
        <f t="shared" si="171"/>
        <v>20171231</v>
      </c>
    </row>
    <row r="2714" spans="1:9" x14ac:dyDescent="0.25">
      <c r="A2714" s="27" t="s">
        <v>425</v>
      </c>
      <c r="B2714" s="27" t="s">
        <v>3</v>
      </c>
      <c r="C2714" s="27" t="s">
        <v>6</v>
      </c>
      <c r="D2714">
        <v>0</v>
      </c>
      <c r="E2714" s="37" t="s">
        <v>494</v>
      </c>
      <c r="F2714" t="str">
        <f t="shared" si="168"/>
        <v>30Y</v>
      </c>
      <c r="G2714" t="str">
        <f t="shared" si="169"/>
        <v>30YL20171231</v>
      </c>
      <c r="H2714" t="str">
        <f t="shared" si="170"/>
        <v>01_007</v>
      </c>
      <c r="I2714" t="str">
        <f t="shared" si="171"/>
        <v>20171231</v>
      </c>
    </row>
    <row r="2715" spans="1:9" x14ac:dyDescent="0.25">
      <c r="A2715" s="27" t="s">
        <v>425</v>
      </c>
      <c r="B2715" s="27" t="s">
        <v>3</v>
      </c>
      <c r="C2715" s="27" t="s">
        <v>7</v>
      </c>
      <c r="D2715">
        <v>0</v>
      </c>
      <c r="E2715" s="37" t="s">
        <v>494</v>
      </c>
      <c r="F2715" t="str">
        <f t="shared" si="168"/>
        <v>30Y</v>
      </c>
      <c r="G2715" t="str">
        <f t="shared" si="169"/>
        <v>30YL20171231</v>
      </c>
      <c r="H2715" t="str">
        <f t="shared" si="170"/>
        <v>01_007</v>
      </c>
      <c r="I2715" t="str">
        <f t="shared" si="171"/>
        <v>20171231</v>
      </c>
    </row>
    <row r="2716" spans="1:9" x14ac:dyDescent="0.25">
      <c r="A2716" s="27" t="s">
        <v>425</v>
      </c>
      <c r="B2716" s="27" t="s">
        <v>3</v>
      </c>
      <c r="C2716" s="27" t="s">
        <v>8</v>
      </c>
      <c r="D2716">
        <v>0</v>
      </c>
      <c r="E2716" s="37" t="s">
        <v>494</v>
      </c>
      <c r="F2716" t="str">
        <f t="shared" si="168"/>
        <v>30Y</v>
      </c>
      <c r="G2716" t="str">
        <f t="shared" si="169"/>
        <v>30YL20171231</v>
      </c>
      <c r="H2716" t="str">
        <f t="shared" si="170"/>
        <v>01_007</v>
      </c>
      <c r="I2716" t="str">
        <f t="shared" si="171"/>
        <v>20171231</v>
      </c>
    </row>
    <row r="2717" spans="1:9" x14ac:dyDescent="0.25">
      <c r="A2717" s="27" t="s">
        <v>425</v>
      </c>
      <c r="B2717" s="27" t="s">
        <v>4</v>
      </c>
      <c r="C2717" s="27" t="s">
        <v>7</v>
      </c>
      <c r="D2717">
        <v>0</v>
      </c>
      <c r="E2717" s="37" t="s">
        <v>494</v>
      </c>
      <c r="F2717" t="str">
        <f t="shared" si="168"/>
        <v>30Y</v>
      </c>
      <c r="G2717" t="str">
        <f t="shared" si="169"/>
        <v>30YL20171231</v>
      </c>
      <c r="H2717" t="str">
        <f t="shared" si="170"/>
        <v>01_007</v>
      </c>
      <c r="I2717" t="str">
        <f t="shared" si="171"/>
        <v>20171231</v>
      </c>
    </row>
    <row r="2718" spans="1:9" x14ac:dyDescent="0.25">
      <c r="A2718" s="27" t="s">
        <v>425</v>
      </c>
      <c r="B2718" s="27" t="s">
        <v>4</v>
      </c>
      <c r="C2718" s="27" t="s">
        <v>8</v>
      </c>
      <c r="D2718">
        <v>0</v>
      </c>
      <c r="E2718" s="37" t="s">
        <v>494</v>
      </c>
      <c r="F2718" t="str">
        <f t="shared" si="168"/>
        <v>30Y</v>
      </c>
      <c r="G2718" t="str">
        <f t="shared" si="169"/>
        <v>30YL20171231</v>
      </c>
      <c r="H2718" t="str">
        <f t="shared" si="170"/>
        <v>01_007</v>
      </c>
      <c r="I2718" t="str">
        <f t="shared" si="171"/>
        <v>20171231</v>
      </c>
    </row>
    <row r="2719" spans="1:9" x14ac:dyDescent="0.25">
      <c r="A2719" s="27" t="s">
        <v>425</v>
      </c>
      <c r="B2719" s="27" t="s">
        <v>4</v>
      </c>
      <c r="C2719" s="27" t="s">
        <v>9</v>
      </c>
      <c r="D2719">
        <v>0</v>
      </c>
      <c r="E2719" s="37" t="s">
        <v>494</v>
      </c>
      <c r="F2719" t="str">
        <f t="shared" si="168"/>
        <v>30Y</v>
      </c>
      <c r="G2719" t="str">
        <f t="shared" si="169"/>
        <v>30YL20171231</v>
      </c>
      <c r="H2719" t="str">
        <f t="shared" si="170"/>
        <v>01_007</v>
      </c>
      <c r="I2719" t="str">
        <f t="shared" si="171"/>
        <v>20171231</v>
      </c>
    </row>
    <row r="2720" spans="1:9" x14ac:dyDescent="0.25">
      <c r="A2720" s="27" t="s">
        <v>425</v>
      </c>
      <c r="B2720" s="27" t="s">
        <v>5</v>
      </c>
      <c r="C2720" s="27" t="s">
        <v>9</v>
      </c>
      <c r="D2720">
        <v>0</v>
      </c>
      <c r="E2720" s="37" t="s">
        <v>494</v>
      </c>
      <c r="F2720" t="str">
        <f t="shared" si="168"/>
        <v>30Y</v>
      </c>
      <c r="G2720" t="str">
        <f t="shared" si="169"/>
        <v>30YL20171231</v>
      </c>
      <c r="H2720" t="str">
        <f t="shared" si="170"/>
        <v>01_007</v>
      </c>
      <c r="I2720" t="str">
        <f t="shared" si="171"/>
        <v>20171231</v>
      </c>
    </row>
    <row r="2721" spans="1:9" x14ac:dyDescent="0.25">
      <c r="A2721" s="27" t="s">
        <v>425</v>
      </c>
      <c r="B2721" s="27" t="s">
        <v>5</v>
      </c>
      <c r="C2721" s="27" t="s">
        <v>10</v>
      </c>
      <c r="D2721">
        <v>0</v>
      </c>
      <c r="E2721" s="37" t="s">
        <v>494</v>
      </c>
      <c r="F2721" t="str">
        <f t="shared" si="168"/>
        <v>30Y</v>
      </c>
      <c r="G2721" t="str">
        <f t="shared" si="169"/>
        <v>30YL20171231</v>
      </c>
      <c r="H2721" t="str">
        <f t="shared" si="170"/>
        <v>01_007</v>
      </c>
      <c r="I2721" t="str">
        <f t="shared" si="171"/>
        <v>20171231</v>
      </c>
    </row>
    <row r="2722" spans="1:9" x14ac:dyDescent="0.25">
      <c r="A2722" s="27" t="s">
        <v>425</v>
      </c>
      <c r="B2722" s="27" t="s">
        <v>7</v>
      </c>
      <c r="C2722" s="27" t="s">
        <v>10</v>
      </c>
      <c r="D2722">
        <v>0</v>
      </c>
      <c r="E2722" s="37" t="s">
        <v>494</v>
      </c>
      <c r="F2722" t="str">
        <f t="shared" si="168"/>
        <v>30Y</v>
      </c>
      <c r="G2722" t="str">
        <f t="shared" si="169"/>
        <v>30YL20171231</v>
      </c>
      <c r="H2722" t="str">
        <f t="shared" si="170"/>
        <v>01_007</v>
      </c>
      <c r="I2722" t="str">
        <f t="shared" si="171"/>
        <v>20171231</v>
      </c>
    </row>
    <row r="2723" spans="1:9" x14ac:dyDescent="0.25">
      <c r="A2723" s="27" t="s">
        <v>425</v>
      </c>
      <c r="B2723" s="27" t="s">
        <v>7</v>
      </c>
      <c r="C2723" s="27" t="s">
        <v>11</v>
      </c>
      <c r="D2723">
        <v>0</v>
      </c>
      <c r="E2723" s="37" t="s">
        <v>494</v>
      </c>
      <c r="F2723" t="str">
        <f t="shared" si="168"/>
        <v>30Y</v>
      </c>
      <c r="G2723" t="str">
        <f t="shared" si="169"/>
        <v>30YL20171231</v>
      </c>
      <c r="H2723" t="str">
        <f t="shared" si="170"/>
        <v>01_007</v>
      </c>
      <c r="I2723" t="str">
        <f t="shared" si="171"/>
        <v>20171231</v>
      </c>
    </row>
    <row r="2724" spans="1:9" x14ac:dyDescent="0.25">
      <c r="A2724" s="27" t="s">
        <v>425</v>
      </c>
      <c r="B2724" s="27" t="s">
        <v>10</v>
      </c>
      <c r="C2724" s="27" t="s">
        <v>11</v>
      </c>
      <c r="D2724">
        <v>0</v>
      </c>
      <c r="E2724" s="37" t="s">
        <v>494</v>
      </c>
      <c r="F2724" t="str">
        <f t="shared" si="168"/>
        <v>30Y</v>
      </c>
      <c r="G2724" t="str">
        <f t="shared" si="169"/>
        <v>30YL20171231</v>
      </c>
      <c r="H2724" t="str">
        <f t="shared" si="170"/>
        <v>01_007</v>
      </c>
      <c r="I2724" t="str">
        <f t="shared" si="171"/>
        <v>20171231</v>
      </c>
    </row>
    <row r="2725" spans="1:9" x14ac:dyDescent="0.25">
      <c r="A2725" s="27" t="s">
        <v>425</v>
      </c>
      <c r="B2725" s="27" t="s">
        <v>11</v>
      </c>
      <c r="C2725" s="27" t="s">
        <v>10</v>
      </c>
      <c r="D2725">
        <v>0</v>
      </c>
      <c r="E2725" s="37" t="s">
        <v>494</v>
      </c>
      <c r="F2725" t="str">
        <f t="shared" si="168"/>
        <v>30Y</v>
      </c>
      <c r="G2725" t="str">
        <f t="shared" si="169"/>
        <v>30YL20171231</v>
      </c>
      <c r="H2725" t="str">
        <f t="shared" si="170"/>
        <v>01_007</v>
      </c>
      <c r="I2725" t="str">
        <f t="shared" si="171"/>
        <v>20171231</v>
      </c>
    </row>
    <row r="2726" spans="1:9" x14ac:dyDescent="0.25">
      <c r="A2726" s="27" t="s">
        <v>425</v>
      </c>
      <c r="B2726" s="27" t="s">
        <v>11</v>
      </c>
      <c r="C2726" s="27" t="s">
        <v>11</v>
      </c>
      <c r="D2726">
        <v>0</v>
      </c>
      <c r="E2726" s="37" t="s">
        <v>494</v>
      </c>
      <c r="F2726" t="str">
        <f t="shared" si="168"/>
        <v>30Y</v>
      </c>
      <c r="G2726" t="str">
        <f t="shared" si="169"/>
        <v>30YL20171231</v>
      </c>
      <c r="H2726" t="str">
        <f t="shared" si="170"/>
        <v>01_007</v>
      </c>
      <c r="I2726" t="str">
        <f t="shared" si="171"/>
        <v>20171231</v>
      </c>
    </row>
    <row r="2727" spans="1:9" x14ac:dyDescent="0.25">
      <c r="A2727" s="27" t="s">
        <v>425</v>
      </c>
      <c r="B2727" s="27" t="s">
        <v>12</v>
      </c>
      <c r="C2727" s="27" t="s">
        <v>8</v>
      </c>
      <c r="D2727">
        <v>0</v>
      </c>
      <c r="E2727" s="37" t="s">
        <v>494</v>
      </c>
      <c r="F2727" t="str">
        <f t="shared" si="168"/>
        <v>30Y</v>
      </c>
      <c r="G2727" t="str">
        <f t="shared" si="169"/>
        <v>30YL20171231</v>
      </c>
      <c r="H2727" t="str">
        <f t="shared" si="170"/>
        <v>01_007</v>
      </c>
      <c r="I2727" t="str">
        <f t="shared" si="171"/>
        <v>20171231</v>
      </c>
    </row>
    <row r="2728" spans="1:9" x14ac:dyDescent="0.25">
      <c r="A2728" s="27" t="s">
        <v>425</v>
      </c>
      <c r="B2728" s="27" t="s">
        <v>12</v>
      </c>
      <c r="C2728" s="27" t="s">
        <v>9</v>
      </c>
      <c r="D2728">
        <v>0</v>
      </c>
      <c r="E2728" s="37" t="s">
        <v>494</v>
      </c>
      <c r="F2728" t="str">
        <f t="shared" si="168"/>
        <v>30Y</v>
      </c>
      <c r="G2728" t="str">
        <f t="shared" si="169"/>
        <v>30YL20171231</v>
      </c>
      <c r="H2728" t="str">
        <f t="shared" si="170"/>
        <v>01_007</v>
      </c>
      <c r="I2728" t="str">
        <f t="shared" si="171"/>
        <v>20171231</v>
      </c>
    </row>
    <row r="2729" spans="1:9" x14ac:dyDescent="0.25">
      <c r="A2729" s="27" t="s">
        <v>425</v>
      </c>
      <c r="B2729" s="27" t="s">
        <v>12</v>
      </c>
      <c r="C2729" s="27" t="s">
        <v>10</v>
      </c>
      <c r="D2729">
        <v>0</v>
      </c>
      <c r="E2729" s="37" t="s">
        <v>494</v>
      </c>
      <c r="F2729" t="str">
        <f t="shared" si="168"/>
        <v>30Y</v>
      </c>
      <c r="G2729" t="str">
        <f t="shared" si="169"/>
        <v>30YL20171231</v>
      </c>
      <c r="H2729" t="str">
        <f t="shared" si="170"/>
        <v>01_007</v>
      </c>
      <c r="I2729" t="str">
        <f t="shared" si="171"/>
        <v>20171231</v>
      </c>
    </row>
    <row r="2730" spans="1:9" x14ac:dyDescent="0.25">
      <c r="A2730" s="27" t="s">
        <v>425</v>
      </c>
      <c r="B2730" s="27" t="s">
        <v>13</v>
      </c>
      <c r="C2730" s="27" t="s">
        <v>3</v>
      </c>
      <c r="D2730">
        <v>0</v>
      </c>
      <c r="E2730" s="37" t="s">
        <v>494</v>
      </c>
      <c r="F2730" t="str">
        <f t="shared" si="168"/>
        <v>30Y</v>
      </c>
      <c r="G2730" t="str">
        <f t="shared" si="169"/>
        <v>30YL20171231</v>
      </c>
      <c r="H2730" t="str">
        <f t="shared" si="170"/>
        <v>01_007</v>
      </c>
      <c r="I2730" t="str">
        <f t="shared" si="171"/>
        <v>20171231</v>
      </c>
    </row>
    <row r="2731" spans="1:9" x14ac:dyDescent="0.25">
      <c r="A2731" s="27" t="s">
        <v>425</v>
      </c>
      <c r="B2731" s="27" t="s">
        <v>13</v>
      </c>
      <c r="C2731" s="27" t="s">
        <v>4</v>
      </c>
      <c r="D2731">
        <v>0</v>
      </c>
      <c r="E2731" s="37" t="s">
        <v>494</v>
      </c>
      <c r="F2731" t="str">
        <f t="shared" si="168"/>
        <v>30Y</v>
      </c>
      <c r="G2731" t="str">
        <f t="shared" si="169"/>
        <v>30YL20171231</v>
      </c>
      <c r="H2731" t="str">
        <f t="shared" si="170"/>
        <v>01_007</v>
      </c>
      <c r="I2731" t="str">
        <f t="shared" si="171"/>
        <v>20171231</v>
      </c>
    </row>
    <row r="2732" spans="1:9" x14ac:dyDescent="0.25">
      <c r="A2732" s="27" t="s">
        <v>425</v>
      </c>
      <c r="B2732" s="27" t="s">
        <v>13</v>
      </c>
      <c r="C2732" s="27" t="s">
        <v>5</v>
      </c>
      <c r="D2732">
        <v>0</v>
      </c>
      <c r="E2732" s="37" t="s">
        <v>494</v>
      </c>
      <c r="F2732" t="str">
        <f t="shared" si="168"/>
        <v>30Y</v>
      </c>
      <c r="G2732" t="str">
        <f t="shared" si="169"/>
        <v>30YL20171231</v>
      </c>
      <c r="H2732" t="str">
        <f t="shared" si="170"/>
        <v>01_007</v>
      </c>
      <c r="I2732" t="str">
        <f t="shared" si="171"/>
        <v>20171231</v>
      </c>
    </row>
    <row r="2733" spans="1:9" x14ac:dyDescent="0.25">
      <c r="A2733" s="27" t="s">
        <v>425</v>
      </c>
      <c r="B2733" s="27" t="s">
        <v>13</v>
      </c>
      <c r="C2733" s="27" t="s">
        <v>6</v>
      </c>
      <c r="D2733">
        <v>0</v>
      </c>
      <c r="E2733" s="37" t="s">
        <v>494</v>
      </c>
      <c r="F2733" t="str">
        <f t="shared" si="168"/>
        <v>30Y</v>
      </c>
      <c r="G2733" t="str">
        <f t="shared" si="169"/>
        <v>30YL20171231</v>
      </c>
      <c r="H2733" t="str">
        <f t="shared" si="170"/>
        <v>01_007</v>
      </c>
      <c r="I2733" t="str">
        <f t="shared" si="171"/>
        <v>20171231</v>
      </c>
    </row>
    <row r="2734" spans="1:9" x14ac:dyDescent="0.25">
      <c r="A2734" s="27" t="s">
        <v>425</v>
      </c>
      <c r="B2734" s="27" t="s">
        <v>13</v>
      </c>
      <c r="C2734" s="27" t="s">
        <v>7</v>
      </c>
      <c r="D2734">
        <v>0</v>
      </c>
      <c r="E2734" s="37" t="s">
        <v>494</v>
      </c>
      <c r="F2734" t="str">
        <f t="shared" si="168"/>
        <v>30Y</v>
      </c>
      <c r="G2734" t="str">
        <f t="shared" si="169"/>
        <v>30YL20171231</v>
      </c>
      <c r="H2734" t="str">
        <f t="shared" si="170"/>
        <v>01_007</v>
      </c>
      <c r="I2734" t="str">
        <f t="shared" si="171"/>
        <v>20171231</v>
      </c>
    </row>
    <row r="2735" spans="1:9" x14ac:dyDescent="0.25">
      <c r="A2735" s="27" t="s">
        <v>425</v>
      </c>
      <c r="B2735" s="27" t="s">
        <v>13</v>
      </c>
      <c r="C2735" s="27" t="s">
        <v>8</v>
      </c>
      <c r="D2735">
        <v>0</v>
      </c>
      <c r="E2735" s="37" t="s">
        <v>494</v>
      </c>
      <c r="F2735" t="str">
        <f t="shared" si="168"/>
        <v>30Y</v>
      </c>
      <c r="G2735" t="str">
        <f t="shared" si="169"/>
        <v>30YL20171231</v>
      </c>
      <c r="H2735" t="str">
        <f t="shared" si="170"/>
        <v>01_007</v>
      </c>
      <c r="I2735" t="str">
        <f t="shared" si="171"/>
        <v>20171231</v>
      </c>
    </row>
    <row r="2736" spans="1:9" x14ac:dyDescent="0.25">
      <c r="A2736" s="27" t="s">
        <v>425</v>
      </c>
      <c r="B2736" s="27" t="s">
        <v>14</v>
      </c>
      <c r="C2736" s="27" t="s">
        <v>1</v>
      </c>
      <c r="D2736">
        <v>0</v>
      </c>
      <c r="E2736" s="37" t="s">
        <v>494</v>
      </c>
      <c r="F2736" t="str">
        <f t="shared" si="168"/>
        <v>30Y</v>
      </c>
      <c r="G2736" t="str">
        <f t="shared" si="169"/>
        <v>30YL20171231</v>
      </c>
      <c r="H2736" t="str">
        <f t="shared" si="170"/>
        <v>01_007</v>
      </c>
      <c r="I2736" t="str">
        <f t="shared" si="171"/>
        <v>20171231</v>
      </c>
    </row>
    <row r="2737" spans="1:9" x14ac:dyDescent="0.25">
      <c r="A2737" s="27" t="s">
        <v>425</v>
      </c>
      <c r="B2737" s="27" t="s">
        <v>14</v>
      </c>
      <c r="C2737" s="27" t="s">
        <v>2</v>
      </c>
      <c r="D2737">
        <v>0</v>
      </c>
      <c r="E2737" s="37" t="s">
        <v>494</v>
      </c>
      <c r="F2737" t="str">
        <f t="shared" si="168"/>
        <v>30Y</v>
      </c>
      <c r="G2737" t="str">
        <f t="shared" si="169"/>
        <v>30YL20171231</v>
      </c>
      <c r="H2737" t="str">
        <f t="shared" si="170"/>
        <v>01_007</v>
      </c>
      <c r="I2737" t="str">
        <f t="shared" si="171"/>
        <v>20171231</v>
      </c>
    </row>
    <row r="2738" spans="1:9" x14ac:dyDescent="0.25">
      <c r="A2738" s="27" t="s">
        <v>425</v>
      </c>
      <c r="B2738" s="27" t="s">
        <v>14</v>
      </c>
      <c r="C2738" s="27" t="s">
        <v>3</v>
      </c>
      <c r="D2738">
        <v>0</v>
      </c>
      <c r="E2738" s="37" t="s">
        <v>494</v>
      </c>
      <c r="F2738" t="str">
        <f t="shared" si="168"/>
        <v>30Y</v>
      </c>
      <c r="G2738" t="str">
        <f t="shared" si="169"/>
        <v>30YL20171231</v>
      </c>
      <c r="H2738" t="str">
        <f t="shared" si="170"/>
        <v>01_007</v>
      </c>
      <c r="I2738" t="str">
        <f t="shared" si="171"/>
        <v>20171231</v>
      </c>
    </row>
    <row r="2739" spans="1:9" x14ac:dyDescent="0.25">
      <c r="A2739" s="27" t="s">
        <v>426</v>
      </c>
      <c r="B2739" s="27" t="s">
        <v>21</v>
      </c>
      <c r="C2739" s="27" t="s">
        <v>1</v>
      </c>
      <c r="D2739">
        <v>10</v>
      </c>
      <c r="E2739" s="37" t="s">
        <v>494</v>
      </c>
      <c r="F2739" t="str">
        <f t="shared" si="168"/>
        <v>30Y</v>
      </c>
      <c r="G2739" t="str">
        <f t="shared" si="169"/>
        <v>30YL20171231</v>
      </c>
      <c r="H2739" t="str">
        <f t="shared" si="170"/>
        <v>001_01</v>
      </c>
      <c r="I2739" t="str">
        <f t="shared" si="171"/>
        <v>20171231</v>
      </c>
    </row>
    <row r="2740" spans="1:9" x14ac:dyDescent="0.25">
      <c r="A2740" s="27" t="s">
        <v>426</v>
      </c>
      <c r="B2740" s="27" t="s">
        <v>21</v>
      </c>
      <c r="C2740" s="27" t="s">
        <v>2</v>
      </c>
      <c r="D2740">
        <v>10</v>
      </c>
      <c r="E2740" s="37" t="s">
        <v>494</v>
      </c>
      <c r="F2740" t="str">
        <f t="shared" si="168"/>
        <v>30Y</v>
      </c>
      <c r="G2740" t="str">
        <f t="shared" si="169"/>
        <v>30YL20171231</v>
      </c>
      <c r="H2740" t="str">
        <f t="shared" si="170"/>
        <v>001_01</v>
      </c>
      <c r="I2740" t="str">
        <f t="shared" si="171"/>
        <v>20171231</v>
      </c>
    </row>
    <row r="2741" spans="1:9" x14ac:dyDescent="0.25">
      <c r="A2741" s="27" t="s">
        <v>426</v>
      </c>
      <c r="B2741" s="27" t="s">
        <v>21</v>
      </c>
      <c r="C2741" s="27" t="s">
        <v>3</v>
      </c>
      <c r="D2741">
        <v>10</v>
      </c>
      <c r="E2741" s="37" t="s">
        <v>494</v>
      </c>
      <c r="F2741" t="str">
        <f t="shared" si="168"/>
        <v>30Y</v>
      </c>
      <c r="G2741" t="str">
        <f t="shared" si="169"/>
        <v>30YL20171231</v>
      </c>
      <c r="H2741" t="str">
        <f t="shared" si="170"/>
        <v>001_01</v>
      </c>
      <c r="I2741" t="str">
        <f t="shared" si="171"/>
        <v>20171231</v>
      </c>
    </row>
    <row r="2742" spans="1:9" x14ac:dyDescent="0.25">
      <c r="A2742" s="27" t="s">
        <v>426</v>
      </c>
      <c r="B2742" s="27" t="s">
        <v>1</v>
      </c>
      <c r="C2742" s="27" t="s">
        <v>2</v>
      </c>
      <c r="D2742">
        <v>10</v>
      </c>
      <c r="E2742" s="37" t="s">
        <v>494</v>
      </c>
      <c r="F2742" t="str">
        <f t="shared" si="168"/>
        <v>30Y</v>
      </c>
      <c r="G2742" t="str">
        <f t="shared" si="169"/>
        <v>30YL20171231</v>
      </c>
      <c r="H2742" t="str">
        <f t="shared" si="170"/>
        <v>001_01</v>
      </c>
      <c r="I2742" t="str">
        <f t="shared" si="171"/>
        <v>20171231</v>
      </c>
    </row>
    <row r="2743" spans="1:9" x14ac:dyDescent="0.25">
      <c r="A2743" s="27" t="s">
        <v>426</v>
      </c>
      <c r="B2743" s="27" t="s">
        <v>1</v>
      </c>
      <c r="C2743" s="27" t="s">
        <v>3</v>
      </c>
      <c r="D2743">
        <v>10</v>
      </c>
      <c r="E2743" s="37" t="s">
        <v>494</v>
      </c>
      <c r="F2743" t="str">
        <f t="shared" si="168"/>
        <v>30Y</v>
      </c>
      <c r="G2743" t="str">
        <f t="shared" si="169"/>
        <v>30YL20171231</v>
      </c>
      <c r="H2743" t="str">
        <f t="shared" si="170"/>
        <v>001_01</v>
      </c>
      <c r="I2743" t="str">
        <f t="shared" si="171"/>
        <v>20171231</v>
      </c>
    </row>
    <row r="2744" spans="1:9" x14ac:dyDescent="0.25">
      <c r="A2744" s="27" t="s">
        <v>426</v>
      </c>
      <c r="B2744" s="27" t="s">
        <v>1</v>
      </c>
      <c r="C2744" s="27" t="s">
        <v>4</v>
      </c>
      <c r="D2744">
        <v>10</v>
      </c>
      <c r="E2744" s="37" t="s">
        <v>494</v>
      </c>
      <c r="F2744" t="str">
        <f t="shared" si="168"/>
        <v>30Y</v>
      </c>
      <c r="G2744" t="str">
        <f t="shared" si="169"/>
        <v>30YL20171231</v>
      </c>
      <c r="H2744" t="str">
        <f t="shared" si="170"/>
        <v>001_01</v>
      </c>
      <c r="I2744" t="str">
        <f t="shared" si="171"/>
        <v>20171231</v>
      </c>
    </row>
    <row r="2745" spans="1:9" x14ac:dyDescent="0.25">
      <c r="A2745" s="27" t="s">
        <v>426</v>
      </c>
      <c r="B2745" s="27" t="s">
        <v>1</v>
      </c>
      <c r="C2745" s="27" t="s">
        <v>5</v>
      </c>
      <c r="D2745">
        <v>10</v>
      </c>
      <c r="E2745" s="37" t="s">
        <v>494</v>
      </c>
      <c r="F2745" t="str">
        <f t="shared" si="168"/>
        <v>30Y</v>
      </c>
      <c r="G2745" t="str">
        <f t="shared" si="169"/>
        <v>30YL20171231</v>
      </c>
      <c r="H2745" t="str">
        <f t="shared" si="170"/>
        <v>001_01</v>
      </c>
      <c r="I2745" t="str">
        <f t="shared" si="171"/>
        <v>20171231</v>
      </c>
    </row>
    <row r="2746" spans="1:9" x14ac:dyDescent="0.25">
      <c r="A2746" s="27" t="s">
        <v>426</v>
      </c>
      <c r="B2746" s="27" t="s">
        <v>26</v>
      </c>
      <c r="C2746" s="27" t="s">
        <v>4</v>
      </c>
      <c r="D2746">
        <v>10</v>
      </c>
      <c r="E2746" s="37" t="s">
        <v>494</v>
      </c>
      <c r="F2746" t="str">
        <f t="shared" si="168"/>
        <v>30Y</v>
      </c>
      <c r="G2746" t="str">
        <f t="shared" si="169"/>
        <v>30YL20171231</v>
      </c>
      <c r="H2746" t="str">
        <f t="shared" si="170"/>
        <v>001_01</v>
      </c>
      <c r="I2746" t="str">
        <f t="shared" si="171"/>
        <v>20171231</v>
      </c>
    </row>
    <row r="2747" spans="1:9" x14ac:dyDescent="0.25">
      <c r="A2747" s="27" t="s">
        <v>426</v>
      </c>
      <c r="B2747" s="27" t="s">
        <v>26</v>
      </c>
      <c r="C2747" s="27" t="s">
        <v>5</v>
      </c>
      <c r="D2747">
        <v>10</v>
      </c>
      <c r="E2747" s="37" t="s">
        <v>494</v>
      </c>
      <c r="F2747" t="str">
        <f t="shared" si="168"/>
        <v>30Y</v>
      </c>
      <c r="G2747" t="str">
        <f t="shared" si="169"/>
        <v>30YL20171231</v>
      </c>
      <c r="H2747" t="str">
        <f t="shared" si="170"/>
        <v>001_01</v>
      </c>
      <c r="I2747" t="str">
        <f t="shared" si="171"/>
        <v>20171231</v>
      </c>
    </row>
    <row r="2748" spans="1:9" x14ac:dyDescent="0.25">
      <c r="A2748" s="27" t="s">
        <v>426</v>
      </c>
      <c r="B2748" s="27" t="s">
        <v>26</v>
      </c>
      <c r="C2748" s="27" t="s">
        <v>6</v>
      </c>
      <c r="D2748">
        <v>10</v>
      </c>
      <c r="E2748" s="37" t="s">
        <v>494</v>
      </c>
      <c r="F2748" t="str">
        <f t="shared" si="168"/>
        <v>30Y</v>
      </c>
      <c r="G2748" t="str">
        <f t="shared" si="169"/>
        <v>30YL20171231</v>
      </c>
      <c r="H2748" t="str">
        <f t="shared" si="170"/>
        <v>001_01</v>
      </c>
      <c r="I2748" t="str">
        <f t="shared" si="171"/>
        <v>20171231</v>
      </c>
    </row>
    <row r="2749" spans="1:9" x14ac:dyDescent="0.25">
      <c r="A2749" s="27" t="s">
        <v>426</v>
      </c>
      <c r="B2749" s="27" t="s">
        <v>2</v>
      </c>
      <c r="C2749" s="27" t="s">
        <v>6</v>
      </c>
      <c r="D2749">
        <v>10</v>
      </c>
      <c r="E2749" s="37" t="s">
        <v>494</v>
      </c>
      <c r="F2749" t="str">
        <f t="shared" si="168"/>
        <v>30Y</v>
      </c>
      <c r="G2749" t="str">
        <f t="shared" si="169"/>
        <v>30YL20171231</v>
      </c>
      <c r="H2749" t="str">
        <f t="shared" si="170"/>
        <v>001_01</v>
      </c>
      <c r="I2749" t="str">
        <f t="shared" si="171"/>
        <v>20171231</v>
      </c>
    </row>
    <row r="2750" spans="1:9" x14ac:dyDescent="0.25">
      <c r="A2750" s="27" t="s">
        <v>426</v>
      </c>
      <c r="B2750" s="27" t="s">
        <v>2</v>
      </c>
      <c r="C2750" s="27" t="s">
        <v>7</v>
      </c>
      <c r="D2750">
        <v>10</v>
      </c>
      <c r="E2750" s="37" t="s">
        <v>494</v>
      </c>
      <c r="F2750" t="str">
        <f t="shared" si="168"/>
        <v>30Y</v>
      </c>
      <c r="G2750" t="str">
        <f t="shared" si="169"/>
        <v>30YL20171231</v>
      </c>
      <c r="H2750" t="str">
        <f t="shared" si="170"/>
        <v>001_01</v>
      </c>
      <c r="I2750" t="str">
        <f t="shared" si="171"/>
        <v>20171231</v>
      </c>
    </row>
    <row r="2751" spans="1:9" x14ac:dyDescent="0.25">
      <c r="A2751" s="27" t="s">
        <v>426</v>
      </c>
      <c r="B2751" s="27" t="s">
        <v>2</v>
      </c>
      <c r="C2751" s="27" t="s">
        <v>8</v>
      </c>
      <c r="D2751">
        <v>10</v>
      </c>
      <c r="E2751" s="37" t="s">
        <v>494</v>
      </c>
      <c r="F2751" t="str">
        <f t="shared" si="168"/>
        <v>30Y</v>
      </c>
      <c r="G2751" t="str">
        <f t="shared" si="169"/>
        <v>30YL20171231</v>
      </c>
      <c r="H2751" t="str">
        <f t="shared" si="170"/>
        <v>001_01</v>
      </c>
      <c r="I2751" t="str">
        <f t="shared" si="171"/>
        <v>20171231</v>
      </c>
    </row>
    <row r="2752" spans="1:9" x14ac:dyDescent="0.25">
      <c r="A2752" s="27" t="s">
        <v>426</v>
      </c>
      <c r="B2752" s="27" t="s">
        <v>3</v>
      </c>
      <c r="C2752" s="27" t="s">
        <v>8</v>
      </c>
      <c r="D2752">
        <v>10</v>
      </c>
      <c r="E2752" s="37" t="s">
        <v>494</v>
      </c>
      <c r="F2752" t="str">
        <f t="shared" si="168"/>
        <v>30Y</v>
      </c>
      <c r="G2752" t="str">
        <f t="shared" si="169"/>
        <v>30YL20171231</v>
      </c>
      <c r="H2752" t="str">
        <f t="shared" si="170"/>
        <v>001_01</v>
      </c>
      <c r="I2752" t="str">
        <f t="shared" si="171"/>
        <v>20171231</v>
      </c>
    </row>
    <row r="2753" spans="1:9" x14ac:dyDescent="0.25">
      <c r="A2753" s="27" t="s">
        <v>426</v>
      </c>
      <c r="B2753" s="27" t="s">
        <v>3</v>
      </c>
      <c r="C2753" s="27" t="s">
        <v>9</v>
      </c>
      <c r="D2753">
        <v>10</v>
      </c>
      <c r="E2753" s="37" t="s">
        <v>494</v>
      </c>
      <c r="F2753" t="str">
        <f t="shared" si="168"/>
        <v>30Y</v>
      </c>
      <c r="G2753" t="str">
        <f t="shared" si="169"/>
        <v>30YL20171231</v>
      </c>
      <c r="H2753" t="str">
        <f t="shared" si="170"/>
        <v>001_01</v>
      </c>
      <c r="I2753" t="str">
        <f t="shared" si="171"/>
        <v>20171231</v>
      </c>
    </row>
    <row r="2754" spans="1:9" x14ac:dyDescent="0.25">
      <c r="A2754" s="27" t="s">
        <v>426</v>
      </c>
      <c r="B2754" s="27" t="s">
        <v>3</v>
      </c>
      <c r="C2754" s="27" t="s">
        <v>10</v>
      </c>
      <c r="D2754">
        <v>10</v>
      </c>
      <c r="E2754" s="37" t="s">
        <v>494</v>
      </c>
      <c r="F2754" t="str">
        <f t="shared" si="168"/>
        <v>30Y</v>
      </c>
      <c r="G2754" t="str">
        <f t="shared" si="169"/>
        <v>30YL20171231</v>
      </c>
      <c r="H2754" t="str">
        <f t="shared" si="170"/>
        <v>001_01</v>
      </c>
      <c r="I2754" t="str">
        <f t="shared" si="171"/>
        <v>20171231</v>
      </c>
    </row>
    <row r="2755" spans="1:9" x14ac:dyDescent="0.25">
      <c r="A2755" s="27" t="s">
        <v>426</v>
      </c>
      <c r="B2755" s="27" t="s">
        <v>4</v>
      </c>
      <c r="C2755" s="27" t="s">
        <v>10</v>
      </c>
      <c r="D2755">
        <v>10</v>
      </c>
      <c r="E2755" s="37" t="s">
        <v>494</v>
      </c>
      <c r="F2755" t="str">
        <f t="shared" si="168"/>
        <v>30Y</v>
      </c>
      <c r="G2755" t="str">
        <f t="shared" si="169"/>
        <v>30YL20171231</v>
      </c>
      <c r="H2755" t="str">
        <f t="shared" si="170"/>
        <v>001_01</v>
      </c>
      <c r="I2755" t="str">
        <f t="shared" si="171"/>
        <v>20171231</v>
      </c>
    </row>
    <row r="2756" spans="1:9" x14ac:dyDescent="0.25">
      <c r="A2756" s="27" t="s">
        <v>426</v>
      </c>
      <c r="B2756" s="27" t="s">
        <v>4</v>
      </c>
      <c r="C2756" s="27" t="s">
        <v>11</v>
      </c>
      <c r="D2756">
        <v>10</v>
      </c>
      <c r="E2756" s="37" t="s">
        <v>494</v>
      </c>
      <c r="F2756" t="str">
        <f t="shared" si="168"/>
        <v>30Y</v>
      </c>
      <c r="G2756" t="str">
        <f t="shared" si="169"/>
        <v>30YL20171231</v>
      </c>
      <c r="H2756" t="str">
        <f t="shared" si="170"/>
        <v>001_01</v>
      </c>
      <c r="I2756" t="str">
        <f t="shared" si="171"/>
        <v>20171231</v>
      </c>
    </row>
    <row r="2757" spans="1:9" x14ac:dyDescent="0.25">
      <c r="A2757" s="27" t="s">
        <v>426</v>
      </c>
      <c r="B2757" s="27" t="s">
        <v>5</v>
      </c>
      <c r="C2757" s="27" t="s">
        <v>10</v>
      </c>
      <c r="D2757">
        <v>10</v>
      </c>
      <c r="E2757" s="37" t="s">
        <v>494</v>
      </c>
      <c r="F2757" t="str">
        <f t="shared" si="168"/>
        <v>30Y</v>
      </c>
      <c r="G2757" t="str">
        <f t="shared" si="169"/>
        <v>30YL20171231</v>
      </c>
      <c r="H2757" t="str">
        <f t="shared" si="170"/>
        <v>001_01</v>
      </c>
      <c r="I2757" t="str">
        <f t="shared" si="171"/>
        <v>20171231</v>
      </c>
    </row>
    <row r="2758" spans="1:9" x14ac:dyDescent="0.25">
      <c r="A2758" s="27" t="s">
        <v>426</v>
      </c>
      <c r="B2758" s="27" t="s">
        <v>5</v>
      </c>
      <c r="C2758" s="27" t="s">
        <v>11</v>
      </c>
      <c r="D2758">
        <v>10</v>
      </c>
      <c r="E2758" s="37" t="s">
        <v>494</v>
      </c>
      <c r="F2758" t="str">
        <f t="shared" si="168"/>
        <v>30Y</v>
      </c>
      <c r="G2758" t="str">
        <f t="shared" si="169"/>
        <v>30YL20171231</v>
      </c>
      <c r="H2758" t="str">
        <f t="shared" si="170"/>
        <v>001_01</v>
      </c>
      <c r="I2758" t="str">
        <f t="shared" si="171"/>
        <v>20171231</v>
      </c>
    </row>
    <row r="2759" spans="1:9" x14ac:dyDescent="0.25">
      <c r="A2759" s="27" t="s">
        <v>426</v>
      </c>
      <c r="B2759" s="27" t="s">
        <v>7</v>
      </c>
      <c r="C2759" s="27" t="s">
        <v>11</v>
      </c>
      <c r="D2759">
        <v>10</v>
      </c>
      <c r="E2759" s="37" t="s">
        <v>494</v>
      </c>
      <c r="F2759" t="str">
        <f t="shared" si="168"/>
        <v>30Y</v>
      </c>
      <c r="G2759" t="str">
        <f t="shared" si="169"/>
        <v>30YL20171231</v>
      </c>
      <c r="H2759" t="str">
        <f t="shared" si="170"/>
        <v>001_01</v>
      </c>
      <c r="I2759" t="str">
        <f t="shared" si="171"/>
        <v>20171231</v>
      </c>
    </row>
    <row r="2760" spans="1:9" x14ac:dyDescent="0.25">
      <c r="A2760" s="27" t="s">
        <v>426</v>
      </c>
      <c r="B2760" s="27" t="s">
        <v>10</v>
      </c>
      <c r="C2760" s="27" t="s">
        <v>11</v>
      </c>
      <c r="D2760">
        <v>10</v>
      </c>
      <c r="E2760" s="37" t="s">
        <v>494</v>
      </c>
      <c r="F2760" t="str">
        <f t="shared" si="168"/>
        <v>30Y</v>
      </c>
      <c r="G2760" t="str">
        <f t="shared" si="169"/>
        <v>30YL20171231</v>
      </c>
      <c r="H2760" t="str">
        <f t="shared" si="170"/>
        <v>001_01</v>
      </c>
      <c r="I2760" t="str">
        <f t="shared" si="171"/>
        <v>20171231</v>
      </c>
    </row>
    <row r="2761" spans="1:9" x14ac:dyDescent="0.25">
      <c r="A2761" s="27" t="s">
        <v>426</v>
      </c>
      <c r="B2761" s="27" t="s">
        <v>11</v>
      </c>
      <c r="C2761" s="27" t="s">
        <v>11</v>
      </c>
      <c r="D2761">
        <v>10</v>
      </c>
      <c r="E2761" s="37" t="s">
        <v>494</v>
      </c>
      <c r="F2761" t="str">
        <f t="shared" si="168"/>
        <v>30Y</v>
      </c>
      <c r="G2761" t="str">
        <f t="shared" si="169"/>
        <v>30YL20171231</v>
      </c>
      <c r="H2761" t="str">
        <f t="shared" si="170"/>
        <v>001_01</v>
      </c>
      <c r="I2761" t="str">
        <f t="shared" si="171"/>
        <v>20171231</v>
      </c>
    </row>
    <row r="2762" spans="1:9" x14ac:dyDescent="0.25">
      <c r="A2762" s="27" t="s">
        <v>426</v>
      </c>
      <c r="B2762" s="27" t="s">
        <v>12</v>
      </c>
      <c r="C2762" s="27" t="s">
        <v>8</v>
      </c>
      <c r="D2762">
        <v>10</v>
      </c>
      <c r="E2762" s="37" t="s">
        <v>494</v>
      </c>
      <c r="F2762" t="str">
        <f t="shared" si="168"/>
        <v>30Y</v>
      </c>
      <c r="G2762" t="str">
        <f t="shared" si="169"/>
        <v>30YL20171231</v>
      </c>
      <c r="H2762" t="str">
        <f t="shared" si="170"/>
        <v>001_01</v>
      </c>
      <c r="I2762" t="str">
        <f t="shared" si="171"/>
        <v>20171231</v>
      </c>
    </row>
    <row r="2763" spans="1:9" x14ac:dyDescent="0.25">
      <c r="A2763" s="27" t="s">
        <v>426</v>
      </c>
      <c r="B2763" s="27" t="s">
        <v>12</v>
      </c>
      <c r="C2763" s="27" t="s">
        <v>9</v>
      </c>
      <c r="D2763">
        <v>10</v>
      </c>
      <c r="E2763" s="37" t="s">
        <v>494</v>
      </c>
      <c r="F2763" t="str">
        <f t="shared" ref="F2763:F2826" si="172">LEFT(A2763,3)</f>
        <v>30Y</v>
      </c>
      <c r="G2763" t="str">
        <f t="shared" ref="G2763:G2826" si="173">LEFT(A2763,12)</f>
        <v>30YL20171231</v>
      </c>
      <c r="H2763" t="str">
        <f t="shared" ref="H2763:H2826" si="174">RIGHT(A2763,6)</f>
        <v>001_01</v>
      </c>
      <c r="I2763" t="str">
        <f t="shared" ref="I2763:I2826" si="175">RIGHT(G2763,8)</f>
        <v>20171231</v>
      </c>
    </row>
    <row r="2764" spans="1:9" x14ac:dyDescent="0.25">
      <c r="A2764" s="27" t="s">
        <v>426</v>
      </c>
      <c r="B2764" s="27" t="s">
        <v>12</v>
      </c>
      <c r="C2764" s="27" t="s">
        <v>10</v>
      </c>
      <c r="D2764">
        <v>10</v>
      </c>
      <c r="E2764" s="37" t="s">
        <v>494</v>
      </c>
      <c r="F2764" t="str">
        <f t="shared" si="172"/>
        <v>30Y</v>
      </c>
      <c r="G2764" t="str">
        <f t="shared" si="173"/>
        <v>30YL20171231</v>
      </c>
      <c r="H2764" t="str">
        <f t="shared" si="174"/>
        <v>001_01</v>
      </c>
      <c r="I2764" t="str">
        <f t="shared" si="175"/>
        <v>20171231</v>
      </c>
    </row>
    <row r="2765" spans="1:9" x14ac:dyDescent="0.25">
      <c r="A2765" s="27" t="s">
        <v>426</v>
      </c>
      <c r="B2765" s="27" t="s">
        <v>12</v>
      </c>
      <c r="C2765" s="27" t="s">
        <v>11</v>
      </c>
      <c r="D2765">
        <v>10</v>
      </c>
      <c r="E2765" s="37" t="s">
        <v>494</v>
      </c>
      <c r="F2765" t="str">
        <f t="shared" si="172"/>
        <v>30Y</v>
      </c>
      <c r="G2765" t="str">
        <f t="shared" si="173"/>
        <v>30YL20171231</v>
      </c>
      <c r="H2765" t="str">
        <f t="shared" si="174"/>
        <v>001_01</v>
      </c>
      <c r="I2765" t="str">
        <f t="shared" si="175"/>
        <v>20171231</v>
      </c>
    </row>
    <row r="2766" spans="1:9" x14ac:dyDescent="0.25">
      <c r="A2766" s="27" t="s">
        <v>426</v>
      </c>
      <c r="B2766" s="27" t="s">
        <v>13</v>
      </c>
      <c r="C2766" s="27" t="s">
        <v>3</v>
      </c>
      <c r="D2766">
        <v>10</v>
      </c>
      <c r="E2766" s="37" t="s">
        <v>494</v>
      </c>
      <c r="F2766" t="str">
        <f t="shared" si="172"/>
        <v>30Y</v>
      </c>
      <c r="G2766" t="str">
        <f t="shared" si="173"/>
        <v>30YL20171231</v>
      </c>
      <c r="H2766" t="str">
        <f t="shared" si="174"/>
        <v>001_01</v>
      </c>
      <c r="I2766" t="str">
        <f t="shared" si="175"/>
        <v>20171231</v>
      </c>
    </row>
    <row r="2767" spans="1:9" x14ac:dyDescent="0.25">
      <c r="A2767" s="27" t="s">
        <v>426</v>
      </c>
      <c r="B2767" s="27" t="s">
        <v>13</v>
      </c>
      <c r="C2767" s="27" t="s">
        <v>4</v>
      </c>
      <c r="D2767">
        <v>10</v>
      </c>
      <c r="E2767" s="37" t="s">
        <v>494</v>
      </c>
      <c r="F2767" t="str">
        <f t="shared" si="172"/>
        <v>30Y</v>
      </c>
      <c r="G2767" t="str">
        <f t="shared" si="173"/>
        <v>30YL20171231</v>
      </c>
      <c r="H2767" t="str">
        <f t="shared" si="174"/>
        <v>001_01</v>
      </c>
      <c r="I2767" t="str">
        <f t="shared" si="175"/>
        <v>20171231</v>
      </c>
    </row>
    <row r="2768" spans="1:9" x14ac:dyDescent="0.25">
      <c r="A2768" s="27" t="s">
        <v>426</v>
      </c>
      <c r="B2768" s="27" t="s">
        <v>13</v>
      </c>
      <c r="C2768" s="27" t="s">
        <v>5</v>
      </c>
      <c r="D2768">
        <v>10</v>
      </c>
      <c r="E2768" s="37" t="s">
        <v>494</v>
      </c>
      <c r="F2768" t="str">
        <f t="shared" si="172"/>
        <v>30Y</v>
      </c>
      <c r="G2768" t="str">
        <f t="shared" si="173"/>
        <v>30YL20171231</v>
      </c>
      <c r="H2768" t="str">
        <f t="shared" si="174"/>
        <v>001_01</v>
      </c>
      <c r="I2768" t="str">
        <f t="shared" si="175"/>
        <v>20171231</v>
      </c>
    </row>
    <row r="2769" spans="1:9" x14ac:dyDescent="0.25">
      <c r="A2769" s="27" t="s">
        <v>426</v>
      </c>
      <c r="B2769" s="27" t="s">
        <v>13</v>
      </c>
      <c r="C2769" s="27" t="s">
        <v>6</v>
      </c>
      <c r="D2769">
        <v>10</v>
      </c>
      <c r="E2769" s="37" t="s">
        <v>494</v>
      </c>
      <c r="F2769" t="str">
        <f t="shared" si="172"/>
        <v>30Y</v>
      </c>
      <c r="G2769" t="str">
        <f t="shared" si="173"/>
        <v>30YL20171231</v>
      </c>
      <c r="H2769" t="str">
        <f t="shared" si="174"/>
        <v>001_01</v>
      </c>
      <c r="I2769" t="str">
        <f t="shared" si="175"/>
        <v>20171231</v>
      </c>
    </row>
    <row r="2770" spans="1:9" x14ac:dyDescent="0.25">
      <c r="A2770" s="27" t="s">
        <v>426</v>
      </c>
      <c r="B2770" s="27" t="s">
        <v>13</v>
      </c>
      <c r="C2770" s="27" t="s">
        <v>7</v>
      </c>
      <c r="D2770">
        <v>10</v>
      </c>
      <c r="E2770" s="37" t="s">
        <v>494</v>
      </c>
      <c r="F2770" t="str">
        <f t="shared" si="172"/>
        <v>30Y</v>
      </c>
      <c r="G2770" t="str">
        <f t="shared" si="173"/>
        <v>30YL20171231</v>
      </c>
      <c r="H2770" t="str">
        <f t="shared" si="174"/>
        <v>001_01</v>
      </c>
      <c r="I2770" t="str">
        <f t="shared" si="175"/>
        <v>20171231</v>
      </c>
    </row>
    <row r="2771" spans="1:9" x14ac:dyDescent="0.25">
      <c r="A2771" s="27" t="s">
        <v>426</v>
      </c>
      <c r="B2771" s="27" t="s">
        <v>13</v>
      </c>
      <c r="C2771" s="27" t="s">
        <v>8</v>
      </c>
      <c r="D2771">
        <v>10</v>
      </c>
      <c r="E2771" s="37" t="s">
        <v>494</v>
      </c>
      <c r="F2771" t="str">
        <f t="shared" si="172"/>
        <v>30Y</v>
      </c>
      <c r="G2771" t="str">
        <f t="shared" si="173"/>
        <v>30YL20171231</v>
      </c>
      <c r="H2771" t="str">
        <f t="shared" si="174"/>
        <v>001_01</v>
      </c>
      <c r="I2771" t="str">
        <f t="shared" si="175"/>
        <v>20171231</v>
      </c>
    </row>
    <row r="2772" spans="1:9" x14ac:dyDescent="0.25">
      <c r="A2772" s="27" t="s">
        <v>426</v>
      </c>
      <c r="B2772" s="27" t="s">
        <v>14</v>
      </c>
      <c r="C2772" s="27" t="s">
        <v>1</v>
      </c>
      <c r="D2772">
        <v>10</v>
      </c>
      <c r="E2772" s="37" t="s">
        <v>494</v>
      </c>
      <c r="F2772" t="str">
        <f t="shared" si="172"/>
        <v>30Y</v>
      </c>
      <c r="G2772" t="str">
        <f t="shared" si="173"/>
        <v>30YL20171231</v>
      </c>
      <c r="H2772" t="str">
        <f t="shared" si="174"/>
        <v>001_01</v>
      </c>
      <c r="I2772" t="str">
        <f t="shared" si="175"/>
        <v>20171231</v>
      </c>
    </row>
    <row r="2773" spans="1:9" x14ac:dyDescent="0.25">
      <c r="A2773" s="27" t="s">
        <v>426</v>
      </c>
      <c r="B2773" s="27" t="s">
        <v>14</v>
      </c>
      <c r="C2773" s="27" t="s">
        <v>2</v>
      </c>
      <c r="D2773">
        <v>10</v>
      </c>
      <c r="E2773" s="37" t="s">
        <v>494</v>
      </c>
      <c r="F2773" t="str">
        <f t="shared" si="172"/>
        <v>30Y</v>
      </c>
      <c r="G2773" t="str">
        <f t="shared" si="173"/>
        <v>30YL20171231</v>
      </c>
      <c r="H2773" t="str">
        <f t="shared" si="174"/>
        <v>001_01</v>
      </c>
      <c r="I2773" t="str">
        <f t="shared" si="175"/>
        <v>20171231</v>
      </c>
    </row>
    <row r="2774" spans="1:9" x14ac:dyDescent="0.25">
      <c r="A2774" s="27" t="s">
        <v>426</v>
      </c>
      <c r="B2774" s="27" t="s">
        <v>14</v>
      </c>
      <c r="C2774" s="27" t="s">
        <v>3</v>
      </c>
      <c r="D2774">
        <v>10</v>
      </c>
      <c r="E2774" s="37" t="s">
        <v>494</v>
      </c>
      <c r="F2774" t="str">
        <f t="shared" si="172"/>
        <v>30Y</v>
      </c>
      <c r="G2774" t="str">
        <f t="shared" si="173"/>
        <v>30YL20171231</v>
      </c>
      <c r="H2774" t="str">
        <f t="shared" si="174"/>
        <v>001_01</v>
      </c>
      <c r="I2774" t="str">
        <f t="shared" si="175"/>
        <v>20171231</v>
      </c>
    </row>
    <row r="2775" spans="1:9" x14ac:dyDescent="0.25">
      <c r="A2775" s="27" t="s">
        <v>442</v>
      </c>
      <c r="B2775" s="27" t="s">
        <v>21</v>
      </c>
      <c r="C2775" s="27" t="s">
        <v>1</v>
      </c>
      <c r="D2775">
        <v>0</v>
      </c>
      <c r="E2775" s="37" t="s">
        <v>494</v>
      </c>
      <c r="F2775" t="str">
        <f t="shared" si="172"/>
        <v>30Y</v>
      </c>
      <c r="G2775" t="str">
        <f t="shared" si="173"/>
        <v>30YL20191231</v>
      </c>
      <c r="H2775" t="str">
        <f t="shared" si="174"/>
        <v>01_002</v>
      </c>
      <c r="I2775" t="str">
        <f t="shared" si="175"/>
        <v>20191231</v>
      </c>
    </row>
    <row r="2776" spans="1:9" x14ac:dyDescent="0.25">
      <c r="A2776" s="27" t="s">
        <v>442</v>
      </c>
      <c r="B2776" s="27" t="s">
        <v>1</v>
      </c>
      <c r="C2776" s="27" t="s">
        <v>1</v>
      </c>
      <c r="D2776">
        <v>0</v>
      </c>
      <c r="E2776" s="37" t="s">
        <v>494</v>
      </c>
      <c r="F2776" t="str">
        <f t="shared" si="172"/>
        <v>30Y</v>
      </c>
      <c r="G2776" t="str">
        <f t="shared" si="173"/>
        <v>30YL20191231</v>
      </c>
      <c r="H2776" t="str">
        <f t="shared" si="174"/>
        <v>01_002</v>
      </c>
      <c r="I2776" t="str">
        <f t="shared" si="175"/>
        <v>20191231</v>
      </c>
    </row>
    <row r="2777" spans="1:9" x14ac:dyDescent="0.25">
      <c r="A2777" s="27" t="s">
        <v>442</v>
      </c>
      <c r="B2777" s="27" t="s">
        <v>26</v>
      </c>
      <c r="C2777" s="27" t="s">
        <v>1</v>
      </c>
      <c r="D2777">
        <v>0</v>
      </c>
      <c r="E2777" s="37" t="s">
        <v>494</v>
      </c>
      <c r="F2777" t="str">
        <f t="shared" si="172"/>
        <v>30Y</v>
      </c>
      <c r="G2777" t="str">
        <f t="shared" si="173"/>
        <v>30YL20191231</v>
      </c>
      <c r="H2777" t="str">
        <f t="shared" si="174"/>
        <v>01_002</v>
      </c>
      <c r="I2777" t="str">
        <f t="shared" si="175"/>
        <v>20191231</v>
      </c>
    </row>
    <row r="2778" spans="1:9" x14ac:dyDescent="0.25">
      <c r="A2778" s="27" t="s">
        <v>442</v>
      </c>
      <c r="B2778" s="27" t="s">
        <v>2</v>
      </c>
      <c r="C2778" s="27" t="s">
        <v>1</v>
      </c>
      <c r="D2778">
        <v>0</v>
      </c>
      <c r="E2778" s="37" t="s">
        <v>494</v>
      </c>
      <c r="F2778" t="str">
        <f t="shared" si="172"/>
        <v>30Y</v>
      </c>
      <c r="G2778" t="str">
        <f t="shared" si="173"/>
        <v>30YL20191231</v>
      </c>
      <c r="H2778" t="str">
        <f t="shared" si="174"/>
        <v>01_002</v>
      </c>
      <c r="I2778" t="str">
        <f t="shared" si="175"/>
        <v>20191231</v>
      </c>
    </row>
    <row r="2779" spans="1:9" x14ac:dyDescent="0.25">
      <c r="A2779" s="27" t="s">
        <v>442</v>
      </c>
      <c r="B2779" s="27" t="s">
        <v>3</v>
      </c>
      <c r="C2779" s="27" t="s">
        <v>1</v>
      </c>
      <c r="D2779">
        <v>0</v>
      </c>
      <c r="E2779" s="37" t="s">
        <v>494</v>
      </c>
      <c r="F2779" t="str">
        <f t="shared" si="172"/>
        <v>30Y</v>
      </c>
      <c r="G2779" t="str">
        <f t="shared" si="173"/>
        <v>30YL20191231</v>
      </c>
      <c r="H2779" t="str">
        <f t="shared" si="174"/>
        <v>01_002</v>
      </c>
      <c r="I2779" t="str">
        <f t="shared" si="175"/>
        <v>20191231</v>
      </c>
    </row>
    <row r="2780" spans="1:9" x14ac:dyDescent="0.25">
      <c r="A2780" s="27" t="s">
        <v>442</v>
      </c>
      <c r="B2780" s="27" t="s">
        <v>3</v>
      </c>
      <c r="C2780" s="27" t="s">
        <v>2</v>
      </c>
      <c r="D2780">
        <v>0</v>
      </c>
      <c r="E2780" s="37" t="s">
        <v>494</v>
      </c>
      <c r="F2780" t="str">
        <f t="shared" si="172"/>
        <v>30Y</v>
      </c>
      <c r="G2780" t="str">
        <f t="shared" si="173"/>
        <v>30YL20191231</v>
      </c>
      <c r="H2780" t="str">
        <f t="shared" si="174"/>
        <v>01_002</v>
      </c>
      <c r="I2780" t="str">
        <f t="shared" si="175"/>
        <v>20191231</v>
      </c>
    </row>
    <row r="2781" spans="1:9" x14ac:dyDescent="0.25">
      <c r="A2781" s="27" t="s">
        <v>442</v>
      </c>
      <c r="B2781" s="27" t="s">
        <v>4</v>
      </c>
      <c r="C2781" s="27" t="s">
        <v>1</v>
      </c>
      <c r="D2781">
        <v>0</v>
      </c>
      <c r="E2781" s="37" t="s">
        <v>494</v>
      </c>
      <c r="F2781" t="str">
        <f t="shared" si="172"/>
        <v>30Y</v>
      </c>
      <c r="G2781" t="str">
        <f t="shared" si="173"/>
        <v>30YL20191231</v>
      </c>
      <c r="H2781" t="str">
        <f t="shared" si="174"/>
        <v>01_002</v>
      </c>
      <c r="I2781" t="str">
        <f t="shared" si="175"/>
        <v>20191231</v>
      </c>
    </row>
    <row r="2782" spans="1:9" x14ac:dyDescent="0.25">
      <c r="A2782" s="27" t="s">
        <v>442</v>
      </c>
      <c r="B2782" s="27" t="s">
        <v>4</v>
      </c>
      <c r="C2782" s="27" t="s">
        <v>2</v>
      </c>
      <c r="D2782">
        <v>0</v>
      </c>
      <c r="E2782" s="37" t="s">
        <v>494</v>
      </c>
      <c r="F2782" t="str">
        <f t="shared" si="172"/>
        <v>30Y</v>
      </c>
      <c r="G2782" t="str">
        <f t="shared" si="173"/>
        <v>30YL20191231</v>
      </c>
      <c r="H2782" t="str">
        <f t="shared" si="174"/>
        <v>01_002</v>
      </c>
      <c r="I2782" t="str">
        <f t="shared" si="175"/>
        <v>20191231</v>
      </c>
    </row>
    <row r="2783" spans="1:9" x14ac:dyDescent="0.25">
      <c r="A2783" s="27" t="s">
        <v>442</v>
      </c>
      <c r="B2783" s="27" t="s">
        <v>5</v>
      </c>
      <c r="C2783" s="27" t="s">
        <v>1</v>
      </c>
      <c r="D2783">
        <v>0</v>
      </c>
      <c r="E2783" s="37" t="s">
        <v>494</v>
      </c>
      <c r="F2783" t="str">
        <f t="shared" si="172"/>
        <v>30Y</v>
      </c>
      <c r="G2783" t="str">
        <f t="shared" si="173"/>
        <v>30YL20191231</v>
      </c>
      <c r="H2783" t="str">
        <f t="shared" si="174"/>
        <v>01_002</v>
      </c>
      <c r="I2783" t="str">
        <f t="shared" si="175"/>
        <v>20191231</v>
      </c>
    </row>
    <row r="2784" spans="1:9" x14ac:dyDescent="0.25">
      <c r="A2784" s="27" t="s">
        <v>442</v>
      </c>
      <c r="B2784" s="27" t="s">
        <v>5</v>
      </c>
      <c r="C2784" s="27" t="s">
        <v>2</v>
      </c>
      <c r="D2784">
        <v>0</v>
      </c>
      <c r="E2784" s="37" t="s">
        <v>494</v>
      </c>
      <c r="F2784" t="str">
        <f t="shared" si="172"/>
        <v>30Y</v>
      </c>
      <c r="G2784" t="str">
        <f t="shared" si="173"/>
        <v>30YL20191231</v>
      </c>
      <c r="H2784" t="str">
        <f t="shared" si="174"/>
        <v>01_002</v>
      </c>
      <c r="I2784" t="str">
        <f t="shared" si="175"/>
        <v>20191231</v>
      </c>
    </row>
    <row r="2785" spans="1:9" x14ac:dyDescent="0.25">
      <c r="A2785" s="27" t="s">
        <v>442</v>
      </c>
      <c r="B2785" s="27" t="s">
        <v>7</v>
      </c>
      <c r="C2785" s="27" t="s">
        <v>2</v>
      </c>
      <c r="D2785">
        <v>0</v>
      </c>
      <c r="E2785" s="37" t="s">
        <v>494</v>
      </c>
      <c r="F2785" t="str">
        <f t="shared" si="172"/>
        <v>30Y</v>
      </c>
      <c r="G2785" t="str">
        <f t="shared" si="173"/>
        <v>30YL20191231</v>
      </c>
      <c r="H2785" t="str">
        <f t="shared" si="174"/>
        <v>01_002</v>
      </c>
      <c r="I2785" t="str">
        <f t="shared" si="175"/>
        <v>20191231</v>
      </c>
    </row>
    <row r="2786" spans="1:9" x14ac:dyDescent="0.25">
      <c r="A2786" s="27" t="s">
        <v>442</v>
      </c>
      <c r="B2786" s="27" t="s">
        <v>7</v>
      </c>
      <c r="C2786" s="27" t="s">
        <v>3</v>
      </c>
      <c r="D2786">
        <v>0</v>
      </c>
      <c r="E2786" s="37" t="s">
        <v>494</v>
      </c>
      <c r="F2786" t="str">
        <f t="shared" si="172"/>
        <v>30Y</v>
      </c>
      <c r="G2786" t="str">
        <f t="shared" si="173"/>
        <v>30YL20191231</v>
      </c>
      <c r="H2786" t="str">
        <f t="shared" si="174"/>
        <v>01_002</v>
      </c>
      <c r="I2786" t="str">
        <f t="shared" si="175"/>
        <v>20191231</v>
      </c>
    </row>
    <row r="2787" spans="1:9" x14ac:dyDescent="0.25">
      <c r="A2787" s="27" t="s">
        <v>442</v>
      </c>
      <c r="B2787" s="27" t="s">
        <v>10</v>
      </c>
      <c r="C2787" s="27" t="s">
        <v>3</v>
      </c>
      <c r="D2787">
        <v>0</v>
      </c>
      <c r="E2787" s="37" t="s">
        <v>494</v>
      </c>
      <c r="F2787" t="str">
        <f t="shared" si="172"/>
        <v>30Y</v>
      </c>
      <c r="G2787" t="str">
        <f t="shared" si="173"/>
        <v>30YL20191231</v>
      </c>
      <c r="H2787" t="str">
        <f t="shared" si="174"/>
        <v>01_002</v>
      </c>
      <c r="I2787" t="str">
        <f t="shared" si="175"/>
        <v>20191231</v>
      </c>
    </row>
    <row r="2788" spans="1:9" x14ac:dyDescent="0.25">
      <c r="A2788" s="27" t="s">
        <v>442</v>
      </c>
      <c r="B2788" s="27" t="s">
        <v>10</v>
      </c>
      <c r="C2788" s="27" t="s">
        <v>4</v>
      </c>
      <c r="D2788">
        <v>0</v>
      </c>
      <c r="E2788" s="37" t="s">
        <v>494</v>
      </c>
      <c r="F2788" t="str">
        <f t="shared" si="172"/>
        <v>30Y</v>
      </c>
      <c r="G2788" t="str">
        <f t="shared" si="173"/>
        <v>30YL20191231</v>
      </c>
      <c r="H2788" t="str">
        <f t="shared" si="174"/>
        <v>01_002</v>
      </c>
      <c r="I2788" t="str">
        <f t="shared" si="175"/>
        <v>20191231</v>
      </c>
    </row>
    <row r="2789" spans="1:9" x14ac:dyDescent="0.25">
      <c r="A2789" s="27" t="s">
        <v>442</v>
      </c>
      <c r="B2789" s="27" t="s">
        <v>11</v>
      </c>
      <c r="C2789" s="27" t="s">
        <v>3</v>
      </c>
      <c r="D2789">
        <v>0</v>
      </c>
      <c r="E2789" s="37" t="s">
        <v>494</v>
      </c>
      <c r="F2789" t="str">
        <f t="shared" si="172"/>
        <v>30Y</v>
      </c>
      <c r="G2789" t="str">
        <f t="shared" si="173"/>
        <v>30YL20191231</v>
      </c>
      <c r="H2789" t="str">
        <f t="shared" si="174"/>
        <v>01_002</v>
      </c>
      <c r="I2789" t="str">
        <f t="shared" si="175"/>
        <v>20191231</v>
      </c>
    </row>
    <row r="2790" spans="1:9" x14ac:dyDescent="0.25">
      <c r="A2790" s="27" t="s">
        <v>442</v>
      </c>
      <c r="B2790" s="27" t="s">
        <v>11</v>
      </c>
      <c r="C2790" s="27" t="s">
        <v>4</v>
      </c>
      <c r="D2790">
        <v>0</v>
      </c>
      <c r="E2790" s="37" t="s">
        <v>494</v>
      </c>
      <c r="F2790" t="str">
        <f t="shared" si="172"/>
        <v>30Y</v>
      </c>
      <c r="G2790" t="str">
        <f t="shared" si="173"/>
        <v>30YL20191231</v>
      </c>
      <c r="H2790" t="str">
        <f t="shared" si="174"/>
        <v>01_002</v>
      </c>
      <c r="I2790" t="str">
        <f t="shared" si="175"/>
        <v>20191231</v>
      </c>
    </row>
    <row r="2791" spans="1:9" x14ac:dyDescent="0.25">
      <c r="A2791" s="27" t="s">
        <v>442</v>
      </c>
      <c r="B2791" s="27" t="s">
        <v>12</v>
      </c>
      <c r="C2791" s="27" t="s">
        <v>3</v>
      </c>
      <c r="D2791">
        <v>0</v>
      </c>
      <c r="E2791" s="37" t="s">
        <v>494</v>
      </c>
      <c r="F2791" t="str">
        <f t="shared" si="172"/>
        <v>30Y</v>
      </c>
      <c r="G2791" t="str">
        <f t="shared" si="173"/>
        <v>30YL20191231</v>
      </c>
      <c r="H2791" t="str">
        <f t="shared" si="174"/>
        <v>01_002</v>
      </c>
      <c r="I2791" t="str">
        <f t="shared" si="175"/>
        <v>20191231</v>
      </c>
    </row>
    <row r="2792" spans="1:9" x14ac:dyDescent="0.25">
      <c r="A2792" s="27" t="s">
        <v>442</v>
      </c>
      <c r="B2792" s="27" t="s">
        <v>12</v>
      </c>
      <c r="C2792" s="27" t="s">
        <v>4</v>
      </c>
      <c r="D2792">
        <v>0</v>
      </c>
      <c r="E2792" s="37" t="s">
        <v>494</v>
      </c>
      <c r="F2792" t="str">
        <f t="shared" si="172"/>
        <v>30Y</v>
      </c>
      <c r="G2792" t="str">
        <f t="shared" si="173"/>
        <v>30YL20191231</v>
      </c>
      <c r="H2792" t="str">
        <f t="shared" si="174"/>
        <v>01_002</v>
      </c>
      <c r="I2792" t="str">
        <f t="shared" si="175"/>
        <v>20191231</v>
      </c>
    </row>
    <row r="2793" spans="1:9" x14ac:dyDescent="0.25">
      <c r="A2793" s="27" t="s">
        <v>442</v>
      </c>
      <c r="B2793" s="27" t="s">
        <v>13</v>
      </c>
      <c r="C2793" s="27" t="s">
        <v>1</v>
      </c>
      <c r="D2793">
        <v>0</v>
      </c>
      <c r="E2793" s="37" t="s">
        <v>494</v>
      </c>
      <c r="F2793" t="str">
        <f t="shared" si="172"/>
        <v>30Y</v>
      </c>
      <c r="G2793" t="str">
        <f t="shared" si="173"/>
        <v>30YL20191231</v>
      </c>
      <c r="H2793" t="str">
        <f t="shared" si="174"/>
        <v>01_002</v>
      </c>
      <c r="I2793" t="str">
        <f t="shared" si="175"/>
        <v>20191231</v>
      </c>
    </row>
    <row r="2794" spans="1:9" x14ac:dyDescent="0.25">
      <c r="A2794" s="27" t="s">
        <v>442</v>
      </c>
      <c r="B2794" s="27" t="s">
        <v>13</v>
      </c>
      <c r="C2794" s="27" t="s">
        <v>2</v>
      </c>
      <c r="D2794">
        <v>0</v>
      </c>
      <c r="E2794" s="37" t="s">
        <v>494</v>
      </c>
      <c r="F2794" t="str">
        <f t="shared" si="172"/>
        <v>30Y</v>
      </c>
      <c r="G2794" t="str">
        <f t="shared" si="173"/>
        <v>30YL20191231</v>
      </c>
      <c r="H2794" t="str">
        <f t="shared" si="174"/>
        <v>01_002</v>
      </c>
      <c r="I2794" t="str">
        <f t="shared" si="175"/>
        <v>20191231</v>
      </c>
    </row>
    <row r="2795" spans="1:9" x14ac:dyDescent="0.25">
      <c r="A2795" s="27" t="s">
        <v>442</v>
      </c>
      <c r="B2795" s="27" t="s">
        <v>13</v>
      </c>
      <c r="C2795" s="27" t="s">
        <v>3</v>
      </c>
      <c r="D2795">
        <v>0</v>
      </c>
      <c r="E2795" s="37" t="s">
        <v>494</v>
      </c>
      <c r="F2795" t="str">
        <f t="shared" si="172"/>
        <v>30Y</v>
      </c>
      <c r="G2795" t="str">
        <f t="shared" si="173"/>
        <v>30YL20191231</v>
      </c>
      <c r="H2795" t="str">
        <f t="shared" si="174"/>
        <v>01_002</v>
      </c>
      <c r="I2795" t="str">
        <f t="shared" si="175"/>
        <v>20191231</v>
      </c>
    </row>
    <row r="2796" spans="1:9" x14ac:dyDescent="0.25">
      <c r="A2796" s="27" t="s">
        <v>442</v>
      </c>
      <c r="B2796" s="27" t="s">
        <v>14</v>
      </c>
      <c r="C2796" s="27" t="s">
        <v>1</v>
      </c>
      <c r="D2796">
        <v>0</v>
      </c>
      <c r="E2796" s="37" t="s">
        <v>494</v>
      </c>
      <c r="F2796" t="str">
        <f t="shared" si="172"/>
        <v>30Y</v>
      </c>
      <c r="G2796" t="str">
        <f t="shared" si="173"/>
        <v>30YL20191231</v>
      </c>
      <c r="H2796" t="str">
        <f t="shared" si="174"/>
        <v>01_002</v>
      </c>
      <c r="I2796" t="str">
        <f t="shared" si="175"/>
        <v>20191231</v>
      </c>
    </row>
    <row r="2797" spans="1:9" x14ac:dyDescent="0.25">
      <c r="A2797" s="27" t="s">
        <v>442</v>
      </c>
      <c r="B2797" s="27" t="s">
        <v>14</v>
      </c>
      <c r="C2797" s="27" t="s">
        <v>2</v>
      </c>
      <c r="D2797">
        <v>0</v>
      </c>
      <c r="E2797" s="37" t="s">
        <v>494</v>
      </c>
      <c r="F2797" t="str">
        <f t="shared" si="172"/>
        <v>30Y</v>
      </c>
      <c r="G2797" t="str">
        <f t="shared" si="173"/>
        <v>30YL20191231</v>
      </c>
      <c r="H2797" t="str">
        <f t="shared" si="174"/>
        <v>01_002</v>
      </c>
      <c r="I2797" t="str">
        <f t="shared" si="175"/>
        <v>20191231</v>
      </c>
    </row>
    <row r="2798" spans="1:9" x14ac:dyDescent="0.25">
      <c r="A2798" s="27" t="s">
        <v>441</v>
      </c>
      <c r="B2798" s="27" t="s">
        <v>21</v>
      </c>
      <c r="C2798" s="27" t="s">
        <v>1</v>
      </c>
      <c r="D2798">
        <v>0</v>
      </c>
      <c r="E2798" s="37" t="s">
        <v>494</v>
      </c>
      <c r="F2798" t="str">
        <f t="shared" si="172"/>
        <v>30Y</v>
      </c>
      <c r="G2798" t="str">
        <f t="shared" si="173"/>
        <v>30YL20191231</v>
      </c>
      <c r="H2798" t="str">
        <f t="shared" si="174"/>
        <v>01_003</v>
      </c>
      <c r="I2798" t="str">
        <f t="shared" si="175"/>
        <v>20191231</v>
      </c>
    </row>
    <row r="2799" spans="1:9" x14ac:dyDescent="0.25">
      <c r="A2799" s="27" t="s">
        <v>441</v>
      </c>
      <c r="B2799" s="27" t="s">
        <v>1</v>
      </c>
      <c r="C2799" s="27" t="s">
        <v>1</v>
      </c>
      <c r="D2799">
        <v>0</v>
      </c>
      <c r="E2799" s="37" t="s">
        <v>494</v>
      </c>
      <c r="F2799" t="str">
        <f t="shared" si="172"/>
        <v>30Y</v>
      </c>
      <c r="G2799" t="str">
        <f t="shared" si="173"/>
        <v>30YL20191231</v>
      </c>
      <c r="H2799" t="str">
        <f t="shared" si="174"/>
        <v>01_003</v>
      </c>
      <c r="I2799" t="str">
        <f t="shared" si="175"/>
        <v>20191231</v>
      </c>
    </row>
    <row r="2800" spans="1:9" x14ac:dyDescent="0.25">
      <c r="A2800" s="27" t="s">
        <v>441</v>
      </c>
      <c r="B2800" s="27" t="s">
        <v>26</v>
      </c>
      <c r="C2800" s="27" t="s">
        <v>1</v>
      </c>
      <c r="D2800">
        <v>0</v>
      </c>
      <c r="E2800" s="37" t="s">
        <v>494</v>
      </c>
      <c r="F2800" t="str">
        <f t="shared" si="172"/>
        <v>30Y</v>
      </c>
      <c r="G2800" t="str">
        <f t="shared" si="173"/>
        <v>30YL20191231</v>
      </c>
      <c r="H2800" t="str">
        <f t="shared" si="174"/>
        <v>01_003</v>
      </c>
      <c r="I2800" t="str">
        <f t="shared" si="175"/>
        <v>20191231</v>
      </c>
    </row>
    <row r="2801" spans="1:9" x14ac:dyDescent="0.25">
      <c r="A2801" s="27" t="s">
        <v>441</v>
      </c>
      <c r="B2801" s="27" t="s">
        <v>26</v>
      </c>
      <c r="C2801" s="27" t="s">
        <v>2</v>
      </c>
      <c r="D2801">
        <v>0</v>
      </c>
      <c r="E2801" s="37" t="s">
        <v>494</v>
      </c>
      <c r="F2801" t="str">
        <f t="shared" si="172"/>
        <v>30Y</v>
      </c>
      <c r="G2801" t="str">
        <f t="shared" si="173"/>
        <v>30YL20191231</v>
      </c>
      <c r="H2801" t="str">
        <f t="shared" si="174"/>
        <v>01_003</v>
      </c>
      <c r="I2801" t="str">
        <f t="shared" si="175"/>
        <v>20191231</v>
      </c>
    </row>
    <row r="2802" spans="1:9" x14ac:dyDescent="0.25">
      <c r="A2802" s="27" t="s">
        <v>441</v>
      </c>
      <c r="B2802" s="27" t="s">
        <v>2</v>
      </c>
      <c r="C2802" s="27" t="s">
        <v>1</v>
      </c>
      <c r="D2802">
        <v>0</v>
      </c>
      <c r="E2802" s="37" t="s">
        <v>494</v>
      </c>
      <c r="F2802" t="str">
        <f t="shared" si="172"/>
        <v>30Y</v>
      </c>
      <c r="G2802" t="str">
        <f t="shared" si="173"/>
        <v>30YL20191231</v>
      </c>
      <c r="H2802" t="str">
        <f t="shared" si="174"/>
        <v>01_003</v>
      </c>
      <c r="I2802" t="str">
        <f t="shared" si="175"/>
        <v>20191231</v>
      </c>
    </row>
    <row r="2803" spans="1:9" x14ac:dyDescent="0.25">
      <c r="A2803" s="27" t="s">
        <v>441</v>
      </c>
      <c r="B2803" s="27" t="s">
        <v>2</v>
      </c>
      <c r="C2803" s="27" t="s">
        <v>2</v>
      </c>
      <c r="D2803">
        <v>0</v>
      </c>
      <c r="E2803" s="37" t="s">
        <v>494</v>
      </c>
      <c r="F2803" t="str">
        <f t="shared" si="172"/>
        <v>30Y</v>
      </c>
      <c r="G2803" t="str">
        <f t="shared" si="173"/>
        <v>30YL20191231</v>
      </c>
      <c r="H2803" t="str">
        <f t="shared" si="174"/>
        <v>01_003</v>
      </c>
      <c r="I2803" t="str">
        <f t="shared" si="175"/>
        <v>20191231</v>
      </c>
    </row>
    <row r="2804" spans="1:9" x14ac:dyDescent="0.25">
      <c r="A2804" s="27" t="s">
        <v>441</v>
      </c>
      <c r="B2804" s="27" t="s">
        <v>3</v>
      </c>
      <c r="C2804" s="27" t="s">
        <v>2</v>
      </c>
      <c r="D2804">
        <v>0</v>
      </c>
      <c r="E2804" s="37" t="s">
        <v>494</v>
      </c>
      <c r="F2804" t="str">
        <f t="shared" si="172"/>
        <v>30Y</v>
      </c>
      <c r="G2804" t="str">
        <f t="shared" si="173"/>
        <v>30YL20191231</v>
      </c>
      <c r="H2804" t="str">
        <f t="shared" si="174"/>
        <v>01_003</v>
      </c>
      <c r="I2804" t="str">
        <f t="shared" si="175"/>
        <v>20191231</v>
      </c>
    </row>
    <row r="2805" spans="1:9" x14ac:dyDescent="0.25">
      <c r="A2805" s="27" t="s">
        <v>441</v>
      </c>
      <c r="B2805" s="27" t="s">
        <v>3</v>
      </c>
      <c r="C2805" s="27" t="s">
        <v>3</v>
      </c>
      <c r="D2805">
        <v>0</v>
      </c>
      <c r="E2805" s="37" t="s">
        <v>494</v>
      </c>
      <c r="F2805" t="str">
        <f t="shared" si="172"/>
        <v>30Y</v>
      </c>
      <c r="G2805" t="str">
        <f t="shared" si="173"/>
        <v>30YL20191231</v>
      </c>
      <c r="H2805" t="str">
        <f t="shared" si="174"/>
        <v>01_003</v>
      </c>
      <c r="I2805" t="str">
        <f t="shared" si="175"/>
        <v>20191231</v>
      </c>
    </row>
    <row r="2806" spans="1:9" x14ac:dyDescent="0.25">
      <c r="A2806" s="27" t="s">
        <v>441</v>
      </c>
      <c r="B2806" s="27" t="s">
        <v>4</v>
      </c>
      <c r="C2806" s="27" t="s">
        <v>2</v>
      </c>
      <c r="D2806">
        <v>0</v>
      </c>
      <c r="E2806" s="37" t="s">
        <v>494</v>
      </c>
      <c r="F2806" t="str">
        <f t="shared" si="172"/>
        <v>30Y</v>
      </c>
      <c r="G2806" t="str">
        <f t="shared" si="173"/>
        <v>30YL20191231</v>
      </c>
      <c r="H2806" t="str">
        <f t="shared" si="174"/>
        <v>01_003</v>
      </c>
      <c r="I2806" t="str">
        <f t="shared" si="175"/>
        <v>20191231</v>
      </c>
    </row>
    <row r="2807" spans="1:9" x14ac:dyDescent="0.25">
      <c r="A2807" s="27" t="s">
        <v>441</v>
      </c>
      <c r="B2807" s="27" t="s">
        <v>4</v>
      </c>
      <c r="C2807" s="27" t="s">
        <v>3</v>
      </c>
      <c r="D2807">
        <v>0</v>
      </c>
      <c r="E2807" s="37" t="s">
        <v>494</v>
      </c>
      <c r="F2807" t="str">
        <f t="shared" si="172"/>
        <v>30Y</v>
      </c>
      <c r="G2807" t="str">
        <f t="shared" si="173"/>
        <v>30YL20191231</v>
      </c>
      <c r="H2807" t="str">
        <f t="shared" si="174"/>
        <v>01_003</v>
      </c>
      <c r="I2807" t="str">
        <f t="shared" si="175"/>
        <v>20191231</v>
      </c>
    </row>
    <row r="2808" spans="1:9" x14ac:dyDescent="0.25">
      <c r="A2808" s="27" t="s">
        <v>441</v>
      </c>
      <c r="B2808" s="27" t="s">
        <v>5</v>
      </c>
      <c r="C2808" s="27" t="s">
        <v>3</v>
      </c>
      <c r="D2808">
        <v>0</v>
      </c>
      <c r="E2808" s="37" t="s">
        <v>494</v>
      </c>
      <c r="F2808" t="str">
        <f t="shared" si="172"/>
        <v>30Y</v>
      </c>
      <c r="G2808" t="str">
        <f t="shared" si="173"/>
        <v>30YL20191231</v>
      </c>
      <c r="H2808" t="str">
        <f t="shared" si="174"/>
        <v>01_003</v>
      </c>
      <c r="I2808" t="str">
        <f t="shared" si="175"/>
        <v>20191231</v>
      </c>
    </row>
    <row r="2809" spans="1:9" x14ac:dyDescent="0.25">
      <c r="A2809" s="27" t="s">
        <v>441</v>
      </c>
      <c r="B2809" s="27" t="s">
        <v>5</v>
      </c>
      <c r="C2809" s="27" t="s">
        <v>4</v>
      </c>
      <c r="D2809">
        <v>0</v>
      </c>
      <c r="E2809" s="37" t="s">
        <v>494</v>
      </c>
      <c r="F2809" t="str">
        <f t="shared" si="172"/>
        <v>30Y</v>
      </c>
      <c r="G2809" t="str">
        <f t="shared" si="173"/>
        <v>30YL20191231</v>
      </c>
      <c r="H2809" t="str">
        <f t="shared" si="174"/>
        <v>01_003</v>
      </c>
      <c r="I2809" t="str">
        <f t="shared" si="175"/>
        <v>20191231</v>
      </c>
    </row>
    <row r="2810" spans="1:9" x14ac:dyDescent="0.25">
      <c r="A2810" s="27" t="s">
        <v>441</v>
      </c>
      <c r="B2810" s="27" t="s">
        <v>7</v>
      </c>
      <c r="C2810" s="27" t="s">
        <v>4</v>
      </c>
      <c r="D2810">
        <v>0</v>
      </c>
      <c r="E2810" s="37" t="s">
        <v>494</v>
      </c>
      <c r="F2810" t="str">
        <f t="shared" si="172"/>
        <v>30Y</v>
      </c>
      <c r="G2810" t="str">
        <f t="shared" si="173"/>
        <v>30YL20191231</v>
      </c>
      <c r="H2810" t="str">
        <f t="shared" si="174"/>
        <v>01_003</v>
      </c>
      <c r="I2810" t="str">
        <f t="shared" si="175"/>
        <v>20191231</v>
      </c>
    </row>
    <row r="2811" spans="1:9" x14ac:dyDescent="0.25">
      <c r="A2811" s="27" t="s">
        <v>441</v>
      </c>
      <c r="B2811" s="27" t="s">
        <v>7</v>
      </c>
      <c r="C2811" s="27" t="s">
        <v>5</v>
      </c>
      <c r="D2811">
        <v>0</v>
      </c>
      <c r="E2811" s="37" t="s">
        <v>494</v>
      </c>
      <c r="F2811" t="str">
        <f t="shared" si="172"/>
        <v>30Y</v>
      </c>
      <c r="G2811" t="str">
        <f t="shared" si="173"/>
        <v>30YL20191231</v>
      </c>
      <c r="H2811" t="str">
        <f t="shared" si="174"/>
        <v>01_003</v>
      </c>
      <c r="I2811" t="str">
        <f t="shared" si="175"/>
        <v>20191231</v>
      </c>
    </row>
    <row r="2812" spans="1:9" x14ac:dyDescent="0.25">
      <c r="A2812" s="27" t="s">
        <v>441</v>
      </c>
      <c r="B2812" s="27" t="s">
        <v>10</v>
      </c>
      <c r="C2812" s="27" t="s">
        <v>5</v>
      </c>
      <c r="D2812">
        <v>0</v>
      </c>
      <c r="E2812" s="37" t="s">
        <v>494</v>
      </c>
      <c r="F2812" t="str">
        <f t="shared" si="172"/>
        <v>30Y</v>
      </c>
      <c r="G2812" t="str">
        <f t="shared" si="173"/>
        <v>30YL20191231</v>
      </c>
      <c r="H2812" t="str">
        <f t="shared" si="174"/>
        <v>01_003</v>
      </c>
      <c r="I2812" t="str">
        <f t="shared" si="175"/>
        <v>20191231</v>
      </c>
    </row>
    <row r="2813" spans="1:9" x14ac:dyDescent="0.25">
      <c r="A2813" s="27" t="s">
        <v>441</v>
      </c>
      <c r="B2813" s="27" t="s">
        <v>10</v>
      </c>
      <c r="C2813" s="27" t="s">
        <v>6</v>
      </c>
      <c r="D2813">
        <v>0</v>
      </c>
      <c r="E2813" s="37" t="s">
        <v>494</v>
      </c>
      <c r="F2813" t="str">
        <f t="shared" si="172"/>
        <v>30Y</v>
      </c>
      <c r="G2813" t="str">
        <f t="shared" si="173"/>
        <v>30YL20191231</v>
      </c>
      <c r="H2813" t="str">
        <f t="shared" si="174"/>
        <v>01_003</v>
      </c>
      <c r="I2813" t="str">
        <f t="shared" si="175"/>
        <v>20191231</v>
      </c>
    </row>
    <row r="2814" spans="1:9" x14ac:dyDescent="0.25">
      <c r="A2814" s="27" t="s">
        <v>441</v>
      </c>
      <c r="B2814" s="27" t="s">
        <v>11</v>
      </c>
      <c r="C2814" s="27" t="s">
        <v>6</v>
      </c>
      <c r="D2814">
        <v>0</v>
      </c>
      <c r="E2814" s="37" t="s">
        <v>494</v>
      </c>
      <c r="F2814" t="str">
        <f t="shared" si="172"/>
        <v>30Y</v>
      </c>
      <c r="G2814" t="str">
        <f t="shared" si="173"/>
        <v>30YL20191231</v>
      </c>
      <c r="H2814" t="str">
        <f t="shared" si="174"/>
        <v>01_003</v>
      </c>
      <c r="I2814" t="str">
        <f t="shared" si="175"/>
        <v>20191231</v>
      </c>
    </row>
    <row r="2815" spans="1:9" x14ac:dyDescent="0.25">
      <c r="A2815" s="27" t="s">
        <v>441</v>
      </c>
      <c r="B2815" s="27" t="s">
        <v>11</v>
      </c>
      <c r="C2815" s="27" t="s">
        <v>7</v>
      </c>
      <c r="D2815">
        <v>0</v>
      </c>
      <c r="E2815" s="37" t="s">
        <v>494</v>
      </c>
      <c r="F2815" t="str">
        <f t="shared" si="172"/>
        <v>30Y</v>
      </c>
      <c r="G2815" t="str">
        <f t="shared" si="173"/>
        <v>30YL20191231</v>
      </c>
      <c r="H2815" t="str">
        <f t="shared" si="174"/>
        <v>01_003</v>
      </c>
      <c r="I2815" t="str">
        <f t="shared" si="175"/>
        <v>20191231</v>
      </c>
    </row>
    <row r="2816" spans="1:9" x14ac:dyDescent="0.25">
      <c r="A2816" s="27" t="s">
        <v>441</v>
      </c>
      <c r="B2816" s="27" t="s">
        <v>12</v>
      </c>
      <c r="C2816" s="27" t="s">
        <v>5</v>
      </c>
      <c r="D2816">
        <v>0</v>
      </c>
      <c r="E2816" s="37" t="s">
        <v>494</v>
      </c>
      <c r="F2816" t="str">
        <f t="shared" si="172"/>
        <v>30Y</v>
      </c>
      <c r="G2816" t="str">
        <f t="shared" si="173"/>
        <v>30YL20191231</v>
      </c>
      <c r="H2816" t="str">
        <f t="shared" si="174"/>
        <v>01_003</v>
      </c>
      <c r="I2816" t="str">
        <f t="shared" si="175"/>
        <v>20191231</v>
      </c>
    </row>
    <row r="2817" spans="1:9" x14ac:dyDescent="0.25">
      <c r="A2817" s="27" t="s">
        <v>441</v>
      </c>
      <c r="B2817" s="27" t="s">
        <v>12</v>
      </c>
      <c r="C2817" s="27" t="s">
        <v>6</v>
      </c>
      <c r="D2817">
        <v>0</v>
      </c>
      <c r="E2817" s="37" t="s">
        <v>494</v>
      </c>
      <c r="F2817" t="str">
        <f t="shared" si="172"/>
        <v>30Y</v>
      </c>
      <c r="G2817" t="str">
        <f t="shared" si="173"/>
        <v>30YL20191231</v>
      </c>
      <c r="H2817" t="str">
        <f t="shared" si="174"/>
        <v>01_003</v>
      </c>
      <c r="I2817" t="str">
        <f t="shared" si="175"/>
        <v>20191231</v>
      </c>
    </row>
    <row r="2818" spans="1:9" x14ac:dyDescent="0.25">
      <c r="A2818" s="27" t="s">
        <v>441</v>
      </c>
      <c r="B2818" s="27" t="s">
        <v>13</v>
      </c>
      <c r="C2818" s="27" t="s">
        <v>2</v>
      </c>
      <c r="D2818">
        <v>0</v>
      </c>
      <c r="E2818" s="37" t="s">
        <v>494</v>
      </c>
      <c r="F2818" t="str">
        <f t="shared" si="172"/>
        <v>30Y</v>
      </c>
      <c r="G2818" t="str">
        <f t="shared" si="173"/>
        <v>30YL20191231</v>
      </c>
      <c r="H2818" t="str">
        <f t="shared" si="174"/>
        <v>01_003</v>
      </c>
      <c r="I2818" t="str">
        <f t="shared" si="175"/>
        <v>20191231</v>
      </c>
    </row>
    <row r="2819" spans="1:9" x14ac:dyDescent="0.25">
      <c r="A2819" s="27" t="s">
        <v>441</v>
      </c>
      <c r="B2819" s="27" t="s">
        <v>13</v>
      </c>
      <c r="C2819" s="27" t="s">
        <v>3</v>
      </c>
      <c r="D2819">
        <v>0</v>
      </c>
      <c r="E2819" s="37" t="s">
        <v>494</v>
      </c>
      <c r="F2819" t="str">
        <f t="shared" si="172"/>
        <v>30Y</v>
      </c>
      <c r="G2819" t="str">
        <f t="shared" si="173"/>
        <v>30YL20191231</v>
      </c>
      <c r="H2819" t="str">
        <f t="shared" si="174"/>
        <v>01_003</v>
      </c>
      <c r="I2819" t="str">
        <f t="shared" si="175"/>
        <v>20191231</v>
      </c>
    </row>
    <row r="2820" spans="1:9" x14ac:dyDescent="0.25">
      <c r="A2820" s="27" t="s">
        <v>441</v>
      </c>
      <c r="B2820" s="27" t="s">
        <v>13</v>
      </c>
      <c r="C2820" s="27" t="s">
        <v>4</v>
      </c>
      <c r="D2820">
        <v>0</v>
      </c>
      <c r="E2820" s="37" t="s">
        <v>494</v>
      </c>
      <c r="F2820" t="str">
        <f t="shared" si="172"/>
        <v>30Y</v>
      </c>
      <c r="G2820" t="str">
        <f t="shared" si="173"/>
        <v>30YL20191231</v>
      </c>
      <c r="H2820" t="str">
        <f t="shared" si="174"/>
        <v>01_003</v>
      </c>
      <c r="I2820" t="str">
        <f t="shared" si="175"/>
        <v>20191231</v>
      </c>
    </row>
    <row r="2821" spans="1:9" x14ac:dyDescent="0.25">
      <c r="A2821" s="27" t="s">
        <v>441</v>
      </c>
      <c r="B2821" s="27" t="s">
        <v>13</v>
      </c>
      <c r="C2821" s="27" t="s">
        <v>5</v>
      </c>
      <c r="D2821">
        <v>0</v>
      </c>
      <c r="E2821" s="37" t="s">
        <v>494</v>
      </c>
      <c r="F2821" t="str">
        <f t="shared" si="172"/>
        <v>30Y</v>
      </c>
      <c r="G2821" t="str">
        <f t="shared" si="173"/>
        <v>30YL20191231</v>
      </c>
      <c r="H2821" t="str">
        <f t="shared" si="174"/>
        <v>01_003</v>
      </c>
      <c r="I2821" t="str">
        <f t="shared" si="175"/>
        <v>20191231</v>
      </c>
    </row>
    <row r="2822" spans="1:9" x14ac:dyDescent="0.25">
      <c r="A2822" s="27" t="s">
        <v>441</v>
      </c>
      <c r="B2822" s="27" t="s">
        <v>14</v>
      </c>
      <c r="C2822" s="27" t="s">
        <v>1</v>
      </c>
      <c r="D2822">
        <v>0</v>
      </c>
      <c r="E2822" s="37" t="s">
        <v>494</v>
      </c>
      <c r="F2822" t="str">
        <f t="shared" si="172"/>
        <v>30Y</v>
      </c>
      <c r="G2822" t="str">
        <f t="shared" si="173"/>
        <v>30YL20191231</v>
      </c>
      <c r="H2822" t="str">
        <f t="shared" si="174"/>
        <v>01_003</v>
      </c>
      <c r="I2822" t="str">
        <f t="shared" si="175"/>
        <v>20191231</v>
      </c>
    </row>
    <row r="2823" spans="1:9" x14ac:dyDescent="0.25">
      <c r="A2823" s="27" t="s">
        <v>441</v>
      </c>
      <c r="B2823" s="27" t="s">
        <v>14</v>
      </c>
      <c r="C2823" s="27" t="s">
        <v>2</v>
      </c>
      <c r="D2823">
        <v>0</v>
      </c>
      <c r="E2823" s="37" t="s">
        <v>494</v>
      </c>
      <c r="F2823" t="str">
        <f t="shared" si="172"/>
        <v>30Y</v>
      </c>
      <c r="G2823" t="str">
        <f t="shared" si="173"/>
        <v>30YL20191231</v>
      </c>
      <c r="H2823" t="str">
        <f t="shared" si="174"/>
        <v>01_003</v>
      </c>
      <c r="I2823" t="str">
        <f t="shared" si="175"/>
        <v>20191231</v>
      </c>
    </row>
    <row r="2824" spans="1:9" x14ac:dyDescent="0.25">
      <c r="A2824" s="27" t="s">
        <v>440</v>
      </c>
      <c r="B2824" s="27" t="s">
        <v>21</v>
      </c>
      <c r="C2824" s="27" t="s">
        <v>1</v>
      </c>
      <c r="D2824">
        <v>0</v>
      </c>
      <c r="E2824" s="37" t="s">
        <v>494</v>
      </c>
      <c r="F2824" t="str">
        <f t="shared" si="172"/>
        <v>30Y</v>
      </c>
      <c r="G2824" t="str">
        <f t="shared" si="173"/>
        <v>30YL20191231</v>
      </c>
      <c r="H2824" t="str">
        <f t="shared" si="174"/>
        <v>01_005</v>
      </c>
      <c r="I2824" t="str">
        <f t="shared" si="175"/>
        <v>20191231</v>
      </c>
    </row>
    <row r="2825" spans="1:9" x14ac:dyDescent="0.25">
      <c r="A2825" s="27" t="s">
        <v>440</v>
      </c>
      <c r="B2825" s="27" t="s">
        <v>1</v>
      </c>
      <c r="C2825" s="27" t="s">
        <v>1</v>
      </c>
      <c r="D2825">
        <v>0</v>
      </c>
      <c r="E2825" s="37" t="s">
        <v>494</v>
      </c>
      <c r="F2825" t="str">
        <f t="shared" si="172"/>
        <v>30Y</v>
      </c>
      <c r="G2825" t="str">
        <f t="shared" si="173"/>
        <v>30YL20191231</v>
      </c>
      <c r="H2825" t="str">
        <f t="shared" si="174"/>
        <v>01_005</v>
      </c>
      <c r="I2825" t="str">
        <f t="shared" si="175"/>
        <v>20191231</v>
      </c>
    </row>
    <row r="2826" spans="1:9" x14ac:dyDescent="0.25">
      <c r="A2826" s="27" t="s">
        <v>440</v>
      </c>
      <c r="B2826" s="27" t="s">
        <v>1</v>
      </c>
      <c r="C2826" s="27" t="s">
        <v>2</v>
      </c>
      <c r="D2826">
        <v>0</v>
      </c>
      <c r="E2826" s="37" t="s">
        <v>494</v>
      </c>
      <c r="F2826" t="str">
        <f t="shared" si="172"/>
        <v>30Y</v>
      </c>
      <c r="G2826" t="str">
        <f t="shared" si="173"/>
        <v>30YL20191231</v>
      </c>
      <c r="H2826" t="str">
        <f t="shared" si="174"/>
        <v>01_005</v>
      </c>
      <c r="I2826" t="str">
        <f t="shared" si="175"/>
        <v>20191231</v>
      </c>
    </row>
    <row r="2827" spans="1:9" x14ac:dyDescent="0.25">
      <c r="A2827" s="27" t="s">
        <v>440</v>
      </c>
      <c r="B2827" s="27" t="s">
        <v>26</v>
      </c>
      <c r="C2827" s="27" t="s">
        <v>2</v>
      </c>
      <c r="D2827">
        <v>0</v>
      </c>
      <c r="E2827" s="37" t="s">
        <v>494</v>
      </c>
      <c r="F2827" t="str">
        <f t="shared" ref="F2827:F2890" si="176">LEFT(A2827,3)</f>
        <v>30Y</v>
      </c>
      <c r="G2827" t="str">
        <f t="shared" ref="G2827:G2890" si="177">LEFT(A2827,12)</f>
        <v>30YL20191231</v>
      </c>
      <c r="H2827" t="str">
        <f t="shared" ref="H2827:H2890" si="178">RIGHT(A2827,6)</f>
        <v>01_005</v>
      </c>
      <c r="I2827" t="str">
        <f t="shared" ref="I2827:I2890" si="179">RIGHT(G2827,8)</f>
        <v>20191231</v>
      </c>
    </row>
    <row r="2828" spans="1:9" x14ac:dyDescent="0.25">
      <c r="A2828" s="27" t="s">
        <v>440</v>
      </c>
      <c r="B2828" s="27" t="s">
        <v>26</v>
      </c>
      <c r="C2828" s="27" t="s">
        <v>3</v>
      </c>
      <c r="D2828">
        <v>0</v>
      </c>
      <c r="E2828" s="37" t="s">
        <v>494</v>
      </c>
      <c r="F2828" t="str">
        <f t="shared" si="176"/>
        <v>30Y</v>
      </c>
      <c r="G2828" t="str">
        <f t="shared" si="177"/>
        <v>30YL20191231</v>
      </c>
      <c r="H2828" t="str">
        <f t="shared" si="178"/>
        <v>01_005</v>
      </c>
      <c r="I2828" t="str">
        <f t="shared" si="179"/>
        <v>20191231</v>
      </c>
    </row>
    <row r="2829" spans="1:9" x14ac:dyDescent="0.25">
      <c r="A2829" s="27" t="s">
        <v>440</v>
      </c>
      <c r="B2829" s="27" t="s">
        <v>2</v>
      </c>
      <c r="C2829" s="27" t="s">
        <v>2</v>
      </c>
      <c r="D2829">
        <v>0</v>
      </c>
      <c r="E2829" s="37" t="s">
        <v>494</v>
      </c>
      <c r="F2829" t="str">
        <f t="shared" si="176"/>
        <v>30Y</v>
      </c>
      <c r="G2829" t="str">
        <f t="shared" si="177"/>
        <v>30YL20191231</v>
      </c>
      <c r="H2829" t="str">
        <f t="shared" si="178"/>
        <v>01_005</v>
      </c>
      <c r="I2829" t="str">
        <f t="shared" si="179"/>
        <v>20191231</v>
      </c>
    </row>
    <row r="2830" spans="1:9" x14ac:dyDescent="0.25">
      <c r="A2830" s="27" t="s">
        <v>440</v>
      </c>
      <c r="B2830" s="27" t="s">
        <v>2</v>
      </c>
      <c r="C2830" s="27" t="s">
        <v>3</v>
      </c>
      <c r="D2830">
        <v>0</v>
      </c>
      <c r="E2830" s="37" t="s">
        <v>494</v>
      </c>
      <c r="F2830" t="str">
        <f t="shared" si="176"/>
        <v>30Y</v>
      </c>
      <c r="G2830" t="str">
        <f t="shared" si="177"/>
        <v>30YL20191231</v>
      </c>
      <c r="H2830" t="str">
        <f t="shared" si="178"/>
        <v>01_005</v>
      </c>
      <c r="I2830" t="str">
        <f t="shared" si="179"/>
        <v>20191231</v>
      </c>
    </row>
    <row r="2831" spans="1:9" x14ac:dyDescent="0.25">
      <c r="A2831" s="27" t="s">
        <v>440</v>
      </c>
      <c r="B2831" s="27" t="s">
        <v>2</v>
      </c>
      <c r="C2831" s="27" t="s">
        <v>4</v>
      </c>
      <c r="D2831">
        <v>0</v>
      </c>
      <c r="E2831" s="37" t="s">
        <v>494</v>
      </c>
      <c r="F2831" t="str">
        <f t="shared" si="176"/>
        <v>30Y</v>
      </c>
      <c r="G2831" t="str">
        <f t="shared" si="177"/>
        <v>30YL20191231</v>
      </c>
      <c r="H2831" t="str">
        <f t="shared" si="178"/>
        <v>01_005</v>
      </c>
      <c r="I2831" t="str">
        <f t="shared" si="179"/>
        <v>20191231</v>
      </c>
    </row>
    <row r="2832" spans="1:9" x14ac:dyDescent="0.25">
      <c r="A2832" s="27" t="s">
        <v>440</v>
      </c>
      <c r="B2832" s="27" t="s">
        <v>3</v>
      </c>
      <c r="C2832" s="27" t="s">
        <v>3</v>
      </c>
      <c r="D2832">
        <v>0</v>
      </c>
      <c r="E2832" s="37" t="s">
        <v>494</v>
      </c>
      <c r="F2832" t="str">
        <f t="shared" si="176"/>
        <v>30Y</v>
      </c>
      <c r="G2832" t="str">
        <f t="shared" si="177"/>
        <v>30YL20191231</v>
      </c>
      <c r="H2832" t="str">
        <f t="shared" si="178"/>
        <v>01_005</v>
      </c>
      <c r="I2832" t="str">
        <f t="shared" si="179"/>
        <v>20191231</v>
      </c>
    </row>
    <row r="2833" spans="1:9" x14ac:dyDescent="0.25">
      <c r="A2833" s="27" t="s">
        <v>440</v>
      </c>
      <c r="B2833" s="27" t="s">
        <v>3</v>
      </c>
      <c r="C2833" s="27" t="s">
        <v>4</v>
      </c>
      <c r="D2833">
        <v>0</v>
      </c>
      <c r="E2833" s="37" t="s">
        <v>494</v>
      </c>
      <c r="F2833" t="str">
        <f t="shared" si="176"/>
        <v>30Y</v>
      </c>
      <c r="G2833" t="str">
        <f t="shared" si="177"/>
        <v>30YL20191231</v>
      </c>
      <c r="H2833" t="str">
        <f t="shared" si="178"/>
        <v>01_005</v>
      </c>
      <c r="I2833" t="str">
        <f t="shared" si="179"/>
        <v>20191231</v>
      </c>
    </row>
    <row r="2834" spans="1:9" x14ac:dyDescent="0.25">
      <c r="A2834" s="27" t="s">
        <v>440</v>
      </c>
      <c r="B2834" s="27" t="s">
        <v>3</v>
      </c>
      <c r="C2834" s="27" t="s">
        <v>5</v>
      </c>
      <c r="D2834">
        <v>0</v>
      </c>
      <c r="E2834" s="37" t="s">
        <v>494</v>
      </c>
      <c r="F2834" t="str">
        <f t="shared" si="176"/>
        <v>30Y</v>
      </c>
      <c r="G2834" t="str">
        <f t="shared" si="177"/>
        <v>30YL20191231</v>
      </c>
      <c r="H2834" t="str">
        <f t="shared" si="178"/>
        <v>01_005</v>
      </c>
      <c r="I2834" t="str">
        <f t="shared" si="179"/>
        <v>20191231</v>
      </c>
    </row>
    <row r="2835" spans="1:9" x14ac:dyDescent="0.25">
      <c r="A2835" s="27" t="s">
        <v>440</v>
      </c>
      <c r="B2835" s="27" t="s">
        <v>4</v>
      </c>
      <c r="C2835" s="27" t="s">
        <v>4</v>
      </c>
      <c r="D2835">
        <v>0</v>
      </c>
      <c r="E2835" s="37" t="s">
        <v>494</v>
      </c>
      <c r="F2835" t="str">
        <f t="shared" si="176"/>
        <v>30Y</v>
      </c>
      <c r="G2835" t="str">
        <f t="shared" si="177"/>
        <v>30YL20191231</v>
      </c>
      <c r="H2835" t="str">
        <f t="shared" si="178"/>
        <v>01_005</v>
      </c>
      <c r="I2835" t="str">
        <f t="shared" si="179"/>
        <v>20191231</v>
      </c>
    </row>
    <row r="2836" spans="1:9" x14ac:dyDescent="0.25">
      <c r="A2836" s="27" t="s">
        <v>440</v>
      </c>
      <c r="B2836" s="27" t="s">
        <v>4</v>
      </c>
      <c r="C2836" s="27" t="s">
        <v>5</v>
      </c>
      <c r="D2836">
        <v>0</v>
      </c>
      <c r="E2836" s="37" t="s">
        <v>494</v>
      </c>
      <c r="F2836" t="str">
        <f t="shared" si="176"/>
        <v>30Y</v>
      </c>
      <c r="G2836" t="str">
        <f t="shared" si="177"/>
        <v>30YL20191231</v>
      </c>
      <c r="H2836" t="str">
        <f t="shared" si="178"/>
        <v>01_005</v>
      </c>
      <c r="I2836" t="str">
        <f t="shared" si="179"/>
        <v>20191231</v>
      </c>
    </row>
    <row r="2837" spans="1:9" x14ac:dyDescent="0.25">
      <c r="A2837" s="27" t="s">
        <v>440</v>
      </c>
      <c r="B2837" s="27" t="s">
        <v>4</v>
      </c>
      <c r="C2837" s="27" t="s">
        <v>6</v>
      </c>
      <c r="D2837">
        <v>0</v>
      </c>
      <c r="E2837" s="37" t="s">
        <v>494</v>
      </c>
      <c r="F2837" t="str">
        <f t="shared" si="176"/>
        <v>30Y</v>
      </c>
      <c r="G2837" t="str">
        <f t="shared" si="177"/>
        <v>30YL20191231</v>
      </c>
      <c r="H2837" t="str">
        <f t="shared" si="178"/>
        <v>01_005</v>
      </c>
      <c r="I2837" t="str">
        <f t="shared" si="179"/>
        <v>20191231</v>
      </c>
    </row>
    <row r="2838" spans="1:9" x14ac:dyDescent="0.25">
      <c r="A2838" s="27" t="s">
        <v>440</v>
      </c>
      <c r="B2838" s="27" t="s">
        <v>5</v>
      </c>
      <c r="C2838" s="27" t="s">
        <v>6</v>
      </c>
      <c r="D2838">
        <v>0</v>
      </c>
      <c r="E2838" s="37" t="s">
        <v>494</v>
      </c>
      <c r="F2838" t="str">
        <f t="shared" si="176"/>
        <v>30Y</v>
      </c>
      <c r="G2838" t="str">
        <f t="shared" si="177"/>
        <v>30YL20191231</v>
      </c>
      <c r="H2838" t="str">
        <f t="shared" si="178"/>
        <v>01_005</v>
      </c>
      <c r="I2838" t="str">
        <f t="shared" si="179"/>
        <v>20191231</v>
      </c>
    </row>
    <row r="2839" spans="1:9" x14ac:dyDescent="0.25">
      <c r="A2839" s="27" t="s">
        <v>440</v>
      </c>
      <c r="B2839" s="27" t="s">
        <v>5</v>
      </c>
      <c r="C2839" s="27" t="s">
        <v>7</v>
      </c>
      <c r="D2839">
        <v>0</v>
      </c>
      <c r="E2839" s="37" t="s">
        <v>494</v>
      </c>
      <c r="F2839" t="str">
        <f t="shared" si="176"/>
        <v>30Y</v>
      </c>
      <c r="G2839" t="str">
        <f t="shared" si="177"/>
        <v>30YL20191231</v>
      </c>
      <c r="H2839" t="str">
        <f t="shared" si="178"/>
        <v>01_005</v>
      </c>
      <c r="I2839" t="str">
        <f t="shared" si="179"/>
        <v>20191231</v>
      </c>
    </row>
    <row r="2840" spans="1:9" x14ac:dyDescent="0.25">
      <c r="A2840" s="27" t="s">
        <v>440</v>
      </c>
      <c r="B2840" s="27" t="s">
        <v>5</v>
      </c>
      <c r="C2840" s="27" t="s">
        <v>8</v>
      </c>
      <c r="D2840">
        <v>0</v>
      </c>
      <c r="E2840" s="37" t="s">
        <v>494</v>
      </c>
      <c r="F2840" t="str">
        <f t="shared" si="176"/>
        <v>30Y</v>
      </c>
      <c r="G2840" t="str">
        <f t="shared" si="177"/>
        <v>30YL20191231</v>
      </c>
      <c r="H2840" t="str">
        <f t="shared" si="178"/>
        <v>01_005</v>
      </c>
      <c r="I2840" t="str">
        <f t="shared" si="179"/>
        <v>20191231</v>
      </c>
    </row>
    <row r="2841" spans="1:9" x14ac:dyDescent="0.25">
      <c r="A2841" s="27" t="s">
        <v>440</v>
      </c>
      <c r="B2841" s="27" t="s">
        <v>7</v>
      </c>
      <c r="C2841" s="27" t="s">
        <v>7</v>
      </c>
      <c r="D2841">
        <v>0</v>
      </c>
      <c r="E2841" s="37" t="s">
        <v>494</v>
      </c>
      <c r="F2841" t="str">
        <f t="shared" si="176"/>
        <v>30Y</v>
      </c>
      <c r="G2841" t="str">
        <f t="shared" si="177"/>
        <v>30YL20191231</v>
      </c>
      <c r="H2841" t="str">
        <f t="shared" si="178"/>
        <v>01_005</v>
      </c>
      <c r="I2841" t="str">
        <f t="shared" si="179"/>
        <v>20191231</v>
      </c>
    </row>
    <row r="2842" spans="1:9" x14ac:dyDescent="0.25">
      <c r="A2842" s="27" t="s">
        <v>440</v>
      </c>
      <c r="B2842" s="27" t="s">
        <v>7</v>
      </c>
      <c r="C2842" s="27" t="s">
        <v>8</v>
      </c>
      <c r="D2842">
        <v>0</v>
      </c>
      <c r="E2842" s="37" t="s">
        <v>494</v>
      </c>
      <c r="F2842" t="str">
        <f t="shared" si="176"/>
        <v>30Y</v>
      </c>
      <c r="G2842" t="str">
        <f t="shared" si="177"/>
        <v>30YL20191231</v>
      </c>
      <c r="H2842" t="str">
        <f t="shared" si="178"/>
        <v>01_005</v>
      </c>
      <c r="I2842" t="str">
        <f t="shared" si="179"/>
        <v>20191231</v>
      </c>
    </row>
    <row r="2843" spans="1:9" x14ac:dyDescent="0.25">
      <c r="A2843" s="27" t="s">
        <v>440</v>
      </c>
      <c r="B2843" s="27" t="s">
        <v>7</v>
      </c>
      <c r="C2843" s="27" t="s">
        <v>9</v>
      </c>
      <c r="D2843">
        <v>0</v>
      </c>
      <c r="E2843" s="37" t="s">
        <v>494</v>
      </c>
      <c r="F2843" t="str">
        <f t="shared" si="176"/>
        <v>30Y</v>
      </c>
      <c r="G2843" t="str">
        <f t="shared" si="177"/>
        <v>30YL20191231</v>
      </c>
      <c r="H2843" t="str">
        <f t="shared" si="178"/>
        <v>01_005</v>
      </c>
      <c r="I2843" t="str">
        <f t="shared" si="179"/>
        <v>20191231</v>
      </c>
    </row>
    <row r="2844" spans="1:9" x14ac:dyDescent="0.25">
      <c r="A2844" s="27" t="s">
        <v>440</v>
      </c>
      <c r="B2844" s="27" t="s">
        <v>10</v>
      </c>
      <c r="C2844" s="27" t="s">
        <v>9</v>
      </c>
      <c r="D2844">
        <v>0</v>
      </c>
      <c r="E2844" s="37" t="s">
        <v>494</v>
      </c>
      <c r="F2844" t="str">
        <f t="shared" si="176"/>
        <v>30Y</v>
      </c>
      <c r="G2844" t="str">
        <f t="shared" si="177"/>
        <v>30YL20191231</v>
      </c>
      <c r="H2844" t="str">
        <f t="shared" si="178"/>
        <v>01_005</v>
      </c>
      <c r="I2844" t="str">
        <f t="shared" si="179"/>
        <v>20191231</v>
      </c>
    </row>
    <row r="2845" spans="1:9" x14ac:dyDescent="0.25">
      <c r="A2845" s="27" t="s">
        <v>440</v>
      </c>
      <c r="B2845" s="27" t="s">
        <v>10</v>
      </c>
      <c r="C2845" s="27" t="s">
        <v>10</v>
      </c>
      <c r="D2845">
        <v>0</v>
      </c>
      <c r="E2845" s="37" t="s">
        <v>494</v>
      </c>
      <c r="F2845" t="str">
        <f t="shared" si="176"/>
        <v>30Y</v>
      </c>
      <c r="G2845" t="str">
        <f t="shared" si="177"/>
        <v>30YL20191231</v>
      </c>
      <c r="H2845" t="str">
        <f t="shared" si="178"/>
        <v>01_005</v>
      </c>
      <c r="I2845" t="str">
        <f t="shared" si="179"/>
        <v>20191231</v>
      </c>
    </row>
    <row r="2846" spans="1:9" x14ac:dyDescent="0.25">
      <c r="A2846" s="27" t="s">
        <v>440</v>
      </c>
      <c r="B2846" s="27" t="s">
        <v>11</v>
      </c>
      <c r="C2846" s="27" t="s">
        <v>9</v>
      </c>
      <c r="D2846">
        <v>0</v>
      </c>
      <c r="E2846" s="37" t="s">
        <v>494</v>
      </c>
      <c r="F2846" t="str">
        <f t="shared" si="176"/>
        <v>30Y</v>
      </c>
      <c r="G2846" t="str">
        <f t="shared" si="177"/>
        <v>30YL20191231</v>
      </c>
      <c r="H2846" t="str">
        <f t="shared" si="178"/>
        <v>01_005</v>
      </c>
      <c r="I2846" t="str">
        <f t="shared" si="179"/>
        <v>20191231</v>
      </c>
    </row>
    <row r="2847" spans="1:9" x14ac:dyDescent="0.25">
      <c r="A2847" s="27" t="s">
        <v>440</v>
      </c>
      <c r="B2847" s="27" t="s">
        <v>11</v>
      </c>
      <c r="C2847" s="27" t="s">
        <v>10</v>
      </c>
      <c r="D2847">
        <v>0</v>
      </c>
      <c r="E2847" s="37" t="s">
        <v>494</v>
      </c>
      <c r="F2847" t="str">
        <f t="shared" si="176"/>
        <v>30Y</v>
      </c>
      <c r="G2847" t="str">
        <f t="shared" si="177"/>
        <v>30YL20191231</v>
      </c>
      <c r="H2847" t="str">
        <f t="shared" si="178"/>
        <v>01_005</v>
      </c>
      <c r="I2847" t="str">
        <f t="shared" si="179"/>
        <v>20191231</v>
      </c>
    </row>
    <row r="2848" spans="1:9" x14ac:dyDescent="0.25">
      <c r="A2848" s="27" t="s">
        <v>440</v>
      </c>
      <c r="B2848" s="27" t="s">
        <v>12</v>
      </c>
      <c r="C2848" s="27" t="s">
        <v>7</v>
      </c>
      <c r="D2848">
        <v>0</v>
      </c>
      <c r="E2848" s="37" t="s">
        <v>494</v>
      </c>
      <c r="F2848" t="str">
        <f t="shared" si="176"/>
        <v>30Y</v>
      </c>
      <c r="G2848" t="str">
        <f t="shared" si="177"/>
        <v>30YL20191231</v>
      </c>
      <c r="H2848" t="str">
        <f t="shared" si="178"/>
        <v>01_005</v>
      </c>
      <c r="I2848" t="str">
        <f t="shared" si="179"/>
        <v>20191231</v>
      </c>
    </row>
    <row r="2849" spans="1:9" x14ac:dyDescent="0.25">
      <c r="A2849" s="27" t="s">
        <v>440</v>
      </c>
      <c r="B2849" s="27" t="s">
        <v>12</v>
      </c>
      <c r="C2849" s="27" t="s">
        <v>8</v>
      </c>
      <c r="D2849">
        <v>0</v>
      </c>
      <c r="E2849" s="37" t="s">
        <v>494</v>
      </c>
      <c r="F2849" t="str">
        <f t="shared" si="176"/>
        <v>30Y</v>
      </c>
      <c r="G2849" t="str">
        <f t="shared" si="177"/>
        <v>30YL20191231</v>
      </c>
      <c r="H2849" t="str">
        <f t="shared" si="178"/>
        <v>01_005</v>
      </c>
      <c r="I2849" t="str">
        <f t="shared" si="179"/>
        <v>20191231</v>
      </c>
    </row>
    <row r="2850" spans="1:9" x14ac:dyDescent="0.25">
      <c r="A2850" s="27" t="s">
        <v>440</v>
      </c>
      <c r="B2850" s="27" t="s">
        <v>12</v>
      </c>
      <c r="C2850" s="27" t="s">
        <v>9</v>
      </c>
      <c r="D2850">
        <v>0</v>
      </c>
      <c r="E2850" s="37" t="s">
        <v>494</v>
      </c>
      <c r="F2850" t="str">
        <f t="shared" si="176"/>
        <v>30Y</v>
      </c>
      <c r="G2850" t="str">
        <f t="shared" si="177"/>
        <v>30YL20191231</v>
      </c>
      <c r="H2850" t="str">
        <f t="shared" si="178"/>
        <v>01_005</v>
      </c>
      <c r="I2850" t="str">
        <f t="shared" si="179"/>
        <v>20191231</v>
      </c>
    </row>
    <row r="2851" spans="1:9" x14ac:dyDescent="0.25">
      <c r="A2851" s="27" t="s">
        <v>440</v>
      </c>
      <c r="B2851" s="27" t="s">
        <v>12</v>
      </c>
      <c r="C2851" s="27" t="s">
        <v>10</v>
      </c>
      <c r="D2851">
        <v>0</v>
      </c>
      <c r="E2851" s="37" t="s">
        <v>494</v>
      </c>
      <c r="F2851" t="str">
        <f t="shared" si="176"/>
        <v>30Y</v>
      </c>
      <c r="G2851" t="str">
        <f t="shared" si="177"/>
        <v>30YL20191231</v>
      </c>
      <c r="H2851" t="str">
        <f t="shared" si="178"/>
        <v>01_005</v>
      </c>
      <c r="I2851" t="str">
        <f t="shared" si="179"/>
        <v>20191231</v>
      </c>
    </row>
    <row r="2852" spans="1:9" x14ac:dyDescent="0.25">
      <c r="A2852" s="27" t="s">
        <v>440</v>
      </c>
      <c r="B2852" s="27" t="s">
        <v>13</v>
      </c>
      <c r="C2852" s="27" t="s">
        <v>3</v>
      </c>
      <c r="D2852">
        <v>0</v>
      </c>
      <c r="E2852" s="37" t="s">
        <v>494</v>
      </c>
      <c r="F2852" t="str">
        <f t="shared" si="176"/>
        <v>30Y</v>
      </c>
      <c r="G2852" t="str">
        <f t="shared" si="177"/>
        <v>30YL20191231</v>
      </c>
      <c r="H2852" t="str">
        <f t="shared" si="178"/>
        <v>01_005</v>
      </c>
      <c r="I2852" t="str">
        <f t="shared" si="179"/>
        <v>20191231</v>
      </c>
    </row>
    <row r="2853" spans="1:9" x14ac:dyDescent="0.25">
      <c r="A2853" s="27" t="s">
        <v>440</v>
      </c>
      <c r="B2853" s="27" t="s">
        <v>13</v>
      </c>
      <c r="C2853" s="27" t="s">
        <v>4</v>
      </c>
      <c r="D2853">
        <v>0</v>
      </c>
      <c r="E2853" s="37" t="s">
        <v>494</v>
      </c>
      <c r="F2853" t="str">
        <f t="shared" si="176"/>
        <v>30Y</v>
      </c>
      <c r="G2853" t="str">
        <f t="shared" si="177"/>
        <v>30YL20191231</v>
      </c>
      <c r="H2853" t="str">
        <f t="shared" si="178"/>
        <v>01_005</v>
      </c>
      <c r="I2853" t="str">
        <f t="shared" si="179"/>
        <v>20191231</v>
      </c>
    </row>
    <row r="2854" spans="1:9" x14ac:dyDescent="0.25">
      <c r="A2854" s="27" t="s">
        <v>440</v>
      </c>
      <c r="B2854" s="27" t="s">
        <v>13</v>
      </c>
      <c r="C2854" s="27" t="s">
        <v>5</v>
      </c>
      <c r="D2854">
        <v>0</v>
      </c>
      <c r="E2854" s="37" t="s">
        <v>494</v>
      </c>
      <c r="F2854" t="str">
        <f t="shared" si="176"/>
        <v>30Y</v>
      </c>
      <c r="G2854" t="str">
        <f t="shared" si="177"/>
        <v>30YL20191231</v>
      </c>
      <c r="H2854" t="str">
        <f t="shared" si="178"/>
        <v>01_005</v>
      </c>
      <c r="I2854" t="str">
        <f t="shared" si="179"/>
        <v>20191231</v>
      </c>
    </row>
    <row r="2855" spans="1:9" x14ac:dyDescent="0.25">
      <c r="A2855" s="27" t="s">
        <v>440</v>
      </c>
      <c r="B2855" s="27" t="s">
        <v>13</v>
      </c>
      <c r="C2855" s="27" t="s">
        <v>6</v>
      </c>
      <c r="D2855">
        <v>0</v>
      </c>
      <c r="E2855" s="37" t="s">
        <v>494</v>
      </c>
      <c r="F2855" t="str">
        <f t="shared" si="176"/>
        <v>30Y</v>
      </c>
      <c r="G2855" t="str">
        <f t="shared" si="177"/>
        <v>30YL20191231</v>
      </c>
      <c r="H2855" t="str">
        <f t="shared" si="178"/>
        <v>01_005</v>
      </c>
      <c r="I2855" t="str">
        <f t="shared" si="179"/>
        <v>20191231</v>
      </c>
    </row>
    <row r="2856" spans="1:9" x14ac:dyDescent="0.25">
      <c r="A2856" s="27" t="s">
        <v>440</v>
      </c>
      <c r="B2856" s="27" t="s">
        <v>13</v>
      </c>
      <c r="C2856" s="27" t="s">
        <v>7</v>
      </c>
      <c r="D2856">
        <v>0</v>
      </c>
      <c r="E2856" s="37" t="s">
        <v>494</v>
      </c>
      <c r="F2856" t="str">
        <f t="shared" si="176"/>
        <v>30Y</v>
      </c>
      <c r="G2856" t="str">
        <f t="shared" si="177"/>
        <v>30YL20191231</v>
      </c>
      <c r="H2856" t="str">
        <f t="shared" si="178"/>
        <v>01_005</v>
      </c>
      <c r="I2856" t="str">
        <f t="shared" si="179"/>
        <v>20191231</v>
      </c>
    </row>
    <row r="2857" spans="1:9" x14ac:dyDescent="0.25">
      <c r="A2857" s="27" t="s">
        <v>440</v>
      </c>
      <c r="B2857" s="27" t="s">
        <v>14</v>
      </c>
      <c r="C2857" s="27" t="s">
        <v>1</v>
      </c>
      <c r="D2857">
        <v>0</v>
      </c>
      <c r="E2857" s="37" t="s">
        <v>494</v>
      </c>
      <c r="F2857" t="str">
        <f t="shared" si="176"/>
        <v>30Y</v>
      </c>
      <c r="G2857" t="str">
        <f t="shared" si="177"/>
        <v>30YL20191231</v>
      </c>
      <c r="H2857" t="str">
        <f t="shared" si="178"/>
        <v>01_005</v>
      </c>
      <c r="I2857" t="str">
        <f t="shared" si="179"/>
        <v>20191231</v>
      </c>
    </row>
    <row r="2858" spans="1:9" x14ac:dyDescent="0.25">
      <c r="A2858" s="27" t="s">
        <v>440</v>
      </c>
      <c r="B2858" s="27" t="s">
        <v>14</v>
      </c>
      <c r="C2858" s="27" t="s">
        <v>2</v>
      </c>
      <c r="D2858">
        <v>0</v>
      </c>
      <c r="E2858" s="37" t="s">
        <v>494</v>
      </c>
      <c r="F2858" t="str">
        <f t="shared" si="176"/>
        <v>30Y</v>
      </c>
      <c r="G2858" t="str">
        <f t="shared" si="177"/>
        <v>30YL20191231</v>
      </c>
      <c r="H2858" t="str">
        <f t="shared" si="178"/>
        <v>01_005</v>
      </c>
      <c r="I2858" t="str">
        <f t="shared" si="179"/>
        <v>20191231</v>
      </c>
    </row>
    <row r="2859" spans="1:9" x14ac:dyDescent="0.25">
      <c r="A2859" s="27" t="s">
        <v>440</v>
      </c>
      <c r="B2859" s="27" t="s">
        <v>14</v>
      </c>
      <c r="C2859" s="27" t="s">
        <v>3</v>
      </c>
      <c r="D2859">
        <v>0</v>
      </c>
      <c r="E2859" s="37" t="s">
        <v>494</v>
      </c>
      <c r="F2859" t="str">
        <f t="shared" si="176"/>
        <v>30Y</v>
      </c>
      <c r="G2859" t="str">
        <f t="shared" si="177"/>
        <v>30YL20191231</v>
      </c>
      <c r="H2859" t="str">
        <f t="shared" si="178"/>
        <v>01_005</v>
      </c>
      <c r="I2859" t="str">
        <f t="shared" si="179"/>
        <v>20191231</v>
      </c>
    </row>
    <row r="2860" spans="1:9" x14ac:dyDescent="0.25">
      <c r="A2860" s="27" t="s">
        <v>439</v>
      </c>
      <c r="B2860" s="27" t="s">
        <v>21</v>
      </c>
      <c r="C2860" s="27" t="s">
        <v>1</v>
      </c>
      <c r="D2860">
        <v>0</v>
      </c>
      <c r="E2860" s="37" t="s">
        <v>494</v>
      </c>
      <c r="F2860" t="str">
        <f t="shared" si="176"/>
        <v>30Y</v>
      </c>
      <c r="G2860" t="str">
        <f t="shared" si="177"/>
        <v>30YL20191231</v>
      </c>
      <c r="H2860" t="str">
        <f t="shared" si="178"/>
        <v>01_007</v>
      </c>
      <c r="I2860" t="str">
        <f t="shared" si="179"/>
        <v>20191231</v>
      </c>
    </row>
    <row r="2861" spans="1:9" x14ac:dyDescent="0.25">
      <c r="A2861" s="27" t="s">
        <v>439</v>
      </c>
      <c r="B2861" s="27" t="s">
        <v>21</v>
      </c>
      <c r="C2861" s="27" t="s">
        <v>2</v>
      </c>
      <c r="D2861">
        <v>0</v>
      </c>
      <c r="E2861" s="37" t="s">
        <v>494</v>
      </c>
      <c r="F2861" t="str">
        <f t="shared" si="176"/>
        <v>30Y</v>
      </c>
      <c r="G2861" t="str">
        <f t="shared" si="177"/>
        <v>30YL20191231</v>
      </c>
      <c r="H2861" t="str">
        <f t="shared" si="178"/>
        <v>01_007</v>
      </c>
      <c r="I2861" t="str">
        <f t="shared" si="179"/>
        <v>20191231</v>
      </c>
    </row>
    <row r="2862" spans="1:9" x14ac:dyDescent="0.25">
      <c r="A2862" s="27" t="s">
        <v>439</v>
      </c>
      <c r="B2862" s="27" t="s">
        <v>1</v>
      </c>
      <c r="C2862" s="27" t="s">
        <v>1</v>
      </c>
      <c r="D2862">
        <v>0</v>
      </c>
      <c r="E2862" s="37" t="s">
        <v>494</v>
      </c>
      <c r="F2862" t="str">
        <f t="shared" si="176"/>
        <v>30Y</v>
      </c>
      <c r="G2862" t="str">
        <f t="shared" si="177"/>
        <v>30YL20191231</v>
      </c>
      <c r="H2862" t="str">
        <f t="shared" si="178"/>
        <v>01_007</v>
      </c>
      <c r="I2862" t="str">
        <f t="shared" si="179"/>
        <v>20191231</v>
      </c>
    </row>
    <row r="2863" spans="1:9" x14ac:dyDescent="0.25">
      <c r="A2863" s="27" t="s">
        <v>439</v>
      </c>
      <c r="B2863" s="27" t="s">
        <v>1</v>
      </c>
      <c r="C2863" s="27" t="s">
        <v>2</v>
      </c>
      <c r="D2863">
        <v>0</v>
      </c>
      <c r="E2863" s="37" t="s">
        <v>494</v>
      </c>
      <c r="F2863" t="str">
        <f t="shared" si="176"/>
        <v>30Y</v>
      </c>
      <c r="G2863" t="str">
        <f t="shared" si="177"/>
        <v>30YL20191231</v>
      </c>
      <c r="H2863" t="str">
        <f t="shared" si="178"/>
        <v>01_007</v>
      </c>
      <c r="I2863" t="str">
        <f t="shared" si="179"/>
        <v>20191231</v>
      </c>
    </row>
    <row r="2864" spans="1:9" x14ac:dyDescent="0.25">
      <c r="A2864" s="27" t="s">
        <v>439</v>
      </c>
      <c r="B2864" s="27" t="s">
        <v>1</v>
      </c>
      <c r="C2864" s="27" t="s">
        <v>3</v>
      </c>
      <c r="D2864">
        <v>0</v>
      </c>
      <c r="E2864" s="37" t="s">
        <v>494</v>
      </c>
      <c r="F2864" t="str">
        <f t="shared" si="176"/>
        <v>30Y</v>
      </c>
      <c r="G2864" t="str">
        <f t="shared" si="177"/>
        <v>30YL20191231</v>
      </c>
      <c r="H2864" t="str">
        <f t="shared" si="178"/>
        <v>01_007</v>
      </c>
      <c r="I2864" t="str">
        <f t="shared" si="179"/>
        <v>20191231</v>
      </c>
    </row>
    <row r="2865" spans="1:9" x14ac:dyDescent="0.25">
      <c r="A2865" s="27" t="s">
        <v>439</v>
      </c>
      <c r="B2865" s="27" t="s">
        <v>26</v>
      </c>
      <c r="C2865" s="27" t="s">
        <v>2</v>
      </c>
      <c r="D2865">
        <v>0</v>
      </c>
      <c r="E2865" s="37" t="s">
        <v>494</v>
      </c>
      <c r="F2865" t="str">
        <f t="shared" si="176"/>
        <v>30Y</v>
      </c>
      <c r="G2865" t="str">
        <f t="shared" si="177"/>
        <v>30YL20191231</v>
      </c>
      <c r="H2865" t="str">
        <f t="shared" si="178"/>
        <v>01_007</v>
      </c>
      <c r="I2865" t="str">
        <f t="shared" si="179"/>
        <v>20191231</v>
      </c>
    </row>
    <row r="2866" spans="1:9" x14ac:dyDescent="0.25">
      <c r="A2866" s="27" t="s">
        <v>439</v>
      </c>
      <c r="B2866" s="27" t="s">
        <v>26</v>
      </c>
      <c r="C2866" s="27" t="s">
        <v>3</v>
      </c>
      <c r="D2866">
        <v>0</v>
      </c>
      <c r="E2866" s="37" t="s">
        <v>494</v>
      </c>
      <c r="F2866" t="str">
        <f t="shared" si="176"/>
        <v>30Y</v>
      </c>
      <c r="G2866" t="str">
        <f t="shared" si="177"/>
        <v>30YL20191231</v>
      </c>
      <c r="H2866" t="str">
        <f t="shared" si="178"/>
        <v>01_007</v>
      </c>
      <c r="I2866" t="str">
        <f t="shared" si="179"/>
        <v>20191231</v>
      </c>
    </row>
    <row r="2867" spans="1:9" x14ac:dyDescent="0.25">
      <c r="A2867" s="27" t="s">
        <v>439</v>
      </c>
      <c r="B2867" s="27" t="s">
        <v>26</v>
      </c>
      <c r="C2867" s="27" t="s">
        <v>4</v>
      </c>
      <c r="D2867">
        <v>0</v>
      </c>
      <c r="E2867" s="37" t="s">
        <v>494</v>
      </c>
      <c r="F2867" t="str">
        <f t="shared" si="176"/>
        <v>30Y</v>
      </c>
      <c r="G2867" t="str">
        <f t="shared" si="177"/>
        <v>30YL20191231</v>
      </c>
      <c r="H2867" t="str">
        <f t="shared" si="178"/>
        <v>01_007</v>
      </c>
      <c r="I2867" t="str">
        <f t="shared" si="179"/>
        <v>20191231</v>
      </c>
    </row>
    <row r="2868" spans="1:9" x14ac:dyDescent="0.25">
      <c r="A2868" s="27" t="s">
        <v>439</v>
      </c>
      <c r="B2868" s="27" t="s">
        <v>2</v>
      </c>
      <c r="C2868" s="27" t="s">
        <v>4</v>
      </c>
      <c r="D2868">
        <v>0</v>
      </c>
      <c r="E2868" s="37" t="s">
        <v>494</v>
      </c>
      <c r="F2868" t="str">
        <f t="shared" si="176"/>
        <v>30Y</v>
      </c>
      <c r="G2868" t="str">
        <f t="shared" si="177"/>
        <v>30YL20191231</v>
      </c>
      <c r="H2868" t="str">
        <f t="shared" si="178"/>
        <v>01_007</v>
      </c>
      <c r="I2868" t="str">
        <f t="shared" si="179"/>
        <v>20191231</v>
      </c>
    </row>
    <row r="2869" spans="1:9" x14ac:dyDescent="0.25">
      <c r="A2869" s="27" t="s">
        <v>439</v>
      </c>
      <c r="B2869" s="27" t="s">
        <v>2</v>
      </c>
      <c r="C2869" s="27" t="s">
        <v>5</v>
      </c>
      <c r="D2869">
        <v>0</v>
      </c>
      <c r="E2869" s="37" t="s">
        <v>494</v>
      </c>
      <c r="F2869" t="str">
        <f t="shared" si="176"/>
        <v>30Y</v>
      </c>
      <c r="G2869" t="str">
        <f t="shared" si="177"/>
        <v>30YL20191231</v>
      </c>
      <c r="H2869" t="str">
        <f t="shared" si="178"/>
        <v>01_007</v>
      </c>
      <c r="I2869" t="str">
        <f t="shared" si="179"/>
        <v>20191231</v>
      </c>
    </row>
    <row r="2870" spans="1:9" x14ac:dyDescent="0.25">
      <c r="A2870" s="27" t="s">
        <v>439</v>
      </c>
      <c r="B2870" s="27" t="s">
        <v>3</v>
      </c>
      <c r="C2870" s="27" t="s">
        <v>5</v>
      </c>
      <c r="D2870">
        <v>0</v>
      </c>
      <c r="E2870" s="37" t="s">
        <v>494</v>
      </c>
      <c r="F2870" t="str">
        <f t="shared" si="176"/>
        <v>30Y</v>
      </c>
      <c r="G2870" t="str">
        <f t="shared" si="177"/>
        <v>30YL20191231</v>
      </c>
      <c r="H2870" t="str">
        <f t="shared" si="178"/>
        <v>01_007</v>
      </c>
      <c r="I2870" t="str">
        <f t="shared" si="179"/>
        <v>20191231</v>
      </c>
    </row>
    <row r="2871" spans="1:9" x14ac:dyDescent="0.25">
      <c r="A2871" s="27" t="s">
        <v>439</v>
      </c>
      <c r="B2871" s="27" t="s">
        <v>3</v>
      </c>
      <c r="C2871" s="27" t="s">
        <v>6</v>
      </c>
      <c r="D2871">
        <v>0</v>
      </c>
      <c r="E2871" s="37" t="s">
        <v>494</v>
      </c>
      <c r="F2871" t="str">
        <f t="shared" si="176"/>
        <v>30Y</v>
      </c>
      <c r="G2871" t="str">
        <f t="shared" si="177"/>
        <v>30YL20191231</v>
      </c>
      <c r="H2871" t="str">
        <f t="shared" si="178"/>
        <v>01_007</v>
      </c>
      <c r="I2871" t="str">
        <f t="shared" si="179"/>
        <v>20191231</v>
      </c>
    </row>
    <row r="2872" spans="1:9" x14ac:dyDescent="0.25">
      <c r="A2872" s="27" t="s">
        <v>439</v>
      </c>
      <c r="B2872" s="27" t="s">
        <v>3</v>
      </c>
      <c r="C2872" s="27" t="s">
        <v>7</v>
      </c>
      <c r="D2872">
        <v>0</v>
      </c>
      <c r="E2872" s="37" t="s">
        <v>494</v>
      </c>
      <c r="F2872" t="str">
        <f t="shared" si="176"/>
        <v>30Y</v>
      </c>
      <c r="G2872" t="str">
        <f t="shared" si="177"/>
        <v>30YL20191231</v>
      </c>
      <c r="H2872" t="str">
        <f t="shared" si="178"/>
        <v>01_007</v>
      </c>
      <c r="I2872" t="str">
        <f t="shared" si="179"/>
        <v>20191231</v>
      </c>
    </row>
    <row r="2873" spans="1:9" x14ac:dyDescent="0.25">
      <c r="A2873" s="27" t="s">
        <v>439</v>
      </c>
      <c r="B2873" s="27" t="s">
        <v>4</v>
      </c>
      <c r="C2873" s="27" t="s">
        <v>6</v>
      </c>
      <c r="D2873">
        <v>0</v>
      </c>
      <c r="E2873" s="37" t="s">
        <v>494</v>
      </c>
      <c r="F2873" t="str">
        <f t="shared" si="176"/>
        <v>30Y</v>
      </c>
      <c r="G2873" t="str">
        <f t="shared" si="177"/>
        <v>30YL20191231</v>
      </c>
      <c r="H2873" t="str">
        <f t="shared" si="178"/>
        <v>01_007</v>
      </c>
      <c r="I2873" t="str">
        <f t="shared" si="179"/>
        <v>20191231</v>
      </c>
    </row>
    <row r="2874" spans="1:9" x14ac:dyDescent="0.25">
      <c r="A2874" s="27" t="s">
        <v>439</v>
      </c>
      <c r="B2874" s="27" t="s">
        <v>4</v>
      </c>
      <c r="C2874" s="27" t="s">
        <v>7</v>
      </c>
      <c r="D2874">
        <v>0</v>
      </c>
      <c r="E2874" s="37" t="s">
        <v>494</v>
      </c>
      <c r="F2874" t="str">
        <f t="shared" si="176"/>
        <v>30Y</v>
      </c>
      <c r="G2874" t="str">
        <f t="shared" si="177"/>
        <v>30YL20191231</v>
      </c>
      <c r="H2874" t="str">
        <f t="shared" si="178"/>
        <v>01_007</v>
      </c>
      <c r="I2874" t="str">
        <f t="shared" si="179"/>
        <v>20191231</v>
      </c>
    </row>
    <row r="2875" spans="1:9" x14ac:dyDescent="0.25">
      <c r="A2875" s="27" t="s">
        <v>439</v>
      </c>
      <c r="B2875" s="27" t="s">
        <v>4</v>
      </c>
      <c r="C2875" s="27" t="s">
        <v>8</v>
      </c>
      <c r="D2875">
        <v>0</v>
      </c>
      <c r="E2875" s="37" t="s">
        <v>494</v>
      </c>
      <c r="F2875" t="str">
        <f t="shared" si="176"/>
        <v>30Y</v>
      </c>
      <c r="G2875" t="str">
        <f t="shared" si="177"/>
        <v>30YL20191231</v>
      </c>
      <c r="H2875" t="str">
        <f t="shared" si="178"/>
        <v>01_007</v>
      </c>
      <c r="I2875" t="str">
        <f t="shared" si="179"/>
        <v>20191231</v>
      </c>
    </row>
    <row r="2876" spans="1:9" x14ac:dyDescent="0.25">
      <c r="A2876" s="27" t="s">
        <v>439</v>
      </c>
      <c r="B2876" s="27" t="s">
        <v>4</v>
      </c>
      <c r="C2876" s="27" t="s">
        <v>9</v>
      </c>
      <c r="D2876">
        <v>0</v>
      </c>
      <c r="E2876" s="37" t="s">
        <v>494</v>
      </c>
      <c r="F2876" t="str">
        <f t="shared" si="176"/>
        <v>30Y</v>
      </c>
      <c r="G2876" t="str">
        <f t="shared" si="177"/>
        <v>30YL20191231</v>
      </c>
      <c r="H2876" t="str">
        <f t="shared" si="178"/>
        <v>01_007</v>
      </c>
      <c r="I2876" t="str">
        <f t="shared" si="179"/>
        <v>20191231</v>
      </c>
    </row>
    <row r="2877" spans="1:9" x14ac:dyDescent="0.25">
      <c r="A2877" s="27" t="s">
        <v>439</v>
      </c>
      <c r="B2877" s="27" t="s">
        <v>5</v>
      </c>
      <c r="C2877" s="27" t="s">
        <v>8</v>
      </c>
      <c r="D2877">
        <v>0</v>
      </c>
      <c r="E2877" s="37" t="s">
        <v>494</v>
      </c>
      <c r="F2877" t="str">
        <f t="shared" si="176"/>
        <v>30Y</v>
      </c>
      <c r="G2877" t="str">
        <f t="shared" si="177"/>
        <v>30YL20191231</v>
      </c>
      <c r="H2877" t="str">
        <f t="shared" si="178"/>
        <v>01_007</v>
      </c>
      <c r="I2877" t="str">
        <f t="shared" si="179"/>
        <v>20191231</v>
      </c>
    </row>
    <row r="2878" spans="1:9" x14ac:dyDescent="0.25">
      <c r="A2878" s="27" t="s">
        <v>439</v>
      </c>
      <c r="B2878" s="27" t="s">
        <v>5</v>
      </c>
      <c r="C2878" s="27" t="s">
        <v>9</v>
      </c>
      <c r="D2878">
        <v>0</v>
      </c>
      <c r="E2878" s="37" t="s">
        <v>494</v>
      </c>
      <c r="F2878" t="str">
        <f t="shared" si="176"/>
        <v>30Y</v>
      </c>
      <c r="G2878" t="str">
        <f t="shared" si="177"/>
        <v>30YL20191231</v>
      </c>
      <c r="H2878" t="str">
        <f t="shared" si="178"/>
        <v>01_007</v>
      </c>
      <c r="I2878" t="str">
        <f t="shared" si="179"/>
        <v>20191231</v>
      </c>
    </row>
    <row r="2879" spans="1:9" x14ac:dyDescent="0.25">
      <c r="A2879" s="27" t="s">
        <v>439</v>
      </c>
      <c r="B2879" s="27" t="s">
        <v>5</v>
      </c>
      <c r="C2879" s="27" t="s">
        <v>10</v>
      </c>
      <c r="D2879">
        <v>0</v>
      </c>
      <c r="E2879" s="37" t="s">
        <v>494</v>
      </c>
      <c r="F2879" t="str">
        <f t="shared" si="176"/>
        <v>30Y</v>
      </c>
      <c r="G2879" t="str">
        <f t="shared" si="177"/>
        <v>30YL20191231</v>
      </c>
      <c r="H2879" t="str">
        <f t="shared" si="178"/>
        <v>01_007</v>
      </c>
      <c r="I2879" t="str">
        <f t="shared" si="179"/>
        <v>20191231</v>
      </c>
    </row>
    <row r="2880" spans="1:9" x14ac:dyDescent="0.25">
      <c r="A2880" s="27" t="s">
        <v>439</v>
      </c>
      <c r="B2880" s="27" t="s">
        <v>7</v>
      </c>
      <c r="C2880" s="27" t="s">
        <v>10</v>
      </c>
      <c r="D2880">
        <v>0</v>
      </c>
      <c r="E2880" s="37" t="s">
        <v>494</v>
      </c>
      <c r="F2880" t="str">
        <f t="shared" si="176"/>
        <v>30Y</v>
      </c>
      <c r="G2880" t="str">
        <f t="shared" si="177"/>
        <v>30YL20191231</v>
      </c>
      <c r="H2880" t="str">
        <f t="shared" si="178"/>
        <v>01_007</v>
      </c>
      <c r="I2880" t="str">
        <f t="shared" si="179"/>
        <v>20191231</v>
      </c>
    </row>
    <row r="2881" spans="1:9" x14ac:dyDescent="0.25">
      <c r="A2881" s="27" t="s">
        <v>439</v>
      </c>
      <c r="B2881" s="27" t="s">
        <v>7</v>
      </c>
      <c r="C2881" s="27" t="s">
        <v>11</v>
      </c>
      <c r="D2881">
        <v>0</v>
      </c>
      <c r="E2881" s="37" t="s">
        <v>494</v>
      </c>
      <c r="F2881" t="str">
        <f t="shared" si="176"/>
        <v>30Y</v>
      </c>
      <c r="G2881" t="str">
        <f t="shared" si="177"/>
        <v>30YL20191231</v>
      </c>
      <c r="H2881" t="str">
        <f t="shared" si="178"/>
        <v>01_007</v>
      </c>
      <c r="I2881" t="str">
        <f t="shared" si="179"/>
        <v>20191231</v>
      </c>
    </row>
    <row r="2882" spans="1:9" x14ac:dyDescent="0.25">
      <c r="A2882" s="27" t="s">
        <v>439</v>
      </c>
      <c r="B2882" s="27" t="s">
        <v>10</v>
      </c>
      <c r="C2882" s="27" t="s">
        <v>10</v>
      </c>
      <c r="D2882">
        <v>0</v>
      </c>
      <c r="E2882" s="37" t="s">
        <v>494</v>
      </c>
      <c r="F2882" t="str">
        <f t="shared" si="176"/>
        <v>30Y</v>
      </c>
      <c r="G2882" t="str">
        <f t="shared" si="177"/>
        <v>30YL20191231</v>
      </c>
      <c r="H2882" t="str">
        <f t="shared" si="178"/>
        <v>01_007</v>
      </c>
      <c r="I2882" t="str">
        <f t="shared" si="179"/>
        <v>20191231</v>
      </c>
    </row>
    <row r="2883" spans="1:9" x14ac:dyDescent="0.25">
      <c r="A2883" s="27" t="s">
        <v>439</v>
      </c>
      <c r="B2883" s="27" t="s">
        <v>10</v>
      </c>
      <c r="C2883" s="27" t="s">
        <v>11</v>
      </c>
      <c r="D2883">
        <v>0</v>
      </c>
      <c r="E2883" s="37" t="s">
        <v>494</v>
      </c>
      <c r="F2883" t="str">
        <f t="shared" si="176"/>
        <v>30Y</v>
      </c>
      <c r="G2883" t="str">
        <f t="shared" si="177"/>
        <v>30YL20191231</v>
      </c>
      <c r="H2883" t="str">
        <f t="shared" si="178"/>
        <v>01_007</v>
      </c>
      <c r="I2883" t="str">
        <f t="shared" si="179"/>
        <v>20191231</v>
      </c>
    </row>
    <row r="2884" spans="1:9" x14ac:dyDescent="0.25">
      <c r="A2884" s="27" t="s">
        <v>439</v>
      </c>
      <c r="B2884" s="27" t="s">
        <v>11</v>
      </c>
      <c r="C2884" s="27" t="s">
        <v>10</v>
      </c>
      <c r="D2884">
        <v>0</v>
      </c>
      <c r="E2884" s="37" t="s">
        <v>494</v>
      </c>
      <c r="F2884" t="str">
        <f t="shared" si="176"/>
        <v>30Y</v>
      </c>
      <c r="G2884" t="str">
        <f t="shared" si="177"/>
        <v>30YL20191231</v>
      </c>
      <c r="H2884" t="str">
        <f t="shared" si="178"/>
        <v>01_007</v>
      </c>
      <c r="I2884" t="str">
        <f t="shared" si="179"/>
        <v>20191231</v>
      </c>
    </row>
    <row r="2885" spans="1:9" x14ac:dyDescent="0.25">
      <c r="A2885" s="27" t="s">
        <v>439</v>
      </c>
      <c r="B2885" s="27" t="s">
        <v>11</v>
      </c>
      <c r="C2885" s="27" t="s">
        <v>11</v>
      </c>
      <c r="D2885">
        <v>0</v>
      </c>
      <c r="E2885" s="37" t="s">
        <v>494</v>
      </c>
      <c r="F2885" t="str">
        <f t="shared" si="176"/>
        <v>30Y</v>
      </c>
      <c r="G2885" t="str">
        <f t="shared" si="177"/>
        <v>30YL20191231</v>
      </c>
      <c r="H2885" t="str">
        <f t="shared" si="178"/>
        <v>01_007</v>
      </c>
      <c r="I2885" t="str">
        <f t="shared" si="179"/>
        <v>20191231</v>
      </c>
    </row>
    <row r="2886" spans="1:9" x14ac:dyDescent="0.25">
      <c r="A2886" s="27" t="s">
        <v>439</v>
      </c>
      <c r="B2886" s="27" t="s">
        <v>12</v>
      </c>
      <c r="C2886" s="27" t="s">
        <v>8</v>
      </c>
      <c r="D2886">
        <v>0</v>
      </c>
      <c r="E2886" s="37" t="s">
        <v>494</v>
      </c>
      <c r="F2886" t="str">
        <f t="shared" si="176"/>
        <v>30Y</v>
      </c>
      <c r="G2886" t="str">
        <f t="shared" si="177"/>
        <v>30YL20191231</v>
      </c>
      <c r="H2886" t="str">
        <f t="shared" si="178"/>
        <v>01_007</v>
      </c>
      <c r="I2886" t="str">
        <f t="shared" si="179"/>
        <v>20191231</v>
      </c>
    </row>
    <row r="2887" spans="1:9" x14ac:dyDescent="0.25">
      <c r="A2887" s="27" t="s">
        <v>439</v>
      </c>
      <c r="B2887" s="27" t="s">
        <v>12</v>
      </c>
      <c r="C2887" s="27" t="s">
        <v>9</v>
      </c>
      <c r="D2887">
        <v>0</v>
      </c>
      <c r="E2887" s="37" t="s">
        <v>494</v>
      </c>
      <c r="F2887" t="str">
        <f t="shared" si="176"/>
        <v>30Y</v>
      </c>
      <c r="G2887" t="str">
        <f t="shared" si="177"/>
        <v>30YL20191231</v>
      </c>
      <c r="H2887" t="str">
        <f t="shared" si="178"/>
        <v>01_007</v>
      </c>
      <c r="I2887" t="str">
        <f t="shared" si="179"/>
        <v>20191231</v>
      </c>
    </row>
    <row r="2888" spans="1:9" x14ac:dyDescent="0.25">
      <c r="A2888" s="27" t="s">
        <v>439</v>
      </c>
      <c r="B2888" s="27" t="s">
        <v>12</v>
      </c>
      <c r="C2888" s="27" t="s">
        <v>10</v>
      </c>
      <c r="D2888">
        <v>0</v>
      </c>
      <c r="E2888" s="37" t="s">
        <v>494</v>
      </c>
      <c r="F2888" t="str">
        <f t="shared" si="176"/>
        <v>30Y</v>
      </c>
      <c r="G2888" t="str">
        <f t="shared" si="177"/>
        <v>30YL20191231</v>
      </c>
      <c r="H2888" t="str">
        <f t="shared" si="178"/>
        <v>01_007</v>
      </c>
      <c r="I2888" t="str">
        <f t="shared" si="179"/>
        <v>20191231</v>
      </c>
    </row>
    <row r="2889" spans="1:9" x14ac:dyDescent="0.25">
      <c r="A2889" s="27" t="s">
        <v>439</v>
      </c>
      <c r="B2889" s="27" t="s">
        <v>13</v>
      </c>
      <c r="C2889" s="27" t="s">
        <v>3</v>
      </c>
      <c r="D2889">
        <v>0</v>
      </c>
      <c r="E2889" s="37" t="s">
        <v>494</v>
      </c>
      <c r="F2889" t="str">
        <f t="shared" si="176"/>
        <v>30Y</v>
      </c>
      <c r="G2889" t="str">
        <f t="shared" si="177"/>
        <v>30YL20191231</v>
      </c>
      <c r="H2889" t="str">
        <f t="shared" si="178"/>
        <v>01_007</v>
      </c>
      <c r="I2889" t="str">
        <f t="shared" si="179"/>
        <v>20191231</v>
      </c>
    </row>
    <row r="2890" spans="1:9" x14ac:dyDescent="0.25">
      <c r="A2890" s="27" t="s">
        <v>439</v>
      </c>
      <c r="B2890" s="27" t="s">
        <v>13</v>
      </c>
      <c r="C2890" s="27" t="s">
        <v>4</v>
      </c>
      <c r="D2890">
        <v>0</v>
      </c>
      <c r="E2890" s="37" t="s">
        <v>494</v>
      </c>
      <c r="F2890" t="str">
        <f t="shared" si="176"/>
        <v>30Y</v>
      </c>
      <c r="G2890" t="str">
        <f t="shared" si="177"/>
        <v>30YL20191231</v>
      </c>
      <c r="H2890" t="str">
        <f t="shared" si="178"/>
        <v>01_007</v>
      </c>
      <c r="I2890" t="str">
        <f t="shared" si="179"/>
        <v>20191231</v>
      </c>
    </row>
    <row r="2891" spans="1:9" x14ac:dyDescent="0.25">
      <c r="A2891" s="27" t="s">
        <v>439</v>
      </c>
      <c r="B2891" s="27" t="s">
        <v>13</v>
      </c>
      <c r="C2891" s="27" t="s">
        <v>5</v>
      </c>
      <c r="D2891">
        <v>0</v>
      </c>
      <c r="E2891" s="37" t="s">
        <v>494</v>
      </c>
      <c r="F2891" t="str">
        <f t="shared" ref="F2891:F2954" si="180">LEFT(A2891,3)</f>
        <v>30Y</v>
      </c>
      <c r="G2891" t="str">
        <f t="shared" ref="G2891:G2954" si="181">LEFT(A2891,12)</f>
        <v>30YL20191231</v>
      </c>
      <c r="H2891" t="str">
        <f t="shared" ref="H2891:H2954" si="182">RIGHT(A2891,6)</f>
        <v>01_007</v>
      </c>
      <c r="I2891" t="str">
        <f t="shared" ref="I2891:I2954" si="183">RIGHT(G2891,8)</f>
        <v>20191231</v>
      </c>
    </row>
    <row r="2892" spans="1:9" x14ac:dyDescent="0.25">
      <c r="A2892" s="27" t="s">
        <v>439</v>
      </c>
      <c r="B2892" s="27" t="s">
        <v>13</v>
      </c>
      <c r="C2892" s="27" t="s">
        <v>6</v>
      </c>
      <c r="D2892">
        <v>0</v>
      </c>
      <c r="E2892" s="37" t="s">
        <v>494</v>
      </c>
      <c r="F2892" t="str">
        <f t="shared" si="180"/>
        <v>30Y</v>
      </c>
      <c r="G2892" t="str">
        <f t="shared" si="181"/>
        <v>30YL20191231</v>
      </c>
      <c r="H2892" t="str">
        <f t="shared" si="182"/>
        <v>01_007</v>
      </c>
      <c r="I2892" t="str">
        <f t="shared" si="183"/>
        <v>20191231</v>
      </c>
    </row>
    <row r="2893" spans="1:9" x14ac:dyDescent="0.25">
      <c r="A2893" s="27" t="s">
        <v>439</v>
      </c>
      <c r="B2893" s="27" t="s">
        <v>13</v>
      </c>
      <c r="C2893" s="27" t="s">
        <v>7</v>
      </c>
      <c r="D2893">
        <v>0</v>
      </c>
      <c r="E2893" s="37" t="s">
        <v>494</v>
      </c>
      <c r="F2893" t="str">
        <f t="shared" si="180"/>
        <v>30Y</v>
      </c>
      <c r="G2893" t="str">
        <f t="shared" si="181"/>
        <v>30YL20191231</v>
      </c>
      <c r="H2893" t="str">
        <f t="shared" si="182"/>
        <v>01_007</v>
      </c>
      <c r="I2893" t="str">
        <f t="shared" si="183"/>
        <v>20191231</v>
      </c>
    </row>
    <row r="2894" spans="1:9" x14ac:dyDescent="0.25">
      <c r="A2894" s="27" t="s">
        <v>439</v>
      </c>
      <c r="B2894" s="27" t="s">
        <v>14</v>
      </c>
      <c r="C2894" s="27" t="s">
        <v>1</v>
      </c>
      <c r="D2894">
        <v>0</v>
      </c>
      <c r="E2894" s="37" t="s">
        <v>494</v>
      </c>
      <c r="F2894" t="str">
        <f t="shared" si="180"/>
        <v>30Y</v>
      </c>
      <c r="G2894" t="str">
        <f t="shared" si="181"/>
        <v>30YL20191231</v>
      </c>
      <c r="H2894" t="str">
        <f t="shared" si="182"/>
        <v>01_007</v>
      </c>
      <c r="I2894" t="str">
        <f t="shared" si="183"/>
        <v>20191231</v>
      </c>
    </row>
    <row r="2895" spans="1:9" x14ac:dyDescent="0.25">
      <c r="A2895" s="27" t="s">
        <v>439</v>
      </c>
      <c r="B2895" s="27" t="s">
        <v>14</v>
      </c>
      <c r="C2895" s="27" t="s">
        <v>2</v>
      </c>
      <c r="D2895">
        <v>0</v>
      </c>
      <c r="E2895" s="37" t="s">
        <v>494</v>
      </c>
      <c r="F2895" t="str">
        <f t="shared" si="180"/>
        <v>30Y</v>
      </c>
      <c r="G2895" t="str">
        <f t="shared" si="181"/>
        <v>30YL20191231</v>
      </c>
      <c r="H2895" t="str">
        <f t="shared" si="182"/>
        <v>01_007</v>
      </c>
      <c r="I2895" t="str">
        <f t="shared" si="183"/>
        <v>20191231</v>
      </c>
    </row>
    <row r="2896" spans="1:9" x14ac:dyDescent="0.25">
      <c r="A2896" s="27" t="s">
        <v>439</v>
      </c>
      <c r="B2896" s="27" t="s">
        <v>14</v>
      </c>
      <c r="C2896" s="27" t="s">
        <v>3</v>
      </c>
      <c r="D2896">
        <v>0</v>
      </c>
      <c r="E2896" s="37" t="s">
        <v>494</v>
      </c>
      <c r="F2896" t="str">
        <f t="shared" si="180"/>
        <v>30Y</v>
      </c>
      <c r="G2896" t="str">
        <f t="shared" si="181"/>
        <v>30YL20191231</v>
      </c>
      <c r="H2896" t="str">
        <f t="shared" si="182"/>
        <v>01_007</v>
      </c>
      <c r="I2896" t="str">
        <f t="shared" si="183"/>
        <v>20191231</v>
      </c>
    </row>
    <row r="2897" spans="1:9" x14ac:dyDescent="0.25">
      <c r="A2897" s="27" t="s">
        <v>438</v>
      </c>
      <c r="B2897" s="27" t="s">
        <v>21</v>
      </c>
      <c r="C2897" s="27" t="s">
        <v>1</v>
      </c>
      <c r="D2897">
        <v>10</v>
      </c>
      <c r="E2897" s="37" t="s">
        <v>494</v>
      </c>
      <c r="F2897" t="str">
        <f t="shared" si="180"/>
        <v>30Y</v>
      </c>
      <c r="G2897" t="str">
        <f t="shared" si="181"/>
        <v>30YL20191231</v>
      </c>
      <c r="H2897" t="str">
        <f t="shared" si="182"/>
        <v>001_01</v>
      </c>
      <c r="I2897" t="str">
        <f t="shared" si="183"/>
        <v>20191231</v>
      </c>
    </row>
    <row r="2898" spans="1:9" x14ac:dyDescent="0.25">
      <c r="A2898" s="27" t="s">
        <v>438</v>
      </c>
      <c r="B2898" s="27" t="s">
        <v>21</v>
      </c>
      <c r="C2898" s="27" t="s">
        <v>2</v>
      </c>
      <c r="D2898">
        <v>10</v>
      </c>
      <c r="E2898" s="37" t="s">
        <v>494</v>
      </c>
      <c r="F2898" t="str">
        <f t="shared" si="180"/>
        <v>30Y</v>
      </c>
      <c r="G2898" t="str">
        <f t="shared" si="181"/>
        <v>30YL20191231</v>
      </c>
      <c r="H2898" t="str">
        <f t="shared" si="182"/>
        <v>001_01</v>
      </c>
      <c r="I2898" t="str">
        <f t="shared" si="183"/>
        <v>20191231</v>
      </c>
    </row>
    <row r="2899" spans="1:9" x14ac:dyDescent="0.25">
      <c r="A2899" s="27" t="s">
        <v>438</v>
      </c>
      <c r="B2899" s="27" t="s">
        <v>1</v>
      </c>
      <c r="C2899" s="27" t="s">
        <v>2</v>
      </c>
      <c r="D2899">
        <v>10</v>
      </c>
      <c r="E2899" s="37" t="s">
        <v>494</v>
      </c>
      <c r="F2899" t="str">
        <f t="shared" si="180"/>
        <v>30Y</v>
      </c>
      <c r="G2899" t="str">
        <f t="shared" si="181"/>
        <v>30YL20191231</v>
      </c>
      <c r="H2899" t="str">
        <f t="shared" si="182"/>
        <v>001_01</v>
      </c>
      <c r="I2899" t="str">
        <f t="shared" si="183"/>
        <v>20191231</v>
      </c>
    </row>
    <row r="2900" spans="1:9" x14ac:dyDescent="0.25">
      <c r="A2900" s="27" t="s">
        <v>438</v>
      </c>
      <c r="B2900" s="27" t="s">
        <v>1</v>
      </c>
      <c r="C2900" s="27" t="s">
        <v>3</v>
      </c>
      <c r="D2900">
        <v>10</v>
      </c>
      <c r="E2900" s="37" t="s">
        <v>494</v>
      </c>
      <c r="F2900" t="str">
        <f t="shared" si="180"/>
        <v>30Y</v>
      </c>
      <c r="G2900" t="str">
        <f t="shared" si="181"/>
        <v>30YL20191231</v>
      </c>
      <c r="H2900" t="str">
        <f t="shared" si="182"/>
        <v>001_01</v>
      </c>
      <c r="I2900" t="str">
        <f t="shared" si="183"/>
        <v>20191231</v>
      </c>
    </row>
    <row r="2901" spans="1:9" x14ac:dyDescent="0.25">
      <c r="A2901" s="27" t="s">
        <v>438</v>
      </c>
      <c r="B2901" s="27" t="s">
        <v>1</v>
      </c>
      <c r="C2901" s="27" t="s">
        <v>4</v>
      </c>
      <c r="D2901">
        <v>10</v>
      </c>
      <c r="E2901" s="37" t="s">
        <v>494</v>
      </c>
      <c r="F2901" t="str">
        <f t="shared" si="180"/>
        <v>30Y</v>
      </c>
      <c r="G2901" t="str">
        <f t="shared" si="181"/>
        <v>30YL20191231</v>
      </c>
      <c r="H2901" t="str">
        <f t="shared" si="182"/>
        <v>001_01</v>
      </c>
      <c r="I2901" t="str">
        <f t="shared" si="183"/>
        <v>20191231</v>
      </c>
    </row>
    <row r="2902" spans="1:9" x14ac:dyDescent="0.25">
      <c r="A2902" s="27" t="s">
        <v>438</v>
      </c>
      <c r="B2902" s="27" t="s">
        <v>26</v>
      </c>
      <c r="C2902" s="27" t="s">
        <v>4</v>
      </c>
      <c r="D2902">
        <v>10</v>
      </c>
      <c r="E2902" s="37" t="s">
        <v>494</v>
      </c>
      <c r="F2902" t="str">
        <f t="shared" si="180"/>
        <v>30Y</v>
      </c>
      <c r="G2902" t="str">
        <f t="shared" si="181"/>
        <v>30YL20191231</v>
      </c>
      <c r="H2902" t="str">
        <f t="shared" si="182"/>
        <v>001_01</v>
      </c>
      <c r="I2902" t="str">
        <f t="shared" si="183"/>
        <v>20191231</v>
      </c>
    </row>
    <row r="2903" spans="1:9" x14ac:dyDescent="0.25">
      <c r="A2903" s="27" t="s">
        <v>438</v>
      </c>
      <c r="B2903" s="27" t="s">
        <v>26</v>
      </c>
      <c r="C2903" s="27" t="s">
        <v>5</v>
      </c>
      <c r="D2903">
        <v>10</v>
      </c>
      <c r="E2903" s="37" t="s">
        <v>494</v>
      </c>
      <c r="F2903" t="str">
        <f t="shared" si="180"/>
        <v>30Y</v>
      </c>
      <c r="G2903" t="str">
        <f t="shared" si="181"/>
        <v>30YL20191231</v>
      </c>
      <c r="H2903" t="str">
        <f t="shared" si="182"/>
        <v>001_01</v>
      </c>
      <c r="I2903" t="str">
        <f t="shared" si="183"/>
        <v>20191231</v>
      </c>
    </row>
    <row r="2904" spans="1:9" x14ac:dyDescent="0.25">
      <c r="A2904" s="27" t="s">
        <v>438</v>
      </c>
      <c r="B2904" s="27" t="s">
        <v>26</v>
      </c>
      <c r="C2904" s="27" t="s">
        <v>6</v>
      </c>
      <c r="D2904">
        <v>10</v>
      </c>
      <c r="E2904" s="37" t="s">
        <v>494</v>
      </c>
      <c r="F2904" t="str">
        <f t="shared" si="180"/>
        <v>30Y</v>
      </c>
      <c r="G2904" t="str">
        <f t="shared" si="181"/>
        <v>30YL20191231</v>
      </c>
      <c r="H2904" t="str">
        <f t="shared" si="182"/>
        <v>001_01</v>
      </c>
      <c r="I2904" t="str">
        <f t="shared" si="183"/>
        <v>20191231</v>
      </c>
    </row>
    <row r="2905" spans="1:9" x14ac:dyDescent="0.25">
      <c r="A2905" s="27" t="s">
        <v>438</v>
      </c>
      <c r="B2905" s="27" t="s">
        <v>2</v>
      </c>
      <c r="C2905" s="27" t="s">
        <v>5</v>
      </c>
      <c r="D2905">
        <v>10</v>
      </c>
      <c r="E2905" s="37" t="s">
        <v>494</v>
      </c>
      <c r="F2905" t="str">
        <f t="shared" si="180"/>
        <v>30Y</v>
      </c>
      <c r="G2905" t="str">
        <f t="shared" si="181"/>
        <v>30YL20191231</v>
      </c>
      <c r="H2905" t="str">
        <f t="shared" si="182"/>
        <v>001_01</v>
      </c>
      <c r="I2905" t="str">
        <f t="shared" si="183"/>
        <v>20191231</v>
      </c>
    </row>
    <row r="2906" spans="1:9" x14ac:dyDescent="0.25">
      <c r="A2906" s="27" t="s">
        <v>438</v>
      </c>
      <c r="B2906" s="27" t="s">
        <v>2</v>
      </c>
      <c r="C2906" s="27" t="s">
        <v>6</v>
      </c>
      <c r="D2906">
        <v>10</v>
      </c>
      <c r="E2906" s="37" t="s">
        <v>494</v>
      </c>
      <c r="F2906" t="str">
        <f t="shared" si="180"/>
        <v>30Y</v>
      </c>
      <c r="G2906" t="str">
        <f t="shared" si="181"/>
        <v>30YL20191231</v>
      </c>
      <c r="H2906" t="str">
        <f t="shared" si="182"/>
        <v>001_01</v>
      </c>
      <c r="I2906" t="str">
        <f t="shared" si="183"/>
        <v>20191231</v>
      </c>
    </row>
    <row r="2907" spans="1:9" x14ac:dyDescent="0.25">
      <c r="A2907" s="27" t="s">
        <v>438</v>
      </c>
      <c r="B2907" s="27" t="s">
        <v>2</v>
      </c>
      <c r="C2907" s="27" t="s">
        <v>7</v>
      </c>
      <c r="D2907">
        <v>10</v>
      </c>
      <c r="E2907" s="37" t="s">
        <v>494</v>
      </c>
      <c r="F2907" t="str">
        <f t="shared" si="180"/>
        <v>30Y</v>
      </c>
      <c r="G2907" t="str">
        <f t="shared" si="181"/>
        <v>30YL20191231</v>
      </c>
      <c r="H2907" t="str">
        <f t="shared" si="182"/>
        <v>001_01</v>
      </c>
      <c r="I2907" t="str">
        <f t="shared" si="183"/>
        <v>20191231</v>
      </c>
    </row>
    <row r="2908" spans="1:9" x14ac:dyDescent="0.25">
      <c r="A2908" s="27" t="s">
        <v>438</v>
      </c>
      <c r="B2908" s="27" t="s">
        <v>3</v>
      </c>
      <c r="C2908" s="27" t="s">
        <v>7</v>
      </c>
      <c r="D2908">
        <v>10</v>
      </c>
      <c r="E2908" s="37" t="s">
        <v>494</v>
      </c>
      <c r="F2908" t="str">
        <f t="shared" si="180"/>
        <v>30Y</v>
      </c>
      <c r="G2908" t="str">
        <f t="shared" si="181"/>
        <v>30YL20191231</v>
      </c>
      <c r="H2908" t="str">
        <f t="shared" si="182"/>
        <v>001_01</v>
      </c>
      <c r="I2908" t="str">
        <f t="shared" si="183"/>
        <v>20191231</v>
      </c>
    </row>
    <row r="2909" spans="1:9" x14ac:dyDescent="0.25">
      <c r="A2909" s="27" t="s">
        <v>438</v>
      </c>
      <c r="B2909" s="27" t="s">
        <v>3</v>
      </c>
      <c r="C2909" s="27" t="s">
        <v>8</v>
      </c>
      <c r="D2909">
        <v>10</v>
      </c>
      <c r="E2909" s="37" t="s">
        <v>494</v>
      </c>
      <c r="F2909" t="str">
        <f t="shared" si="180"/>
        <v>30Y</v>
      </c>
      <c r="G2909" t="str">
        <f t="shared" si="181"/>
        <v>30YL20191231</v>
      </c>
      <c r="H2909" t="str">
        <f t="shared" si="182"/>
        <v>001_01</v>
      </c>
      <c r="I2909" t="str">
        <f t="shared" si="183"/>
        <v>20191231</v>
      </c>
    </row>
    <row r="2910" spans="1:9" x14ac:dyDescent="0.25">
      <c r="A2910" s="27" t="s">
        <v>438</v>
      </c>
      <c r="B2910" s="27" t="s">
        <v>3</v>
      </c>
      <c r="C2910" s="27" t="s">
        <v>9</v>
      </c>
      <c r="D2910">
        <v>10</v>
      </c>
      <c r="E2910" s="37" t="s">
        <v>494</v>
      </c>
      <c r="F2910" t="str">
        <f t="shared" si="180"/>
        <v>30Y</v>
      </c>
      <c r="G2910" t="str">
        <f t="shared" si="181"/>
        <v>30YL20191231</v>
      </c>
      <c r="H2910" t="str">
        <f t="shared" si="182"/>
        <v>001_01</v>
      </c>
      <c r="I2910" t="str">
        <f t="shared" si="183"/>
        <v>20191231</v>
      </c>
    </row>
    <row r="2911" spans="1:9" x14ac:dyDescent="0.25">
      <c r="A2911" s="27" t="s">
        <v>438</v>
      </c>
      <c r="B2911" s="27" t="s">
        <v>3</v>
      </c>
      <c r="C2911" s="27" t="s">
        <v>10</v>
      </c>
      <c r="D2911">
        <v>10</v>
      </c>
      <c r="E2911" s="37" t="s">
        <v>494</v>
      </c>
      <c r="F2911" t="str">
        <f t="shared" si="180"/>
        <v>30Y</v>
      </c>
      <c r="G2911" t="str">
        <f t="shared" si="181"/>
        <v>30YL20191231</v>
      </c>
      <c r="H2911" t="str">
        <f t="shared" si="182"/>
        <v>001_01</v>
      </c>
      <c r="I2911" t="str">
        <f t="shared" si="183"/>
        <v>20191231</v>
      </c>
    </row>
    <row r="2912" spans="1:9" x14ac:dyDescent="0.25">
      <c r="A2912" s="27" t="s">
        <v>438</v>
      </c>
      <c r="B2912" s="27" t="s">
        <v>4</v>
      </c>
      <c r="C2912" s="27" t="s">
        <v>9</v>
      </c>
      <c r="D2912">
        <v>10</v>
      </c>
      <c r="E2912" s="37" t="s">
        <v>494</v>
      </c>
      <c r="F2912" t="str">
        <f t="shared" si="180"/>
        <v>30Y</v>
      </c>
      <c r="G2912" t="str">
        <f t="shared" si="181"/>
        <v>30YL20191231</v>
      </c>
      <c r="H2912" t="str">
        <f t="shared" si="182"/>
        <v>001_01</v>
      </c>
      <c r="I2912" t="str">
        <f t="shared" si="183"/>
        <v>20191231</v>
      </c>
    </row>
    <row r="2913" spans="1:9" x14ac:dyDescent="0.25">
      <c r="A2913" s="27" t="s">
        <v>438</v>
      </c>
      <c r="B2913" s="27" t="s">
        <v>4</v>
      </c>
      <c r="C2913" s="27" t="s">
        <v>10</v>
      </c>
      <c r="D2913">
        <v>10</v>
      </c>
      <c r="E2913" s="37" t="s">
        <v>494</v>
      </c>
      <c r="F2913" t="str">
        <f t="shared" si="180"/>
        <v>30Y</v>
      </c>
      <c r="G2913" t="str">
        <f t="shared" si="181"/>
        <v>30YL20191231</v>
      </c>
      <c r="H2913" t="str">
        <f t="shared" si="182"/>
        <v>001_01</v>
      </c>
      <c r="I2913" t="str">
        <f t="shared" si="183"/>
        <v>20191231</v>
      </c>
    </row>
    <row r="2914" spans="1:9" x14ac:dyDescent="0.25">
      <c r="A2914" s="27" t="s">
        <v>438</v>
      </c>
      <c r="B2914" s="27" t="s">
        <v>5</v>
      </c>
      <c r="C2914" s="27" t="s">
        <v>10</v>
      </c>
      <c r="D2914">
        <v>10</v>
      </c>
      <c r="E2914" s="37" t="s">
        <v>494</v>
      </c>
      <c r="F2914" t="str">
        <f t="shared" si="180"/>
        <v>30Y</v>
      </c>
      <c r="G2914" t="str">
        <f t="shared" si="181"/>
        <v>30YL20191231</v>
      </c>
      <c r="H2914" t="str">
        <f t="shared" si="182"/>
        <v>001_01</v>
      </c>
      <c r="I2914" t="str">
        <f t="shared" si="183"/>
        <v>20191231</v>
      </c>
    </row>
    <row r="2915" spans="1:9" x14ac:dyDescent="0.25">
      <c r="A2915" s="27" t="s">
        <v>438</v>
      </c>
      <c r="B2915" s="27" t="s">
        <v>5</v>
      </c>
      <c r="C2915" s="27" t="s">
        <v>11</v>
      </c>
      <c r="D2915">
        <v>10</v>
      </c>
      <c r="E2915" s="37" t="s">
        <v>494</v>
      </c>
      <c r="F2915" t="str">
        <f t="shared" si="180"/>
        <v>30Y</v>
      </c>
      <c r="G2915" t="str">
        <f t="shared" si="181"/>
        <v>30YL20191231</v>
      </c>
      <c r="H2915" t="str">
        <f t="shared" si="182"/>
        <v>001_01</v>
      </c>
      <c r="I2915" t="str">
        <f t="shared" si="183"/>
        <v>20191231</v>
      </c>
    </row>
    <row r="2916" spans="1:9" x14ac:dyDescent="0.25">
      <c r="A2916" s="27" t="s">
        <v>438</v>
      </c>
      <c r="B2916" s="27" t="s">
        <v>7</v>
      </c>
      <c r="C2916" s="27" t="s">
        <v>11</v>
      </c>
      <c r="D2916">
        <v>10</v>
      </c>
      <c r="E2916" s="37" t="s">
        <v>494</v>
      </c>
      <c r="F2916" t="str">
        <f t="shared" si="180"/>
        <v>30Y</v>
      </c>
      <c r="G2916" t="str">
        <f t="shared" si="181"/>
        <v>30YL20191231</v>
      </c>
      <c r="H2916" t="str">
        <f t="shared" si="182"/>
        <v>001_01</v>
      </c>
      <c r="I2916" t="str">
        <f t="shared" si="183"/>
        <v>20191231</v>
      </c>
    </row>
    <row r="2917" spans="1:9" x14ac:dyDescent="0.25">
      <c r="A2917" s="27" t="s">
        <v>438</v>
      </c>
      <c r="B2917" s="27" t="s">
        <v>10</v>
      </c>
      <c r="C2917" s="27" t="s">
        <v>11</v>
      </c>
      <c r="D2917">
        <v>10</v>
      </c>
      <c r="E2917" s="37" t="s">
        <v>494</v>
      </c>
      <c r="F2917" t="str">
        <f t="shared" si="180"/>
        <v>30Y</v>
      </c>
      <c r="G2917" t="str">
        <f t="shared" si="181"/>
        <v>30YL20191231</v>
      </c>
      <c r="H2917" t="str">
        <f t="shared" si="182"/>
        <v>001_01</v>
      </c>
      <c r="I2917" t="str">
        <f t="shared" si="183"/>
        <v>20191231</v>
      </c>
    </row>
    <row r="2918" spans="1:9" x14ac:dyDescent="0.25">
      <c r="A2918" s="27" t="s">
        <v>438</v>
      </c>
      <c r="B2918" s="27" t="s">
        <v>11</v>
      </c>
      <c r="C2918" s="27" t="s">
        <v>11</v>
      </c>
      <c r="D2918">
        <v>10</v>
      </c>
      <c r="E2918" s="37" t="s">
        <v>494</v>
      </c>
      <c r="F2918" t="str">
        <f t="shared" si="180"/>
        <v>30Y</v>
      </c>
      <c r="G2918" t="str">
        <f t="shared" si="181"/>
        <v>30YL20191231</v>
      </c>
      <c r="H2918" t="str">
        <f t="shared" si="182"/>
        <v>001_01</v>
      </c>
      <c r="I2918" t="str">
        <f t="shared" si="183"/>
        <v>20191231</v>
      </c>
    </row>
    <row r="2919" spans="1:9" x14ac:dyDescent="0.25">
      <c r="A2919" s="27" t="s">
        <v>438</v>
      </c>
      <c r="B2919" s="27" t="s">
        <v>12</v>
      </c>
      <c r="C2919" s="27" t="s">
        <v>8</v>
      </c>
      <c r="D2919">
        <v>10</v>
      </c>
      <c r="E2919" s="37" t="s">
        <v>494</v>
      </c>
      <c r="F2919" t="str">
        <f t="shared" si="180"/>
        <v>30Y</v>
      </c>
      <c r="G2919" t="str">
        <f t="shared" si="181"/>
        <v>30YL20191231</v>
      </c>
      <c r="H2919" t="str">
        <f t="shared" si="182"/>
        <v>001_01</v>
      </c>
      <c r="I2919" t="str">
        <f t="shared" si="183"/>
        <v>20191231</v>
      </c>
    </row>
    <row r="2920" spans="1:9" x14ac:dyDescent="0.25">
      <c r="A2920" s="27" t="s">
        <v>438</v>
      </c>
      <c r="B2920" s="27" t="s">
        <v>12</v>
      </c>
      <c r="C2920" s="27" t="s">
        <v>9</v>
      </c>
      <c r="D2920">
        <v>10</v>
      </c>
      <c r="E2920" s="37" t="s">
        <v>494</v>
      </c>
      <c r="F2920" t="str">
        <f t="shared" si="180"/>
        <v>30Y</v>
      </c>
      <c r="G2920" t="str">
        <f t="shared" si="181"/>
        <v>30YL20191231</v>
      </c>
      <c r="H2920" t="str">
        <f t="shared" si="182"/>
        <v>001_01</v>
      </c>
      <c r="I2920" t="str">
        <f t="shared" si="183"/>
        <v>20191231</v>
      </c>
    </row>
    <row r="2921" spans="1:9" x14ac:dyDescent="0.25">
      <c r="A2921" s="27" t="s">
        <v>438</v>
      </c>
      <c r="B2921" s="27" t="s">
        <v>12</v>
      </c>
      <c r="C2921" s="27" t="s">
        <v>10</v>
      </c>
      <c r="D2921">
        <v>10</v>
      </c>
      <c r="E2921" s="37" t="s">
        <v>494</v>
      </c>
      <c r="F2921" t="str">
        <f t="shared" si="180"/>
        <v>30Y</v>
      </c>
      <c r="G2921" t="str">
        <f t="shared" si="181"/>
        <v>30YL20191231</v>
      </c>
      <c r="H2921" t="str">
        <f t="shared" si="182"/>
        <v>001_01</v>
      </c>
      <c r="I2921" t="str">
        <f t="shared" si="183"/>
        <v>20191231</v>
      </c>
    </row>
    <row r="2922" spans="1:9" x14ac:dyDescent="0.25">
      <c r="A2922" s="27" t="s">
        <v>438</v>
      </c>
      <c r="B2922" s="27" t="s">
        <v>13</v>
      </c>
      <c r="C2922" s="27" t="s">
        <v>3</v>
      </c>
      <c r="D2922">
        <v>10</v>
      </c>
      <c r="E2922" s="37" t="s">
        <v>494</v>
      </c>
      <c r="F2922" t="str">
        <f t="shared" si="180"/>
        <v>30Y</v>
      </c>
      <c r="G2922" t="str">
        <f t="shared" si="181"/>
        <v>30YL20191231</v>
      </c>
      <c r="H2922" t="str">
        <f t="shared" si="182"/>
        <v>001_01</v>
      </c>
      <c r="I2922" t="str">
        <f t="shared" si="183"/>
        <v>20191231</v>
      </c>
    </row>
    <row r="2923" spans="1:9" x14ac:dyDescent="0.25">
      <c r="A2923" s="27" t="s">
        <v>438</v>
      </c>
      <c r="B2923" s="27" t="s">
        <v>13</v>
      </c>
      <c r="C2923" s="27" t="s">
        <v>4</v>
      </c>
      <c r="D2923">
        <v>10</v>
      </c>
      <c r="E2923" s="37" t="s">
        <v>494</v>
      </c>
      <c r="F2923" t="str">
        <f t="shared" si="180"/>
        <v>30Y</v>
      </c>
      <c r="G2923" t="str">
        <f t="shared" si="181"/>
        <v>30YL20191231</v>
      </c>
      <c r="H2923" t="str">
        <f t="shared" si="182"/>
        <v>001_01</v>
      </c>
      <c r="I2923" t="str">
        <f t="shared" si="183"/>
        <v>20191231</v>
      </c>
    </row>
    <row r="2924" spans="1:9" x14ac:dyDescent="0.25">
      <c r="A2924" s="27" t="s">
        <v>438</v>
      </c>
      <c r="B2924" s="27" t="s">
        <v>13</v>
      </c>
      <c r="C2924" s="27" t="s">
        <v>5</v>
      </c>
      <c r="D2924">
        <v>10</v>
      </c>
      <c r="E2924" s="37" t="s">
        <v>494</v>
      </c>
      <c r="F2924" t="str">
        <f t="shared" si="180"/>
        <v>30Y</v>
      </c>
      <c r="G2924" t="str">
        <f t="shared" si="181"/>
        <v>30YL20191231</v>
      </c>
      <c r="H2924" t="str">
        <f t="shared" si="182"/>
        <v>001_01</v>
      </c>
      <c r="I2924" t="str">
        <f t="shared" si="183"/>
        <v>20191231</v>
      </c>
    </row>
    <row r="2925" spans="1:9" x14ac:dyDescent="0.25">
      <c r="A2925" s="27" t="s">
        <v>438</v>
      </c>
      <c r="B2925" s="27" t="s">
        <v>13</v>
      </c>
      <c r="C2925" s="27" t="s">
        <v>6</v>
      </c>
      <c r="D2925">
        <v>10</v>
      </c>
      <c r="E2925" s="37" t="s">
        <v>494</v>
      </c>
      <c r="F2925" t="str">
        <f t="shared" si="180"/>
        <v>30Y</v>
      </c>
      <c r="G2925" t="str">
        <f t="shared" si="181"/>
        <v>30YL20191231</v>
      </c>
      <c r="H2925" t="str">
        <f t="shared" si="182"/>
        <v>001_01</v>
      </c>
      <c r="I2925" t="str">
        <f t="shared" si="183"/>
        <v>20191231</v>
      </c>
    </row>
    <row r="2926" spans="1:9" x14ac:dyDescent="0.25">
      <c r="A2926" s="27" t="s">
        <v>438</v>
      </c>
      <c r="B2926" s="27" t="s">
        <v>13</v>
      </c>
      <c r="C2926" s="27" t="s">
        <v>7</v>
      </c>
      <c r="D2926">
        <v>10</v>
      </c>
      <c r="E2926" s="37" t="s">
        <v>494</v>
      </c>
      <c r="F2926" t="str">
        <f t="shared" si="180"/>
        <v>30Y</v>
      </c>
      <c r="G2926" t="str">
        <f t="shared" si="181"/>
        <v>30YL20191231</v>
      </c>
      <c r="H2926" t="str">
        <f t="shared" si="182"/>
        <v>001_01</v>
      </c>
      <c r="I2926" t="str">
        <f t="shared" si="183"/>
        <v>20191231</v>
      </c>
    </row>
    <row r="2927" spans="1:9" x14ac:dyDescent="0.25">
      <c r="A2927" s="27" t="s">
        <v>438</v>
      </c>
      <c r="B2927" s="27" t="s">
        <v>13</v>
      </c>
      <c r="C2927" s="27" t="s">
        <v>8</v>
      </c>
      <c r="D2927">
        <v>10</v>
      </c>
      <c r="E2927" s="37" t="s">
        <v>494</v>
      </c>
      <c r="F2927" t="str">
        <f t="shared" si="180"/>
        <v>30Y</v>
      </c>
      <c r="G2927" t="str">
        <f t="shared" si="181"/>
        <v>30YL20191231</v>
      </c>
      <c r="H2927" t="str">
        <f t="shared" si="182"/>
        <v>001_01</v>
      </c>
      <c r="I2927" t="str">
        <f t="shared" si="183"/>
        <v>20191231</v>
      </c>
    </row>
    <row r="2928" spans="1:9" x14ac:dyDescent="0.25">
      <c r="A2928" s="27" t="s">
        <v>438</v>
      </c>
      <c r="B2928" s="27" t="s">
        <v>14</v>
      </c>
      <c r="C2928" s="27" t="s">
        <v>1</v>
      </c>
      <c r="D2928">
        <v>10</v>
      </c>
      <c r="E2928" s="37" t="s">
        <v>494</v>
      </c>
      <c r="F2928" t="str">
        <f t="shared" si="180"/>
        <v>30Y</v>
      </c>
      <c r="G2928" t="str">
        <f t="shared" si="181"/>
        <v>30YL20191231</v>
      </c>
      <c r="H2928" t="str">
        <f t="shared" si="182"/>
        <v>001_01</v>
      </c>
      <c r="I2928" t="str">
        <f t="shared" si="183"/>
        <v>20191231</v>
      </c>
    </row>
    <row r="2929" spans="1:9" x14ac:dyDescent="0.25">
      <c r="A2929" s="27" t="s">
        <v>438</v>
      </c>
      <c r="B2929" s="27" t="s">
        <v>14</v>
      </c>
      <c r="C2929" s="27" t="s">
        <v>2</v>
      </c>
      <c r="D2929">
        <v>10</v>
      </c>
      <c r="E2929" s="37" t="s">
        <v>494</v>
      </c>
      <c r="F2929" t="str">
        <f t="shared" si="180"/>
        <v>30Y</v>
      </c>
      <c r="G2929" t="str">
        <f t="shared" si="181"/>
        <v>30YL20191231</v>
      </c>
      <c r="H2929" t="str">
        <f t="shared" si="182"/>
        <v>001_01</v>
      </c>
      <c r="I2929" t="str">
        <f t="shared" si="183"/>
        <v>20191231</v>
      </c>
    </row>
    <row r="2930" spans="1:9" x14ac:dyDescent="0.25">
      <c r="A2930" s="27" t="s">
        <v>438</v>
      </c>
      <c r="B2930" s="27" t="s">
        <v>14</v>
      </c>
      <c r="C2930" s="27" t="s">
        <v>3</v>
      </c>
      <c r="D2930">
        <v>10</v>
      </c>
      <c r="E2930" s="37" t="s">
        <v>494</v>
      </c>
      <c r="F2930" t="str">
        <f t="shared" si="180"/>
        <v>30Y</v>
      </c>
      <c r="G2930" t="str">
        <f t="shared" si="181"/>
        <v>30YL20191231</v>
      </c>
      <c r="H2930" t="str">
        <f t="shared" si="182"/>
        <v>001_01</v>
      </c>
      <c r="I2930" t="str">
        <f t="shared" si="183"/>
        <v>20191231</v>
      </c>
    </row>
    <row r="2931" spans="1:9" x14ac:dyDescent="0.25">
      <c r="A2931" s="27" t="s">
        <v>437</v>
      </c>
      <c r="B2931" s="27" t="s">
        <v>21</v>
      </c>
      <c r="C2931" s="27" t="s">
        <v>1</v>
      </c>
      <c r="D2931">
        <v>10</v>
      </c>
      <c r="E2931" s="37" t="s">
        <v>494</v>
      </c>
      <c r="F2931" t="str">
        <f t="shared" si="180"/>
        <v>30Y</v>
      </c>
      <c r="G2931" t="str">
        <f t="shared" si="181"/>
        <v>30YL20200731</v>
      </c>
      <c r="H2931" t="str">
        <f t="shared" si="182"/>
        <v>01_002</v>
      </c>
      <c r="I2931" t="str">
        <f t="shared" si="183"/>
        <v>20200731</v>
      </c>
    </row>
    <row r="2932" spans="1:9" x14ac:dyDescent="0.25">
      <c r="A2932" s="27" t="s">
        <v>437</v>
      </c>
      <c r="B2932" s="27" t="s">
        <v>1</v>
      </c>
      <c r="C2932" s="27" t="s">
        <v>1</v>
      </c>
      <c r="D2932">
        <v>10</v>
      </c>
      <c r="E2932" s="37" t="s">
        <v>494</v>
      </c>
      <c r="F2932" t="str">
        <f t="shared" si="180"/>
        <v>30Y</v>
      </c>
      <c r="G2932" t="str">
        <f t="shared" si="181"/>
        <v>30YL20200731</v>
      </c>
      <c r="H2932" t="str">
        <f t="shared" si="182"/>
        <v>01_002</v>
      </c>
      <c r="I2932" t="str">
        <f t="shared" si="183"/>
        <v>20200731</v>
      </c>
    </row>
    <row r="2933" spans="1:9" x14ac:dyDescent="0.25">
      <c r="A2933" s="27" t="s">
        <v>437</v>
      </c>
      <c r="B2933" s="27" t="s">
        <v>26</v>
      </c>
      <c r="C2933" s="27" t="s">
        <v>1</v>
      </c>
      <c r="D2933">
        <v>10</v>
      </c>
      <c r="E2933" s="37" t="s">
        <v>494</v>
      </c>
      <c r="F2933" t="str">
        <f t="shared" si="180"/>
        <v>30Y</v>
      </c>
      <c r="G2933" t="str">
        <f t="shared" si="181"/>
        <v>30YL20200731</v>
      </c>
      <c r="H2933" t="str">
        <f t="shared" si="182"/>
        <v>01_002</v>
      </c>
      <c r="I2933" t="str">
        <f t="shared" si="183"/>
        <v>20200731</v>
      </c>
    </row>
    <row r="2934" spans="1:9" x14ac:dyDescent="0.25">
      <c r="A2934" s="27" t="s">
        <v>437</v>
      </c>
      <c r="B2934" s="27" t="s">
        <v>2</v>
      </c>
      <c r="C2934" s="27" t="s">
        <v>1</v>
      </c>
      <c r="D2934">
        <v>10</v>
      </c>
      <c r="E2934" s="37" t="s">
        <v>494</v>
      </c>
      <c r="F2934" t="str">
        <f t="shared" si="180"/>
        <v>30Y</v>
      </c>
      <c r="G2934" t="str">
        <f t="shared" si="181"/>
        <v>30YL20200731</v>
      </c>
      <c r="H2934" t="str">
        <f t="shared" si="182"/>
        <v>01_002</v>
      </c>
      <c r="I2934" t="str">
        <f t="shared" si="183"/>
        <v>20200731</v>
      </c>
    </row>
    <row r="2935" spans="1:9" x14ac:dyDescent="0.25">
      <c r="A2935" s="27" t="s">
        <v>437</v>
      </c>
      <c r="B2935" s="27" t="s">
        <v>3</v>
      </c>
      <c r="C2935" s="27" t="s">
        <v>1</v>
      </c>
      <c r="D2935">
        <v>10</v>
      </c>
      <c r="E2935" s="37" t="s">
        <v>494</v>
      </c>
      <c r="F2935" t="str">
        <f t="shared" si="180"/>
        <v>30Y</v>
      </c>
      <c r="G2935" t="str">
        <f t="shared" si="181"/>
        <v>30YL20200731</v>
      </c>
      <c r="H2935" t="str">
        <f t="shared" si="182"/>
        <v>01_002</v>
      </c>
      <c r="I2935" t="str">
        <f t="shared" si="183"/>
        <v>20200731</v>
      </c>
    </row>
    <row r="2936" spans="1:9" x14ac:dyDescent="0.25">
      <c r="A2936" s="27" t="s">
        <v>437</v>
      </c>
      <c r="B2936" s="27" t="s">
        <v>3</v>
      </c>
      <c r="C2936" s="27" t="s">
        <v>2</v>
      </c>
      <c r="D2936">
        <v>10</v>
      </c>
      <c r="E2936" s="37" t="s">
        <v>494</v>
      </c>
      <c r="F2936" t="str">
        <f t="shared" si="180"/>
        <v>30Y</v>
      </c>
      <c r="G2936" t="str">
        <f t="shared" si="181"/>
        <v>30YL20200731</v>
      </c>
      <c r="H2936" t="str">
        <f t="shared" si="182"/>
        <v>01_002</v>
      </c>
      <c r="I2936" t="str">
        <f t="shared" si="183"/>
        <v>20200731</v>
      </c>
    </row>
    <row r="2937" spans="1:9" x14ac:dyDescent="0.25">
      <c r="A2937" s="27" t="s">
        <v>437</v>
      </c>
      <c r="B2937" s="27" t="s">
        <v>4</v>
      </c>
      <c r="C2937" s="27" t="s">
        <v>1</v>
      </c>
      <c r="D2937">
        <v>10</v>
      </c>
      <c r="E2937" s="37" t="s">
        <v>494</v>
      </c>
      <c r="F2937" t="str">
        <f t="shared" si="180"/>
        <v>30Y</v>
      </c>
      <c r="G2937" t="str">
        <f t="shared" si="181"/>
        <v>30YL20200731</v>
      </c>
      <c r="H2937" t="str">
        <f t="shared" si="182"/>
        <v>01_002</v>
      </c>
      <c r="I2937" t="str">
        <f t="shared" si="183"/>
        <v>20200731</v>
      </c>
    </row>
    <row r="2938" spans="1:9" x14ac:dyDescent="0.25">
      <c r="A2938" s="27" t="s">
        <v>437</v>
      </c>
      <c r="B2938" s="27" t="s">
        <v>4</v>
      </c>
      <c r="C2938" s="27" t="s">
        <v>2</v>
      </c>
      <c r="D2938">
        <v>10</v>
      </c>
      <c r="E2938" s="37" t="s">
        <v>494</v>
      </c>
      <c r="F2938" t="str">
        <f t="shared" si="180"/>
        <v>30Y</v>
      </c>
      <c r="G2938" t="str">
        <f t="shared" si="181"/>
        <v>30YL20200731</v>
      </c>
      <c r="H2938" t="str">
        <f t="shared" si="182"/>
        <v>01_002</v>
      </c>
      <c r="I2938" t="str">
        <f t="shared" si="183"/>
        <v>20200731</v>
      </c>
    </row>
    <row r="2939" spans="1:9" x14ac:dyDescent="0.25">
      <c r="A2939" s="27" t="s">
        <v>437</v>
      </c>
      <c r="B2939" s="27" t="s">
        <v>5</v>
      </c>
      <c r="C2939" s="27" t="s">
        <v>1</v>
      </c>
      <c r="D2939">
        <v>10</v>
      </c>
      <c r="E2939" s="37" t="s">
        <v>494</v>
      </c>
      <c r="F2939" t="str">
        <f t="shared" si="180"/>
        <v>30Y</v>
      </c>
      <c r="G2939" t="str">
        <f t="shared" si="181"/>
        <v>30YL20200731</v>
      </c>
      <c r="H2939" t="str">
        <f t="shared" si="182"/>
        <v>01_002</v>
      </c>
      <c r="I2939" t="str">
        <f t="shared" si="183"/>
        <v>20200731</v>
      </c>
    </row>
    <row r="2940" spans="1:9" x14ac:dyDescent="0.25">
      <c r="A2940" s="27" t="s">
        <v>437</v>
      </c>
      <c r="B2940" s="27" t="s">
        <v>5</v>
      </c>
      <c r="C2940" s="27" t="s">
        <v>2</v>
      </c>
      <c r="D2940">
        <v>10</v>
      </c>
      <c r="E2940" s="37" t="s">
        <v>494</v>
      </c>
      <c r="F2940" t="str">
        <f t="shared" si="180"/>
        <v>30Y</v>
      </c>
      <c r="G2940" t="str">
        <f t="shared" si="181"/>
        <v>30YL20200731</v>
      </c>
      <c r="H2940" t="str">
        <f t="shared" si="182"/>
        <v>01_002</v>
      </c>
      <c r="I2940" t="str">
        <f t="shared" si="183"/>
        <v>20200731</v>
      </c>
    </row>
    <row r="2941" spans="1:9" x14ac:dyDescent="0.25">
      <c r="A2941" s="27" t="s">
        <v>437</v>
      </c>
      <c r="B2941" s="27" t="s">
        <v>7</v>
      </c>
      <c r="C2941" s="27" t="s">
        <v>2</v>
      </c>
      <c r="D2941">
        <v>10</v>
      </c>
      <c r="E2941" s="37" t="s">
        <v>494</v>
      </c>
      <c r="F2941" t="str">
        <f t="shared" si="180"/>
        <v>30Y</v>
      </c>
      <c r="G2941" t="str">
        <f t="shared" si="181"/>
        <v>30YL20200731</v>
      </c>
      <c r="H2941" t="str">
        <f t="shared" si="182"/>
        <v>01_002</v>
      </c>
      <c r="I2941" t="str">
        <f t="shared" si="183"/>
        <v>20200731</v>
      </c>
    </row>
    <row r="2942" spans="1:9" x14ac:dyDescent="0.25">
      <c r="A2942" s="27" t="s">
        <v>437</v>
      </c>
      <c r="B2942" s="27" t="s">
        <v>7</v>
      </c>
      <c r="C2942" s="27" t="s">
        <v>3</v>
      </c>
      <c r="D2942">
        <v>10</v>
      </c>
      <c r="E2942" s="37" t="s">
        <v>494</v>
      </c>
      <c r="F2942" t="str">
        <f t="shared" si="180"/>
        <v>30Y</v>
      </c>
      <c r="G2942" t="str">
        <f t="shared" si="181"/>
        <v>30YL20200731</v>
      </c>
      <c r="H2942" t="str">
        <f t="shared" si="182"/>
        <v>01_002</v>
      </c>
      <c r="I2942" t="str">
        <f t="shared" si="183"/>
        <v>20200731</v>
      </c>
    </row>
    <row r="2943" spans="1:9" x14ac:dyDescent="0.25">
      <c r="A2943" s="27" t="s">
        <v>437</v>
      </c>
      <c r="B2943" s="27" t="s">
        <v>10</v>
      </c>
      <c r="C2943" s="27" t="s">
        <v>2</v>
      </c>
      <c r="D2943">
        <v>10</v>
      </c>
      <c r="E2943" s="37" t="s">
        <v>494</v>
      </c>
      <c r="F2943" t="str">
        <f t="shared" si="180"/>
        <v>30Y</v>
      </c>
      <c r="G2943" t="str">
        <f t="shared" si="181"/>
        <v>30YL20200731</v>
      </c>
      <c r="H2943" t="str">
        <f t="shared" si="182"/>
        <v>01_002</v>
      </c>
      <c r="I2943" t="str">
        <f t="shared" si="183"/>
        <v>20200731</v>
      </c>
    </row>
    <row r="2944" spans="1:9" x14ac:dyDescent="0.25">
      <c r="A2944" s="27" t="s">
        <v>437</v>
      </c>
      <c r="B2944" s="27" t="s">
        <v>10</v>
      </c>
      <c r="C2944" s="27" t="s">
        <v>3</v>
      </c>
      <c r="D2944">
        <v>10</v>
      </c>
      <c r="E2944" s="37" t="s">
        <v>494</v>
      </c>
      <c r="F2944" t="str">
        <f t="shared" si="180"/>
        <v>30Y</v>
      </c>
      <c r="G2944" t="str">
        <f t="shared" si="181"/>
        <v>30YL20200731</v>
      </c>
      <c r="H2944" t="str">
        <f t="shared" si="182"/>
        <v>01_002</v>
      </c>
      <c r="I2944" t="str">
        <f t="shared" si="183"/>
        <v>20200731</v>
      </c>
    </row>
    <row r="2945" spans="1:9" x14ac:dyDescent="0.25">
      <c r="A2945" s="27" t="s">
        <v>437</v>
      </c>
      <c r="B2945" s="27" t="s">
        <v>11</v>
      </c>
      <c r="C2945" s="27" t="s">
        <v>3</v>
      </c>
      <c r="D2945">
        <v>10</v>
      </c>
      <c r="E2945" s="37" t="s">
        <v>494</v>
      </c>
      <c r="F2945" t="str">
        <f t="shared" si="180"/>
        <v>30Y</v>
      </c>
      <c r="G2945" t="str">
        <f t="shared" si="181"/>
        <v>30YL20200731</v>
      </c>
      <c r="H2945" t="str">
        <f t="shared" si="182"/>
        <v>01_002</v>
      </c>
      <c r="I2945" t="str">
        <f t="shared" si="183"/>
        <v>20200731</v>
      </c>
    </row>
    <row r="2946" spans="1:9" x14ac:dyDescent="0.25">
      <c r="A2946" s="27" t="s">
        <v>437</v>
      </c>
      <c r="B2946" s="27" t="s">
        <v>11</v>
      </c>
      <c r="C2946" s="27" t="s">
        <v>4</v>
      </c>
      <c r="D2946">
        <v>10</v>
      </c>
      <c r="E2946" s="37" t="s">
        <v>494</v>
      </c>
      <c r="F2946" t="str">
        <f t="shared" si="180"/>
        <v>30Y</v>
      </c>
      <c r="G2946" t="str">
        <f t="shared" si="181"/>
        <v>30YL20200731</v>
      </c>
      <c r="H2946" t="str">
        <f t="shared" si="182"/>
        <v>01_002</v>
      </c>
      <c r="I2946" t="str">
        <f t="shared" si="183"/>
        <v>20200731</v>
      </c>
    </row>
    <row r="2947" spans="1:9" x14ac:dyDescent="0.25">
      <c r="A2947" s="27" t="s">
        <v>437</v>
      </c>
      <c r="B2947" s="27" t="s">
        <v>12</v>
      </c>
      <c r="C2947" s="27" t="s">
        <v>3</v>
      </c>
      <c r="D2947">
        <v>10</v>
      </c>
      <c r="E2947" s="37" t="s">
        <v>494</v>
      </c>
      <c r="F2947" t="str">
        <f t="shared" si="180"/>
        <v>30Y</v>
      </c>
      <c r="G2947" t="str">
        <f t="shared" si="181"/>
        <v>30YL20200731</v>
      </c>
      <c r="H2947" t="str">
        <f t="shared" si="182"/>
        <v>01_002</v>
      </c>
      <c r="I2947" t="str">
        <f t="shared" si="183"/>
        <v>20200731</v>
      </c>
    </row>
    <row r="2948" spans="1:9" x14ac:dyDescent="0.25">
      <c r="A2948" s="27" t="s">
        <v>437</v>
      </c>
      <c r="B2948" s="27" t="s">
        <v>12</v>
      </c>
      <c r="C2948" s="27" t="s">
        <v>4</v>
      </c>
      <c r="D2948">
        <v>10</v>
      </c>
      <c r="E2948" s="37" t="s">
        <v>494</v>
      </c>
      <c r="F2948" t="str">
        <f t="shared" si="180"/>
        <v>30Y</v>
      </c>
      <c r="G2948" t="str">
        <f t="shared" si="181"/>
        <v>30YL20200731</v>
      </c>
      <c r="H2948" t="str">
        <f t="shared" si="182"/>
        <v>01_002</v>
      </c>
      <c r="I2948" t="str">
        <f t="shared" si="183"/>
        <v>20200731</v>
      </c>
    </row>
    <row r="2949" spans="1:9" x14ac:dyDescent="0.25">
      <c r="A2949" s="27" t="s">
        <v>437</v>
      </c>
      <c r="B2949" s="27" t="s">
        <v>13</v>
      </c>
      <c r="C2949" s="27" t="s">
        <v>1</v>
      </c>
      <c r="D2949">
        <v>10</v>
      </c>
      <c r="E2949" s="37" t="s">
        <v>494</v>
      </c>
      <c r="F2949" t="str">
        <f t="shared" si="180"/>
        <v>30Y</v>
      </c>
      <c r="G2949" t="str">
        <f t="shared" si="181"/>
        <v>30YL20200731</v>
      </c>
      <c r="H2949" t="str">
        <f t="shared" si="182"/>
        <v>01_002</v>
      </c>
      <c r="I2949" t="str">
        <f t="shared" si="183"/>
        <v>20200731</v>
      </c>
    </row>
    <row r="2950" spans="1:9" x14ac:dyDescent="0.25">
      <c r="A2950" s="27" t="s">
        <v>437</v>
      </c>
      <c r="B2950" s="27" t="s">
        <v>13</v>
      </c>
      <c r="C2950" s="27" t="s">
        <v>2</v>
      </c>
      <c r="D2950">
        <v>10</v>
      </c>
      <c r="E2950" s="37" t="s">
        <v>494</v>
      </c>
      <c r="F2950" t="str">
        <f t="shared" si="180"/>
        <v>30Y</v>
      </c>
      <c r="G2950" t="str">
        <f t="shared" si="181"/>
        <v>30YL20200731</v>
      </c>
      <c r="H2950" t="str">
        <f t="shared" si="182"/>
        <v>01_002</v>
      </c>
      <c r="I2950" t="str">
        <f t="shared" si="183"/>
        <v>20200731</v>
      </c>
    </row>
    <row r="2951" spans="1:9" x14ac:dyDescent="0.25">
      <c r="A2951" s="27" t="s">
        <v>437</v>
      </c>
      <c r="B2951" s="27" t="s">
        <v>13</v>
      </c>
      <c r="C2951" s="27" t="s">
        <v>3</v>
      </c>
      <c r="D2951">
        <v>10</v>
      </c>
      <c r="E2951" s="37" t="s">
        <v>494</v>
      </c>
      <c r="F2951" t="str">
        <f t="shared" si="180"/>
        <v>30Y</v>
      </c>
      <c r="G2951" t="str">
        <f t="shared" si="181"/>
        <v>30YL20200731</v>
      </c>
      <c r="H2951" t="str">
        <f t="shared" si="182"/>
        <v>01_002</v>
      </c>
      <c r="I2951" t="str">
        <f t="shared" si="183"/>
        <v>20200731</v>
      </c>
    </row>
    <row r="2952" spans="1:9" x14ac:dyDescent="0.25">
      <c r="A2952" s="27" t="s">
        <v>437</v>
      </c>
      <c r="B2952" s="27" t="s">
        <v>14</v>
      </c>
      <c r="C2952" s="27" t="s">
        <v>1</v>
      </c>
      <c r="D2952">
        <v>10</v>
      </c>
      <c r="E2952" s="37" t="s">
        <v>494</v>
      </c>
      <c r="F2952" t="str">
        <f t="shared" si="180"/>
        <v>30Y</v>
      </c>
      <c r="G2952" t="str">
        <f t="shared" si="181"/>
        <v>30YL20200731</v>
      </c>
      <c r="H2952" t="str">
        <f t="shared" si="182"/>
        <v>01_002</v>
      </c>
      <c r="I2952" t="str">
        <f t="shared" si="183"/>
        <v>20200731</v>
      </c>
    </row>
    <row r="2953" spans="1:9" x14ac:dyDescent="0.25">
      <c r="A2953" s="27" t="s">
        <v>437</v>
      </c>
      <c r="B2953" s="27" t="s">
        <v>14</v>
      </c>
      <c r="C2953" s="27" t="s">
        <v>2</v>
      </c>
      <c r="D2953">
        <v>10</v>
      </c>
      <c r="E2953" s="37" t="s">
        <v>494</v>
      </c>
      <c r="F2953" t="str">
        <f t="shared" si="180"/>
        <v>30Y</v>
      </c>
      <c r="G2953" t="str">
        <f t="shared" si="181"/>
        <v>30YL20200731</v>
      </c>
      <c r="H2953" t="str">
        <f t="shared" si="182"/>
        <v>01_002</v>
      </c>
      <c r="I2953" t="str">
        <f t="shared" si="183"/>
        <v>20200731</v>
      </c>
    </row>
    <row r="2954" spans="1:9" x14ac:dyDescent="0.25">
      <c r="A2954" s="27" t="s">
        <v>436</v>
      </c>
      <c r="B2954" s="27" t="s">
        <v>21</v>
      </c>
      <c r="C2954" s="27" t="s">
        <v>1</v>
      </c>
      <c r="D2954">
        <v>10</v>
      </c>
      <c r="E2954" s="37" t="s">
        <v>494</v>
      </c>
      <c r="F2954" t="str">
        <f t="shared" si="180"/>
        <v>30Y</v>
      </c>
      <c r="G2954" t="str">
        <f t="shared" si="181"/>
        <v>30YL20200731</v>
      </c>
      <c r="H2954" t="str">
        <f t="shared" si="182"/>
        <v>01_003</v>
      </c>
      <c r="I2954" t="str">
        <f t="shared" si="183"/>
        <v>20200731</v>
      </c>
    </row>
    <row r="2955" spans="1:9" x14ac:dyDescent="0.25">
      <c r="A2955" s="27" t="s">
        <v>436</v>
      </c>
      <c r="B2955" s="27" t="s">
        <v>1</v>
      </c>
      <c r="C2955" s="27" t="s">
        <v>1</v>
      </c>
      <c r="D2955">
        <v>10</v>
      </c>
      <c r="E2955" s="37" t="s">
        <v>494</v>
      </c>
      <c r="F2955" t="str">
        <f t="shared" ref="F2955:F3018" si="184">LEFT(A2955,3)</f>
        <v>30Y</v>
      </c>
      <c r="G2955" t="str">
        <f t="shared" ref="G2955:G3018" si="185">LEFT(A2955,12)</f>
        <v>30YL20200731</v>
      </c>
      <c r="H2955" t="str">
        <f t="shared" ref="H2955:H3018" si="186">RIGHT(A2955,6)</f>
        <v>01_003</v>
      </c>
      <c r="I2955" t="str">
        <f t="shared" ref="I2955:I3018" si="187">RIGHT(G2955,8)</f>
        <v>20200731</v>
      </c>
    </row>
    <row r="2956" spans="1:9" x14ac:dyDescent="0.25">
      <c r="A2956" s="27" t="s">
        <v>436</v>
      </c>
      <c r="B2956" s="27" t="s">
        <v>26</v>
      </c>
      <c r="C2956" s="27" t="s">
        <v>1</v>
      </c>
      <c r="D2956">
        <v>10</v>
      </c>
      <c r="E2956" s="37" t="s">
        <v>494</v>
      </c>
      <c r="F2956" t="str">
        <f t="shared" si="184"/>
        <v>30Y</v>
      </c>
      <c r="G2956" t="str">
        <f t="shared" si="185"/>
        <v>30YL20200731</v>
      </c>
      <c r="H2956" t="str">
        <f t="shared" si="186"/>
        <v>01_003</v>
      </c>
      <c r="I2956" t="str">
        <f t="shared" si="187"/>
        <v>20200731</v>
      </c>
    </row>
    <row r="2957" spans="1:9" x14ac:dyDescent="0.25">
      <c r="A2957" s="27" t="s">
        <v>436</v>
      </c>
      <c r="B2957" s="27" t="s">
        <v>26</v>
      </c>
      <c r="C2957" s="27" t="s">
        <v>2</v>
      </c>
      <c r="D2957">
        <v>10</v>
      </c>
      <c r="E2957" s="37" t="s">
        <v>494</v>
      </c>
      <c r="F2957" t="str">
        <f t="shared" si="184"/>
        <v>30Y</v>
      </c>
      <c r="G2957" t="str">
        <f t="shared" si="185"/>
        <v>30YL20200731</v>
      </c>
      <c r="H2957" t="str">
        <f t="shared" si="186"/>
        <v>01_003</v>
      </c>
      <c r="I2957" t="str">
        <f t="shared" si="187"/>
        <v>20200731</v>
      </c>
    </row>
    <row r="2958" spans="1:9" x14ac:dyDescent="0.25">
      <c r="A2958" s="27" t="s">
        <v>436</v>
      </c>
      <c r="B2958" s="27" t="s">
        <v>2</v>
      </c>
      <c r="C2958" s="27" t="s">
        <v>1</v>
      </c>
      <c r="D2958">
        <v>10</v>
      </c>
      <c r="E2958" s="37" t="s">
        <v>494</v>
      </c>
      <c r="F2958" t="str">
        <f t="shared" si="184"/>
        <v>30Y</v>
      </c>
      <c r="G2958" t="str">
        <f t="shared" si="185"/>
        <v>30YL20200731</v>
      </c>
      <c r="H2958" t="str">
        <f t="shared" si="186"/>
        <v>01_003</v>
      </c>
      <c r="I2958" t="str">
        <f t="shared" si="187"/>
        <v>20200731</v>
      </c>
    </row>
    <row r="2959" spans="1:9" x14ac:dyDescent="0.25">
      <c r="A2959" s="27" t="s">
        <v>436</v>
      </c>
      <c r="B2959" s="27" t="s">
        <v>2</v>
      </c>
      <c r="C2959" s="27" t="s">
        <v>2</v>
      </c>
      <c r="D2959">
        <v>10</v>
      </c>
      <c r="E2959" s="37" t="s">
        <v>494</v>
      </c>
      <c r="F2959" t="str">
        <f t="shared" si="184"/>
        <v>30Y</v>
      </c>
      <c r="G2959" t="str">
        <f t="shared" si="185"/>
        <v>30YL20200731</v>
      </c>
      <c r="H2959" t="str">
        <f t="shared" si="186"/>
        <v>01_003</v>
      </c>
      <c r="I2959" t="str">
        <f t="shared" si="187"/>
        <v>20200731</v>
      </c>
    </row>
    <row r="2960" spans="1:9" x14ac:dyDescent="0.25">
      <c r="A2960" s="27" t="s">
        <v>436</v>
      </c>
      <c r="B2960" s="27" t="s">
        <v>3</v>
      </c>
      <c r="C2960" s="27" t="s">
        <v>1</v>
      </c>
      <c r="D2960">
        <v>10</v>
      </c>
      <c r="E2960" s="37" t="s">
        <v>494</v>
      </c>
      <c r="F2960" t="str">
        <f t="shared" si="184"/>
        <v>30Y</v>
      </c>
      <c r="G2960" t="str">
        <f t="shared" si="185"/>
        <v>30YL20200731</v>
      </c>
      <c r="H2960" t="str">
        <f t="shared" si="186"/>
        <v>01_003</v>
      </c>
      <c r="I2960" t="str">
        <f t="shared" si="187"/>
        <v>20200731</v>
      </c>
    </row>
    <row r="2961" spans="1:9" x14ac:dyDescent="0.25">
      <c r="A2961" s="27" t="s">
        <v>436</v>
      </c>
      <c r="B2961" s="27" t="s">
        <v>3</v>
      </c>
      <c r="C2961" s="27" t="s">
        <v>2</v>
      </c>
      <c r="D2961">
        <v>10</v>
      </c>
      <c r="E2961" s="37" t="s">
        <v>494</v>
      </c>
      <c r="F2961" t="str">
        <f t="shared" si="184"/>
        <v>30Y</v>
      </c>
      <c r="G2961" t="str">
        <f t="shared" si="185"/>
        <v>30YL20200731</v>
      </c>
      <c r="H2961" t="str">
        <f t="shared" si="186"/>
        <v>01_003</v>
      </c>
      <c r="I2961" t="str">
        <f t="shared" si="187"/>
        <v>20200731</v>
      </c>
    </row>
    <row r="2962" spans="1:9" x14ac:dyDescent="0.25">
      <c r="A2962" s="27" t="s">
        <v>436</v>
      </c>
      <c r="B2962" s="27" t="s">
        <v>3</v>
      </c>
      <c r="C2962" s="27" t="s">
        <v>3</v>
      </c>
      <c r="D2962">
        <v>10</v>
      </c>
      <c r="E2962" s="37" t="s">
        <v>494</v>
      </c>
      <c r="F2962" t="str">
        <f t="shared" si="184"/>
        <v>30Y</v>
      </c>
      <c r="G2962" t="str">
        <f t="shared" si="185"/>
        <v>30YL20200731</v>
      </c>
      <c r="H2962" t="str">
        <f t="shared" si="186"/>
        <v>01_003</v>
      </c>
      <c r="I2962" t="str">
        <f t="shared" si="187"/>
        <v>20200731</v>
      </c>
    </row>
    <row r="2963" spans="1:9" x14ac:dyDescent="0.25">
      <c r="A2963" s="27" t="s">
        <v>436</v>
      </c>
      <c r="B2963" s="27" t="s">
        <v>4</v>
      </c>
      <c r="C2963" s="27" t="s">
        <v>2</v>
      </c>
      <c r="D2963">
        <v>10</v>
      </c>
      <c r="E2963" s="37" t="s">
        <v>494</v>
      </c>
      <c r="F2963" t="str">
        <f t="shared" si="184"/>
        <v>30Y</v>
      </c>
      <c r="G2963" t="str">
        <f t="shared" si="185"/>
        <v>30YL20200731</v>
      </c>
      <c r="H2963" t="str">
        <f t="shared" si="186"/>
        <v>01_003</v>
      </c>
      <c r="I2963" t="str">
        <f t="shared" si="187"/>
        <v>20200731</v>
      </c>
    </row>
    <row r="2964" spans="1:9" x14ac:dyDescent="0.25">
      <c r="A2964" s="27" t="s">
        <v>436</v>
      </c>
      <c r="B2964" s="27" t="s">
        <v>4</v>
      </c>
      <c r="C2964" s="27" t="s">
        <v>3</v>
      </c>
      <c r="D2964">
        <v>10</v>
      </c>
      <c r="E2964" s="37" t="s">
        <v>494</v>
      </c>
      <c r="F2964" t="str">
        <f t="shared" si="184"/>
        <v>30Y</v>
      </c>
      <c r="G2964" t="str">
        <f t="shared" si="185"/>
        <v>30YL20200731</v>
      </c>
      <c r="H2964" t="str">
        <f t="shared" si="186"/>
        <v>01_003</v>
      </c>
      <c r="I2964" t="str">
        <f t="shared" si="187"/>
        <v>20200731</v>
      </c>
    </row>
    <row r="2965" spans="1:9" x14ac:dyDescent="0.25">
      <c r="A2965" s="27" t="s">
        <v>436</v>
      </c>
      <c r="B2965" s="27" t="s">
        <v>5</v>
      </c>
      <c r="C2965" s="27" t="s">
        <v>3</v>
      </c>
      <c r="D2965">
        <v>10</v>
      </c>
      <c r="E2965" s="37" t="s">
        <v>494</v>
      </c>
      <c r="F2965" t="str">
        <f t="shared" si="184"/>
        <v>30Y</v>
      </c>
      <c r="G2965" t="str">
        <f t="shared" si="185"/>
        <v>30YL20200731</v>
      </c>
      <c r="H2965" t="str">
        <f t="shared" si="186"/>
        <v>01_003</v>
      </c>
      <c r="I2965" t="str">
        <f t="shared" si="187"/>
        <v>20200731</v>
      </c>
    </row>
    <row r="2966" spans="1:9" x14ac:dyDescent="0.25">
      <c r="A2966" s="27" t="s">
        <v>436</v>
      </c>
      <c r="B2966" s="27" t="s">
        <v>5</v>
      </c>
      <c r="C2966" s="27" t="s">
        <v>4</v>
      </c>
      <c r="D2966">
        <v>10</v>
      </c>
      <c r="E2966" s="37" t="s">
        <v>494</v>
      </c>
      <c r="F2966" t="str">
        <f t="shared" si="184"/>
        <v>30Y</v>
      </c>
      <c r="G2966" t="str">
        <f t="shared" si="185"/>
        <v>30YL20200731</v>
      </c>
      <c r="H2966" t="str">
        <f t="shared" si="186"/>
        <v>01_003</v>
      </c>
      <c r="I2966" t="str">
        <f t="shared" si="187"/>
        <v>20200731</v>
      </c>
    </row>
    <row r="2967" spans="1:9" x14ac:dyDescent="0.25">
      <c r="A2967" s="27" t="s">
        <v>436</v>
      </c>
      <c r="B2967" s="27" t="s">
        <v>7</v>
      </c>
      <c r="C2967" s="27" t="s">
        <v>3</v>
      </c>
      <c r="D2967">
        <v>10</v>
      </c>
      <c r="E2967" s="37" t="s">
        <v>494</v>
      </c>
      <c r="F2967" t="str">
        <f t="shared" si="184"/>
        <v>30Y</v>
      </c>
      <c r="G2967" t="str">
        <f t="shared" si="185"/>
        <v>30YL20200731</v>
      </c>
      <c r="H2967" t="str">
        <f t="shared" si="186"/>
        <v>01_003</v>
      </c>
      <c r="I2967" t="str">
        <f t="shared" si="187"/>
        <v>20200731</v>
      </c>
    </row>
    <row r="2968" spans="1:9" x14ac:dyDescent="0.25">
      <c r="A2968" s="27" t="s">
        <v>436</v>
      </c>
      <c r="B2968" s="27" t="s">
        <v>7</v>
      </c>
      <c r="C2968" s="27" t="s">
        <v>4</v>
      </c>
      <c r="D2968">
        <v>10</v>
      </c>
      <c r="E2968" s="37" t="s">
        <v>494</v>
      </c>
      <c r="F2968" t="str">
        <f t="shared" si="184"/>
        <v>30Y</v>
      </c>
      <c r="G2968" t="str">
        <f t="shared" si="185"/>
        <v>30YL20200731</v>
      </c>
      <c r="H2968" t="str">
        <f t="shared" si="186"/>
        <v>01_003</v>
      </c>
      <c r="I2968" t="str">
        <f t="shared" si="187"/>
        <v>20200731</v>
      </c>
    </row>
    <row r="2969" spans="1:9" x14ac:dyDescent="0.25">
      <c r="A2969" s="27" t="s">
        <v>436</v>
      </c>
      <c r="B2969" s="27" t="s">
        <v>7</v>
      </c>
      <c r="C2969" s="27" t="s">
        <v>5</v>
      </c>
      <c r="D2969">
        <v>10</v>
      </c>
      <c r="E2969" s="37" t="s">
        <v>494</v>
      </c>
      <c r="F2969" t="str">
        <f t="shared" si="184"/>
        <v>30Y</v>
      </c>
      <c r="G2969" t="str">
        <f t="shared" si="185"/>
        <v>30YL20200731</v>
      </c>
      <c r="H2969" t="str">
        <f t="shared" si="186"/>
        <v>01_003</v>
      </c>
      <c r="I2969" t="str">
        <f t="shared" si="187"/>
        <v>20200731</v>
      </c>
    </row>
    <row r="2970" spans="1:9" x14ac:dyDescent="0.25">
      <c r="A2970" s="27" t="s">
        <v>436</v>
      </c>
      <c r="B2970" s="27" t="s">
        <v>10</v>
      </c>
      <c r="C2970" s="27" t="s">
        <v>5</v>
      </c>
      <c r="D2970">
        <v>10</v>
      </c>
      <c r="E2970" s="37" t="s">
        <v>494</v>
      </c>
      <c r="F2970" t="str">
        <f t="shared" si="184"/>
        <v>30Y</v>
      </c>
      <c r="G2970" t="str">
        <f t="shared" si="185"/>
        <v>30YL20200731</v>
      </c>
      <c r="H2970" t="str">
        <f t="shared" si="186"/>
        <v>01_003</v>
      </c>
      <c r="I2970" t="str">
        <f t="shared" si="187"/>
        <v>20200731</v>
      </c>
    </row>
    <row r="2971" spans="1:9" x14ac:dyDescent="0.25">
      <c r="A2971" s="27" t="s">
        <v>436</v>
      </c>
      <c r="B2971" s="27" t="s">
        <v>10</v>
      </c>
      <c r="C2971" s="27" t="s">
        <v>6</v>
      </c>
      <c r="D2971">
        <v>10</v>
      </c>
      <c r="E2971" s="37" t="s">
        <v>494</v>
      </c>
      <c r="F2971" t="str">
        <f t="shared" si="184"/>
        <v>30Y</v>
      </c>
      <c r="G2971" t="str">
        <f t="shared" si="185"/>
        <v>30YL20200731</v>
      </c>
      <c r="H2971" t="str">
        <f t="shared" si="186"/>
        <v>01_003</v>
      </c>
      <c r="I2971" t="str">
        <f t="shared" si="187"/>
        <v>20200731</v>
      </c>
    </row>
    <row r="2972" spans="1:9" x14ac:dyDescent="0.25">
      <c r="A2972" s="27" t="s">
        <v>436</v>
      </c>
      <c r="B2972" s="27" t="s">
        <v>11</v>
      </c>
      <c r="C2972" s="27" t="s">
        <v>6</v>
      </c>
      <c r="D2972">
        <v>10</v>
      </c>
      <c r="E2972" s="37" t="s">
        <v>494</v>
      </c>
      <c r="F2972" t="str">
        <f t="shared" si="184"/>
        <v>30Y</v>
      </c>
      <c r="G2972" t="str">
        <f t="shared" si="185"/>
        <v>30YL20200731</v>
      </c>
      <c r="H2972" t="str">
        <f t="shared" si="186"/>
        <v>01_003</v>
      </c>
      <c r="I2972" t="str">
        <f t="shared" si="187"/>
        <v>20200731</v>
      </c>
    </row>
    <row r="2973" spans="1:9" x14ac:dyDescent="0.25">
      <c r="A2973" s="27" t="s">
        <v>436</v>
      </c>
      <c r="B2973" s="27" t="s">
        <v>12</v>
      </c>
      <c r="C2973" s="27" t="s">
        <v>5</v>
      </c>
      <c r="D2973">
        <v>10</v>
      </c>
      <c r="E2973" s="37" t="s">
        <v>494</v>
      </c>
      <c r="F2973" t="str">
        <f t="shared" si="184"/>
        <v>30Y</v>
      </c>
      <c r="G2973" t="str">
        <f t="shared" si="185"/>
        <v>30YL20200731</v>
      </c>
      <c r="H2973" t="str">
        <f t="shared" si="186"/>
        <v>01_003</v>
      </c>
      <c r="I2973" t="str">
        <f t="shared" si="187"/>
        <v>20200731</v>
      </c>
    </row>
    <row r="2974" spans="1:9" x14ac:dyDescent="0.25">
      <c r="A2974" s="27" t="s">
        <v>436</v>
      </c>
      <c r="B2974" s="27" t="s">
        <v>12</v>
      </c>
      <c r="C2974" s="27" t="s">
        <v>6</v>
      </c>
      <c r="D2974">
        <v>10</v>
      </c>
      <c r="E2974" s="37" t="s">
        <v>494</v>
      </c>
      <c r="F2974" t="str">
        <f t="shared" si="184"/>
        <v>30Y</v>
      </c>
      <c r="G2974" t="str">
        <f t="shared" si="185"/>
        <v>30YL20200731</v>
      </c>
      <c r="H2974" t="str">
        <f t="shared" si="186"/>
        <v>01_003</v>
      </c>
      <c r="I2974" t="str">
        <f t="shared" si="187"/>
        <v>20200731</v>
      </c>
    </row>
    <row r="2975" spans="1:9" x14ac:dyDescent="0.25">
      <c r="A2975" s="27" t="s">
        <v>436</v>
      </c>
      <c r="B2975" s="27" t="s">
        <v>13</v>
      </c>
      <c r="C2975" s="27" t="s">
        <v>2</v>
      </c>
      <c r="D2975">
        <v>10</v>
      </c>
      <c r="E2975" s="37" t="s">
        <v>494</v>
      </c>
      <c r="F2975" t="str">
        <f t="shared" si="184"/>
        <v>30Y</v>
      </c>
      <c r="G2975" t="str">
        <f t="shared" si="185"/>
        <v>30YL20200731</v>
      </c>
      <c r="H2975" t="str">
        <f t="shared" si="186"/>
        <v>01_003</v>
      </c>
      <c r="I2975" t="str">
        <f t="shared" si="187"/>
        <v>20200731</v>
      </c>
    </row>
    <row r="2976" spans="1:9" x14ac:dyDescent="0.25">
      <c r="A2976" s="27" t="s">
        <v>436</v>
      </c>
      <c r="B2976" s="27" t="s">
        <v>13</v>
      </c>
      <c r="C2976" s="27" t="s">
        <v>3</v>
      </c>
      <c r="D2976">
        <v>10</v>
      </c>
      <c r="E2976" s="37" t="s">
        <v>494</v>
      </c>
      <c r="F2976" t="str">
        <f t="shared" si="184"/>
        <v>30Y</v>
      </c>
      <c r="G2976" t="str">
        <f t="shared" si="185"/>
        <v>30YL20200731</v>
      </c>
      <c r="H2976" t="str">
        <f t="shared" si="186"/>
        <v>01_003</v>
      </c>
      <c r="I2976" t="str">
        <f t="shared" si="187"/>
        <v>20200731</v>
      </c>
    </row>
    <row r="2977" spans="1:9" x14ac:dyDescent="0.25">
      <c r="A2977" s="27" t="s">
        <v>436</v>
      </c>
      <c r="B2977" s="27" t="s">
        <v>13</v>
      </c>
      <c r="C2977" s="27" t="s">
        <v>4</v>
      </c>
      <c r="D2977">
        <v>10</v>
      </c>
      <c r="E2977" s="37" t="s">
        <v>494</v>
      </c>
      <c r="F2977" t="str">
        <f t="shared" si="184"/>
        <v>30Y</v>
      </c>
      <c r="G2977" t="str">
        <f t="shared" si="185"/>
        <v>30YL20200731</v>
      </c>
      <c r="H2977" t="str">
        <f t="shared" si="186"/>
        <v>01_003</v>
      </c>
      <c r="I2977" t="str">
        <f t="shared" si="187"/>
        <v>20200731</v>
      </c>
    </row>
    <row r="2978" spans="1:9" x14ac:dyDescent="0.25">
      <c r="A2978" s="27" t="s">
        <v>436</v>
      </c>
      <c r="B2978" s="27" t="s">
        <v>13</v>
      </c>
      <c r="C2978" s="27" t="s">
        <v>5</v>
      </c>
      <c r="D2978">
        <v>10</v>
      </c>
      <c r="E2978" s="37" t="s">
        <v>494</v>
      </c>
      <c r="F2978" t="str">
        <f t="shared" si="184"/>
        <v>30Y</v>
      </c>
      <c r="G2978" t="str">
        <f t="shared" si="185"/>
        <v>30YL20200731</v>
      </c>
      <c r="H2978" t="str">
        <f t="shared" si="186"/>
        <v>01_003</v>
      </c>
      <c r="I2978" t="str">
        <f t="shared" si="187"/>
        <v>20200731</v>
      </c>
    </row>
    <row r="2979" spans="1:9" x14ac:dyDescent="0.25">
      <c r="A2979" s="27" t="s">
        <v>436</v>
      </c>
      <c r="B2979" s="27" t="s">
        <v>14</v>
      </c>
      <c r="C2979" s="27" t="s">
        <v>1</v>
      </c>
      <c r="D2979">
        <v>10</v>
      </c>
      <c r="E2979" s="37" t="s">
        <v>494</v>
      </c>
      <c r="F2979" t="str">
        <f t="shared" si="184"/>
        <v>30Y</v>
      </c>
      <c r="G2979" t="str">
        <f t="shared" si="185"/>
        <v>30YL20200731</v>
      </c>
      <c r="H2979" t="str">
        <f t="shared" si="186"/>
        <v>01_003</v>
      </c>
      <c r="I2979" t="str">
        <f t="shared" si="187"/>
        <v>20200731</v>
      </c>
    </row>
    <row r="2980" spans="1:9" x14ac:dyDescent="0.25">
      <c r="A2980" s="27" t="s">
        <v>436</v>
      </c>
      <c r="B2980" s="27" t="s">
        <v>14</v>
      </c>
      <c r="C2980" s="27" t="s">
        <v>2</v>
      </c>
      <c r="D2980">
        <v>10</v>
      </c>
      <c r="E2980" s="37" t="s">
        <v>494</v>
      </c>
      <c r="F2980" t="str">
        <f t="shared" si="184"/>
        <v>30Y</v>
      </c>
      <c r="G2980" t="str">
        <f t="shared" si="185"/>
        <v>30YL20200731</v>
      </c>
      <c r="H2980" t="str">
        <f t="shared" si="186"/>
        <v>01_003</v>
      </c>
      <c r="I2980" t="str">
        <f t="shared" si="187"/>
        <v>20200731</v>
      </c>
    </row>
    <row r="2981" spans="1:9" x14ac:dyDescent="0.25">
      <c r="A2981" s="27" t="s">
        <v>435</v>
      </c>
      <c r="B2981" s="27" t="s">
        <v>21</v>
      </c>
      <c r="C2981" s="27" t="s">
        <v>1</v>
      </c>
      <c r="D2981">
        <v>10</v>
      </c>
      <c r="E2981" s="37" t="s">
        <v>494</v>
      </c>
      <c r="F2981" t="str">
        <f t="shared" si="184"/>
        <v>30Y</v>
      </c>
      <c r="G2981" t="str">
        <f t="shared" si="185"/>
        <v>30YL20200731</v>
      </c>
      <c r="H2981" t="str">
        <f t="shared" si="186"/>
        <v>01_005</v>
      </c>
      <c r="I2981" t="str">
        <f t="shared" si="187"/>
        <v>20200731</v>
      </c>
    </row>
    <row r="2982" spans="1:9" x14ac:dyDescent="0.25">
      <c r="A2982" s="27" t="s">
        <v>435</v>
      </c>
      <c r="B2982" s="27" t="s">
        <v>1</v>
      </c>
      <c r="C2982" s="27" t="s">
        <v>1</v>
      </c>
      <c r="D2982">
        <v>10</v>
      </c>
      <c r="E2982" s="37" t="s">
        <v>494</v>
      </c>
      <c r="F2982" t="str">
        <f t="shared" si="184"/>
        <v>30Y</v>
      </c>
      <c r="G2982" t="str">
        <f t="shared" si="185"/>
        <v>30YL20200731</v>
      </c>
      <c r="H2982" t="str">
        <f t="shared" si="186"/>
        <v>01_005</v>
      </c>
      <c r="I2982" t="str">
        <f t="shared" si="187"/>
        <v>20200731</v>
      </c>
    </row>
    <row r="2983" spans="1:9" x14ac:dyDescent="0.25">
      <c r="A2983" s="27" t="s">
        <v>435</v>
      </c>
      <c r="B2983" s="27" t="s">
        <v>1</v>
      </c>
      <c r="C2983" s="27" t="s">
        <v>2</v>
      </c>
      <c r="D2983">
        <v>10</v>
      </c>
      <c r="E2983" s="37" t="s">
        <v>494</v>
      </c>
      <c r="F2983" t="str">
        <f t="shared" si="184"/>
        <v>30Y</v>
      </c>
      <c r="G2983" t="str">
        <f t="shared" si="185"/>
        <v>30YL20200731</v>
      </c>
      <c r="H2983" t="str">
        <f t="shared" si="186"/>
        <v>01_005</v>
      </c>
      <c r="I2983" t="str">
        <f t="shared" si="187"/>
        <v>20200731</v>
      </c>
    </row>
    <row r="2984" spans="1:9" x14ac:dyDescent="0.25">
      <c r="A2984" s="27" t="s">
        <v>435</v>
      </c>
      <c r="B2984" s="27" t="s">
        <v>26</v>
      </c>
      <c r="C2984" s="27" t="s">
        <v>1</v>
      </c>
      <c r="D2984">
        <v>10</v>
      </c>
      <c r="E2984" s="37" t="s">
        <v>494</v>
      </c>
      <c r="F2984" t="str">
        <f t="shared" si="184"/>
        <v>30Y</v>
      </c>
      <c r="G2984" t="str">
        <f t="shared" si="185"/>
        <v>30YL20200731</v>
      </c>
      <c r="H2984" t="str">
        <f t="shared" si="186"/>
        <v>01_005</v>
      </c>
      <c r="I2984" t="str">
        <f t="shared" si="187"/>
        <v>20200731</v>
      </c>
    </row>
    <row r="2985" spans="1:9" x14ac:dyDescent="0.25">
      <c r="A2985" s="27" t="s">
        <v>435</v>
      </c>
      <c r="B2985" s="27" t="s">
        <v>26</v>
      </c>
      <c r="C2985" s="27" t="s">
        <v>2</v>
      </c>
      <c r="D2985">
        <v>10</v>
      </c>
      <c r="E2985" s="37" t="s">
        <v>494</v>
      </c>
      <c r="F2985" t="str">
        <f t="shared" si="184"/>
        <v>30Y</v>
      </c>
      <c r="G2985" t="str">
        <f t="shared" si="185"/>
        <v>30YL20200731</v>
      </c>
      <c r="H2985" t="str">
        <f t="shared" si="186"/>
        <v>01_005</v>
      </c>
      <c r="I2985" t="str">
        <f t="shared" si="187"/>
        <v>20200731</v>
      </c>
    </row>
    <row r="2986" spans="1:9" x14ac:dyDescent="0.25">
      <c r="A2986" s="27" t="s">
        <v>435</v>
      </c>
      <c r="B2986" s="27" t="s">
        <v>26</v>
      </c>
      <c r="C2986" s="27" t="s">
        <v>3</v>
      </c>
      <c r="D2986">
        <v>10</v>
      </c>
      <c r="E2986" s="37" t="s">
        <v>494</v>
      </c>
      <c r="F2986" t="str">
        <f t="shared" si="184"/>
        <v>30Y</v>
      </c>
      <c r="G2986" t="str">
        <f t="shared" si="185"/>
        <v>30YL20200731</v>
      </c>
      <c r="H2986" t="str">
        <f t="shared" si="186"/>
        <v>01_005</v>
      </c>
      <c r="I2986" t="str">
        <f t="shared" si="187"/>
        <v>20200731</v>
      </c>
    </row>
    <row r="2987" spans="1:9" x14ac:dyDescent="0.25">
      <c r="A2987" s="27" t="s">
        <v>435</v>
      </c>
      <c r="B2987" s="27" t="s">
        <v>2</v>
      </c>
      <c r="C2987" s="27" t="s">
        <v>2</v>
      </c>
      <c r="D2987">
        <v>10</v>
      </c>
      <c r="E2987" s="37" t="s">
        <v>494</v>
      </c>
      <c r="F2987" t="str">
        <f t="shared" si="184"/>
        <v>30Y</v>
      </c>
      <c r="G2987" t="str">
        <f t="shared" si="185"/>
        <v>30YL20200731</v>
      </c>
      <c r="H2987" t="str">
        <f t="shared" si="186"/>
        <v>01_005</v>
      </c>
      <c r="I2987" t="str">
        <f t="shared" si="187"/>
        <v>20200731</v>
      </c>
    </row>
    <row r="2988" spans="1:9" x14ac:dyDescent="0.25">
      <c r="A2988" s="27" t="s">
        <v>435</v>
      </c>
      <c r="B2988" s="27" t="s">
        <v>2</v>
      </c>
      <c r="C2988" s="27" t="s">
        <v>3</v>
      </c>
      <c r="D2988">
        <v>10</v>
      </c>
      <c r="E2988" s="37" t="s">
        <v>494</v>
      </c>
      <c r="F2988" t="str">
        <f t="shared" si="184"/>
        <v>30Y</v>
      </c>
      <c r="G2988" t="str">
        <f t="shared" si="185"/>
        <v>30YL20200731</v>
      </c>
      <c r="H2988" t="str">
        <f t="shared" si="186"/>
        <v>01_005</v>
      </c>
      <c r="I2988" t="str">
        <f t="shared" si="187"/>
        <v>20200731</v>
      </c>
    </row>
    <row r="2989" spans="1:9" x14ac:dyDescent="0.25">
      <c r="A2989" s="27" t="s">
        <v>435</v>
      </c>
      <c r="B2989" s="27" t="s">
        <v>3</v>
      </c>
      <c r="C2989" s="27" t="s">
        <v>3</v>
      </c>
      <c r="D2989">
        <v>10</v>
      </c>
      <c r="E2989" s="37" t="s">
        <v>494</v>
      </c>
      <c r="F2989" t="str">
        <f t="shared" si="184"/>
        <v>30Y</v>
      </c>
      <c r="G2989" t="str">
        <f t="shared" si="185"/>
        <v>30YL20200731</v>
      </c>
      <c r="H2989" t="str">
        <f t="shared" si="186"/>
        <v>01_005</v>
      </c>
      <c r="I2989" t="str">
        <f t="shared" si="187"/>
        <v>20200731</v>
      </c>
    </row>
    <row r="2990" spans="1:9" x14ac:dyDescent="0.25">
      <c r="A2990" s="27" t="s">
        <v>435</v>
      </c>
      <c r="B2990" s="27" t="s">
        <v>3</v>
      </c>
      <c r="C2990" s="27" t="s">
        <v>4</v>
      </c>
      <c r="D2990">
        <v>10</v>
      </c>
      <c r="E2990" s="37" t="s">
        <v>494</v>
      </c>
      <c r="F2990" t="str">
        <f t="shared" si="184"/>
        <v>30Y</v>
      </c>
      <c r="G2990" t="str">
        <f t="shared" si="185"/>
        <v>30YL20200731</v>
      </c>
      <c r="H2990" t="str">
        <f t="shared" si="186"/>
        <v>01_005</v>
      </c>
      <c r="I2990" t="str">
        <f t="shared" si="187"/>
        <v>20200731</v>
      </c>
    </row>
    <row r="2991" spans="1:9" x14ac:dyDescent="0.25">
      <c r="A2991" s="27" t="s">
        <v>435</v>
      </c>
      <c r="B2991" s="27" t="s">
        <v>3</v>
      </c>
      <c r="C2991" s="27" t="s">
        <v>5</v>
      </c>
      <c r="D2991">
        <v>10</v>
      </c>
      <c r="E2991" s="37" t="s">
        <v>494</v>
      </c>
      <c r="F2991" t="str">
        <f t="shared" si="184"/>
        <v>30Y</v>
      </c>
      <c r="G2991" t="str">
        <f t="shared" si="185"/>
        <v>30YL20200731</v>
      </c>
      <c r="H2991" t="str">
        <f t="shared" si="186"/>
        <v>01_005</v>
      </c>
      <c r="I2991" t="str">
        <f t="shared" si="187"/>
        <v>20200731</v>
      </c>
    </row>
    <row r="2992" spans="1:9" x14ac:dyDescent="0.25">
      <c r="A2992" s="27" t="s">
        <v>435</v>
      </c>
      <c r="B2992" s="27" t="s">
        <v>4</v>
      </c>
      <c r="C2992" s="27" t="s">
        <v>4</v>
      </c>
      <c r="D2992">
        <v>10</v>
      </c>
      <c r="E2992" s="37" t="s">
        <v>494</v>
      </c>
      <c r="F2992" t="str">
        <f t="shared" si="184"/>
        <v>30Y</v>
      </c>
      <c r="G2992" t="str">
        <f t="shared" si="185"/>
        <v>30YL20200731</v>
      </c>
      <c r="H2992" t="str">
        <f t="shared" si="186"/>
        <v>01_005</v>
      </c>
      <c r="I2992" t="str">
        <f t="shared" si="187"/>
        <v>20200731</v>
      </c>
    </row>
    <row r="2993" spans="1:9" x14ac:dyDescent="0.25">
      <c r="A2993" s="27" t="s">
        <v>435</v>
      </c>
      <c r="B2993" s="27" t="s">
        <v>4</v>
      </c>
      <c r="C2993" s="27" t="s">
        <v>5</v>
      </c>
      <c r="D2993">
        <v>10</v>
      </c>
      <c r="E2993" s="37" t="s">
        <v>494</v>
      </c>
      <c r="F2993" t="str">
        <f t="shared" si="184"/>
        <v>30Y</v>
      </c>
      <c r="G2993" t="str">
        <f t="shared" si="185"/>
        <v>30YL20200731</v>
      </c>
      <c r="H2993" t="str">
        <f t="shared" si="186"/>
        <v>01_005</v>
      </c>
      <c r="I2993" t="str">
        <f t="shared" si="187"/>
        <v>20200731</v>
      </c>
    </row>
    <row r="2994" spans="1:9" x14ac:dyDescent="0.25">
      <c r="A2994" s="27" t="s">
        <v>435</v>
      </c>
      <c r="B2994" s="27" t="s">
        <v>4</v>
      </c>
      <c r="C2994" s="27" t="s">
        <v>6</v>
      </c>
      <c r="D2994">
        <v>10</v>
      </c>
      <c r="E2994" s="37" t="s">
        <v>494</v>
      </c>
      <c r="F2994" t="str">
        <f t="shared" si="184"/>
        <v>30Y</v>
      </c>
      <c r="G2994" t="str">
        <f t="shared" si="185"/>
        <v>30YL20200731</v>
      </c>
      <c r="H2994" t="str">
        <f t="shared" si="186"/>
        <v>01_005</v>
      </c>
      <c r="I2994" t="str">
        <f t="shared" si="187"/>
        <v>20200731</v>
      </c>
    </row>
    <row r="2995" spans="1:9" x14ac:dyDescent="0.25">
      <c r="A2995" s="27" t="s">
        <v>435</v>
      </c>
      <c r="B2995" s="27" t="s">
        <v>5</v>
      </c>
      <c r="C2995" s="27" t="s">
        <v>5</v>
      </c>
      <c r="D2995">
        <v>10</v>
      </c>
      <c r="E2995" s="37" t="s">
        <v>494</v>
      </c>
      <c r="F2995" t="str">
        <f t="shared" si="184"/>
        <v>30Y</v>
      </c>
      <c r="G2995" t="str">
        <f t="shared" si="185"/>
        <v>30YL20200731</v>
      </c>
      <c r="H2995" t="str">
        <f t="shared" si="186"/>
        <v>01_005</v>
      </c>
      <c r="I2995" t="str">
        <f t="shared" si="187"/>
        <v>20200731</v>
      </c>
    </row>
    <row r="2996" spans="1:9" x14ac:dyDescent="0.25">
      <c r="A2996" s="27" t="s">
        <v>435</v>
      </c>
      <c r="B2996" s="27" t="s">
        <v>5</v>
      </c>
      <c r="C2996" s="27" t="s">
        <v>6</v>
      </c>
      <c r="D2996">
        <v>10</v>
      </c>
      <c r="E2996" s="37" t="s">
        <v>494</v>
      </c>
      <c r="F2996" t="str">
        <f t="shared" si="184"/>
        <v>30Y</v>
      </c>
      <c r="G2996" t="str">
        <f t="shared" si="185"/>
        <v>30YL20200731</v>
      </c>
      <c r="H2996" t="str">
        <f t="shared" si="186"/>
        <v>01_005</v>
      </c>
      <c r="I2996" t="str">
        <f t="shared" si="187"/>
        <v>20200731</v>
      </c>
    </row>
    <row r="2997" spans="1:9" x14ac:dyDescent="0.25">
      <c r="A2997" s="27" t="s">
        <v>435</v>
      </c>
      <c r="B2997" s="27" t="s">
        <v>5</v>
      </c>
      <c r="C2997" s="27" t="s">
        <v>7</v>
      </c>
      <c r="D2997">
        <v>10</v>
      </c>
      <c r="E2997" s="37" t="s">
        <v>494</v>
      </c>
      <c r="F2997" t="str">
        <f t="shared" si="184"/>
        <v>30Y</v>
      </c>
      <c r="G2997" t="str">
        <f t="shared" si="185"/>
        <v>30YL20200731</v>
      </c>
      <c r="H2997" t="str">
        <f t="shared" si="186"/>
        <v>01_005</v>
      </c>
      <c r="I2997" t="str">
        <f t="shared" si="187"/>
        <v>20200731</v>
      </c>
    </row>
    <row r="2998" spans="1:9" x14ac:dyDescent="0.25">
      <c r="A2998" s="27" t="s">
        <v>435</v>
      </c>
      <c r="B2998" s="27" t="s">
        <v>7</v>
      </c>
      <c r="C2998" s="27" t="s">
        <v>7</v>
      </c>
      <c r="D2998">
        <v>10</v>
      </c>
      <c r="E2998" s="37" t="s">
        <v>494</v>
      </c>
      <c r="F2998" t="str">
        <f t="shared" si="184"/>
        <v>30Y</v>
      </c>
      <c r="G2998" t="str">
        <f t="shared" si="185"/>
        <v>30YL20200731</v>
      </c>
      <c r="H2998" t="str">
        <f t="shared" si="186"/>
        <v>01_005</v>
      </c>
      <c r="I2998" t="str">
        <f t="shared" si="187"/>
        <v>20200731</v>
      </c>
    </row>
    <row r="2999" spans="1:9" x14ac:dyDescent="0.25">
      <c r="A2999" s="27" t="s">
        <v>435</v>
      </c>
      <c r="B2999" s="27" t="s">
        <v>7</v>
      </c>
      <c r="C2999" s="27" t="s">
        <v>8</v>
      </c>
      <c r="D2999">
        <v>10</v>
      </c>
      <c r="E2999" s="37" t="s">
        <v>494</v>
      </c>
      <c r="F2999" t="str">
        <f t="shared" si="184"/>
        <v>30Y</v>
      </c>
      <c r="G2999" t="str">
        <f t="shared" si="185"/>
        <v>30YL20200731</v>
      </c>
      <c r="H2999" t="str">
        <f t="shared" si="186"/>
        <v>01_005</v>
      </c>
      <c r="I2999" t="str">
        <f t="shared" si="187"/>
        <v>20200731</v>
      </c>
    </row>
    <row r="3000" spans="1:9" x14ac:dyDescent="0.25">
      <c r="A3000" s="27" t="s">
        <v>435</v>
      </c>
      <c r="B3000" s="27" t="s">
        <v>7</v>
      </c>
      <c r="C3000" s="27" t="s">
        <v>9</v>
      </c>
      <c r="D3000">
        <v>10</v>
      </c>
      <c r="E3000" s="37" t="s">
        <v>494</v>
      </c>
      <c r="F3000" t="str">
        <f t="shared" si="184"/>
        <v>30Y</v>
      </c>
      <c r="G3000" t="str">
        <f t="shared" si="185"/>
        <v>30YL20200731</v>
      </c>
      <c r="H3000" t="str">
        <f t="shared" si="186"/>
        <v>01_005</v>
      </c>
      <c r="I3000" t="str">
        <f t="shared" si="187"/>
        <v>20200731</v>
      </c>
    </row>
    <row r="3001" spans="1:9" x14ac:dyDescent="0.25">
      <c r="A3001" s="27" t="s">
        <v>435</v>
      </c>
      <c r="B3001" s="27" t="s">
        <v>10</v>
      </c>
      <c r="C3001" s="27" t="s">
        <v>8</v>
      </c>
      <c r="D3001">
        <v>10</v>
      </c>
      <c r="E3001" s="37" t="s">
        <v>494</v>
      </c>
      <c r="F3001" t="str">
        <f t="shared" si="184"/>
        <v>30Y</v>
      </c>
      <c r="G3001" t="str">
        <f t="shared" si="185"/>
        <v>30YL20200731</v>
      </c>
      <c r="H3001" t="str">
        <f t="shared" si="186"/>
        <v>01_005</v>
      </c>
      <c r="I3001" t="str">
        <f t="shared" si="187"/>
        <v>20200731</v>
      </c>
    </row>
    <row r="3002" spans="1:9" x14ac:dyDescent="0.25">
      <c r="A3002" s="27" t="s">
        <v>435</v>
      </c>
      <c r="B3002" s="27" t="s">
        <v>10</v>
      </c>
      <c r="C3002" s="27" t="s">
        <v>9</v>
      </c>
      <c r="D3002">
        <v>10</v>
      </c>
      <c r="E3002" s="37" t="s">
        <v>494</v>
      </c>
      <c r="F3002" t="str">
        <f t="shared" si="184"/>
        <v>30Y</v>
      </c>
      <c r="G3002" t="str">
        <f t="shared" si="185"/>
        <v>30YL20200731</v>
      </c>
      <c r="H3002" t="str">
        <f t="shared" si="186"/>
        <v>01_005</v>
      </c>
      <c r="I3002" t="str">
        <f t="shared" si="187"/>
        <v>20200731</v>
      </c>
    </row>
    <row r="3003" spans="1:9" x14ac:dyDescent="0.25">
      <c r="A3003" s="27" t="s">
        <v>435</v>
      </c>
      <c r="B3003" s="27" t="s">
        <v>10</v>
      </c>
      <c r="C3003" s="27" t="s">
        <v>10</v>
      </c>
      <c r="D3003">
        <v>10</v>
      </c>
      <c r="E3003" s="37" t="s">
        <v>494</v>
      </c>
      <c r="F3003" t="str">
        <f t="shared" si="184"/>
        <v>30Y</v>
      </c>
      <c r="G3003" t="str">
        <f t="shared" si="185"/>
        <v>30YL20200731</v>
      </c>
      <c r="H3003" t="str">
        <f t="shared" si="186"/>
        <v>01_005</v>
      </c>
      <c r="I3003" t="str">
        <f t="shared" si="187"/>
        <v>20200731</v>
      </c>
    </row>
    <row r="3004" spans="1:9" x14ac:dyDescent="0.25">
      <c r="A3004" s="27" t="s">
        <v>435</v>
      </c>
      <c r="B3004" s="27" t="s">
        <v>11</v>
      </c>
      <c r="C3004" s="27" t="s">
        <v>9</v>
      </c>
      <c r="D3004">
        <v>10</v>
      </c>
      <c r="E3004" s="37" t="s">
        <v>494</v>
      </c>
      <c r="F3004" t="str">
        <f t="shared" si="184"/>
        <v>30Y</v>
      </c>
      <c r="G3004" t="str">
        <f t="shared" si="185"/>
        <v>30YL20200731</v>
      </c>
      <c r="H3004" t="str">
        <f t="shared" si="186"/>
        <v>01_005</v>
      </c>
      <c r="I3004" t="str">
        <f t="shared" si="187"/>
        <v>20200731</v>
      </c>
    </row>
    <row r="3005" spans="1:9" x14ac:dyDescent="0.25">
      <c r="A3005" s="27" t="s">
        <v>435</v>
      </c>
      <c r="B3005" s="27" t="s">
        <v>11</v>
      </c>
      <c r="C3005" s="27" t="s">
        <v>10</v>
      </c>
      <c r="D3005">
        <v>10</v>
      </c>
      <c r="E3005" s="37" t="s">
        <v>494</v>
      </c>
      <c r="F3005" t="str">
        <f t="shared" si="184"/>
        <v>30Y</v>
      </c>
      <c r="G3005" t="str">
        <f t="shared" si="185"/>
        <v>30YL20200731</v>
      </c>
      <c r="H3005" t="str">
        <f t="shared" si="186"/>
        <v>01_005</v>
      </c>
      <c r="I3005" t="str">
        <f t="shared" si="187"/>
        <v>20200731</v>
      </c>
    </row>
    <row r="3006" spans="1:9" x14ac:dyDescent="0.25">
      <c r="A3006" s="27" t="s">
        <v>435</v>
      </c>
      <c r="B3006" s="27" t="s">
        <v>12</v>
      </c>
      <c r="C3006" s="27" t="s">
        <v>7</v>
      </c>
      <c r="D3006">
        <v>10</v>
      </c>
      <c r="E3006" s="37" t="s">
        <v>494</v>
      </c>
      <c r="F3006" t="str">
        <f t="shared" si="184"/>
        <v>30Y</v>
      </c>
      <c r="G3006" t="str">
        <f t="shared" si="185"/>
        <v>30YL20200731</v>
      </c>
      <c r="H3006" t="str">
        <f t="shared" si="186"/>
        <v>01_005</v>
      </c>
      <c r="I3006" t="str">
        <f t="shared" si="187"/>
        <v>20200731</v>
      </c>
    </row>
    <row r="3007" spans="1:9" x14ac:dyDescent="0.25">
      <c r="A3007" s="27" t="s">
        <v>435</v>
      </c>
      <c r="B3007" s="27" t="s">
        <v>12</v>
      </c>
      <c r="C3007" s="27" t="s">
        <v>8</v>
      </c>
      <c r="D3007">
        <v>10</v>
      </c>
      <c r="E3007" s="37" t="s">
        <v>494</v>
      </c>
      <c r="F3007" t="str">
        <f t="shared" si="184"/>
        <v>30Y</v>
      </c>
      <c r="G3007" t="str">
        <f t="shared" si="185"/>
        <v>30YL20200731</v>
      </c>
      <c r="H3007" t="str">
        <f t="shared" si="186"/>
        <v>01_005</v>
      </c>
      <c r="I3007" t="str">
        <f t="shared" si="187"/>
        <v>20200731</v>
      </c>
    </row>
    <row r="3008" spans="1:9" x14ac:dyDescent="0.25">
      <c r="A3008" s="27" t="s">
        <v>435</v>
      </c>
      <c r="B3008" s="27" t="s">
        <v>12</v>
      </c>
      <c r="C3008" s="27" t="s">
        <v>9</v>
      </c>
      <c r="D3008">
        <v>10</v>
      </c>
      <c r="E3008" s="37" t="s">
        <v>494</v>
      </c>
      <c r="F3008" t="str">
        <f t="shared" si="184"/>
        <v>30Y</v>
      </c>
      <c r="G3008" t="str">
        <f t="shared" si="185"/>
        <v>30YL20200731</v>
      </c>
      <c r="H3008" t="str">
        <f t="shared" si="186"/>
        <v>01_005</v>
      </c>
      <c r="I3008" t="str">
        <f t="shared" si="187"/>
        <v>20200731</v>
      </c>
    </row>
    <row r="3009" spans="1:9" x14ac:dyDescent="0.25">
      <c r="A3009" s="27" t="s">
        <v>435</v>
      </c>
      <c r="B3009" s="27" t="s">
        <v>13</v>
      </c>
      <c r="C3009" s="27" t="s">
        <v>3</v>
      </c>
      <c r="D3009">
        <v>10</v>
      </c>
      <c r="E3009" s="37" t="s">
        <v>494</v>
      </c>
      <c r="F3009" t="str">
        <f t="shared" si="184"/>
        <v>30Y</v>
      </c>
      <c r="G3009" t="str">
        <f t="shared" si="185"/>
        <v>30YL20200731</v>
      </c>
      <c r="H3009" t="str">
        <f t="shared" si="186"/>
        <v>01_005</v>
      </c>
      <c r="I3009" t="str">
        <f t="shared" si="187"/>
        <v>20200731</v>
      </c>
    </row>
    <row r="3010" spans="1:9" x14ac:dyDescent="0.25">
      <c r="A3010" s="27" t="s">
        <v>435</v>
      </c>
      <c r="B3010" s="27" t="s">
        <v>13</v>
      </c>
      <c r="C3010" s="27" t="s">
        <v>4</v>
      </c>
      <c r="D3010">
        <v>10</v>
      </c>
      <c r="E3010" s="37" t="s">
        <v>494</v>
      </c>
      <c r="F3010" t="str">
        <f t="shared" si="184"/>
        <v>30Y</v>
      </c>
      <c r="G3010" t="str">
        <f t="shared" si="185"/>
        <v>30YL20200731</v>
      </c>
      <c r="H3010" t="str">
        <f t="shared" si="186"/>
        <v>01_005</v>
      </c>
      <c r="I3010" t="str">
        <f t="shared" si="187"/>
        <v>20200731</v>
      </c>
    </row>
    <row r="3011" spans="1:9" x14ac:dyDescent="0.25">
      <c r="A3011" s="27" t="s">
        <v>435</v>
      </c>
      <c r="B3011" s="27" t="s">
        <v>13</v>
      </c>
      <c r="C3011" s="27" t="s">
        <v>5</v>
      </c>
      <c r="D3011">
        <v>10</v>
      </c>
      <c r="E3011" s="37" t="s">
        <v>494</v>
      </c>
      <c r="F3011" t="str">
        <f t="shared" si="184"/>
        <v>30Y</v>
      </c>
      <c r="G3011" t="str">
        <f t="shared" si="185"/>
        <v>30YL20200731</v>
      </c>
      <c r="H3011" t="str">
        <f t="shared" si="186"/>
        <v>01_005</v>
      </c>
      <c r="I3011" t="str">
        <f t="shared" si="187"/>
        <v>20200731</v>
      </c>
    </row>
    <row r="3012" spans="1:9" x14ac:dyDescent="0.25">
      <c r="A3012" s="27" t="s">
        <v>435</v>
      </c>
      <c r="B3012" s="27" t="s">
        <v>13</v>
      </c>
      <c r="C3012" s="27" t="s">
        <v>6</v>
      </c>
      <c r="D3012">
        <v>10</v>
      </c>
      <c r="E3012" s="37" t="s">
        <v>494</v>
      </c>
      <c r="F3012" t="str">
        <f t="shared" si="184"/>
        <v>30Y</v>
      </c>
      <c r="G3012" t="str">
        <f t="shared" si="185"/>
        <v>30YL20200731</v>
      </c>
      <c r="H3012" t="str">
        <f t="shared" si="186"/>
        <v>01_005</v>
      </c>
      <c r="I3012" t="str">
        <f t="shared" si="187"/>
        <v>20200731</v>
      </c>
    </row>
    <row r="3013" spans="1:9" x14ac:dyDescent="0.25">
      <c r="A3013" s="27" t="s">
        <v>435</v>
      </c>
      <c r="B3013" s="27" t="s">
        <v>13</v>
      </c>
      <c r="C3013" s="27" t="s">
        <v>7</v>
      </c>
      <c r="D3013">
        <v>10</v>
      </c>
      <c r="E3013" s="37" t="s">
        <v>494</v>
      </c>
      <c r="F3013" t="str">
        <f t="shared" si="184"/>
        <v>30Y</v>
      </c>
      <c r="G3013" t="str">
        <f t="shared" si="185"/>
        <v>30YL20200731</v>
      </c>
      <c r="H3013" t="str">
        <f t="shared" si="186"/>
        <v>01_005</v>
      </c>
      <c r="I3013" t="str">
        <f t="shared" si="187"/>
        <v>20200731</v>
      </c>
    </row>
    <row r="3014" spans="1:9" x14ac:dyDescent="0.25">
      <c r="A3014" s="27" t="s">
        <v>435</v>
      </c>
      <c r="B3014" s="27" t="s">
        <v>14</v>
      </c>
      <c r="C3014" s="27" t="s">
        <v>1</v>
      </c>
      <c r="D3014">
        <v>10</v>
      </c>
      <c r="E3014" s="37" t="s">
        <v>494</v>
      </c>
      <c r="F3014" t="str">
        <f t="shared" si="184"/>
        <v>30Y</v>
      </c>
      <c r="G3014" t="str">
        <f t="shared" si="185"/>
        <v>30YL20200731</v>
      </c>
      <c r="H3014" t="str">
        <f t="shared" si="186"/>
        <v>01_005</v>
      </c>
      <c r="I3014" t="str">
        <f t="shared" si="187"/>
        <v>20200731</v>
      </c>
    </row>
    <row r="3015" spans="1:9" x14ac:dyDescent="0.25">
      <c r="A3015" s="27" t="s">
        <v>435</v>
      </c>
      <c r="B3015" s="27" t="s">
        <v>14</v>
      </c>
      <c r="C3015" s="27" t="s">
        <v>2</v>
      </c>
      <c r="D3015">
        <v>10</v>
      </c>
      <c r="E3015" s="37" t="s">
        <v>494</v>
      </c>
      <c r="F3015" t="str">
        <f t="shared" si="184"/>
        <v>30Y</v>
      </c>
      <c r="G3015" t="str">
        <f t="shared" si="185"/>
        <v>30YL20200731</v>
      </c>
      <c r="H3015" t="str">
        <f t="shared" si="186"/>
        <v>01_005</v>
      </c>
      <c r="I3015" t="str">
        <f t="shared" si="187"/>
        <v>20200731</v>
      </c>
    </row>
    <row r="3016" spans="1:9" x14ac:dyDescent="0.25">
      <c r="A3016" s="27" t="s">
        <v>435</v>
      </c>
      <c r="B3016" s="27" t="s">
        <v>14</v>
      </c>
      <c r="C3016" s="27" t="s">
        <v>3</v>
      </c>
      <c r="D3016">
        <v>10</v>
      </c>
      <c r="E3016" s="37" t="s">
        <v>494</v>
      </c>
      <c r="F3016" t="str">
        <f t="shared" si="184"/>
        <v>30Y</v>
      </c>
      <c r="G3016" t="str">
        <f t="shared" si="185"/>
        <v>30YL20200731</v>
      </c>
      <c r="H3016" t="str">
        <f t="shared" si="186"/>
        <v>01_005</v>
      </c>
      <c r="I3016" t="str">
        <f t="shared" si="187"/>
        <v>20200731</v>
      </c>
    </row>
    <row r="3017" spans="1:9" x14ac:dyDescent="0.25">
      <c r="A3017" s="27" t="s">
        <v>434</v>
      </c>
      <c r="B3017" s="27" t="s">
        <v>21</v>
      </c>
      <c r="C3017" s="27" t="s">
        <v>1</v>
      </c>
      <c r="D3017">
        <v>10</v>
      </c>
      <c r="E3017" s="37" t="s">
        <v>494</v>
      </c>
      <c r="F3017" t="str">
        <f t="shared" si="184"/>
        <v>30Y</v>
      </c>
      <c r="G3017" t="str">
        <f t="shared" si="185"/>
        <v>30YL20200731</v>
      </c>
      <c r="H3017" t="str">
        <f t="shared" si="186"/>
        <v>01_007</v>
      </c>
      <c r="I3017" t="str">
        <f t="shared" si="187"/>
        <v>20200731</v>
      </c>
    </row>
    <row r="3018" spans="1:9" x14ac:dyDescent="0.25">
      <c r="A3018" s="27" t="s">
        <v>434</v>
      </c>
      <c r="B3018" s="27" t="s">
        <v>21</v>
      </c>
      <c r="C3018" s="27" t="s">
        <v>2</v>
      </c>
      <c r="D3018">
        <v>10</v>
      </c>
      <c r="E3018" s="37" t="s">
        <v>494</v>
      </c>
      <c r="F3018" t="str">
        <f t="shared" si="184"/>
        <v>30Y</v>
      </c>
      <c r="G3018" t="str">
        <f t="shared" si="185"/>
        <v>30YL20200731</v>
      </c>
      <c r="H3018" t="str">
        <f t="shared" si="186"/>
        <v>01_007</v>
      </c>
      <c r="I3018" t="str">
        <f t="shared" si="187"/>
        <v>20200731</v>
      </c>
    </row>
    <row r="3019" spans="1:9" x14ac:dyDescent="0.25">
      <c r="A3019" s="27" t="s">
        <v>434</v>
      </c>
      <c r="B3019" s="27" t="s">
        <v>1</v>
      </c>
      <c r="C3019" s="27" t="s">
        <v>1</v>
      </c>
      <c r="D3019">
        <v>10</v>
      </c>
      <c r="E3019" s="37" t="s">
        <v>494</v>
      </c>
      <c r="F3019" t="str">
        <f t="shared" ref="F3019:F3082" si="188">LEFT(A3019,3)</f>
        <v>30Y</v>
      </c>
      <c r="G3019" t="str">
        <f t="shared" ref="G3019:G3082" si="189">LEFT(A3019,12)</f>
        <v>30YL20200731</v>
      </c>
      <c r="H3019" t="str">
        <f t="shared" ref="H3019:H3082" si="190">RIGHT(A3019,6)</f>
        <v>01_007</v>
      </c>
      <c r="I3019" t="str">
        <f t="shared" ref="I3019:I3082" si="191">RIGHT(G3019,8)</f>
        <v>20200731</v>
      </c>
    </row>
    <row r="3020" spans="1:9" x14ac:dyDescent="0.25">
      <c r="A3020" s="27" t="s">
        <v>434</v>
      </c>
      <c r="B3020" s="27" t="s">
        <v>1</v>
      </c>
      <c r="C3020" s="27" t="s">
        <v>2</v>
      </c>
      <c r="D3020">
        <v>10</v>
      </c>
      <c r="E3020" s="37" t="s">
        <v>494</v>
      </c>
      <c r="F3020" t="str">
        <f t="shared" si="188"/>
        <v>30Y</v>
      </c>
      <c r="G3020" t="str">
        <f t="shared" si="189"/>
        <v>30YL20200731</v>
      </c>
      <c r="H3020" t="str">
        <f t="shared" si="190"/>
        <v>01_007</v>
      </c>
      <c r="I3020" t="str">
        <f t="shared" si="191"/>
        <v>20200731</v>
      </c>
    </row>
    <row r="3021" spans="1:9" x14ac:dyDescent="0.25">
      <c r="A3021" s="27" t="s">
        <v>434</v>
      </c>
      <c r="B3021" s="27" t="s">
        <v>1</v>
      </c>
      <c r="C3021" s="27" t="s">
        <v>3</v>
      </c>
      <c r="D3021">
        <v>10</v>
      </c>
      <c r="E3021" s="37" t="s">
        <v>494</v>
      </c>
      <c r="F3021" t="str">
        <f t="shared" si="188"/>
        <v>30Y</v>
      </c>
      <c r="G3021" t="str">
        <f t="shared" si="189"/>
        <v>30YL20200731</v>
      </c>
      <c r="H3021" t="str">
        <f t="shared" si="190"/>
        <v>01_007</v>
      </c>
      <c r="I3021" t="str">
        <f t="shared" si="191"/>
        <v>20200731</v>
      </c>
    </row>
    <row r="3022" spans="1:9" x14ac:dyDescent="0.25">
      <c r="A3022" s="27" t="s">
        <v>434</v>
      </c>
      <c r="B3022" s="27" t="s">
        <v>26</v>
      </c>
      <c r="C3022" s="27" t="s">
        <v>2</v>
      </c>
      <c r="D3022">
        <v>10</v>
      </c>
      <c r="E3022" s="37" t="s">
        <v>494</v>
      </c>
      <c r="F3022" t="str">
        <f t="shared" si="188"/>
        <v>30Y</v>
      </c>
      <c r="G3022" t="str">
        <f t="shared" si="189"/>
        <v>30YL20200731</v>
      </c>
      <c r="H3022" t="str">
        <f t="shared" si="190"/>
        <v>01_007</v>
      </c>
      <c r="I3022" t="str">
        <f t="shared" si="191"/>
        <v>20200731</v>
      </c>
    </row>
    <row r="3023" spans="1:9" x14ac:dyDescent="0.25">
      <c r="A3023" s="27" t="s">
        <v>434</v>
      </c>
      <c r="B3023" s="27" t="s">
        <v>26</v>
      </c>
      <c r="C3023" s="27" t="s">
        <v>3</v>
      </c>
      <c r="D3023">
        <v>10</v>
      </c>
      <c r="E3023" s="37" t="s">
        <v>494</v>
      </c>
      <c r="F3023" t="str">
        <f t="shared" si="188"/>
        <v>30Y</v>
      </c>
      <c r="G3023" t="str">
        <f t="shared" si="189"/>
        <v>30YL20200731</v>
      </c>
      <c r="H3023" t="str">
        <f t="shared" si="190"/>
        <v>01_007</v>
      </c>
      <c r="I3023" t="str">
        <f t="shared" si="191"/>
        <v>20200731</v>
      </c>
    </row>
    <row r="3024" spans="1:9" x14ac:dyDescent="0.25">
      <c r="A3024" s="27" t="s">
        <v>434</v>
      </c>
      <c r="B3024" s="27" t="s">
        <v>26</v>
      </c>
      <c r="C3024" s="27" t="s">
        <v>4</v>
      </c>
      <c r="D3024">
        <v>10</v>
      </c>
      <c r="E3024" s="37" t="s">
        <v>494</v>
      </c>
      <c r="F3024" t="str">
        <f t="shared" si="188"/>
        <v>30Y</v>
      </c>
      <c r="G3024" t="str">
        <f t="shared" si="189"/>
        <v>30YL20200731</v>
      </c>
      <c r="H3024" t="str">
        <f t="shared" si="190"/>
        <v>01_007</v>
      </c>
      <c r="I3024" t="str">
        <f t="shared" si="191"/>
        <v>20200731</v>
      </c>
    </row>
    <row r="3025" spans="1:9" x14ac:dyDescent="0.25">
      <c r="A3025" s="27" t="s">
        <v>434</v>
      </c>
      <c r="B3025" s="27" t="s">
        <v>2</v>
      </c>
      <c r="C3025" s="27" t="s">
        <v>3</v>
      </c>
      <c r="D3025">
        <v>10</v>
      </c>
      <c r="E3025" s="37" t="s">
        <v>494</v>
      </c>
      <c r="F3025" t="str">
        <f t="shared" si="188"/>
        <v>30Y</v>
      </c>
      <c r="G3025" t="str">
        <f t="shared" si="189"/>
        <v>30YL20200731</v>
      </c>
      <c r="H3025" t="str">
        <f t="shared" si="190"/>
        <v>01_007</v>
      </c>
      <c r="I3025" t="str">
        <f t="shared" si="191"/>
        <v>20200731</v>
      </c>
    </row>
    <row r="3026" spans="1:9" x14ac:dyDescent="0.25">
      <c r="A3026" s="27" t="s">
        <v>434</v>
      </c>
      <c r="B3026" s="27" t="s">
        <v>2</v>
      </c>
      <c r="C3026" s="27" t="s">
        <v>4</v>
      </c>
      <c r="D3026">
        <v>10</v>
      </c>
      <c r="E3026" s="37" t="s">
        <v>494</v>
      </c>
      <c r="F3026" t="str">
        <f t="shared" si="188"/>
        <v>30Y</v>
      </c>
      <c r="G3026" t="str">
        <f t="shared" si="189"/>
        <v>30YL20200731</v>
      </c>
      <c r="H3026" t="str">
        <f t="shared" si="190"/>
        <v>01_007</v>
      </c>
      <c r="I3026" t="str">
        <f t="shared" si="191"/>
        <v>20200731</v>
      </c>
    </row>
    <row r="3027" spans="1:9" x14ac:dyDescent="0.25">
      <c r="A3027" s="27" t="s">
        <v>434</v>
      </c>
      <c r="B3027" s="27" t="s">
        <v>2</v>
      </c>
      <c r="C3027" s="27" t="s">
        <v>5</v>
      </c>
      <c r="D3027">
        <v>10</v>
      </c>
      <c r="E3027" s="37" t="s">
        <v>494</v>
      </c>
      <c r="F3027" t="str">
        <f t="shared" si="188"/>
        <v>30Y</v>
      </c>
      <c r="G3027" t="str">
        <f t="shared" si="189"/>
        <v>30YL20200731</v>
      </c>
      <c r="H3027" t="str">
        <f t="shared" si="190"/>
        <v>01_007</v>
      </c>
      <c r="I3027" t="str">
        <f t="shared" si="191"/>
        <v>20200731</v>
      </c>
    </row>
    <row r="3028" spans="1:9" x14ac:dyDescent="0.25">
      <c r="A3028" s="27" t="s">
        <v>434</v>
      </c>
      <c r="B3028" s="27" t="s">
        <v>3</v>
      </c>
      <c r="C3028" s="27" t="s">
        <v>4</v>
      </c>
      <c r="D3028">
        <v>10</v>
      </c>
      <c r="E3028" s="37" t="s">
        <v>494</v>
      </c>
      <c r="F3028" t="str">
        <f t="shared" si="188"/>
        <v>30Y</v>
      </c>
      <c r="G3028" t="str">
        <f t="shared" si="189"/>
        <v>30YL20200731</v>
      </c>
      <c r="H3028" t="str">
        <f t="shared" si="190"/>
        <v>01_007</v>
      </c>
      <c r="I3028" t="str">
        <f t="shared" si="191"/>
        <v>20200731</v>
      </c>
    </row>
    <row r="3029" spans="1:9" x14ac:dyDescent="0.25">
      <c r="A3029" s="27" t="s">
        <v>434</v>
      </c>
      <c r="B3029" s="27" t="s">
        <v>3</v>
      </c>
      <c r="C3029" s="27" t="s">
        <v>5</v>
      </c>
      <c r="D3029">
        <v>10</v>
      </c>
      <c r="E3029" s="37" t="s">
        <v>494</v>
      </c>
      <c r="F3029" t="str">
        <f t="shared" si="188"/>
        <v>30Y</v>
      </c>
      <c r="G3029" t="str">
        <f t="shared" si="189"/>
        <v>30YL20200731</v>
      </c>
      <c r="H3029" t="str">
        <f t="shared" si="190"/>
        <v>01_007</v>
      </c>
      <c r="I3029" t="str">
        <f t="shared" si="191"/>
        <v>20200731</v>
      </c>
    </row>
    <row r="3030" spans="1:9" x14ac:dyDescent="0.25">
      <c r="A3030" s="27" t="s">
        <v>434</v>
      </c>
      <c r="B3030" s="27" t="s">
        <v>3</v>
      </c>
      <c r="C3030" s="27" t="s">
        <v>6</v>
      </c>
      <c r="D3030">
        <v>10</v>
      </c>
      <c r="E3030" s="37" t="s">
        <v>494</v>
      </c>
      <c r="F3030" t="str">
        <f t="shared" si="188"/>
        <v>30Y</v>
      </c>
      <c r="G3030" t="str">
        <f t="shared" si="189"/>
        <v>30YL20200731</v>
      </c>
      <c r="H3030" t="str">
        <f t="shared" si="190"/>
        <v>01_007</v>
      </c>
      <c r="I3030" t="str">
        <f t="shared" si="191"/>
        <v>20200731</v>
      </c>
    </row>
    <row r="3031" spans="1:9" x14ac:dyDescent="0.25">
      <c r="A3031" s="27" t="s">
        <v>434</v>
      </c>
      <c r="B3031" s="27" t="s">
        <v>4</v>
      </c>
      <c r="C3031" s="27" t="s">
        <v>6</v>
      </c>
      <c r="D3031">
        <v>10</v>
      </c>
      <c r="E3031" s="37" t="s">
        <v>494</v>
      </c>
      <c r="F3031" t="str">
        <f t="shared" si="188"/>
        <v>30Y</v>
      </c>
      <c r="G3031" t="str">
        <f t="shared" si="189"/>
        <v>30YL20200731</v>
      </c>
      <c r="H3031" t="str">
        <f t="shared" si="190"/>
        <v>01_007</v>
      </c>
      <c r="I3031" t="str">
        <f t="shared" si="191"/>
        <v>20200731</v>
      </c>
    </row>
    <row r="3032" spans="1:9" x14ac:dyDescent="0.25">
      <c r="A3032" s="27" t="s">
        <v>434</v>
      </c>
      <c r="B3032" s="27" t="s">
        <v>4</v>
      </c>
      <c r="C3032" s="27" t="s">
        <v>7</v>
      </c>
      <c r="D3032">
        <v>10</v>
      </c>
      <c r="E3032" s="37" t="s">
        <v>494</v>
      </c>
      <c r="F3032" t="str">
        <f t="shared" si="188"/>
        <v>30Y</v>
      </c>
      <c r="G3032" t="str">
        <f t="shared" si="189"/>
        <v>30YL20200731</v>
      </c>
      <c r="H3032" t="str">
        <f t="shared" si="190"/>
        <v>01_007</v>
      </c>
      <c r="I3032" t="str">
        <f t="shared" si="191"/>
        <v>20200731</v>
      </c>
    </row>
    <row r="3033" spans="1:9" x14ac:dyDescent="0.25">
      <c r="A3033" s="27" t="s">
        <v>434</v>
      </c>
      <c r="B3033" s="27" t="s">
        <v>4</v>
      </c>
      <c r="C3033" s="27" t="s">
        <v>8</v>
      </c>
      <c r="D3033">
        <v>10</v>
      </c>
      <c r="E3033" s="37" t="s">
        <v>494</v>
      </c>
      <c r="F3033" t="str">
        <f t="shared" si="188"/>
        <v>30Y</v>
      </c>
      <c r="G3033" t="str">
        <f t="shared" si="189"/>
        <v>30YL20200731</v>
      </c>
      <c r="H3033" t="str">
        <f t="shared" si="190"/>
        <v>01_007</v>
      </c>
      <c r="I3033" t="str">
        <f t="shared" si="191"/>
        <v>20200731</v>
      </c>
    </row>
    <row r="3034" spans="1:9" x14ac:dyDescent="0.25">
      <c r="A3034" s="27" t="s">
        <v>434</v>
      </c>
      <c r="B3034" s="27" t="s">
        <v>5</v>
      </c>
      <c r="C3034" s="27" t="s">
        <v>8</v>
      </c>
      <c r="D3034">
        <v>10</v>
      </c>
      <c r="E3034" s="37" t="s">
        <v>494</v>
      </c>
      <c r="F3034" t="str">
        <f t="shared" si="188"/>
        <v>30Y</v>
      </c>
      <c r="G3034" t="str">
        <f t="shared" si="189"/>
        <v>30YL20200731</v>
      </c>
      <c r="H3034" t="str">
        <f t="shared" si="190"/>
        <v>01_007</v>
      </c>
      <c r="I3034" t="str">
        <f t="shared" si="191"/>
        <v>20200731</v>
      </c>
    </row>
    <row r="3035" spans="1:9" x14ac:dyDescent="0.25">
      <c r="A3035" s="27" t="s">
        <v>434</v>
      </c>
      <c r="B3035" s="27" t="s">
        <v>5</v>
      </c>
      <c r="C3035" s="27" t="s">
        <v>9</v>
      </c>
      <c r="D3035">
        <v>10</v>
      </c>
      <c r="E3035" s="37" t="s">
        <v>494</v>
      </c>
      <c r="F3035" t="str">
        <f t="shared" si="188"/>
        <v>30Y</v>
      </c>
      <c r="G3035" t="str">
        <f t="shared" si="189"/>
        <v>30YL20200731</v>
      </c>
      <c r="H3035" t="str">
        <f t="shared" si="190"/>
        <v>01_007</v>
      </c>
      <c r="I3035" t="str">
        <f t="shared" si="191"/>
        <v>20200731</v>
      </c>
    </row>
    <row r="3036" spans="1:9" x14ac:dyDescent="0.25">
      <c r="A3036" s="27" t="s">
        <v>434</v>
      </c>
      <c r="B3036" s="27" t="s">
        <v>5</v>
      </c>
      <c r="C3036" s="27" t="s">
        <v>10</v>
      </c>
      <c r="D3036">
        <v>10</v>
      </c>
      <c r="E3036" s="37" t="s">
        <v>494</v>
      </c>
      <c r="F3036" t="str">
        <f t="shared" si="188"/>
        <v>30Y</v>
      </c>
      <c r="G3036" t="str">
        <f t="shared" si="189"/>
        <v>30YL20200731</v>
      </c>
      <c r="H3036" t="str">
        <f t="shared" si="190"/>
        <v>01_007</v>
      </c>
      <c r="I3036" t="str">
        <f t="shared" si="191"/>
        <v>20200731</v>
      </c>
    </row>
    <row r="3037" spans="1:9" x14ac:dyDescent="0.25">
      <c r="A3037" s="27" t="s">
        <v>434</v>
      </c>
      <c r="B3037" s="27" t="s">
        <v>7</v>
      </c>
      <c r="C3037" s="27" t="s">
        <v>10</v>
      </c>
      <c r="D3037">
        <v>10</v>
      </c>
      <c r="E3037" s="37" t="s">
        <v>494</v>
      </c>
      <c r="F3037" t="str">
        <f t="shared" si="188"/>
        <v>30Y</v>
      </c>
      <c r="G3037" t="str">
        <f t="shared" si="189"/>
        <v>30YL20200731</v>
      </c>
      <c r="H3037" t="str">
        <f t="shared" si="190"/>
        <v>01_007</v>
      </c>
      <c r="I3037" t="str">
        <f t="shared" si="191"/>
        <v>20200731</v>
      </c>
    </row>
    <row r="3038" spans="1:9" x14ac:dyDescent="0.25">
      <c r="A3038" s="27" t="s">
        <v>434</v>
      </c>
      <c r="B3038" s="27" t="s">
        <v>10</v>
      </c>
      <c r="C3038" s="27" t="s">
        <v>10</v>
      </c>
      <c r="D3038">
        <v>10</v>
      </c>
      <c r="E3038" s="37" t="s">
        <v>494</v>
      </c>
      <c r="F3038" t="str">
        <f t="shared" si="188"/>
        <v>30Y</v>
      </c>
      <c r="G3038" t="str">
        <f t="shared" si="189"/>
        <v>30YL20200731</v>
      </c>
      <c r="H3038" t="str">
        <f t="shared" si="190"/>
        <v>01_007</v>
      </c>
      <c r="I3038" t="str">
        <f t="shared" si="191"/>
        <v>20200731</v>
      </c>
    </row>
    <row r="3039" spans="1:9" x14ac:dyDescent="0.25">
      <c r="A3039" s="27" t="s">
        <v>434</v>
      </c>
      <c r="B3039" s="27" t="s">
        <v>10</v>
      </c>
      <c r="C3039" s="27" t="s">
        <v>11</v>
      </c>
      <c r="D3039">
        <v>10</v>
      </c>
      <c r="E3039" s="37" t="s">
        <v>494</v>
      </c>
      <c r="F3039" t="str">
        <f t="shared" si="188"/>
        <v>30Y</v>
      </c>
      <c r="G3039" t="str">
        <f t="shared" si="189"/>
        <v>30YL20200731</v>
      </c>
      <c r="H3039" t="str">
        <f t="shared" si="190"/>
        <v>01_007</v>
      </c>
      <c r="I3039" t="str">
        <f t="shared" si="191"/>
        <v>20200731</v>
      </c>
    </row>
    <row r="3040" spans="1:9" x14ac:dyDescent="0.25">
      <c r="A3040" s="27" t="s">
        <v>434</v>
      </c>
      <c r="B3040" s="27" t="s">
        <v>11</v>
      </c>
      <c r="C3040" s="27" t="s">
        <v>10</v>
      </c>
      <c r="D3040">
        <v>10</v>
      </c>
      <c r="E3040" s="37" t="s">
        <v>494</v>
      </c>
      <c r="F3040" t="str">
        <f t="shared" si="188"/>
        <v>30Y</v>
      </c>
      <c r="G3040" t="str">
        <f t="shared" si="189"/>
        <v>30YL20200731</v>
      </c>
      <c r="H3040" t="str">
        <f t="shared" si="190"/>
        <v>01_007</v>
      </c>
      <c r="I3040" t="str">
        <f t="shared" si="191"/>
        <v>20200731</v>
      </c>
    </row>
    <row r="3041" spans="1:9" x14ac:dyDescent="0.25">
      <c r="A3041" s="27" t="s">
        <v>434</v>
      </c>
      <c r="B3041" s="27" t="s">
        <v>11</v>
      </c>
      <c r="C3041" s="27" t="s">
        <v>11</v>
      </c>
      <c r="D3041">
        <v>10</v>
      </c>
      <c r="E3041" s="37" t="s">
        <v>494</v>
      </c>
      <c r="F3041" t="str">
        <f t="shared" si="188"/>
        <v>30Y</v>
      </c>
      <c r="G3041" t="str">
        <f t="shared" si="189"/>
        <v>30YL20200731</v>
      </c>
      <c r="H3041" t="str">
        <f t="shared" si="190"/>
        <v>01_007</v>
      </c>
      <c r="I3041" t="str">
        <f t="shared" si="191"/>
        <v>20200731</v>
      </c>
    </row>
    <row r="3042" spans="1:9" x14ac:dyDescent="0.25">
      <c r="A3042" s="27" t="s">
        <v>434</v>
      </c>
      <c r="B3042" s="27" t="s">
        <v>12</v>
      </c>
      <c r="C3042" s="27" t="s">
        <v>8</v>
      </c>
      <c r="D3042">
        <v>10</v>
      </c>
      <c r="E3042" s="37" t="s">
        <v>494</v>
      </c>
      <c r="F3042" t="str">
        <f t="shared" si="188"/>
        <v>30Y</v>
      </c>
      <c r="G3042" t="str">
        <f t="shared" si="189"/>
        <v>30YL20200731</v>
      </c>
      <c r="H3042" t="str">
        <f t="shared" si="190"/>
        <v>01_007</v>
      </c>
      <c r="I3042" t="str">
        <f t="shared" si="191"/>
        <v>20200731</v>
      </c>
    </row>
    <row r="3043" spans="1:9" x14ac:dyDescent="0.25">
      <c r="A3043" s="27" t="s">
        <v>434</v>
      </c>
      <c r="B3043" s="27" t="s">
        <v>12</v>
      </c>
      <c r="C3043" s="27" t="s">
        <v>9</v>
      </c>
      <c r="D3043">
        <v>10</v>
      </c>
      <c r="E3043" s="37" t="s">
        <v>494</v>
      </c>
      <c r="F3043" t="str">
        <f t="shared" si="188"/>
        <v>30Y</v>
      </c>
      <c r="G3043" t="str">
        <f t="shared" si="189"/>
        <v>30YL20200731</v>
      </c>
      <c r="H3043" t="str">
        <f t="shared" si="190"/>
        <v>01_007</v>
      </c>
      <c r="I3043" t="str">
        <f t="shared" si="191"/>
        <v>20200731</v>
      </c>
    </row>
    <row r="3044" spans="1:9" x14ac:dyDescent="0.25">
      <c r="A3044" s="27" t="s">
        <v>434</v>
      </c>
      <c r="B3044" s="27" t="s">
        <v>12</v>
      </c>
      <c r="C3044" s="27" t="s">
        <v>10</v>
      </c>
      <c r="D3044">
        <v>10</v>
      </c>
      <c r="E3044" s="37" t="s">
        <v>494</v>
      </c>
      <c r="F3044" t="str">
        <f t="shared" si="188"/>
        <v>30Y</v>
      </c>
      <c r="G3044" t="str">
        <f t="shared" si="189"/>
        <v>30YL20200731</v>
      </c>
      <c r="H3044" t="str">
        <f t="shared" si="190"/>
        <v>01_007</v>
      </c>
      <c r="I3044" t="str">
        <f t="shared" si="191"/>
        <v>20200731</v>
      </c>
    </row>
    <row r="3045" spans="1:9" x14ac:dyDescent="0.25">
      <c r="A3045" s="27" t="s">
        <v>434</v>
      </c>
      <c r="B3045" s="27" t="s">
        <v>13</v>
      </c>
      <c r="C3045" s="27" t="s">
        <v>3</v>
      </c>
      <c r="D3045">
        <v>10</v>
      </c>
      <c r="E3045" s="37" t="s">
        <v>494</v>
      </c>
      <c r="F3045" t="str">
        <f t="shared" si="188"/>
        <v>30Y</v>
      </c>
      <c r="G3045" t="str">
        <f t="shared" si="189"/>
        <v>30YL20200731</v>
      </c>
      <c r="H3045" t="str">
        <f t="shared" si="190"/>
        <v>01_007</v>
      </c>
      <c r="I3045" t="str">
        <f t="shared" si="191"/>
        <v>20200731</v>
      </c>
    </row>
    <row r="3046" spans="1:9" x14ac:dyDescent="0.25">
      <c r="A3046" s="27" t="s">
        <v>434</v>
      </c>
      <c r="B3046" s="27" t="s">
        <v>13</v>
      </c>
      <c r="C3046" s="27" t="s">
        <v>4</v>
      </c>
      <c r="D3046">
        <v>10</v>
      </c>
      <c r="E3046" s="37" t="s">
        <v>494</v>
      </c>
      <c r="F3046" t="str">
        <f t="shared" si="188"/>
        <v>30Y</v>
      </c>
      <c r="G3046" t="str">
        <f t="shared" si="189"/>
        <v>30YL20200731</v>
      </c>
      <c r="H3046" t="str">
        <f t="shared" si="190"/>
        <v>01_007</v>
      </c>
      <c r="I3046" t="str">
        <f t="shared" si="191"/>
        <v>20200731</v>
      </c>
    </row>
    <row r="3047" spans="1:9" x14ac:dyDescent="0.25">
      <c r="A3047" s="27" t="s">
        <v>434</v>
      </c>
      <c r="B3047" s="27" t="s">
        <v>13</v>
      </c>
      <c r="C3047" s="27" t="s">
        <v>5</v>
      </c>
      <c r="D3047">
        <v>10</v>
      </c>
      <c r="E3047" s="37" t="s">
        <v>494</v>
      </c>
      <c r="F3047" t="str">
        <f t="shared" si="188"/>
        <v>30Y</v>
      </c>
      <c r="G3047" t="str">
        <f t="shared" si="189"/>
        <v>30YL20200731</v>
      </c>
      <c r="H3047" t="str">
        <f t="shared" si="190"/>
        <v>01_007</v>
      </c>
      <c r="I3047" t="str">
        <f t="shared" si="191"/>
        <v>20200731</v>
      </c>
    </row>
    <row r="3048" spans="1:9" x14ac:dyDescent="0.25">
      <c r="A3048" s="27" t="s">
        <v>434</v>
      </c>
      <c r="B3048" s="27" t="s">
        <v>13</v>
      </c>
      <c r="C3048" s="27" t="s">
        <v>6</v>
      </c>
      <c r="D3048">
        <v>10</v>
      </c>
      <c r="E3048" s="37" t="s">
        <v>494</v>
      </c>
      <c r="F3048" t="str">
        <f t="shared" si="188"/>
        <v>30Y</v>
      </c>
      <c r="G3048" t="str">
        <f t="shared" si="189"/>
        <v>30YL20200731</v>
      </c>
      <c r="H3048" t="str">
        <f t="shared" si="190"/>
        <v>01_007</v>
      </c>
      <c r="I3048" t="str">
        <f t="shared" si="191"/>
        <v>20200731</v>
      </c>
    </row>
    <row r="3049" spans="1:9" x14ac:dyDescent="0.25">
      <c r="A3049" s="27" t="s">
        <v>434</v>
      </c>
      <c r="B3049" s="27" t="s">
        <v>13</v>
      </c>
      <c r="C3049" s="27" t="s">
        <v>7</v>
      </c>
      <c r="D3049">
        <v>10</v>
      </c>
      <c r="E3049" s="37" t="s">
        <v>494</v>
      </c>
      <c r="F3049" t="str">
        <f t="shared" si="188"/>
        <v>30Y</v>
      </c>
      <c r="G3049" t="str">
        <f t="shared" si="189"/>
        <v>30YL20200731</v>
      </c>
      <c r="H3049" t="str">
        <f t="shared" si="190"/>
        <v>01_007</v>
      </c>
      <c r="I3049" t="str">
        <f t="shared" si="191"/>
        <v>20200731</v>
      </c>
    </row>
    <row r="3050" spans="1:9" x14ac:dyDescent="0.25">
      <c r="A3050" s="27" t="s">
        <v>434</v>
      </c>
      <c r="B3050" s="27" t="s">
        <v>14</v>
      </c>
      <c r="C3050" s="27" t="s">
        <v>1</v>
      </c>
      <c r="D3050">
        <v>10</v>
      </c>
      <c r="E3050" s="37" t="s">
        <v>494</v>
      </c>
      <c r="F3050" t="str">
        <f t="shared" si="188"/>
        <v>30Y</v>
      </c>
      <c r="G3050" t="str">
        <f t="shared" si="189"/>
        <v>30YL20200731</v>
      </c>
      <c r="H3050" t="str">
        <f t="shared" si="190"/>
        <v>01_007</v>
      </c>
      <c r="I3050" t="str">
        <f t="shared" si="191"/>
        <v>20200731</v>
      </c>
    </row>
    <row r="3051" spans="1:9" x14ac:dyDescent="0.25">
      <c r="A3051" s="27" t="s">
        <v>434</v>
      </c>
      <c r="B3051" s="27" t="s">
        <v>14</v>
      </c>
      <c r="C3051" s="27" t="s">
        <v>2</v>
      </c>
      <c r="D3051">
        <v>10</v>
      </c>
      <c r="E3051" s="37" t="s">
        <v>494</v>
      </c>
      <c r="F3051" t="str">
        <f t="shared" si="188"/>
        <v>30Y</v>
      </c>
      <c r="G3051" t="str">
        <f t="shared" si="189"/>
        <v>30YL20200731</v>
      </c>
      <c r="H3051" t="str">
        <f t="shared" si="190"/>
        <v>01_007</v>
      </c>
      <c r="I3051" t="str">
        <f t="shared" si="191"/>
        <v>20200731</v>
      </c>
    </row>
    <row r="3052" spans="1:9" x14ac:dyDescent="0.25">
      <c r="A3052" s="27" t="s">
        <v>434</v>
      </c>
      <c r="B3052" s="27" t="s">
        <v>14</v>
      </c>
      <c r="C3052" s="27" t="s">
        <v>3</v>
      </c>
      <c r="D3052">
        <v>10</v>
      </c>
      <c r="E3052" s="37" t="s">
        <v>494</v>
      </c>
      <c r="F3052" t="str">
        <f t="shared" si="188"/>
        <v>30Y</v>
      </c>
      <c r="G3052" t="str">
        <f t="shared" si="189"/>
        <v>30YL20200731</v>
      </c>
      <c r="H3052" t="str">
        <f t="shared" si="190"/>
        <v>01_007</v>
      </c>
      <c r="I3052" t="str">
        <f t="shared" si="191"/>
        <v>20200731</v>
      </c>
    </row>
    <row r="3053" spans="1:9" x14ac:dyDescent="0.25">
      <c r="A3053" s="27" t="s">
        <v>433</v>
      </c>
      <c r="B3053" s="27" t="s">
        <v>21</v>
      </c>
      <c r="C3053" s="27" t="s">
        <v>1</v>
      </c>
      <c r="D3053">
        <v>10</v>
      </c>
      <c r="E3053" s="37" t="s">
        <v>494</v>
      </c>
      <c r="F3053" t="str">
        <f t="shared" si="188"/>
        <v>30Y</v>
      </c>
      <c r="G3053" t="str">
        <f t="shared" si="189"/>
        <v>30YL20200731</v>
      </c>
      <c r="H3053" t="str">
        <f t="shared" si="190"/>
        <v>001_01</v>
      </c>
      <c r="I3053" t="str">
        <f t="shared" si="191"/>
        <v>20200731</v>
      </c>
    </row>
    <row r="3054" spans="1:9" x14ac:dyDescent="0.25">
      <c r="A3054" s="27" t="s">
        <v>433</v>
      </c>
      <c r="B3054" s="27" t="s">
        <v>21</v>
      </c>
      <c r="C3054" s="27" t="s">
        <v>2</v>
      </c>
      <c r="D3054">
        <v>10</v>
      </c>
      <c r="E3054" s="37" t="s">
        <v>494</v>
      </c>
      <c r="F3054" t="str">
        <f t="shared" si="188"/>
        <v>30Y</v>
      </c>
      <c r="G3054" t="str">
        <f t="shared" si="189"/>
        <v>30YL20200731</v>
      </c>
      <c r="H3054" t="str">
        <f t="shared" si="190"/>
        <v>001_01</v>
      </c>
      <c r="I3054" t="str">
        <f t="shared" si="191"/>
        <v>20200731</v>
      </c>
    </row>
    <row r="3055" spans="1:9" x14ac:dyDescent="0.25">
      <c r="A3055" s="27" t="s">
        <v>433</v>
      </c>
      <c r="B3055" s="27" t="s">
        <v>1</v>
      </c>
      <c r="C3055" s="27" t="s">
        <v>2</v>
      </c>
      <c r="D3055">
        <v>10</v>
      </c>
      <c r="E3055" s="37" t="s">
        <v>494</v>
      </c>
      <c r="F3055" t="str">
        <f t="shared" si="188"/>
        <v>30Y</v>
      </c>
      <c r="G3055" t="str">
        <f t="shared" si="189"/>
        <v>30YL20200731</v>
      </c>
      <c r="H3055" t="str">
        <f t="shared" si="190"/>
        <v>001_01</v>
      </c>
      <c r="I3055" t="str">
        <f t="shared" si="191"/>
        <v>20200731</v>
      </c>
    </row>
    <row r="3056" spans="1:9" x14ac:dyDescent="0.25">
      <c r="A3056" s="27" t="s">
        <v>433</v>
      </c>
      <c r="B3056" s="27" t="s">
        <v>1</v>
      </c>
      <c r="C3056" s="27" t="s">
        <v>3</v>
      </c>
      <c r="D3056">
        <v>10</v>
      </c>
      <c r="E3056" s="37" t="s">
        <v>494</v>
      </c>
      <c r="F3056" t="str">
        <f t="shared" si="188"/>
        <v>30Y</v>
      </c>
      <c r="G3056" t="str">
        <f t="shared" si="189"/>
        <v>30YL20200731</v>
      </c>
      <c r="H3056" t="str">
        <f t="shared" si="190"/>
        <v>001_01</v>
      </c>
      <c r="I3056" t="str">
        <f t="shared" si="191"/>
        <v>20200731</v>
      </c>
    </row>
    <row r="3057" spans="1:9" x14ac:dyDescent="0.25">
      <c r="A3057" s="27" t="s">
        <v>433</v>
      </c>
      <c r="B3057" s="27" t="s">
        <v>1</v>
      </c>
      <c r="C3057" s="27" t="s">
        <v>4</v>
      </c>
      <c r="D3057">
        <v>10</v>
      </c>
      <c r="E3057" s="37" t="s">
        <v>494</v>
      </c>
      <c r="F3057" t="str">
        <f t="shared" si="188"/>
        <v>30Y</v>
      </c>
      <c r="G3057" t="str">
        <f t="shared" si="189"/>
        <v>30YL20200731</v>
      </c>
      <c r="H3057" t="str">
        <f t="shared" si="190"/>
        <v>001_01</v>
      </c>
      <c r="I3057" t="str">
        <f t="shared" si="191"/>
        <v>20200731</v>
      </c>
    </row>
    <row r="3058" spans="1:9" x14ac:dyDescent="0.25">
      <c r="A3058" s="27" t="s">
        <v>433</v>
      </c>
      <c r="B3058" s="27" t="s">
        <v>26</v>
      </c>
      <c r="C3058" s="27" t="s">
        <v>3</v>
      </c>
      <c r="D3058">
        <v>10</v>
      </c>
      <c r="E3058" s="37" t="s">
        <v>494</v>
      </c>
      <c r="F3058" t="str">
        <f t="shared" si="188"/>
        <v>30Y</v>
      </c>
      <c r="G3058" t="str">
        <f t="shared" si="189"/>
        <v>30YL20200731</v>
      </c>
      <c r="H3058" t="str">
        <f t="shared" si="190"/>
        <v>001_01</v>
      </c>
      <c r="I3058" t="str">
        <f t="shared" si="191"/>
        <v>20200731</v>
      </c>
    </row>
    <row r="3059" spans="1:9" x14ac:dyDescent="0.25">
      <c r="A3059" s="27" t="s">
        <v>433</v>
      </c>
      <c r="B3059" s="27" t="s">
        <v>26</v>
      </c>
      <c r="C3059" s="27" t="s">
        <v>4</v>
      </c>
      <c r="D3059">
        <v>10</v>
      </c>
      <c r="E3059" s="37" t="s">
        <v>494</v>
      </c>
      <c r="F3059" t="str">
        <f t="shared" si="188"/>
        <v>30Y</v>
      </c>
      <c r="G3059" t="str">
        <f t="shared" si="189"/>
        <v>30YL20200731</v>
      </c>
      <c r="H3059" t="str">
        <f t="shared" si="190"/>
        <v>001_01</v>
      </c>
      <c r="I3059" t="str">
        <f t="shared" si="191"/>
        <v>20200731</v>
      </c>
    </row>
    <row r="3060" spans="1:9" x14ac:dyDescent="0.25">
      <c r="A3060" s="27" t="s">
        <v>433</v>
      </c>
      <c r="B3060" s="27" t="s">
        <v>26</v>
      </c>
      <c r="C3060" s="27" t="s">
        <v>5</v>
      </c>
      <c r="D3060">
        <v>10</v>
      </c>
      <c r="E3060" s="37" t="s">
        <v>494</v>
      </c>
      <c r="F3060" t="str">
        <f t="shared" si="188"/>
        <v>30Y</v>
      </c>
      <c r="G3060" t="str">
        <f t="shared" si="189"/>
        <v>30YL20200731</v>
      </c>
      <c r="H3060" t="str">
        <f t="shared" si="190"/>
        <v>001_01</v>
      </c>
      <c r="I3060" t="str">
        <f t="shared" si="191"/>
        <v>20200731</v>
      </c>
    </row>
    <row r="3061" spans="1:9" x14ac:dyDescent="0.25">
      <c r="A3061" s="27" t="s">
        <v>433</v>
      </c>
      <c r="B3061" s="27" t="s">
        <v>2</v>
      </c>
      <c r="C3061" s="27" t="s">
        <v>5</v>
      </c>
      <c r="D3061">
        <v>10</v>
      </c>
      <c r="E3061" s="37" t="s">
        <v>494</v>
      </c>
      <c r="F3061" t="str">
        <f t="shared" si="188"/>
        <v>30Y</v>
      </c>
      <c r="G3061" t="str">
        <f t="shared" si="189"/>
        <v>30YL20200731</v>
      </c>
      <c r="H3061" t="str">
        <f t="shared" si="190"/>
        <v>001_01</v>
      </c>
      <c r="I3061" t="str">
        <f t="shared" si="191"/>
        <v>20200731</v>
      </c>
    </row>
    <row r="3062" spans="1:9" x14ac:dyDescent="0.25">
      <c r="A3062" s="27" t="s">
        <v>433</v>
      </c>
      <c r="B3062" s="27" t="s">
        <v>2</v>
      </c>
      <c r="C3062" s="27" t="s">
        <v>6</v>
      </c>
      <c r="D3062">
        <v>10</v>
      </c>
      <c r="E3062" s="37" t="s">
        <v>494</v>
      </c>
      <c r="F3062" t="str">
        <f t="shared" si="188"/>
        <v>30Y</v>
      </c>
      <c r="G3062" t="str">
        <f t="shared" si="189"/>
        <v>30YL20200731</v>
      </c>
      <c r="H3062" t="str">
        <f t="shared" si="190"/>
        <v>001_01</v>
      </c>
      <c r="I3062" t="str">
        <f t="shared" si="191"/>
        <v>20200731</v>
      </c>
    </row>
    <row r="3063" spans="1:9" x14ac:dyDescent="0.25">
      <c r="A3063" s="27" t="s">
        <v>433</v>
      </c>
      <c r="B3063" s="27" t="s">
        <v>2</v>
      </c>
      <c r="C3063" s="27" t="s">
        <v>7</v>
      </c>
      <c r="D3063">
        <v>10</v>
      </c>
      <c r="E3063" s="37" t="s">
        <v>494</v>
      </c>
      <c r="F3063" t="str">
        <f t="shared" si="188"/>
        <v>30Y</v>
      </c>
      <c r="G3063" t="str">
        <f t="shared" si="189"/>
        <v>30YL20200731</v>
      </c>
      <c r="H3063" t="str">
        <f t="shared" si="190"/>
        <v>001_01</v>
      </c>
      <c r="I3063" t="str">
        <f t="shared" si="191"/>
        <v>20200731</v>
      </c>
    </row>
    <row r="3064" spans="1:9" x14ac:dyDescent="0.25">
      <c r="A3064" s="27" t="s">
        <v>433</v>
      </c>
      <c r="B3064" s="27" t="s">
        <v>3</v>
      </c>
      <c r="C3064" s="27" t="s">
        <v>6</v>
      </c>
      <c r="D3064">
        <v>10</v>
      </c>
      <c r="E3064" s="37" t="s">
        <v>494</v>
      </c>
      <c r="F3064" t="str">
        <f t="shared" si="188"/>
        <v>30Y</v>
      </c>
      <c r="G3064" t="str">
        <f t="shared" si="189"/>
        <v>30YL20200731</v>
      </c>
      <c r="H3064" t="str">
        <f t="shared" si="190"/>
        <v>001_01</v>
      </c>
      <c r="I3064" t="str">
        <f t="shared" si="191"/>
        <v>20200731</v>
      </c>
    </row>
    <row r="3065" spans="1:9" x14ac:dyDescent="0.25">
      <c r="A3065" s="27" t="s">
        <v>433</v>
      </c>
      <c r="B3065" s="27" t="s">
        <v>3</v>
      </c>
      <c r="C3065" s="27" t="s">
        <v>7</v>
      </c>
      <c r="D3065">
        <v>10</v>
      </c>
      <c r="E3065" s="37" t="s">
        <v>494</v>
      </c>
      <c r="F3065" t="str">
        <f t="shared" si="188"/>
        <v>30Y</v>
      </c>
      <c r="G3065" t="str">
        <f t="shared" si="189"/>
        <v>30YL20200731</v>
      </c>
      <c r="H3065" t="str">
        <f t="shared" si="190"/>
        <v>001_01</v>
      </c>
      <c r="I3065" t="str">
        <f t="shared" si="191"/>
        <v>20200731</v>
      </c>
    </row>
    <row r="3066" spans="1:9" x14ac:dyDescent="0.25">
      <c r="A3066" s="27" t="s">
        <v>433</v>
      </c>
      <c r="B3066" s="27" t="s">
        <v>3</v>
      </c>
      <c r="C3066" s="27" t="s">
        <v>8</v>
      </c>
      <c r="D3066">
        <v>10</v>
      </c>
      <c r="E3066" s="37" t="s">
        <v>494</v>
      </c>
      <c r="F3066" t="str">
        <f t="shared" si="188"/>
        <v>30Y</v>
      </c>
      <c r="G3066" t="str">
        <f t="shared" si="189"/>
        <v>30YL20200731</v>
      </c>
      <c r="H3066" t="str">
        <f t="shared" si="190"/>
        <v>001_01</v>
      </c>
      <c r="I3066" t="str">
        <f t="shared" si="191"/>
        <v>20200731</v>
      </c>
    </row>
    <row r="3067" spans="1:9" x14ac:dyDescent="0.25">
      <c r="A3067" s="27" t="s">
        <v>433</v>
      </c>
      <c r="B3067" s="27" t="s">
        <v>3</v>
      </c>
      <c r="C3067" s="27" t="s">
        <v>9</v>
      </c>
      <c r="D3067">
        <v>10</v>
      </c>
      <c r="E3067" s="37" t="s">
        <v>494</v>
      </c>
      <c r="F3067" t="str">
        <f t="shared" si="188"/>
        <v>30Y</v>
      </c>
      <c r="G3067" t="str">
        <f t="shared" si="189"/>
        <v>30YL20200731</v>
      </c>
      <c r="H3067" t="str">
        <f t="shared" si="190"/>
        <v>001_01</v>
      </c>
      <c r="I3067" t="str">
        <f t="shared" si="191"/>
        <v>20200731</v>
      </c>
    </row>
    <row r="3068" spans="1:9" x14ac:dyDescent="0.25">
      <c r="A3068" s="27" t="s">
        <v>433</v>
      </c>
      <c r="B3068" s="27" t="s">
        <v>4</v>
      </c>
      <c r="C3068" s="27" t="s">
        <v>9</v>
      </c>
      <c r="D3068">
        <v>10</v>
      </c>
      <c r="E3068" s="37" t="s">
        <v>494</v>
      </c>
      <c r="F3068" t="str">
        <f t="shared" si="188"/>
        <v>30Y</v>
      </c>
      <c r="G3068" t="str">
        <f t="shared" si="189"/>
        <v>30YL20200731</v>
      </c>
      <c r="H3068" t="str">
        <f t="shared" si="190"/>
        <v>001_01</v>
      </c>
      <c r="I3068" t="str">
        <f t="shared" si="191"/>
        <v>20200731</v>
      </c>
    </row>
    <row r="3069" spans="1:9" x14ac:dyDescent="0.25">
      <c r="A3069" s="27" t="s">
        <v>433</v>
      </c>
      <c r="B3069" s="27" t="s">
        <v>4</v>
      </c>
      <c r="C3069" s="27" t="s">
        <v>10</v>
      </c>
      <c r="D3069">
        <v>10</v>
      </c>
      <c r="E3069" s="37" t="s">
        <v>494</v>
      </c>
      <c r="F3069" t="str">
        <f t="shared" si="188"/>
        <v>30Y</v>
      </c>
      <c r="G3069" t="str">
        <f t="shared" si="189"/>
        <v>30YL20200731</v>
      </c>
      <c r="H3069" t="str">
        <f t="shared" si="190"/>
        <v>001_01</v>
      </c>
      <c r="I3069" t="str">
        <f t="shared" si="191"/>
        <v>20200731</v>
      </c>
    </row>
    <row r="3070" spans="1:9" x14ac:dyDescent="0.25">
      <c r="A3070" s="27" t="s">
        <v>433</v>
      </c>
      <c r="B3070" s="27" t="s">
        <v>5</v>
      </c>
      <c r="C3070" s="27" t="s">
        <v>10</v>
      </c>
      <c r="D3070">
        <v>10</v>
      </c>
      <c r="E3070" s="37" t="s">
        <v>494</v>
      </c>
      <c r="F3070" t="str">
        <f t="shared" si="188"/>
        <v>30Y</v>
      </c>
      <c r="G3070" t="str">
        <f t="shared" si="189"/>
        <v>30YL20200731</v>
      </c>
      <c r="H3070" t="str">
        <f t="shared" si="190"/>
        <v>001_01</v>
      </c>
      <c r="I3070" t="str">
        <f t="shared" si="191"/>
        <v>20200731</v>
      </c>
    </row>
    <row r="3071" spans="1:9" x14ac:dyDescent="0.25">
      <c r="A3071" s="27" t="s">
        <v>433</v>
      </c>
      <c r="B3071" s="27" t="s">
        <v>5</v>
      </c>
      <c r="C3071" s="27" t="s">
        <v>11</v>
      </c>
      <c r="D3071">
        <v>10</v>
      </c>
      <c r="E3071" s="37" t="s">
        <v>494</v>
      </c>
      <c r="F3071" t="str">
        <f t="shared" si="188"/>
        <v>30Y</v>
      </c>
      <c r="G3071" t="str">
        <f t="shared" si="189"/>
        <v>30YL20200731</v>
      </c>
      <c r="H3071" t="str">
        <f t="shared" si="190"/>
        <v>001_01</v>
      </c>
      <c r="I3071" t="str">
        <f t="shared" si="191"/>
        <v>20200731</v>
      </c>
    </row>
    <row r="3072" spans="1:9" x14ac:dyDescent="0.25">
      <c r="A3072" s="27" t="s">
        <v>433</v>
      </c>
      <c r="B3072" s="27" t="s">
        <v>7</v>
      </c>
      <c r="C3072" s="27" t="s">
        <v>11</v>
      </c>
      <c r="D3072">
        <v>10</v>
      </c>
      <c r="E3072" s="37" t="s">
        <v>494</v>
      </c>
      <c r="F3072" t="str">
        <f t="shared" si="188"/>
        <v>30Y</v>
      </c>
      <c r="G3072" t="str">
        <f t="shared" si="189"/>
        <v>30YL20200731</v>
      </c>
      <c r="H3072" t="str">
        <f t="shared" si="190"/>
        <v>001_01</v>
      </c>
      <c r="I3072" t="str">
        <f t="shared" si="191"/>
        <v>20200731</v>
      </c>
    </row>
    <row r="3073" spans="1:9" x14ac:dyDescent="0.25">
      <c r="A3073" s="27" t="s">
        <v>433</v>
      </c>
      <c r="B3073" s="27" t="s">
        <v>10</v>
      </c>
      <c r="C3073" s="27" t="s">
        <v>11</v>
      </c>
      <c r="D3073">
        <v>10</v>
      </c>
      <c r="E3073" s="37" t="s">
        <v>494</v>
      </c>
      <c r="F3073" t="str">
        <f t="shared" si="188"/>
        <v>30Y</v>
      </c>
      <c r="G3073" t="str">
        <f t="shared" si="189"/>
        <v>30YL20200731</v>
      </c>
      <c r="H3073" t="str">
        <f t="shared" si="190"/>
        <v>001_01</v>
      </c>
      <c r="I3073" t="str">
        <f t="shared" si="191"/>
        <v>20200731</v>
      </c>
    </row>
    <row r="3074" spans="1:9" x14ac:dyDescent="0.25">
      <c r="A3074" s="27" t="s">
        <v>433</v>
      </c>
      <c r="B3074" s="27" t="s">
        <v>11</v>
      </c>
      <c r="C3074" s="27" t="s">
        <v>11</v>
      </c>
      <c r="D3074">
        <v>10</v>
      </c>
      <c r="E3074" s="37" t="s">
        <v>494</v>
      </c>
      <c r="F3074" t="str">
        <f t="shared" si="188"/>
        <v>30Y</v>
      </c>
      <c r="G3074" t="str">
        <f t="shared" si="189"/>
        <v>30YL20200731</v>
      </c>
      <c r="H3074" t="str">
        <f t="shared" si="190"/>
        <v>001_01</v>
      </c>
      <c r="I3074" t="str">
        <f t="shared" si="191"/>
        <v>20200731</v>
      </c>
    </row>
    <row r="3075" spans="1:9" x14ac:dyDescent="0.25">
      <c r="A3075" s="27" t="s">
        <v>433</v>
      </c>
      <c r="B3075" s="27" t="s">
        <v>12</v>
      </c>
      <c r="C3075" s="27" t="s">
        <v>8</v>
      </c>
      <c r="D3075">
        <v>10</v>
      </c>
      <c r="E3075" s="37" t="s">
        <v>494</v>
      </c>
      <c r="F3075" t="str">
        <f t="shared" si="188"/>
        <v>30Y</v>
      </c>
      <c r="G3075" t="str">
        <f t="shared" si="189"/>
        <v>30YL20200731</v>
      </c>
      <c r="H3075" t="str">
        <f t="shared" si="190"/>
        <v>001_01</v>
      </c>
      <c r="I3075" t="str">
        <f t="shared" si="191"/>
        <v>20200731</v>
      </c>
    </row>
    <row r="3076" spans="1:9" x14ac:dyDescent="0.25">
      <c r="A3076" s="27" t="s">
        <v>433</v>
      </c>
      <c r="B3076" s="27" t="s">
        <v>12</v>
      </c>
      <c r="C3076" s="27" t="s">
        <v>9</v>
      </c>
      <c r="D3076">
        <v>10</v>
      </c>
      <c r="E3076" s="37" t="s">
        <v>494</v>
      </c>
      <c r="F3076" t="str">
        <f t="shared" si="188"/>
        <v>30Y</v>
      </c>
      <c r="G3076" t="str">
        <f t="shared" si="189"/>
        <v>30YL20200731</v>
      </c>
      <c r="H3076" t="str">
        <f t="shared" si="190"/>
        <v>001_01</v>
      </c>
      <c r="I3076" t="str">
        <f t="shared" si="191"/>
        <v>20200731</v>
      </c>
    </row>
    <row r="3077" spans="1:9" x14ac:dyDescent="0.25">
      <c r="A3077" s="27" t="s">
        <v>433</v>
      </c>
      <c r="B3077" s="27" t="s">
        <v>12</v>
      </c>
      <c r="C3077" s="27" t="s">
        <v>10</v>
      </c>
      <c r="D3077">
        <v>10</v>
      </c>
      <c r="E3077" s="37" t="s">
        <v>494</v>
      </c>
      <c r="F3077" t="str">
        <f t="shared" si="188"/>
        <v>30Y</v>
      </c>
      <c r="G3077" t="str">
        <f t="shared" si="189"/>
        <v>30YL20200731</v>
      </c>
      <c r="H3077" t="str">
        <f t="shared" si="190"/>
        <v>001_01</v>
      </c>
      <c r="I3077" t="str">
        <f t="shared" si="191"/>
        <v>20200731</v>
      </c>
    </row>
    <row r="3078" spans="1:9" x14ac:dyDescent="0.25">
      <c r="A3078" s="27" t="s">
        <v>433</v>
      </c>
      <c r="B3078" s="27" t="s">
        <v>13</v>
      </c>
      <c r="C3078" s="27" t="s">
        <v>3</v>
      </c>
      <c r="D3078">
        <v>10</v>
      </c>
      <c r="E3078" s="37" t="s">
        <v>494</v>
      </c>
      <c r="F3078" t="str">
        <f t="shared" si="188"/>
        <v>30Y</v>
      </c>
      <c r="G3078" t="str">
        <f t="shared" si="189"/>
        <v>30YL20200731</v>
      </c>
      <c r="H3078" t="str">
        <f t="shared" si="190"/>
        <v>001_01</v>
      </c>
      <c r="I3078" t="str">
        <f t="shared" si="191"/>
        <v>20200731</v>
      </c>
    </row>
    <row r="3079" spans="1:9" x14ac:dyDescent="0.25">
      <c r="A3079" s="27" t="s">
        <v>433</v>
      </c>
      <c r="B3079" s="27" t="s">
        <v>13</v>
      </c>
      <c r="C3079" s="27" t="s">
        <v>4</v>
      </c>
      <c r="D3079">
        <v>10</v>
      </c>
      <c r="E3079" s="37" t="s">
        <v>494</v>
      </c>
      <c r="F3079" t="str">
        <f t="shared" si="188"/>
        <v>30Y</v>
      </c>
      <c r="G3079" t="str">
        <f t="shared" si="189"/>
        <v>30YL20200731</v>
      </c>
      <c r="H3079" t="str">
        <f t="shared" si="190"/>
        <v>001_01</v>
      </c>
      <c r="I3079" t="str">
        <f t="shared" si="191"/>
        <v>20200731</v>
      </c>
    </row>
    <row r="3080" spans="1:9" x14ac:dyDescent="0.25">
      <c r="A3080" s="27" t="s">
        <v>433</v>
      </c>
      <c r="B3080" s="27" t="s">
        <v>13</v>
      </c>
      <c r="C3080" s="27" t="s">
        <v>5</v>
      </c>
      <c r="D3080">
        <v>10</v>
      </c>
      <c r="E3080" s="37" t="s">
        <v>494</v>
      </c>
      <c r="F3080" t="str">
        <f t="shared" si="188"/>
        <v>30Y</v>
      </c>
      <c r="G3080" t="str">
        <f t="shared" si="189"/>
        <v>30YL20200731</v>
      </c>
      <c r="H3080" t="str">
        <f t="shared" si="190"/>
        <v>001_01</v>
      </c>
      <c r="I3080" t="str">
        <f t="shared" si="191"/>
        <v>20200731</v>
      </c>
    </row>
    <row r="3081" spans="1:9" x14ac:dyDescent="0.25">
      <c r="A3081" s="27" t="s">
        <v>433</v>
      </c>
      <c r="B3081" s="27" t="s">
        <v>13</v>
      </c>
      <c r="C3081" s="27" t="s">
        <v>6</v>
      </c>
      <c r="D3081">
        <v>10</v>
      </c>
      <c r="E3081" s="37" t="s">
        <v>494</v>
      </c>
      <c r="F3081" t="str">
        <f t="shared" si="188"/>
        <v>30Y</v>
      </c>
      <c r="G3081" t="str">
        <f t="shared" si="189"/>
        <v>30YL20200731</v>
      </c>
      <c r="H3081" t="str">
        <f t="shared" si="190"/>
        <v>001_01</v>
      </c>
      <c r="I3081" t="str">
        <f t="shared" si="191"/>
        <v>20200731</v>
      </c>
    </row>
    <row r="3082" spans="1:9" x14ac:dyDescent="0.25">
      <c r="A3082" s="27" t="s">
        <v>433</v>
      </c>
      <c r="B3082" s="27" t="s">
        <v>13</v>
      </c>
      <c r="C3082" s="27" t="s">
        <v>7</v>
      </c>
      <c r="D3082">
        <v>10</v>
      </c>
      <c r="E3082" s="37" t="s">
        <v>494</v>
      </c>
      <c r="F3082" t="str">
        <f t="shared" si="188"/>
        <v>30Y</v>
      </c>
      <c r="G3082" t="str">
        <f t="shared" si="189"/>
        <v>30YL20200731</v>
      </c>
      <c r="H3082" t="str">
        <f t="shared" si="190"/>
        <v>001_01</v>
      </c>
      <c r="I3082" t="str">
        <f t="shared" si="191"/>
        <v>20200731</v>
      </c>
    </row>
    <row r="3083" spans="1:9" x14ac:dyDescent="0.25">
      <c r="A3083" s="27" t="s">
        <v>433</v>
      </c>
      <c r="B3083" s="27" t="s">
        <v>13</v>
      </c>
      <c r="C3083" s="27" t="s">
        <v>8</v>
      </c>
      <c r="D3083">
        <v>10</v>
      </c>
      <c r="E3083" s="37" t="s">
        <v>494</v>
      </c>
      <c r="F3083" t="str">
        <f t="shared" ref="F3083:F3146" si="192">LEFT(A3083,3)</f>
        <v>30Y</v>
      </c>
      <c r="G3083" t="str">
        <f t="shared" ref="G3083:G3146" si="193">LEFT(A3083,12)</f>
        <v>30YL20200731</v>
      </c>
      <c r="H3083" t="str">
        <f t="shared" ref="H3083:H3146" si="194">RIGHT(A3083,6)</f>
        <v>001_01</v>
      </c>
      <c r="I3083" t="str">
        <f t="shared" ref="I3083:I3146" si="195">RIGHT(G3083,8)</f>
        <v>20200731</v>
      </c>
    </row>
    <row r="3084" spans="1:9" x14ac:dyDescent="0.25">
      <c r="A3084" s="27" t="s">
        <v>433</v>
      </c>
      <c r="B3084" s="27" t="s">
        <v>14</v>
      </c>
      <c r="C3084" s="27" t="s">
        <v>1</v>
      </c>
      <c r="D3084">
        <v>10</v>
      </c>
      <c r="E3084" s="37" t="s">
        <v>494</v>
      </c>
      <c r="F3084" t="str">
        <f t="shared" si="192"/>
        <v>30Y</v>
      </c>
      <c r="G3084" t="str">
        <f t="shared" si="193"/>
        <v>30YL20200731</v>
      </c>
      <c r="H3084" t="str">
        <f t="shared" si="194"/>
        <v>001_01</v>
      </c>
      <c r="I3084" t="str">
        <f t="shared" si="195"/>
        <v>20200731</v>
      </c>
    </row>
    <row r="3085" spans="1:9" x14ac:dyDescent="0.25">
      <c r="A3085" s="27" t="s">
        <v>433</v>
      </c>
      <c r="B3085" s="27" t="s">
        <v>14</v>
      </c>
      <c r="C3085" s="27" t="s">
        <v>2</v>
      </c>
      <c r="D3085">
        <v>10</v>
      </c>
      <c r="E3085" s="37" t="s">
        <v>494</v>
      </c>
      <c r="F3085" t="str">
        <f t="shared" si="192"/>
        <v>30Y</v>
      </c>
      <c r="G3085" t="str">
        <f t="shared" si="193"/>
        <v>30YL20200731</v>
      </c>
      <c r="H3085" t="str">
        <f t="shared" si="194"/>
        <v>001_01</v>
      </c>
      <c r="I3085" t="str">
        <f t="shared" si="195"/>
        <v>20200731</v>
      </c>
    </row>
    <row r="3086" spans="1:9" x14ac:dyDescent="0.25">
      <c r="A3086" s="27" t="s">
        <v>433</v>
      </c>
      <c r="B3086" s="27" t="s">
        <v>14</v>
      </c>
      <c r="C3086" s="27" t="s">
        <v>3</v>
      </c>
      <c r="D3086">
        <v>10</v>
      </c>
      <c r="E3086" s="37" t="s">
        <v>494</v>
      </c>
      <c r="F3086" t="str">
        <f t="shared" si="192"/>
        <v>30Y</v>
      </c>
      <c r="G3086" t="str">
        <f t="shared" si="193"/>
        <v>30YL20200731</v>
      </c>
      <c r="H3086" t="str">
        <f t="shared" si="194"/>
        <v>001_01</v>
      </c>
      <c r="I3086" t="str">
        <f t="shared" si="195"/>
        <v>20200731</v>
      </c>
    </row>
    <row r="3087" spans="1:9" x14ac:dyDescent="0.25">
      <c r="A3087" s="27" t="s">
        <v>483</v>
      </c>
      <c r="B3087" s="27" t="s">
        <v>21</v>
      </c>
      <c r="C3087" s="27" t="s">
        <v>1</v>
      </c>
      <c r="D3087">
        <v>10</v>
      </c>
      <c r="E3087" s="37" t="s">
        <v>494</v>
      </c>
      <c r="F3087" t="str">
        <f t="shared" si="192"/>
        <v>30Y</v>
      </c>
      <c r="G3087" t="str">
        <f t="shared" si="193"/>
        <v>30YL20211231</v>
      </c>
      <c r="H3087" t="str">
        <f t="shared" si="194"/>
        <v>01_002</v>
      </c>
      <c r="I3087" t="str">
        <f t="shared" si="195"/>
        <v>20211231</v>
      </c>
    </row>
    <row r="3088" spans="1:9" x14ac:dyDescent="0.25">
      <c r="A3088" s="27" t="s">
        <v>483</v>
      </c>
      <c r="B3088" s="27" t="s">
        <v>1</v>
      </c>
      <c r="C3088" s="27" t="s">
        <v>1</v>
      </c>
      <c r="D3088">
        <v>10</v>
      </c>
      <c r="E3088" s="37" t="s">
        <v>494</v>
      </c>
      <c r="F3088" t="str">
        <f t="shared" si="192"/>
        <v>30Y</v>
      </c>
      <c r="G3088" t="str">
        <f t="shared" si="193"/>
        <v>30YL20211231</v>
      </c>
      <c r="H3088" t="str">
        <f t="shared" si="194"/>
        <v>01_002</v>
      </c>
      <c r="I3088" t="str">
        <f t="shared" si="195"/>
        <v>20211231</v>
      </c>
    </row>
    <row r="3089" spans="1:9" x14ac:dyDescent="0.25">
      <c r="A3089" s="27" t="s">
        <v>483</v>
      </c>
      <c r="B3089" s="27" t="s">
        <v>26</v>
      </c>
      <c r="C3089" s="27" t="s">
        <v>1</v>
      </c>
      <c r="D3089">
        <v>10</v>
      </c>
      <c r="E3089" s="37" t="s">
        <v>494</v>
      </c>
      <c r="F3089" t="str">
        <f t="shared" si="192"/>
        <v>30Y</v>
      </c>
      <c r="G3089" t="str">
        <f t="shared" si="193"/>
        <v>30YL20211231</v>
      </c>
      <c r="H3089" t="str">
        <f t="shared" si="194"/>
        <v>01_002</v>
      </c>
      <c r="I3089" t="str">
        <f t="shared" si="195"/>
        <v>20211231</v>
      </c>
    </row>
    <row r="3090" spans="1:9" x14ac:dyDescent="0.25">
      <c r="A3090" s="27" t="s">
        <v>483</v>
      </c>
      <c r="B3090" s="27" t="s">
        <v>2</v>
      </c>
      <c r="C3090" s="27" t="s">
        <v>1</v>
      </c>
      <c r="D3090">
        <v>10</v>
      </c>
      <c r="E3090" s="37" t="s">
        <v>494</v>
      </c>
      <c r="F3090" t="str">
        <f t="shared" si="192"/>
        <v>30Y</v>
      </c>
      <c r="G3090" t="str">
        <f t="shared" si="193"/>
        <v>30YL20211231</v>
      </c>
      <c r="H3090" t="str">
        <f t="shared" si="194"/>
        <v>01_002</v>
      </c>
      <c r="I3090" t="str">
        <f t="shared" si="195"/>
        <v>20211231</v>
      </c>
    </row>
    <row r="3091" spans="1:9" x14ac:dyDescent="0.25">
      <c r="A3091" s="27" t="s">
        <v>483</v>
      </c>
      <c r="B3091" s="27" t="s">
        <v>3</v>
      </c>
      <c r="C3091" s="27" t="s">
        <v>1</v>
      </c>
      <c r="D3091">
        <v>10</v>
      </c>
      <c r="E3091" s="37" t="s">
        <v>494</v>
      </c>
      <c r="F3091" t="str">
        <f t="shared" si="192"/>
        <v>30Y</v>
      </c>
      <c r="G3091" t="str">
        <f t="shared" si="193"/>
        <v>30YL20211231</v>
      </c>
      <c r="H3091" t="str">
        <f t="shared" si="194"/>
        <v>01_002</v>
      </c>
      <c r="I3091" t="str">
        <f t="shared" si="195"/>
        <v>20211231</v>
      </c>
    </row>
    <row r="3092" spans="1:9" x14ac:dyDescent="0.25">
      <c r="A3092" s="27" t="s">
        <v>483</v>
      </c>
      <c r="B3092" s="27" t="s">
        <v>3</v>
      </c>
      <c r="C3092" s="27" t="s">
        <v>2</v>
      </c>
      <c r="D3092">
        <v>10</v>
      </c>
      <c r="E3092" s="37" t="s">
        <v>494</v>
      </c>
      <c r="F3092" t="str">
        <f t="shared" si="192"/>
        <v>30Y</v>
      </c>
      <c r="G3092" t="str">
        <f t="shared" si="193"/>
        <v>30YL20211231</v>
      </c>
      <c r="H3092" t="str">
        <f t="shared" si="194"/>
        <v>01_002</v>
      </c>
      <c r="I3092" t="str">
        <f t="shared" si="195"/>
        <v>20211231</v>
      </c>
    </row>
    <row r="3093" spans="1:9" x14ac:dyDescent="0.25">
      <c r="A3093" s="27" t="s">
        <v>483</v>
      </c>
      <c r="B3093" s="27" t="s">
        <v>4</v>
      </c>
      <c r="C3093" s="27" t="s">
        <v>1</v>
      </c>
      <c r="D3093">
        <v>10</v>
      </c>
      <c r="E3093" s="37" t="s">
        <v>494</v>
      </c>
      <c r="F3093" t="str">
        <f t="shared" si="192"/>
        <v>30Y</v>
      </c>
      <c r="G3093" t="str">
        <f t="shared" si="193"/>
        <v>30YL20211231</v>
      </c>
      <c r="H3093" t="str">
        <f t="shared" si="194"/>
        <v>01_002</v>
      </c>
      <c r="I3093" t="str">
        <f t="shared" si="195"/>
        <v>20211231</v>
      </c>
    </row>
    <row r="3094" spans="1:9" x14ac:dyDescent="0.25">
      <c r="A3094" s="27" t="s">
        <v>483</v>
      </c>
      <c r="B3094" s="27" t="s">
        <v>4</v>
      </c>
      <c r="C3094" s="27" t="s">
        <v>2</v>
      </c>
      <c r="D3094">
        <v>10</v>
      </c>
      <c r="E3094" s="37" t="s">
        <v>494</v>
      </c>
      <c r="F3094" t="str">
        <f t="shared" si="192"/>
        <v>30Y</v>
      </c>
      <c r="G3094" t="str">
        <f t="shared" si="193"/>
        <v>30YL20211231</v>
      </c>
      <c r="H3094" t="str">
        <f t="shared" si="194"/>
        <v>01_002</v>
      </c>
      <c r="I3094" t="str">
        <f t="shared" si="195"/>
        <v>20211231</v>
      </c>
    </row>
    <row r="3095" spans="1:9" x14ac:dyDescent="0.25">
      <c r="A3095" s="27" t="s">
        <v>483</v>
      </c>
      <c r="B3095" s="27" t="s">
        <v>5</v>
      </c>
      <c r="C3095" s="27" t="s">
        <v>1</v>
      </c>
      <c r="D3095">
        <v>10</v>
      </c>
      <c r="E3095" s="37" t="s">
        <v>494</v>
      </c>
      <c r="F3095" t="str">
        <f t="shared" si="192"/>
        <v>30Y</v>
      </c>
      <c r="G3095" t="str">
        <f t="shared" si="193"/>
        <v>30YL20211231</v>
      </c>
      <c r="H3095" t="str">
        <f t="shared" si="194"/>
        <v>01_002</v>
      </c>
      <c r="I3095" t="str">
        <f t="shared" si="195"/>
        <v>20211231</v>
      </c>
    </row>
    <row r="3096" spans="1:9" x14ac:dyDescent="0.25">
      <c r="A3096" s="27" t="s">
        <v>483</v>
      </c>
      <c r="B3096" s="27" t="s">
        <v>5</v>
      </c>
      <c r="C3096" s="27" t="s">
        <v>2</v>
      </c>
      <c r="D3096">
        <v>10</v>
      </c>
      <c r="E3096" s="37" t="s">
        <v>494</v>
      </c>
      <c r="F3096" t="str">
        <f t="shared" si="192"/>
        <v>30Y</v>
      </c>
      <c r="G3096" t="str">
        <f t="shared" si="193"/>
        <v>30YL20211231</v>
      </c>
      <c r="H3096" t="str">
        <f t="shared" si="194"/>
        <v>01_002</v>
      </c>
      <c r="I3096" t="str">
        <f t="shared" si="195"/>
        <v>20211231</v>
      </c>
    </row>
    <row r="3097" spans="1:9" x14ac:dyDescent="0.25">
      <c r="A3097" s="27" t="s">
        <v>483</v>
      </c>
      <c r="B3097" s="27" t="s">
        <v>7</v>
      </c>
      <c r="C3097" s="27" t="s">
        <v>2</v>
      </c>
      <c r="D3097">
        <v>10</v>
      </c>
      <c r="E3097" s="37" t="s">
        <v>494</v>
      </c>
      <c r="F3097" t="str">
        <f t="shared" si="192"/>
        <v>30Y</v>
      </c>
      <c r="G3097" t="str">
        <f t="shared" si="193"/>
        <v>30YL20211231</v>
      </c>
      <c r="H3097" t="str">
        <f t="shared" si="194"/>
        <v>01_002</v>
      </c>
      <c r="I3097" t="str">
        <f t="shared" si="195"/>
        <v>20211231</v>
      </c>
    </row>
    <row r="3098" spans="1:9" x14ac:dyDescent="0.25">
      <c r="A3098" s="27" t="s">
        <v>483</v>
      </c>
      <c r="B3098" s="27" t="s">
        <v>7</v>
      </c>
      <c r="C3098" s="27" t="s">
        <v>3</v>
      </c>
      <c r="D3098">
        <v>10</v>
      </c>
      <c r="E3098" s="37" t="s">
        <v>494</v>
      </c>
      <c r="F3098" t="str">
        <f t="shared" si="192"/>
        <v>30Y</v>
      </c>
      <c r="G3098" t="str">
        <f t="shared" si="193"/>
        <v>30YL20211231</v>
      </c>
      <c r="H3098" t="str">
        <f t="shared" si="194"/>
        <v>01_002</v>
      </c>
      <c r="I3098" t="str">
        <f t="shared" si="195"/>
        <v>20211231</v>
      </c>
    </row>
    <row r="3099" spans="1:9" x14ac:dyDescent="0.25">
      <c r="A3099" s="27" t="s">
        <v>483</v>
      </c>
      <c r="B3099" s="27" t="s">
        <v>10</v>
      </c>
      <c r="C3099" s="27" t="s">
        <v>3</v>
      </c>
      <c r="D3099">
        <v>10</v>
      </c>
      <c r="E3099" s="37" t="s">
        <v>494</v>
      </c>
      <c r="F3099" t="str">
        <f t="shared" si="192"/>
        <v>30Y</v>
      </c>
      <c r="G3099" t="str">
        <f t="shared" si="193"/>
        <v>30YL20211231</v>
      </c>
      <c r="H3099" t="str">
        <f t="shared" si="194"/>
        <v>01_002</v>
      </c>
      <c r="I3099" t="str">
        <f t="shared" si="195"/>
        <v>20211231</v>
      </c>
    </row>
    <row r="3100" spans="1:9" x14ac:dyDescent="0.25">
      <c r="A3100" s="27" t="s">
        <v>483</v>
      </c>
      <c r="B3100" s="27" t="s">
        <v>10</v>
      </c>
      <c r="C3100" s="27" t="s">
        <v>4</v>
      </c>
      <c r="D3100">
        <v>10</v>
      </c>
      <c r="E3100" s="37" t="s">
        <v>494</v>
      </c>
      <c r="F3100" t="str">
        <f t="shared" si="192"/>
        <v>30Y</v>
      </c>
      <c r="G3100" t="str">
        <f t="shared" si="193"/>
        <v>30YL20211231</v>
      </c>
      <c r="H3100" t="str">
        <f t="shared" si="194"/>
        <v>01_002</v>
      </c>
      <c r="I3100" t="str">
        <f t="shared" si="195"/>
        <v>20211231</v>
      </c>
    </row>
    <row r="3101" spans="1:9" x14ac:dyDescent="0.25">
      <c r="A3101" s="27" t="s">
        <v>483</v>
      </c>
      <c r="B3101" s="27" t="s">
        <v>11</v>
      </c>
      <c r="C3101" s="27" t="s">
        <v>3</v>
      </c>
      <c r="D3101">
        <v>10</v>
      </c>
      <c r="E3101" s="37" t="s">
        <v>494</v>
      </c>
      <c r="F3101" t="str">
        <f t="shared" si="192"/>
        <v>30Y</v>
      </c>
      <c r="G3101" t="str">
        <f t="shared" si="193"/>
        <v>30YL20211231</v>
      </c>
      <c r="H3101" t="str">
        <f t="shared" si="194"/>
        <v>01_002</v>
      </c>
      <c r="I3101" t="str">
        <f t="shared" si="195"/>
        <v>20211231</v>
      </c>
    </row>
    <row r="3102" spans="1:9" x14ac:dyDescent="0.25">
      <c r="A3102" s="27" t="s">
        <v>483</v>
      </c>
      <c r="B3102" s="27" t="s">
        <v>11</v>
      </c>
      <c r="C3102" s="27" t="s">
        <v>4</v>
      </c>
      <c r="D3102">
        <v>10</v>
      </c>
      <c r="E3102" s="37" t="s">
        <v>494</v>
      </c>
      <c r="F3102" t="str">
        <f t="shared" si="192"/>
        <v>30Y</v>
      </c>
      <c r="G3102" t="str">
        <f t="shared" si="193"/>
        <v>30YL20211231</v>
      </c>
      <c r="H3102" t="str">
        <f t="shared" si="194"/>
        <v>01_002</v>
      </c>
      <c r="I3102" t="str">
        <f t="shared" si="195"/>
        <v>20211231</v>
      </c>
    </row>
    <row r="3103" spans="1:9" x14ac:dyDescent="0.25">
      <c r="A3103" s="27" t="s">
        <v>483</v>
      </c>
      <c r="B3103" s="27" t="s">
        <v>12</v>
      </c>
      <c r="C3103" s="27" t="s">
        <v>3</v>
      </c>
      <c r="D3103">
        <v>10</v>
      </c>
      <c r="E3103" s="37" t="s">
        <v>494</v>
      </c>
      <c r="F3103" t="str">
        <f t="shared" si="192"/>
        <v>30Y</v>
      </c>
      <c r="G3103" t="str">
        <f t="shared" si="193"/>
        <v>30YL20211231</v>
      </c>
      <c r="H3103" t="str">
        <f t="shared" si="194"/>
        <v>01_002</v>
      </c>
      <c r="I3103" t="str">
        <f t="shared" si="195"/>
        <v>20211231</v>
      </c>
    </row>
    <row r="3104" spans="1:9" x14ac:dyDescent="0.25">
      <c r="A3104" s="27" t="s">
        <v>483</v>
      </c>
      <c r="B3104" s="27" t="s">
        <v>12</v>
      </c>
      <c r="C3104" s="27" t="s">
        <v>4</v>
      </c>
      <c r="D3104">
        <v>10</v>
      </c>
      <c r="E3104" s="37" t="s">
        <v>494</v>
      </c>
      <c r="F3104" t="str">
        <f t="shared" si="192"/>
        <v>30Y</v>
      </c>
      <c r="G3104" t="str">
        <f t="shared" si="193"/>
        <v>30YL20211231</v>
      </c>
      <c r="H3104" t="str">
        <f t="shared" si="194"/>
        <v>01_002</v>
      </c>
      <c r="I3104" t="str">
        <f t="shared" si="195"/>
        <v>20211231</v>
      </c>
    </row>
    <row r="3105" spans="1:9" x14ac:dyDescent="0.25">
      <c r="A3105" s="27" t="s">
        <v>483</v>
      </c>
      <c r="B3105" s="27" t="s">
        <v>13</v>
      </c>
      <c r="C3105" s="27" t="s">
        <v>1</v>
      </c>
      <c r="D3105">
        <v>10</v>
      </c>
      <c r="E3105" s="37" t="s">
        <v>494</v>
      </c>
      <c r="F3105" t="str">
        <f t="shared" si="192"/>
        <v>30Y</v>
      </c>
      <c r="G3105" t="str">
        <f t="shared" si="193"/>
        <v>30YL20211231</v>
      </c>
      <c r="H3105" t="str">
        <f t="shared" si="194"/>
        <v>01_002</v>
      </c>
      <c r="I3105" t="str">
        <f t="shared" si="195"/>
        <v>20211231</v>
      </c>
    </row>
    <row r="3106" spans="1:9" x14ac:dyDescent="0.25">
      <c r="A3106" s="27" t="s">
        <v>483</v>
      </c>
      <c r="B3106" s="27" t="s">
        <v>13</v>
      </c>
      <c r="C3106" s="27" t="s">
        <v>2</v>
      </c>
      <c r="D3106">
        <v>10</v>
      </c>
      <c r="E3106" s="37" t="s">
        <v>494</v>
      </c>
      <c r="F3106" t="str">
        <f t="shared" si="192"/>
        <v>30Y</v>
      </c>
      <c r="G3106" t="str">
        <f t="shared" si="193"/>
        <v>30YL20211231</v>
      </c>
      <c r="H3106" t="str">
        <f t="shared" si="194"/>
        <v>01_002</v>
      </c>
      <c r="I3106" t="str">
        <f t="shared" si="195"/>
        <v>20211231</v>
      </c>
    </row>
    <row r="3107" spans="1:9" x14ac:dyDescent="0.25">
      <c r="A3107" s="27" t="s">
        <v>483</v>
      </c>
      <c r="B3107" s="27" t="s">
        <v>13</v>
      </c>
      <c r="C3107" s="27" t="s">
        <v>3</v>
      </c>
      <c r="D3107">
        <v>10</v>
      </c>
      <c r="E3107" s="37" t="s">
        <v>494</v>
      </c>
      <c r="F3107" t="str">
        <f t="shared" si="192"/>
        <v>30Y</v>
      </c>
      <c r="G3107" t="str">
        <f t="shared" si="193"/>
        <v>30YL20211231</v>
      </c>
      <c r="H3107" t="str">
        <f t="shared" si="194"/>
        <v>01_002</v>
      </c>
      <c r="I3107" t="str">
        <f t="shared" si="195"/>
        <v>20211231</v>
      </c>
    </row>
    <row r="3108" spans="1:9" x14ac:dyDescent="0.25">
      <c r="A3108" s="27" t="s">
        <v>483</v>
      </c>
      <c r="B3108" s="27" t="s">
        <v>14</v>
      </c>
      <c r="C3108" s="27" t="s">
        <v>1</v>
      </c>
      <c r="D3108">
        <v>10</v>
      </c>
      <c r="E3108" s="37" t="s">
        <v>494</v>
      </c>
      <c r="F3108" t="str">
        <f t="shared" si="192"/>
        <v>30Y</v>
      </c>
      <c r="G3108" t="str">
        <f t="shared" si="193"/>
        <v>30YL20211231</v>
      </c>
      <c r="H3108" t="str">
        <f t="shared" si="194"/>
        <v>01_002</v>
      </c>
      <c r="I3108" t="str">
        <f t="shared" si="195"/>
        <v>20211231</v>
      </c>
    </row>
    <row r="3109" spans="1:9" x14ac:dyDescent="0.25">
      <c r="A3109" s="27" t="s">
        <v>483</v>
      </c>
      <c r="B3109" s="27" t="s">
        <v>14</v>
      </c>
      <c r="C3109" s="27" t="s">
        <v>2</v>
      </c>
      <c r="D3109">
        <v>10</v>
      </c>
      <c r="E3109" s="37" t="s">
        <v>494</v>
      </c>
      <c r="F3109" t="str">
        <f t="shared" si="192"/>
        <v>30Y</v>
      </c>
      <c r="G3109" t="str">
        <f t="shared" si="193"/>
        <v>30YL20211231</v>
      </c>
      <c r="H3109" t="str">
        <f t="shared" si="194"/>
        <v>01_002</v>
      </c>
      <c r="I3109" t="str">
        <f t="shared" si="195"/>
        <v>20211231</v>
      </c>
    </row>
    <row r="3110" spans="1:9" x14ac:dyDescent="0.25">
      <c r="A3110" s="27" t="s">
        <v>484</v>
      </c>
      <c r="B3110" s="27" t="s">
        <v>21</v>
      </c>
      <c r="C3110" s="27" t="s">
        <v>1</v>
      </c>
      <c r="D3110">
        <v>10</v>
      </c>
      <c r="E3110" s="37" t="s">
        <v>494</v>
      </c>
      <c r="F3110" t="str">
        <f t="shared" si="192"/>
        <v>30Y</v>
      </c>
      <c r="G3110" t="str">
        <f t="shared" si="193"/>
        <v>30YL20211231</v>
      </c>
      <c r="H3110" t="str">
        <f t="shared" si="194"/>
        <v>01_003</v>
      </c>
      <c r="I3110" t="str">
        <f t="shared" si="195"/>
        <v>20211231</v>
      </c>
    </row>
    <row r="3111" spans="1:9" x14ac:dyDescent="0.25">
      <c r="A3111" s="27" t="s">
        <v>484</v>
      </c>
      <c r="B3111" s="27" t="s">
        <v>1</v>
      </c>
      <c r="C3111" s="27" t="s">
        <v>1</v>
      </c>
      <c r="D3111">
        <v>10</v>
      </c>
      <c r="E3111" s="37" t="s">
        <v>494</v>
      </c>
      <c r="F3111" t="str">
        <f t="shared" si="192"/>
        <v>30Y</v>
      </c>
      <c r="G3111" t="str">
        <f t="shared" si="193"/>
        <v>30YL20211231</v>
      </c>
      <c r="H3111" t="str">
        <f t="shared" si="194"/>
        <v>01_003</v>
      </c>
      <c r="I3111" t="str">
        <f t="shared" si="195"/>
        <v>20211231</v>
      </c>
    </row>
    <row r="3112" spans="1:9" x14ac:dyDescent="0.25">
      <c r="A3112" s="27" t="s">
        <v>484</v>
      </c>
      <c r="B3112" s="27" t="s">
        <v>26</v>
      </c>
      <c r="C3112" s="27" t="s">
        <v>1</v>
      </c>
      <c r="D3112">
        <v>10</v>
      </c>
      <c r="E3112" s="37" t="s">
        <v>494</v>
      </c>
      <c r="F3112" t="str">
        <f t="shared" si="192"/>
        <v>30Y</v>
      </c>
      <c r="G3112" t="str">
        <f t="shared" si="193"/>
        <v>30YL20211231</v>
      </c>
      <c r="H3112" t="str">
        <f t="shared" si="194"/>
        <v>01_003</v>
      </c>
      <c r="I3112" t="str">
        <f t="shared" si="195"/>
        <v>20211231</v>
      </c>
    </row>
    <row r="3113" spans="1:9" x14ac:dyDescent="0.25">
      <c r="A3113" s="27" t="s">
        <v>484</v>
      </c>
      <c r="B3113" s="27" t="s">
        <v>26</v>
      </c>
      <c r="C3113" s="27" t="s">
        <v>2</v>
      </c>
      <c r="D3113">
        <v>10</v>
      </c>
      <c r="E3113" s="37" t="s">
        <v>494</v>
      </c>
      <c r="F3113" t="str">
        <f t="shared" si="192"/>
        <v>30Y</v>
      </c>
      <c r="G3113" t="str">
        <f t="shared" si="193"/>
        <v>30YL20211231</v>
      </c>
      <c r="H3113" t="str">
        <f t="shared" si="194"/>
        <v>01_003</v>
      </c>
      <c r="I3113" t="str">
        <f t="shared" si="195"/>
        <v>20211231</v>
      </c>
    </row>
    <row r="3114" spans="1:9" x14ac:dyDescent="0.25">
      <c r="A3114" s="27" t="s">
        <v>484</v>
      </c>
      <c r="B3114" s="27" t="s">
        <v>2</v>
      </c>
      <c r="C3114" s="27" t="s">
        <v>1</v>
      </c>
      <c r="D3114">
        <v>10</v>
      </c>
      <c r="E3114" s="37" t="s">
        <v>494</v>
      </c>
      <c r="F3114" t="str">
        <f t="shared" si="192"/>
        <v>30Y</v>
      </c>
      <c r="G3114" t="str">
        <f t="shared" si="193"/>
        <v>30YL20211231</v>
      </c>
      <c r="H3114" t="str">
        <f t="shared" si="194"/>
        <v>01_003</v>
      </c>
      <c r="I3114" t="str">
        <f t="shared" si="195"/>
        <v>20211231</v>
      </c>
    </row>
    <row r="3115" spans="1:9" x14ac:dyDescent="0.25">
      <c r="A3115" s="27" t="s">
        <v>484</v>
      </c>
      <c r="B3115" s="27" t="s">
        <v>2</v>
      </c>
      <c r="C3115" s="27" t="s">
        <v>2</v>
      </c>
      <c r="D3115">
        <v>10</v>
      </c>
      <c r="E3115" s="37" t="s">
        <v>494</v>
      </c>
      <c r="F3115" t="str">
        <f t="shared" si="192"/>
        <v>30Y</v>
      </c>
      <c r="G3115" t="str">
        <f t="shared" si="193"/>
        <v>30YL20211231</v>
      </c>
      <c r="H3115" t="str">
        <f t="shared" si="194"/>
        <v>01_003</v>
      </c>
      <c r="I3115" t="str">
        <f t="shared" si="195"/>
        <v>20211231</v>
      </c>
    </row>
    <row r="3116" spans="1:9" x14ac:dyDescent="0.25">
      <c r="A3116" s="27" t="s">
        <v>484</v>
      </c>
      <c r="B3116" s="27" t="s">
        <v>3</v>
      </c>
      <c r="C3116" s="27" t="s">
        <v>2</v>
      </c>
      <c r="D3116">
        <v>10</v>
      </c>
      <c r="E3116" s="37" t="s">
        <v>494</v>
      </c>
      <c r="F3116" t="str">
        <f t="shared" si="192"/>
        <v>30Y</v>
      </c>
      <c r="G3116" t="str">
        <f t="shared" si="193"/>
        <v>30YL20211231</v>
      </c>
      <c r="H3116" t="str">
        <f t="shared" si="194"/>
        <v>01_003</v>
      </c>
      <c r="I3116" t="str">
        <f t="shared" si="195"/>
        <v>20211231</v>
      </c>
    </row>
    <row r="3117" spans="1:9" x14ac:dyDescent="0.25">
      <c r="A3117" s="27" t="s">
        <v>484</v>
      </c>
      <c r="B3117" s="27" t="s">
        <v>3</v>
      </c>
      <c r="C3117" s="27" t="s">
        <v>3</v>
      </c>
      <c r="D3117">
        <v>10</v>
      </c>
      <c r="E3117" s="37" t="s">
        <v>494</v>
      </c>
      <c r="F3117" t="str">
        <f t="shared" si="192"/>
        <v>30Y</v>
      </c>
      <c r="G3117" t="str">
        <f t="shared" si="193"/>
        <v>30YL20211231</v>
      </c>
      <c r="H3117" t="str">
        <f t="shared" si="194"/>
        <v>01_003</v>
      </c>
      <c r="I3117" t="str">
        <f t="shared" si="195"/>
        <v>20211231</v>
      </c>
    </row>
    <row r="3118" spans="1:9" x14ac:dyDescent="0.25">
      <c r="A3118" s="27" t="s">
        <v>484</v>
      </c>
      <c r="B3118" s="27" t="s">
        <v>4</v>
      </c>
      <c r="C3118" s="27" t="s">
        <v>2</v>
      </c>
      <c r="D3118">
        <v>10</v>
      </c>
      <c r="E3118" s="37" t="s">
        <v>494</v>
      </c>
      <c r="F3118" t="str">
        <f t="shared" si="192"/>
        <v>30Y</v>
      </c>
      <c r="G3118" t="str">
        <f t="shared" si="193"/>
        <v>30YL20211231</v>
      </c>
      <c r="H3118" t="str">
        <f t="shared" si="194"/>
        <v>01_003</v>
      </c>
      <c r="I3118" t="str">
        <f t="shared" si="195"/>
        <v>20211231</v>
      </c>
    </row>
    <row r="3119" spans="1:9" x14ac:dyDescent="0.25">
      <c r="A3119" s="27" t="s">
        <v>484</v>
      </c>
      <c r="B3119" s="27" t="s">
        <v>4</v>
      </c>
      <c r="C3119" s="27" t="s">
        <v>3</v>
      </c>
      <c r="D3119">
        <v>10</v>
      </c>
      <c r="E3119" s="37" t="s">
        <v>494</v>
      </c>
      <c r="F3119" t="str">
        <f t="shared" si="192"/>
        <v>30Y</v>
      </c>
      <c r="G3119" t="str">
        <f t="shared" si="193"/>
        <v>30YL20211231</v>
      </c>
      <c r="H3119" t="str">
        <f t="shared" si="194"/>
        <v>01_003</v>
      </c>
      <c r="I3119" t="str">
        <f t="shared" si="195"/>
        <v>20211231</v>
      </c>
    </row>
    <row r="3120" spans="1:9" x14ac:dyDescent="0.25">
      <c r="A3120" s="27" t="s">
        <v>484</v>
      </c>
      <c r="B3120" s="27" t="s">
        <v>5</v>
      </c>
      <c r="C3120" s="27" t="s">
        <v>3</v>
      </c>
      <c r="D3120">
        <v>10</v>
      </c>
      <c r="E3120" s="37" t="s">
        <v>494</v>
      </c>
      <c r="F3120" t="str">
        <f t="shared" si="192"/>
        <v>30Y</v>
      </c>
      <c r="G3120" t="str">
        <f t="shared" si="193"/>
        <v>30YL20211231</v>
      </c>
      <c r="H3120" t="str">
        <f t="shared" si="194"/>
        <v>01_003</v>
      </c>
      <c r="I3120" t="str">
        <f t="shared" si="195"/>
        <v>20211231</v>
      </c>
    </row>
    <row r="3121" spans="1:9" x14ac:dyDescent="0.25">
      <c r="A3121" s="27" t="s">
        <v>484</v>
      </c>
      <c r="B3121" s="27" t="s">
        <v>5</v>
      </c>
      <c r="C3121" s="27" t="s">
        <v>4</v>
      </c>
      <c r="D3121">
        <v>10</v>
      </c>
      <c r="E3121" s="37" t="s">
        <v>494</v>
      </c>
      <c r="F3121" t="str">
        <f t="shared" si="192"/>
        <v>30Y</v>
      </c>
      <c r="G3121" t="str">
        <f t="shared" si="193"/>
        <v>30YL20211231</v>
      </c>
      <c r="H3121" t="str">
        <f t="shared" si="194"/>
        <v>01_003</v>
      </c>
      <c r="I3121" t="str">
        <f t="shared" si="195"/>
        <v>20211231</v>
      </c>
    </row>
    <row r="3122" spans="1:9" x14ac:dyDescent="0.25">
      <c r="A3122" s="27" t="s">
        <v>484</v>
      </c>
      <c r="B3122" s="27" t="s">
        <v>7</v>
      </c>
      <c r="C3122" s="27" t="s">
        <v>4</v>
      </c>
      <c r="D3122">
        <v>10</v>
      </c>
      <c r="E3122" s="37" t="s">
        <v>494</v>
      </c>
      <c r="F3122" t="str">
        <f t="shared" si="192"/>
        <v>30Y</v>
      </c>
      <c r="G3122" t="str">
        <f t="shared" si="193"/>
        <v>30YL20211231</v>
      </c>
      <c r="H3122" t="str">
        <f t="shared" si="194"/>
        <v>01_003</v>
      </c>
      <c r="I3122" t="str">
        <f t="shared" si="195"/>
        <v>20211231</v>
      </c>
    </row>
    <row r="3123" spans="1:9" x14ac:dyDescent="0.25">
      <c r="A3123" s="27" t="s">
        <v>484</v>
      </c>
      <c r="B3123" s="27" t="s">
        <v>7</v>
      </c>
      <c r="C3123" s="27" t="s">
        <v>5</v>
      </c>
      <c r="D3123">
        <v>10</v>
      </c>
      <c r="E3123" s="37" t="s">
        <v>494</v>
      </c>
      <c r="F3123" t="str">
        <f t="shared" si="192"/>
        <v>30Y</v>
      </c>
      <c r="G3123" t="str">
        <f t="shared" si="193"/>
        <v>30YL20211231</v>
      </c>
      <c r="H3123" t="str">
        <f t="shared" si="194"/>
        <v>01_003</v>
      </c>
      <c r="I3123" t="str">
        <f t="shared" si="195"/>
        <v>20211231</v>
      </c>
    </row>
    <row r="3124" spans="1:9" x14ac:dyDescent="0.25">
      <c r="A3124" s="27" t="s">
        <v>484</v>
      </c>
      <c r="B3124" s="27" t="s">
        <v>10</v>
      </c>
      <c r="C3124" s="27" t="s">
        <v>5</v>
      </c>
      <c r="D3124">
        <v>10</v>
      </c>
      <c r="E3124" s="37" t="s">
        <v>494</v>
      </c>
      <c r="F3124" t="str">
        <f t="shared" si="192"/>
        <v>30Y</v>
      </c>
      <c r="G3124" t="str">
        <f t="shared" si="193"/>
        <v>30YL20211231</v>
      </c>
      <c r="H3124" t="str">
        <f t="shared" si="194"/>
        <v>01_003</v>
      </c>
      <c r="I3124" t="str">
        <f t="shared" si="195"/>
        <v>20211231</v>
      </c>
    </row>
    <row r="3125" spans="1:9" x14ac:dyDescent="0.25">
      <c r="A3125" s="27" t="s">
        <v>484</v>
      </c>
      <c r="B3125" s="27" t="s">
        <v>10</v>
      </c>
      <c r="C3125" s="27" t="s">
        <v>6</v>
      </c>
      <c r="D3125">
        <v>10</v>
      </c>
      <c r="E3125" s="37" t="s">
        <v>494</v>
      </c>
      <c r="F3125" t="str">
        <f t="shared" si="192"/>
        <v>30Y</v>
      </c>
      <c r="G3125" t="str">
        <f t="shared" si="193"/>
        <v>30YL20211231</v>
      </c>
      <c r="H3125" t="str">
        <f t="shared" si="194"/>
        <v>01_003</v>
      </c>
      <c r="I3125" t="str">
        <f t="shared" si="195"/>
        <v>20211231</v>
      </c>
    </row>
    <row r="3126" spans="1:9" x14ac:dyDescent="0.25">
      <c r="A3126" s="27" t="s">
        <v>484</v>
      </c>
      <c r="B3126" s="27" t="s">
        <v>11</v>
      </c>
      <c r="C3126" s="27" t="s">
        <v>6</v>
      </c>
      <c r="D3126">
        <v>10</v>
      </c>
      <c r="E3126" s="37" t="s">
        <v>494</v>
      </c>
      <c r="F3126" t="str">
        <f t="shared" si="192"/>
        <v>30Y</v>
      </c>
      <c r="G3126" t="str">
        <f t="shared" si="193"/>
        <v>30YL20211231</v>
      </c>
      <c r="H3126" t="str">
        <f t="shared" si="194"/>
        <v>01_003</v>
      </c>
      <c r="I3126" t="str">
        <f t="shared" si="195"/>
        <v>20211231</v>
      </c>
    </row>
    <row r="3127" spans="1:9" x14ac:dyDescent="0.25">
      <c r="A3127" s="27" t="s">
        <v>484</v>
      </c>
      <c r="B3127" s="27" t="s">
        <v>11</v>
      </c>
      <c r="C3127" s="27" t="s">
        <v>7</v>
      </c>
      <c r="D3127">
        <v>10</v>
      </c>
      <c r="E3127" s="37" t="s">
        <v>494</v>
      </c>
      <c r="F3127" t="str">
        <f t="shared" si="192"/>
        <v>30Y</v>
      </c>
      <c r="G3127" t="str">
        <f t="shared" si="193"/>
        <v>30YL20211231</v>
      </c>
      <c r="H3127" t="str">
        <f t="shared" si="194"/>
        <v>01_003</v>
      </c>
      <c r="I3127" t="str">
        <f t="shared" si="195"/>
        <v>20211231</v>
      </c>
    </row>
    <row r="3128" spans="1:9" x14ac:dyDescent="0.25">
      <c r="A3128" s="27" t="s">
        <v>484</v>
      </c>
      <c r="B3128" s="27" t="s">
        <v>12</v>
      </c>
      <c r="C3128" s="27" t="s">
        <v>5</v>
      </c>
      <c r="D3128">
        <v>10</v>
      </c>
      <c r="E3128" s="37" t="s">
        <v>494</v>
      </c>
      <c r="F3128" t="str">
        <f t="shared" si="192"/>
        <v>30Y</v>
      </c>
      <c r="G3128" t="str">
        <f t="shared" si="193"/>
        <v>30YL20211231</v>
      </c>
      <c r="H3128" t="str">
        <f t="shared" si="194"/>
        <v>01_003</v>
      </c>
      <c r="I3128" t="str">
        <f t="shared" si="195"/>
        <v>20211231</v>
      </c>
    </row>
    <row r="3129" spans="1:9" x14ac:dyDescent="0.25">
      <c r="A3129" s="27" t="s">
        <v>484</v>
      </c>
      <c r="B3129" s="27" t="s">
        <v>12</v>
      </c>
      <c r="C3129" s="27" t="s">
        <v>6</v>
      </c>
      <c r="D3129">
        <v>10</v>
      </c>
      <c r="E3129" s="37" t="s">
        <v>494</v>
      </c>
      <c r="F3129" t="str">
        <f t="shared" si="192"/>
        <v>30Y</v>
      </c>
      <c r="G3129" t="str">
        <f t="shared" si="193"/>
        <v>30YL20211231</v>
      </c>
      <c r="H3129" t="str">
        <f t="shared" si="194"/>
        <v>01_003</v>
      </c>
      <c r="I3129" t="str">
        <f t="shared" si="195"/>
        <v>20211231</v>
      </c>
    </row>
    <row r="3130" spans="1:9" x14ac:dyDescent="0.25">
      <c r="A3130" s="27" t="s">
        <v>484</v>
      </c>
      <c r="B3130" s="27" t="s">
        <v>13</v>
      </c>
      <c r="C3130" s="27" t="s">
        <v>2</v>
      </c>
      <c r="D3130">
        <v>10</v>
      </c>
      <c r="E3130" s="37" t="s">
        <v>494</v>
      </c>
      <c r="F3130" t="str">
        <f t="shared" si="192"/>
        <v>30Y</v>
      </c>
      <c r="G3130" t="str">
        <f t="shared" si="193"/>
        <v>30YL20211231</v>
      </c>
      <c r="H3130" t="str">
        <f t="shared" si="194"/>
        <v>01_003</v>
      </c>
      <c r="I3130" t="str">
        <f t="shared" si="195"/>
        <v>20211231</v>
      </c>
    </row>
    <row r="3131" spans="1:9" x14ac:dyDescent="0.25">
      <c r="A3131" s="27" t="s">
        <v>484</v>
      </c>
      <c r="B3131" s="27" t="s">
        <v>13</v>
      </c>
      <c r="C3131" s="27" t="s">
        <v>3</v>
      </c>
      <c r="D3131">
        <v>10</v>
      </c>
      <c r="E3131" s="37" t="s">
        <v>494</v>
      </c>
      <c r="F3131" t="str">
        <f t="shared" si="192"/>
        <v>30Y</v>
      </c>
      <c r="G3131" t="str">
        <f t="shared" si="193"/>
        <v>30YL20211231</v>
      </c>
      <c r="H3131" t="str">
        <f t="shared" si="194"/>
        <v>01_003</v>
      </c>
      <c r="I3131" t="str">
        <f t="shared" si="195"/>
        <v>20211231</v>
      </c>
    </row>
    <row r="3132" spans="1:9" x14ac:dyDescent="0.25">
      <c r="A3132" s="27" t="s">
        <v>484</v>
      </c>
      <c r="B3132" s="27" t="s">
        <v>13</v>
      </c>
      <c r="C3132" s="27" t="s">
        <v>4</v>
      </c>
      <c r="D3132">
        <v>10</v>
      </c>
      <c r="E3132" s="37" t="s">
        <v>494</v>
      </c>
      <c r="F3132" t="str">
        <f t="shared" si="192"/>
        <v>30Y</v>
      </c>
      <c r="G3132" t="str">
        <f t="shared" si="193"/>
        <v>30YL20211231</v>
      </c>
      <c r="H3132" t="str">
        <f t="shared" si="194"/>
        <v>01_003</v>
      </c>
      <c r="I3132" t="str">
        <f t="shared" si="195"/>
        <v>20211231</v>
      </c>
    </row>
    <row r="3133" spans="1:9" x14ac:dyDescent="0.25">
      <c r="A3133" s="27" t="s">
        <v>484</v>
      </c>
      <c r="B3133" s="27" t="s">
        <v>13</v>
      </c>
      <c r="C3133" s="27" t="s">
        <v>5</v>
      </c>
      <c r="D3133">
        <v>10</v>
      </c>
      <c r="E3133" s="37" t="s">
        <v>494</v>
      </c>
      <c r="F3133" t="str">
        <f t="shared" si="192"/>
        <v>30Y</v>
      </c>
      <c r="G3133" t="str">
        <f t="shared" si="193"/>
        <v>30YL20211231</v>
      </c>
      <c r="H3133" t="str">
        <f t="shared" si="194"/>
        <v>01_003</v>
      </c>
      <c r="I3133" t="str">
        <f t="shared" si="195"/>
        <v>20211231</v>
      </c>
    </row>
    <row r="3134" spans="1:9" x14ac:dyDescent="0.25">
      <c r="A3134" s="27" t="s">
        <v>484</v>
      </c>
      <c r="B3134" s="27" t="s">
        <v>14</v>
      </c>
      <c r="C3134" s="27" t="s">
        <v>1</v>
      </c>
      <c r="D3134">
        <v>10</v>
      </c>
      <c r="E3134" s="37" t="s">
        <v>494</v>
      </c>
      <c r="F3134" t="str">
        <f t="shared" si="192"/>
        <v>30Y</v>
      </c>
      <c r="G3134" t="str">
        <f t="shared" si="193"/>
        <v>30YL20211231</v>
      </c>
      <c r="H3134" t="str">
        <f t="shared" si="194"/>
        <v>01_003</v>
      </c>
      <c r="I3134" t="str">
        <f t="shared" si="195"/>
        <v>20211231</v>
      </c>
    </row>
    <row r="3135" spans="1:9" x14ac:dyDescent="0.25">
      <c r="A3135" s="27" t="s">
        <v>484</v>
      </c>
      <c r="B3135" s="27" t="s">
        <v>14</v>
      </c>
      <c r="C3135" s="27" t="s">
        <v>2</v>
      </c>
      <c r="D3135">
        <v>10</v>
      </c>
      <c r="E3135" s="37" t="s">
        <v>494</v>
      </c>
      <c r="F3135" t="str">
        <f t="shared" si="192"/>
        <v>30Y</v>
      </c>
      <c r="G3135" t="str">
        <f t="shared" si="193"/>
        <v>30YL20211231</v>
      </c>
      <c r="H3135" t="str">
        <f t="shared" si="194"/>
        <v>01_003</v>
      </c>
      <c r="I3135" t="str">
        <f t="shared" si="195"/>
        <v>20211231</v>
      </c>
    </row>
    <row r="3136" spans="1:9" x14ac:dyDescent="0.25">
      <c r="A3136" s="27" t="s">
        <v>485</v>
      </c>
      <c r="B3136" s="27" t="s">
        <v>21</v>
      </c>
      <c r="C3136" s="27" t="s">
        <v>1</v>
      </c>
      <c r="D3136">
        <v>10</v>
      </c>
      <c r="E3136" s="37" t="s">
        <v>494</v>
      </c>
      <c r="F3136" t="str">
        <f t="shared" si="192"/>
        <v>30Y</v>
      </c>
      <c r="G3136" t="str">
        <f t="shared" si="193"/>
        <v>30YL20211231</v>
      </c>
      <c r="H3136" t="str">
        <f t="shared" si="194"/>
        <v>01_005</v>
      </c>
      <c r="I3136" t="str">
        <f t="shared" si="195"/>
        <v>20211231</v>
      </c>
    </row>
    <row r="3137" spans="1:9" x14ac:dyDescent="0.25">
      <c r="A3137" s="27" t="s">
        <v>485</v>
      </c>
      <c r="B3137" s="27" t="s">
        <v>1</v>
      </c>
      <c r="C3137" s="27" t="s">
        <v>1</v>
      </c>
      <c r="D3137">
        <v>10</v>
      </c>
      <c r="E3137" s="37" t="s">
        <v>494</v>
      </c>
      <c r="F3137" t="str">
        <f t="shared" si="192"/>
        <v>30Y</v>
      </c>
      <c r="G3137" t="str">
        <f t="shared" si="193"/>
        <v>30YL20211231</v>
      </c>
      <c r="H3137" t="str">
        <f t="shared" si="194"/>
        <v>01_005</v>
      </c>
      <c r="I3137" t="str">
        <f t="shared" si="195"/>
        <v>20211231</v>
      </c>
    </row>
    <row r="3138" spans="1:9" x14ac:dyDescent="0.25">
      <c r="A3138" s="27" t="s">
        <v>485</v>
      </c>
      <c r="B3138" s="27" t="s">
        <v>1</v>
      </c>
      <c r="C3138" s="27" t="s">
        <v>2</v>
      </c>
      <c r="D3138">
        <v>10</v>
      </c>
      <c r="E3138" s="37" t="s">
        <v>494</v>
      </c>
      <c r="F3138" t="str">
        <f t="shared" si="192"/>
        <v>30Y</v>
      </c>
      <c r="G3138" t="str">
        <f t="shared" si="193"/>
        <v>30YL20211231</v>
      </c>
      <c r="H3138" t="str">
        <f t="shared" si="194"/>
        <v>01_005</v>
      </c>
      <c r="I3138" t="str">
        <f t="shared" si="195"/>
        <v>20211231</v>
      </c>
    </row>
    <row r="3139" spans="1:9" x14ac:dyDescent="0.25">
      <c r="A3139" s="27" t="s">
        <v>485</v>
      </c>
      <c r="B3139" s="27" t="s">
        <v>26</v>
      </c>
      <c r="C3139" s="27" t="s">
        <v>2</v>
      </c>
      <c r="D3139">
        <v>10</v>
      </c>
      <c r="E3139" s="37" t="s">
        <v>494</v>
      </c>
      <c r="F3139" t="str">
        <f t="shared" si="192"/>
        <v>30Y</v>
      </c>
      <c r="G3139" t="str">
        <f t="shared" si="193"/>
        <v>30YL20211231</v>
      </c>
      <c r="H3139" t="str">
        <f t="shared" si="194"/>
        <v>01_005</v>
      </c>
      <c r="I3139" t="str">
        <f t="shared" si="195"/>
        <v>20211231</v>
      </c>
    </row>
    <row r="3140" spans="1:9" x14ac:dyDescent="0.25">
      <c r="A3140" s="27" t="s">
        <v>485</v>
      </c>
      <c r="B3140" s="27" t="s">
        <v>26</v>
      </c>
      <c r="C3140" s="27" t="s">
        <v>3</v>
      </c>
      <c r="D3140">
        <v>10</v>
      </c>
      <c r="E3140" s="37" t="s">
        <v>494</v>
      </c>
      <c r="F3140" t="str">
        <f t="shared" si="192"/>
        <v>30Y</v>
      </c>
      <c r="G3140" t="str">
        <f t="shared" si="193"/>
        <v>30YL20211231</v>
      </c>
      <c r="H3140" t="str">
        <f t="shared" si="194"/>
        <v>01_005</v>
      </c>
      <c r="I3140" t="str">
        <f t="shared" si="195"/>
        <v>20211231</v>
      </c>
    </row>
    <row r="3141" spans="1:9" x14ac:dyDescent="0.25">
      <c r="A3141" s="27" t="s">
        <v>485</v>
      </c>
      <c r="B3141" s="27" t="s">
        <v>2</v>
      </c>
      <c r="C3141" s="27" t="s">
        <v>2</v>
      </c>
      <c r="D3141">
        <v>10</v>
      </c>
      <c r="E3141" s="37" t="s">
        <v>494</v>
      </c>
      <c r="F3141" t="str">
        <f t="shared" si="192"/>
        <v>30Y</v>
      </c>
      <c r="G3141" t="str">
        <f t="shared" si="193"/>
        <v>30YL20211231</v>
      </c>
      <c r="H3141" t="str">
        <f t="shared" si="194"/>
        <v>01_005</v>
      </c>
      <c r="I3141" t="str">
        <f t="shared" si="195"/>
        <v>20211231</v>
      </c>
    </row>
    <row r="3142" spans="1:9" x14ac:dyDescent="0.25">
      <c r="A3142" s="27" t="s">
        <v>485</v>
      </c>
      <c r="B3142" s="27" t="s">
        <v>2</v>
      </c>
      <c r="C3142" s="27" t="s">
        <v>3</v>
      </c>
      <c r="D3142">
        <v>10</v>
      </c>
      <c r="E3142" s="37" t="s">
        <v>494</v>
      </c>
      <c r="F3142" t="str">
        <f t="shared" si="192"/>
        <v>30Y</v>
      </c>
      <c r="G3142" t="str">
        <f t="shared" si="193"/>
        <v>30YL20211231</v>
      </c>
      <c r="H3142" t="str">
        <f t="shared" si="194"/>
        <v>01_005</v>
      </c>
      <c r="I3142" t="str">
        <f t="shared" si="195"/>
        <v>20211231</v>
      </c>
    </row>
    <row r="3143" spans="1:9" x14ac:dyDescent="0.25">
      <c r="A3143" s="27" t="s">
        <v>485</v>
      </c>
      <c r="B3143" s="27" t="s">
        <v>2</v>
      </c>
      <c r="C3143" s="27" t="s">
        <v>4</v>
      </c>
      <c r="D3143">
        <v>10</v>
      </c>
      <c r="E3143" s="37" t="s">
        <v>494</v>
      </c>
      <c r="F3143" t="str">
        <f t="shared" si="192"/>
        <v>30Y</v>
      </c>
      <c r="G3143" t="str">
        <f t="shared" si="193"/>
        <v>30YL20211231</v>
      </c>
      <c r="H3143" t="str">
        <f t="shared" si="194"/>
        <v>01_005</v>
      </c>
      <c r="I3143" t="str">
        <f t="shared" si="195"/>
        <v>20211231</v>
      </c>
    </row>
    <row r="3144" spans="1:9" x14ac:dyDescent="0.25">
      <c r="A3144" s="27" t="s">
        <v>485</v>
      </c>
      <c r="B3144" s="27" t="s">
        <v>3</v>
      </c>
      <c r="C3144" s="27" t="s">
        <v>3</v>
      </c>
      <c r="D3144">
        <v>10</v>
      </c>
      <c r="E3144" s="37" t="s">
        <v>494</v>
      </c>
      <c r="F3144" t="str">
        <f t="shared" si="192"/>
        <v>30Y</v>
      </c>
      <c r="G3144" t="str">
        <f t="shared" si="193"/>
        <v>30YL20211231</v>
      </c>
      <c r="H3144" t="str">
        <f t="shared" si="194"/>
        <v>01_005</v>
      </c>
      <c r="I3144" t="str">
        <f t="shared" si="195"/>
        <v>20211231</v>
      </c>
    </row>
    <row r="3145" spans="1:9" x14ac:dyDescent="0.25">
      <c r="A3145" s="27" t="s">
        <v>485</v>
      </c>
      <c r="B3145" s="27" t="s">
        <v>3</v>
      </c>
      <c r="C3145" s="27" t="s">
        <v>4</v>
      </c>
      <c r="D3145">
        <v>10</v>
      </c>
      <c r="E3145" s="37" t="s">
        <v>494</v>
      </c>
      <c r="F3145" t="str">
        <f t="shared" si="192"/>
        <v>30Y</v>
      </c>
      <c r="G3145" t="str">
        <f t="shared" si="193"/>
        <v>30YL20211231</v>
      </c>
      <c r="H3145" t="str">
        <f t="shared" si="194"/>
        <v>01_005</v>
      </c>
      <c r="I3145" t="str">
        <f t="shared" si="195"/>
        <v>20211231</v>
      </c>
    </row>
    <row r="3146" spans="1:9" x14ac:dyDescent="0.25">
      <c r="A3146" s="27" t="s">
        <v>485</v>
      </c>
      <c r="B3146" s="27" t="s">
        <v>3</v>
      </c>
      <c r="C3146" s="27" t="s">
        <v>5</v>
      </c>
      <c r="D3146">
        <v>10</v>
      </c>
      <c r="E3146" s="37" t="s">
        <v>494</v>
      </c>
      <c r="F3146" t="str">
        <f t="shared" si="192"/>
        <v>30Y</v>
      </c>
      <c r="G3146" t="str">
        <f t="shared" si="193"/>
        <v>30YL20211231</v>
      </c>
      <c r="H3146" t="str">
        <f t="shared" si="194"/>
        <v>01_005</v>
      </c>
      <c r="I3146" t="str">
        <f t="shared" si="195"/>
        <v>20211231</v>
      </c>
    </row>
    <row r="3147" spans="1:9" x14ac:dyDescent="0.25">
      <c r="A3147" s="27" t="s">
        <v>485</v>
      </c>
      <c r="B3147" s="27" t="s">
        <v>4</v>
      </c>
      <c r="C3147" s="27" t="s">
        <v>4</v>
      </c>
      <c r="D3147">
        <v>10</v>
      </c>
      <c r="E3147" s="37" t="s">
        <v>494</v>
      </c>
      <c r="F3147" t="str">
        <f t="shared" ref="F3147:F3210" si="196">LEFT(A3147,3)</f>
        <v>30Y</v>
      </c>
      <c r="G3147" t="str">
        <f t="shared" ref="G3147:G3210" si="197">LEFT(A3147,12)</f>
        <v>30YL20211231</v>
      </c>
      <c r="H3147" t="str">
        <f t="shared" ref="H3147:H3210" si="198">RIGHT(A3147,6)</f>
        <v>01_005</v>
      </c>
      <c r="I3147" t="str">
        <f t="shared" ref="I3147:I3210" si="199">RIGHT(G3147,8)</f>
        <v>20211231</v>
      </c>
    </row>
    <row r="3148" spans="1:9" x14ac:dyDescent="0.25">
      <c r="A3148" s="27" t="s">
        <v>485</v>
      </c>
      <c r="B3148" s="27" t="s">
        <v>4</v>
      </c>
      <c r="C3148" s="27" t="s">
        <v>5</v>
      </c>
      <c r="D3148">
        <v>10</v>
      </c>
      <c r="E3148" s="37" t="s">
        <v>494</v>
      </c>
      <c r="F3148" t="str">
        <f t="shared" si="196"/>
        <v>30Y</v>
      </c>
      <c r="G3148" t="str">
        <f t="shared" si="197"/>
        <v>30YL20211231</v>
      </c>
      <c r="H3148" t="str">
        <f t="shared" si="198"/>
        <v>01_005</v>
      </c>
      <c r="I3148" t="str">
        <f t="shared" si="199"/>
        <v>20211231</v>
      </c>
    </row>
    <row r="3149" spans="1:9" x14ac:dyDescent="0.25">
      <c r="A3149" s="27" t="s">
        <v>485</v>
      </c>
      <c r="B3149" s="27" t="s">
        <v>4</v>
      </c>
      <c r="C3149" s="27" t="s">
        <v>6</v>
      </c>
      <c r="D3149">
        <v>10</v>
      </c>
      <c r="E3149" s="37" t="s">
        <v>494</v>
      </c>
      <c r="F3149" t="str">
        <f t="shared" si="196"/>
        <v>30Y</v>
      </c>
      <c r="G3149" t="str">
        <f t="shared" si="197"/>
        <v>30YL20211231</v>
      </c>
      <c r="H3149" t="str">
        <f t="shared" si="198"/>
        <v>01_005</v>
      </c>
      <c r="I3149" t="str">
        <f t="shared" si="199"/>
        <v>20211231</v>
      </c>
    </row>
    <row r="3150" spans="1:9" x14ac:dyDescent="0.25">
      <c r="A3150" s="27" t="s">
        <v>485</v>
      </c>
      <c r="B3150" s="27" t="s">
        <v>5</v>
      </c>
      <c r="C3150" s="27" t="s">
        <v>6</v>
      </c>
      <c r="D3150">
        <v>10</v>
      </c>
      <c r="E3150" s="37" t="s">
        <v>494</v>
      </c>
      <c r="F3150" t="str">
        <f t="shared" si="196"/>
        <v>30Y</v>
      </c>
      <c r="G3150" t="str">
        <f t="shared" si="197"/>
        <v>30YL20211231</v>
      </c>
      <c r="H3150" t="str">
        <f t="shared" si="198"/>
        <v>01_005</v>
      </c>
      <c r="I3150" t="str">
        <f t="shared" si="199"/>
        <v>20211231</v>
      </c>
    </row>
    <row r="3151" spans="1:9" x14ac:dyDescent="0.25">
      <c r="A3151" s="27" t="s">
        <v>485</v>
      </c>
      <c r="B3151" s="27" t="s">
        <v>5</v>
      </c>
      <c r="C3151" s="27" t="s">
        <v>7</v>
      </c>
      <c r="D3151">
        <v>10</v>
      </c>
      <c r="E3151" s="37" t="s">
        <v>494</v>
      </c>
      <c r="F3151" t="str">
        <f t="shared" si="196"/>
        <v>30Y</v>
      </c>
      <c r="G3151" t="str">
        <f t="shared" si="197"/>
        <v>30YL20211231</v>
      </c>
      <c r="H3151" t="str">
        <f t="shared" si="198"/>
        <v>01_005</v>
      </c>
      <c r="I3151" t="str">
        <f t="shared" si="199"/>
        <v>20211231</v>
      </c>
    </row>
    <row r="3152" spans="1:9" x14ac:dyDescent="0.25">
      <c r="A3152" s="27" t="s">
        <v>485</v>
      </c>
      <c r="B3152" s="27" t="s">
        <v>5</v>
      </c>
      <c r="C3152" s="27" t="s">
        <v>8</v>
      </c>
      <c r="D3152">
        <v>10</v>
      </c>
      <c r="E3152" s="37" t="s">
        <v>494</v>
      </c>
      <c r="F3152" t="str">
        <f t="shared" si="196"/>
        <v>30Y</v>
      </c>
      <c r="G3152" t="str">
        <f t="shared" si="197"/>
        <v>30YL20211231</v>
      </c>
      <c r="H3152" t="str">
        <f t="shared" si="198"/>
        <v>01_005</v>
      </c>
      <c r="I3152" t="str">
        <f t="shared" si="199"/>
        <v>20211231</v>
      </c>
    </row>
    <row r="3153" spans="1:9" x14ac:dyDescent="0.25">
      <c r="A3153" s="27" t="s">
        <v>485</v>
      </c>
      <c r="B3153" s="27" t="s">
        <v>7</v>
      </c>
      <c r="C3153" s="27" t="s">
        <v>7</v>
      </c>
      <c r="D3153">
        <v>10</v>
      </c>
      <c r="E3153" s="37" t="s">
        <v>494</v>
      </c>
      <c r="F3153" t="str">
        <f t="shared" si="196"/>
        <v>30Y</v>
      </c>
      <c r="G3153" t="str">
        <f t="shared" si="197"/>
        <v>30YL20211231</v>
      </c>
      <c r="H3153" t="str">
        <f t="shared" si="198"/>
        <v>01_005</v>
      </c>
      <c r="I3153" t="str">
        <f t="shared" si="199"/>
        <v>20211231</v>
      </c>
    </row>
    <row r="3154" spans="1:9" x14ac:dyDescent="0.25">
      <c r="A3154" s="27" t="s">
        <v>485</v>
      </c>
      <c r="B3154" s="27" t="s">
        <v>7</v>
      </c>
      <c r="C3154" s="27" t="s">
        <v>8</v>
      </c>
      <c r="D3154">
        <v>10</v>
      </c>
      <c r="E3154" s="37" t="s">
        <v>494</v>
      </c>
      <c r="F3154" t="str">
        <f t="shared" si="196"/>
        <v>30Y</v>
      </c>
      <c r="G3154" t="str">
        <f t="shared" si="197"/>
        <v>30YL20211231</v>
      </c>
      <c r="H3154" t="str">
        <f t="shared" si="198"/>
        <v>01_005</v>
      </c>
      <c r="I3154" t="str">
        <f t="shared" si="199"/>
        <v>20211231</v>
      </c>
    </row>
    <row r="3155" spans="1:9" x14ac:dyDescent="0.25">
      <c r="A3155" s="27" t="s">
        <v>485</v>
      </c>
      <c r="B3155" s="27" t="s">
        <v>7</v>
      </c>
      <c r="C3155" s="27" t="s">
        <v>9</v>
      </c>
      <c r="D3155">
        <v>10</v>
      </c>
      <c r="E3155" s="37" t="s">
        <v>494</v>
      </c>
      <c r="F3155" t="str">
        <f t="shared" si="196"/>
        <v>30Y</v>
      </c>
      <c r="G3155" t="str">
        <f t="shared" si="197"/>
        <v>30YL20211231</v>
      </c>
      <c r="H3155" t="str">
        <f t="shared" si="198"/>
        <v>01_005</v>
      </c>
      <c r="I3155" t="str">
        <f t="shared" si="199"/>
        <v>20211231</v>
      </c>
    </row>
    <row r="3156" spans="1:9" x14ac:dyDescent="0.25">
      <c r="A3156" s="27" t="s">
        <v>485</v>
      </c>
      <c r="B3156" s="27" t="s">
        <v>10</v>
      </c>
      <c r="C3156" s="27" t="s">
        <v>9</v>
      </c>
      <c r="D3156">
        <v>10</v>
      </c>
      <c r="E3156" s="37" t="s">
        <v>494</v>
      </c>
      <c r="F3156" t="str">
        <f t="shared" si="196"/>
        <v>30Y</v>
      </c>
      <c r="G3156" t="str">
        <f t="shared" si="197"/>
        <v>30YL20211231</v>
      </c>
      <c r="H3156" t="str">
        <f t="shared" si="198"/>
        <v>01_005</v>
      </c>
      <c r="I3156" t="str">
        <f t="shared" si="199"/>
        <v>20211231</v>
      </c>
    </row>
    <row r="3157" spans="1:9" x14ac:dyDescent="0.25">
      <c r="A3157" s="27" t="s">
        <v>485</v>
      </c>
      <c r="B3157" s="27" t="s">
        <v>10</v>
      </c>
      <c r="C3157" s="27" t="s">
        <v>10</v>
      </c>
      <c r="D3157">
        <v>10</v>
      </c>
      <c r="E3157" s="37" t="s">
        <v>494</v>
      </c>
      <c r="F3157" t="str">
        <f t="shared" si="196"/>
        <v>30Y</v>
      </c>
      <c r="G3157" t="str">
        <f t="shared" si="197"/>
        <v>30YL20211231</v>
      </c>
      <c r="H3157" t="str">
        <f t="shared" si="198"/>
        <v>01_005</v>
      </c>
      <c r="I3157" t="str">
        <f t="shared" si="199"/>
        <v>20211231</v>
      </c>
    </row>
    <row r="3158" spans="1:9" x14ac:dyDescent="0.25">
      <c r="A3158" s="27" t="s">
        <v>485</v>
      </c>
      <c r="B3158" s="27" t="s">
        <v>11</v>
      </c>
      <c r="C3158" s="27" t="s">
        <v>9</v>
      </c>
      <c r="D3158">
        <v>10</v>
      </c>
      <c r="E3158" s="37" t="s">
        <v>494</v>
      </c>
      <c r="F3158" t="str">
        <f t="shared" si="196"/>
        <v>30Y</v>
      </c>
      <c r="G3158" t="str">
        <f t="shared" si="197"/>
        <v>30YL20211231</v>
      </c>
      <c r="H3158" t="str">
        <f t="shared" si="198"/>
        <v>01_005</v>
      </c>
      <c r="I3158" t="str">
        <f t="shared" si="199"/>
        <v>20211231</v>
      </c>
    </row>
    <row r="3159" spans="1:9" x14ac:dyDescent="0.25">
      <c r="A3159" s="27" t="s">
        <v>485</v>
      </c>
      <c r="B3159" s="27" t="s">
        <v>11</v>
      </c>
      <c r="C3159" s="27" t="s">
        <v>10</v>
      </c>
      <c r="D3159">
        <v>10</v>
      </c>
      <c r="E3159" s="37" t="s">
        <v>494</v>
      </c>
      <c r="F3159" t="str">
        <f t="shared" si="196"/>
        <v>30Y</v>
      </c>
      <c r="G3159" t="str">
        <f t="shared" si="197"/>
        <v>30YL20211231</v>
      </c>
      <c r="H3159" t="str">
        <f t="shared" si="198"/>
        <v>01_005</v>
      </c>
      <c r="I3159" t="str">
        <f t="shared" si="199"/>
        <v>20211231</v>
      </c>
    </row>
    <row r="3160" spans="1:9" x14ac:dyDescent="0.25">
      <c r="A3160" s="27" t="s">
        <v>485</v>
      </c>
      <c r="B3160" s="27" t="s">
        <v>12</v>
      </c>
      <c r="C3160" s="27" t="s">
        <v>7</v>
      </c>
      <c r="D3160">
        <v>10</v>
      </c>
      <c r="E3160" s="37" t="s">
        <v>494</v>
      </c>
      <c r="F3160" t="str">
        <f t="shared" si="196"/>
        <v>30Y</v>
      </c>
      <c r="G3160" t="str">
        <f t="shared" si="197"/>
        <v>30YL20211231</v>
      </c>
      <c r="H3160" t="str">
        <f t="shared" si="198"/>
        <v>01_005</v>
      </c>
      <c r="I3160" t="str">
        <f t="shared" si="199"/>
        <v>20211231</v>
      </c>
    </row>
    <row r="3161" spans="1:9" x14ac:dyDescent="0.25">
      <c r="A3161" s="27" t="s">
        <v>485</v>
      </c>
      <c r="B3161" s="27" t="s">
        <v>12</v>
      </c>
      <c r="C3161" s="27" t="s">
        <v>8</v>
      </c>
      <c r="D3161">
        <v>10</v>
      </c>
      <c r="E3161" s="37" t="s">
        <v>494</v>
      </c>
      <c r="F3161" t="str">
        <f t="shared" si="196"/>
        <v>30Y</v>
      </c>
      <c r="G3161" t="str">
        <f t="shared" si="197"/>
        <v>30YL20211231</v>
      </c>
      <c r="H3161" t="str">
        <f t="shared" si="198"/>
        <v>01_005</v>
      </c>
      <c r="I3161" t="str">
        <f t="shared" si="199"/>
        <v>20211231</v>
      </c>
    </row>
    <row r="3162" spans="1:9" x14ac:dyDescent="0.25">
      <c r="A3162" s="27" t="s">
        <v>485</v>
      </c>
      <c r="B3162" s="27" t="s">
        <v>12</v>
      </c>
      <c r="C3162" s="27" t="s">
        <v>9</v>
      </c>
      <c r="D3162">
        <v>10</v>
      </c>
      <c r="E3162" s="37" t="s">
        <v>494</v>
      </c>
      <c r="F3162" t="str">
        <f t="shared" si="196"/>
        <v>30Y</v>
      </c>
      <c r="G3162" t="str">
        <f t="shared" si="197"/>
        <v>30YL20211231</v>
      </c>
      <c r="H3162" t="str">
        <f t="shared" si="198"/>
        <v>01_005</v>
      </c>
      <c r="I3162" t="str">
        <f t="shared" si="199"/>
        <v>20211231</v>
      </c>
    </row>
    <row r="3163" spans="1:9" x14ac:dyDescent="0.25">
      <c r="A3163" s="27" t="s">
        <v>485</v>
      </c>
      <c r="B3163" s="27" t="s">
        <v>12</v>
      </c>
      <c r="C3163" s="27" t="s">
        <v>10</v>
      </c>
      <c r="D3163">
        <v>10</v>
      </c>
      <c r="E3163" s="37" t="s">
        <v>494</v>
      </c>
      <c r="F3163" t="str">
        <f t="shared" si="196"/>
        <v>30Y</v>
      </c>
      <c r="G3163" t="str">
        <f t="shared" si="197"/>
        <v>30YL20211231</v>
      </c>
      <c r="H3163" t="str">
        <f t="shared" si="198"/>
        <v>01_005</v>
      </c>
      <c r="I3163" t="str">
        <f t="shared" si="199"/>
        <v>20211231</v>
      </c>
    </row>
    <row r="3164" spans="1:9" x14ac:dyDescent="0.25">
      <c r="A3164" s="27" t="s">
        <v>485</v>
      </c>
      <c r="B3164" s="27" t="s">
        <v>13</v>
      </c>
      <c r="C3164" s="27" t="s">
        <v>3</v>
      </c>
      <c r="D3164">
        <v>10</v>
      </c>
      <c r="E3164" s="37" t="s">
        <v>494</v>
      </c>
      <c r="F3164" t="str">
        <f t="shared" si="196"/>
        <v>30Y</v>
      </c>
      <c r="G3164" t="str">
        <f t="shared" si="197"/>
        <v>30YL20211231</v>
      </c>
      <c r="H3164" t="str">
        <f t="shared" si="198"/>
        <v>01_005</v>
      </c>
      <c r="I3164" t="str">
        <f t="shared" si="199"/>
        <v>20211231</v>
      </c>
    </row>
    <row r="3165" spans="1:9" x14ac:dyDescent="0.25">
      <c r="A3165" s="27" t="s">
        <v>485</v>
      </c>
      <c r="B3165" s="27" t="s">
        <v>13</v>
      </c>
      <c r="C3165" s="27" t="s">
        <v>4</v>
      </c>
      <c r="D3165">
        <v>10</v>
      </c>
      <c r="E3165" s="37" t="s">
        <v>494</v>
      </c>
      <c r="F3165" t="str">
        <f t="shared" si="196"/>
        <v>30Y</v>
      </c>
      <c r="G3165" t="str">
        <f t="shared" si="197"/>
        <v>30YL20211231</v>
      </c>
      <c r="H3165" t="str">
        <f t="shared" si="198"/>
        <v>01_005</v>
      </c>
      <c r="I3165" t="str">
        <f t="shared" si="199"/>
        <v>20211231</v>
      </c>
    </row>
    <row r="3166" spans="1:9" x14ac:dyDescent="0.25">
      <c r="A3166" s="27" t="s">
        <v>485</v>
      </c>
      <c r="B3166" s="27" t="s">
        <v>13</v>
      </c>
      <c r="C3166" s="27" t="s">
        <v>5</v>
      </c>
      <c r="D3166">
        <v>10</v>
      </c>
      <c r="E3166" s="37" t="s">
        <v>494</v>
      </c>
      <c r="F3166" t="str">
        <f t="shared" si="196"/>
        <v>30Y</v>
      </c>
      <c r="G3166" t="str">
        <f t="shared" si="197"/>
        <v>30YL20211231</v>
      </c>
      <c r="H3166" t="str">
        <f t="shared" si="198"/>
        <v>01_005</v>
      </c>
      <c r="I3166" t="str">
        <f t="shared" si="199"/>
        <v>20211231</v>
      </c>
    </row>
    <row r="3167" spans="1:9" x14ac:dyDescent="0.25">
      <c r="A3167" s="27" t="s">
        <v>485</v>
      </c>
      <c r="B3167" s="27" t="s">
        <v>13</v>
      </c>
      <c r="C3167" s="27" t="s">
        <v>6</v>
      </c>
      <c r="D3167">
        <v>10</v>
      </c>
      <c r="E3167" s="37" t="s">
        <v>494</v>
      </c>
      <c r="F3167" t="str">
        <f t="shared" si="196"/>
        <v>30Y</v>
      </c>
      <c r="G3167" t="str">
        <f t="shared" si="197"/>
        <v>30YL20211231</v>
      </c>
      <c r="H3167" t="str">
        <f t="shared" si="198"/>
        <v>01_005</v>
      </c>
      <c r="I3167" t="str">
        <f t="shared" si="199"/>
        <v>20211231</v>
      </c>
    </row>
    <row r="3168" spans="1:9" x14ac:dyDescent="0.25">
      <c r="A3168" s="27" t="s">
        <v>485</v>
      </c>
      <c r="B3168" s="27" t="s">
        <v>13</v>
      </c>
      <c r="C3168" s="27" t="s">
        <v>7</v>
      </c>
      <c r="D3168">
        <v>10</v>
      </c>
      <c r="E3168" s="37" t="s">
        <v>494</v>
      </c>
      <c r="F3168" t="str">
        <f t="shared" si="196"/>
        <v>30Y</v>
      </c>
      <c r="G3168" t="str">
        <f t="shared" si="197"/>
        <v>30YL20211231</v>
      </c>
      <c r="H3168" t="str">
        <f t="shared" si="198"/>
        <v>01_005</v>
      </c>
      <c r="I3168" t="str">
        <f t="shared" si="199"/>
        <v>20211231</v>
      </c>
    </row>
    <row r="3169" spans="1:9" x14ac:dyDescent="0.25">
      <c r="A3169" s="27" t="s">
        <v>485</v>
      </c>
      <c r="B3169" s="27" t="s">
        <v>14</v>
      </c>
      <c r="C3169" s="27" t="s">
        <v>1</v>
      </c>
      <c r="D3169">
        <v>10</v>
      </c>
      <c r="E3169" s="37" t="s">
        <v>494</v>
      </c>
      <c r="F3169" t="str">
        <f t="shared" si="196"/>
        <v>30Y</v>
      </c>
      <c r="G3169" t="str">
        <f t="shared" si="197"/>
        <v>30YL20211231</v>
      </c>
      <c r="H3169" t="str">
        <f t="shared" si="198"/>
        <v>01_005</v>
      </c>
      <c r="I3169" t="str">
        <f t="shared" si="199"/>
        <v>20211231</v>
      </c>
    </row>
    <row r="3170" spans="1:9" x14ac:dyDescent="0.25">
      <c r="A3170" s="27" t="s">
        <v>485</v>
      </c>
      <c r="B3170" s="27" t="s">
        <v>14</v>
      </c>
      <c r="C3170" s="27" t="s">
        <v>2</v>
      </c>
      <c r="D3170">
        <v>10</v>
      </c>
      <c r="E3170" s="37" t="s">
        <v>494</v>
      </c>
      <c r="F3170" t="str">
        <f t="shared" si="196"/>
        <v>30Y</v>
      </c>
      <c r="G3170" t="str">
        <f t="shared" si="197"/>
        <v>30YL20211231</v>
      </c>
      <c r="H3170" t="str">
        <f t="shared" si="198"/>
        <v>01_005</v>
      </c>
      <c r="I3170" t="str">
        <f t="shared" si="199"/>
        <v>20211231</v>
      </c>
    </row>
    <row r="3171" spans="1:9" x14ac:dyDescent="0.25">
      <c r="A3171" s="27" t="s">
        <v>485</v>
      </c>
      <c r="B3171" s="27" t="s">
        <v>14</v>
      </c>
      <c r="C3171" s="27" t="s">
        <v>3</v>
      </c>
      <c r="D3171">
        <v>10</v>
      </c>
      <c r="E3171" s="37" t="s">
        <v>494</v>
      </c>
      <c r="F3171" t="str">
        <f t="shared" si="196"/>
        <v>30Y</v>
      </c>
      <c r="G3171" t="str">
        <f t="shared" si="197"/>
        <v>30YL20211231</v>
      </c>
      <c r="H3171" t="str">
        <f t="shared" si="198"/>
        <v>01_005</v>
      </c>
      <c r="I3171" t="str">
        <f t="shared" si="199"/>
        <v>20211231</v>
      </c>
    </row>
    <row r="3172" spans="1:9" x14ac:dyDescent="0.25">
      <c r="A3172" s="27" t="s">
        <v>486</v>
      </c>
      <c r="B3172" s="27" t="s">
        <v>21</v>
      </c>
      <c r="C3172" s="27" t="s">
        <v>1</v>
      </c>
      <c r="D3172">
        <v>10</v>
      </c>
      <c r="E3172" s="37" t="s">
        <v>494</v>
      </c>
      <c r="F3172" t="str">
        <f t="shared" si="196"/>
        <v>30Y</v>
      </c>
      <c r="G3172" t="str">
        <f t="shared" si="197"/>
        <v>30YL20211231</v>
      </c>
      <c r="H3172" t="str">
        <f t="shared" si="198"/>
        <v>01_007</v>
      </c>
      <c r="I3172" t="str">
        <f t="shared" si="199"/>
        <v>20211231</v>
      </c>
    </row>
    <row r="3173" spans="1:9" x14ac:dyDescent="0.25">
      <c r="A3173" s="27" t="s">
        <v>486</v>
      </c>
      <c r="B3173" s="27" t="s">
        <v>21</v>
      </c>
      <c r="C3173" s="27" t="s">
        <v>2</v>
      </c>
      <c r="D3173">
        <v>10</v>
      </c>
      <c r="E3173" s="37" t="s">
        <v>494</v>
      </c>
      <c r="F3173" t="str">
        <f t="shared" si="196"/>
        <v>30Y</v>
      </c>
      <c r="G3173" t="str">
        <f t="shared" si="197"/>
        <v>30YL20211231</v>
      </c>
      <c r="H3173" t="str">
        <f t="shared" si="198"/>
        <v>01_007</v>
      </c>
      <c r="I3173" t="str">
        <f t="shared" si="199"/>
        <v>20211231</v>
      </c>
    </row>
    <row r="3174" spans="1:9" x14ac:dyDescent="0.25">
      <c r="A3174" s="27" t="s">
        <v>486</v>
      </c>
      <c r="B3174" s="27" t="s">
        <v>1</v>
      </c>
      <c r="C3174" s="27" t="s">
        <v>1</v>
      </c>
      <c r="D3174">
        <v>10</v>
      </c>
      <c r="E3174" s="37" t="s">
        <v>494</v>
      </c>
      <c r="F3174" t="str">
        <f t="shared" si="196"/>
        <v>30Y</v>
      </c>
      <c r="G3174" t="str">
        <f t="shared" si="197"/>
        <v>30YL20211231</v>
      </c>
      <c r="H3174" t="str">
        <f t="shared" si="198"/>
        <v>01_007</v>
      </c>
      <c r="I3174" t="str">
        <f t="shared" si="199"/>
        <v>20211231</v>
      </c>
    </row>
    <row r="3175" spans="1:9" x14ac:dyDescent="0.25">
      <c r="A3175" s="27" t="s">
        <v>486</v>
      </c>
      <c r="B3175" s="27" t="s">
        <v>1</v>
      </c>
      <c r="C3175" s="27" t="s">
        <v>2</v>
      </c>
      <c r="D3175">
        <v>10</v>
      </c>
      <c r="E3175" s="37" t="s">
        <v>494</v>
      </c>
      <c r="F3175" t="str">
        <f t="shared" si="196"/>
        <v>30Y</v>
      </c>
      <c r="G3175" t="str">
        <f t="shared" si="197"/>
        <v>30YL20211231</v>
      </c>
      <c r="H3175" t="str">
        <f t="shared" si="198"/>
        <v>01_007</v>
      </c>
      <c r="I3175" t="str">
        <f t="shared" si="199"/>
        <v>20211231</v>
      </c>
    </row>
    <row r="3176" spans="1:9" x14ac:dyDescent="0.25">
      <c r="A3176" s="27" t="s">
        <v>486</v>
      </c>
      <c r="B3176" s="27" t="s">
        <v>1</v>
      </c>
      <c r="C3176" s="27" t="s">
        <v>3</v>
      </c>
      <c r="D3176">
        <v>10</v>
      </c>
      <c r="E3176" s="37" t="s">
        <v>494</v>
      </c>
      <c r="F3176" t="str">
        <f t="shared" si="196"/>
        <v>30Y</v>
      </c>
      <c r="G3176" t="str">
        <f t="shared" si="197"/>
        <v>30YL20211231</v>
      </c>
      <c r="H3176" t="str">
        <f t="shared" si="198"/>
        <v>01_007</v>
      </c>
      <c r="I3176" t="str">
        <f t="shared" si="199"/>
        <v>20211231</v>
      </c>
    </row>
    <row r="3177" spans="1:9" x14ac:dyDescent="0.25">
      <c r="A3177" s="27" t="s">
        <v>486</v>
      </c>
      <c r="B3177" s="27" t="s">
        <v>26</v>
      </c>
      <c r="C3177" s="27" t="s">
        <v>2</v>
      </c>
      <c r="D3177">
        <v>10</v>
      </c>
      <c r="E3177" s="37" t="s">
        <v>494</v>
      </c>
      <c r="F3177" t="str">
        <f t="shared" si="196"/>
        <v>30Y</v>
      </c>
      <c r="G3177" t="str">
        <f t="shared" si="197"/>
        <v>30YL20211231</v>
      </c>
      <c r="H3177" t="str">
        <f t="shared" si="198"/>
        <v>01_007</v>
      </c>
      <c r="I3177" t="str">
        <f t="shared" si="199"/>
        <v>20211231</v>
      </c>
    </row>
    <row r="3178" spans="1:9" x14ac:dyDescent="0.25">
      <c r="A3178" s="27" t="s">
        <v>486</v>
      </c>
      <c r="B3178" s="27" t="s">
        <v>26</v>
      </c>
      <c r="C3178" s="27" t="s">
        <v>3</v>
      </c>
      <c r="D3178">
        <v>10</v>
      </c>
      <c r="E3178" s="37" t="s">
        <v>494</v>
      </c>
      <c r="F3178" t="str">
        <f t="shared" si="196"/>
        <v>30Y</v>
      </c>
      <c r="G3178" t="str">
        <f t="shared" si="197"/>
        <v>30YL20211231</v>
      </c>
      <c r="H3178" t="str">
        <f t="shared" si="198"/>
        <v>01_007</v>
      </c>
      <c r="I3178" t="str">
        <f t="shared" si="199"/>
        <v>20211231</v>
      </c>
    </row>
    <row r="3179" spans="1:9" x14ac:dyDescent="0.25">
      <c r="A3179" s="27" t="s">
        <v>486</v>
      </c>
      <c r="B3179" s="27" t="s">
        <v>26</v>
      </c>
      <c r="C3179" s="27" t="s">
        <v>4</v>
      </c>
      <c r="D3179">
        <v>10</v>
      </c>
      <c r="E3179" s="37" t="s">
        <v>494</v>
      </c>
      <c r="F3179" t="str">
        <f t="shared" si="196"/>
        <v>30Y</v>
      </c>
      <c r="G3179" t="str">
        <f t="shared" si="197"/>
        <v>30YL20211231</v>
      </c>
      <c r="H3179" t="str">
        <f t="shared" si="198"/>
        <v>01_007</v>
      </c>
      <c r="I3179" t="str">
        <f t="shared" si="199"/>
        <v>20211231</v>
      </c>
    </row>
    <row r="3180" spans="1:9" x14ac:dyDescent="0.25">
      <c r="A3180" s="27" t="s">
        <v>486</v>
      </c>
      <c r="B3180" s="27" t="s">
        <v>2</v>
      </c>
      <c r="C3180" s="27" t="s">
        <v>4</v>
      </c>
      <c r="D3180">
        <v>10</v>
      </c>
      <c r="E3180" s="37" t="s">
        <v>494</v>
      </c>
      <c r="F3180" t="str">
        <f t="shared" si="196"/>
        <v>30Y</v>
      </c>
      <c r="G3180" t="str">
        <f t="shared" si="197"/>
        <v>30YL20211231</v>
      </c>
      <c r="H3180" t="str">
        <f t="shared" si="198"/>
        <v>01_007</v>
      </c>
      <c r="I3180" t="str">
        <f t="shared" si="199"/>
        <v>20211231</v>
      </c>
    </row>
    <row r="3181" spans="1:9" x14ac:dyDescent="0.25">
      <c r="A3181" s="27" t="s">
        <v>486</v>
      </c>
      <c r="B3181" s="27" t="s">
        <v>2</v>
      </c>
      <c r="C3181" s="27" t="s">
        <v>5</v>
      </c>
      <c r="D3181">
        <v>10</v>
      </c>
      <c r="E3181" s="37" t="s">
        <v>494</v>
      </c>
      <c r="F3181" t="str">
        <f t="shared" si="196"/>
        <v>30Y</v>
      </c>
      <c r="G3181" t="str">
        <f t="shared" si="197"/>
        <v>30YL20211231</v>
      </c>
      <c r="H3181" t="str">
        <f t="shared" si="198"/>
        <v>01_007</v>
      </c>
      <c r="I3181" t="str">
        <f t="shared" si="199"/>
        <v>20211231</v>
      </c>
    </row>
    <row r="3182" spans="1:9" x14ac:dyDescent="0.25">
      <c r="A3182" s="27" t="s">
        <v>486</v>
      </c>
      <c r="B3182" s="27" t="s">
        <v>3</v>
      </c>
      <c r="C3182" s="27" t="s">
        <v>5</v>
      </c>
      <c r="D3182">
        <v>10</v>
      </c>
      <c r="E3182" s="37" t="s">
        <v>494</v>
      </c>
      <c r="F3182" t="str">
        <f t="shared" si="196"/>
        <v>30Y</v>
      </c>
      <c r="G3182" t="str">
        <f t="shared" si="197"/>
        <v>30YL20211231</v>
      </c>
      <c r="H3182" t="str">
        <f t="shared" si="198"/>
        <v>01_007</v>
      </c>
      <c r="I3182" t="str">
        <f t="shared" si="199"/>
        <v>20211231</v>
      </c>
    </row>
    <row r="3183" spans="1:9" x14ac:dyDescent="0.25">
      <c r="A3183" s="27" t="s">
        <v>486</v>
      </c>
      <c r="B3183" s="27" t="s">
        <v>3</v>
      </c>
      <c r="C3183" s="27" t="s">
        <v>6</v>
      </c>
      <c r="D3183">
        <v>10</v>
      </c>
      <c r="E3183" s="37" t="s">
        <v>494</v>
      </c>
      <c r="F3183" t="str">
        <f t="shared" si="196"/>
        <v>30Y</v>
      </c>
      <c r="G3183" t="str">
        <f t="shared" si="197"/>
        <v>30YL20211231</v>
      </c>
      <c r="H3183" t="str">
        <f t="shared" si="198"/>
        <v>01_007</v>
      </c>
      <c r="I3183" t="str">
        <f t="shared" si="199"/>
        <v>20211231</v>
      </c>
    </row>
    <row r="3184" spans="1:9" x14ac:dyDescent="0.25">
      <c r="A3184" s="27" t="s">
        <v>486</v>
      </c>
      <c r="B3184" s="27" t="s">
        <v>3</v>
      </c>
      <c r="C3184" s="27" t="s">
        <v>7</v>
      </c>
      <c r="D3184">
        <v>10</v>
      </c>
      <c r="E3184" s="37" t="s">
        <v>494</v>
      </c>
      <c r="F3184" t="str">
        <f t="shared" si="196"/>
        <v>30Y</v>
      </c>
      <c r="G3184" t="str">
        <f t="shared" si="197"/>
        <v>30YL20211231</v>
      </c>
      <c r="H3184" t="str">
        <f t="shared" si="198"/>
        <v>01_007</v>
      </c>
      <c r="I3184" t="str">
        <f t="shared" si="199"/>
        <v>20211231</v>
      </c>
    </row>
    <row r="3185" spans="1:9" x14ac:dyDescent="0.25">
      <c r="A3185" s="27" t="s">
        <v>486</v>
      </c>
      <c r="B3185" s="27" t="s">
        <v>4</v>
      </c>
      <c r="C3185" s="27" t="s">
        <v>6</v>
      </c>
      <c r="D3185">
        <v>10</v>
      </c>
      <c r="E3185" s="37" t="s">
        <v>494</v>
      </c>
      <c r="F3185" t="str">
        <f t="shared" si="196"/>
        <v>30Y</v>
      </c>
      <c r="G3185" t="str">
        <f t="shared" si="197"/>
        <v>30YL20211231</v>
      </c>
      <c r="H3185" t="str">
        <f t="shared" si="198"/>
        <v>01_007</v>
      </c>
      <c r="I3185" t="str">
        <f t="shared" si="199"/>
        <v>20211231</v>
      </c>
    </row>
    <row r="3186" spans="1:9" x14ac:dyDescent="0.25">
      <c r="A3186" s="27" t="s">
        <v>486</v>
      </c>
      <c r="B3186" s="27" t="s">
        <v>4</v>
      </c>
      <c r="C3186" s="27" t="s">
        <v>7</v>
      </c>
      <c r="D3186">
        <v>10</v>
      </c>
      <c r="E3186" s="37" t="s">
        <v>494</v>
      </c>
      <c r="F3186" t="str">
        <f t="shared" si="196"/>
        <v>30Y</v>
      </c>
      <c r="G3186" t="str">
        <f t="shared" si="197"/>
        <v>30YL20211231</v>
      </c>
      <c r="H3186" t="str">
        <f t="shared" si="198"/>
        <v>01_007</v>
      </c>
      <c r="I3186" t="str">
        <f t="shared" si="199"/>
        <v>20211231</v>
      </c>
    </row>
    <row r="3187" spans="1:9" x14ac:dyDescent="0.25">
      <c r="A3187" s="27" t="s">
        <v>486</v>
      </c>
      <c r="B3187" s="27" t="s">
        <v>4</v>
      </c>
      <c r="C3187" s="27" t="s">
        <v>8</v>
      </c>
      <c r="D3187">
        <v>10</v>
      </c>
      <c r="E3187" s="37" t="s">
        <v>494</v>
      </c>
      <c r="F3187" t="str">
        <f t="shared" si="196"/>
        <v>30Y</v>
      </c>
      <c r="G3187" t="str">
        <f t="shared" si="197"/>
        <v>30YL20211231</v>
      </c>
      <c r="H3187" t="str">
        <f t="shared" si="198"/>
        <v>01_007</v>
      </c>
      <c r="I3187" t="str">
        <f t="shared" si="199"/>
        <v>20211231</v>
      </c>
    </row>
    <row r="3188" spans="1:9" x14ac:dyDescent="0.25">
      <c r="A3188" s="27" t="s">
        <v>486</v>
      </c>
      <c r="B3188" s="27" t="s">
        <v>4</v>
      </c>
      <c r="C3188" s="27" t="s">
        <v>9</v>
      </c>
      <c r="D3188">
        <v>10</v>
      </c>
      <c r="E3188" s="37" t="s">
        <v>494</v>
      </c>
      <c r="F3188" t="str">
        <f t="shared" si="196"/>
        <v>30Y</v>
      </c>
      <c r="G3188" t="str">
        <f t="shared" si="197"/>
        <v>30YL20211231</v>
      </c>
      <c r="H3188" t="str">
        <f t="shared" si="198"/>
        <v>01_007</v>
      </c>
      <c r="I3188" t="str">
        <f t="shared" si="199"/>
        <v>20211231</v>
      </c>
    </row>
    <row r="3189" spans="1:9" x14ac:dyDescent="0.25">
      <c r="A3189" s="27" t="s">
        <v>486</v>
      </c>
      <c r="B3189" s="27" t="s">
        <v>5</v>
      </c>
      <c r="C3189" s="27" t="s">
        <v>8</v>
      </c>
      <c r="D3189">
        <v>10</v>
      </c>
      <c r="E3189" s="37" t="s">
        <v>494</v>
      </c>
      <c r="F3189" t="str">
        <f t="shared" si="196"/>
        <v>30Y</v>
      </c>
      <c r="G3189" t="str">
        <f t="shared" si="197"/>
        <v>30YL20211231</v>
      </c>
      <c r="H3189" t="str">
        <f t="shared" si="198"/>
        <v>01_007</v>
      </c>
      <c r="I3189" t="str">
        <f t="shared" si="199"/>
        <v>20211231</v>
      </c>
    </row>
    <row r="3190" spans="1:9" x14ac:dyDescent="0.25">
      <c r="A3190" s="27" t="s">
        <v>486</v>
      </c>
      <c r="B3190" s="27" t="s">
        <v>5</v>
      </c>
      <c r="C3190" s="27" t="s">
        <v>9</v>
      </c>
      <c r="D3190">
        <v>10</v>
      </c>
      <c r="E3190" s="37" t="s">
        <v>494</v>
      </c>
      <c r="F3190" t="str">
        <f t="shared" si="196"/>
        <v>30Y</v>
      </c>
      <c r="G3190" t="str">
        <f t="shared" si="197"/>
        <v>30YL20211231</v>
      </c>
      <c r="H3190" t="str">
        <f t="shared" si="198"/>
        <v>01_007</v>
      </c>
      <c r="I3190" t="str">
        <f t="shared" si="199"/>
        <v>20211231</v>
      </c>
    </row>
    <row r="3191" spans="1:9" x14ac:dyDescent="0.25">
      <c r="A3191" s="27" t="s">
        <v>486</v>
      </c>
      <c r="B3191" s="27" t="s">
        <v>5</v>
      </c>
      <c r="C3191" s="27" t="s">
        <v>10</v>
      </c>
      <c r="D3191">
        <v>10</v>
      </c>
      <c r="E3191" s="37" t="s">
        <v>494</v>
      </c>
      <c r="F3191" t="str">
        <f t="shared" si="196"/>
        <v>30Y</v>
      </c>
      <c r="G3191" t="str">
        <f t="shared" si="197"/>
        <v>30YL20211231</v>
      </c>
      <c r="H3191" t="str">
        <f t="shared" si="198"/>
        <v>01_007</v>
      </c>
      <c r="I3191" t="str">
        <f t="shared" si="199"/>
        <v>20211231</v>
      </c>
    </row>
    <row r="3192" spans="1:9" x14ac:dyDescent="0.25">
      <c r="A3192" s="27" t="s">
        <v>486</v>
      </c>
      <c r="B3192" s="27" t="s">
        <v>7</v>
      </c>
      <c r="C3192" s="27" t="s">
        <v>10</v>
      </c>
      <c r="D3192">
        <v>10</v>
      </c>
      <c r="E3192" s="37" t="s">
        <v>494</v>
      </c>
      <c r="F3192" t="str">
        <f t="shared" si="196"/>
        <v>30Y</v>
      </c>
      <c r="G3192" t="str">
        <f t="shared" si="197"/>
        <v>30YL20211231</v>
      </c>
      <c r="H3192" t="str">
        <f t="shared" si="198"/>
        <v>01_007</v>
      </c>
      <c r="I3192" t="str">
        <f t="shared" si="199"/>
        <v>20211231</v>
      </c>
    </row>
    <row r="3193" spans="1:9" x14ac:dyDescent="0.25">
      <c r="A3193" s="27" t="s">
        <v>486</v>
      </c>
      <c r="B3193" s="27" t="s">
        <v>7</v>
      </c>
      <c r="C3193" s="27" t="s">
        <v>11</v>
      </c>
      <c r="D3193">
        <v>10</v>
      </c>
      <c r="E3193" s="37" t="s">
        <v>494</v>
      </c>
      <c r="F3193" t="str">
        <f t="shared" si="196"/>
        <v>30Y</v>
      </c>
      <c r="G3193" t="str">
        <f t="shared" si="197"/>
        <v>30YL20211231</v>
      </c>
      <c r="H3193" t="str">
        <f t="shared" si="198"/>
        <v>01_007</v>
      </c>
      <c r="I3193" t="str">
        <f t="shared" si="199"/>
        <v>20211231</v>
      </c>
    </row>
    <row r="3194" spans="1:9" x14ac:dyDescent="0.25">
      <c r="A3194" s="27" t="s">
        <v>486</v>
      </c>
      <c r="B3194" s="27" t="s">
        <v>10</v>
      </c>
      <c r="C3194" s="27" t="s">
        <v>10</v>
      </c>
      <c r="D3194">
        <v>10</v>
      </c>
      <c r="E3194" s="37" t="s">
        <v>494</v>
      </c>
      <c r="F3194" t="str">
        <f t="shared" si="196"/>
        <v>30Y</v>
      </c>
      <c r="G3194" t="str">
        <f t="shared" si="197"/>
        <v>30YL20211231</v>
      </c>
      <c r="H3194" t="str">
        <f t="shared" si="198"/>
        <v>01_007</v>
      </c>
      <c r="I3194" t="str">
        <f t="shared" si="199"/>
        <v>20211231</v>
      </c>
    </row>
    <row r="3195" spans="1:9" x14ac:dyDescent="0.25">
      <c r="A3195" s="27" t="s">
        <v>486</v>
      </c>
      <c r="B3195" s="27" t="s">
        <v>10</v>
      </c>
      <c r="C3195" s="27" t="s">
        <v>11</v>
      </c>
      <c r="D3195">
        <v>10</v>
      </c>
      <c r="E3195" s="37" t="s">
        <v>494</v>
      </c>
      <c r="F3195" t="str">
        <f t="shared" si="196"/>
        <v>30Y</v>
      </c>
      <c r="G3195" t="str">
        <f t="shared" si="197"/>
        <v>30YL20211231</v>
      </c>
      <c r="H3195" t="str">
        <f t="shared" si="198"/>
        <v>01_007</v>
      </c>
      <c r="I3195" t="str">
        <f t="shared" si="199"/>
        <v>20211231</v>
      </c>
    </row>
    <row r="3196" spans="1:9" x14ac:dyDescent="0.25">
      <c r="A3196" s="27" t="s">
        <v>486</v>
      </c>
      <c r="B3196" s="27" t="s">
        <v>11</v>
      </c>
      <c r="C3196" s="27" t="s">
        <v>10</v>
      </c>
      <c r="D3196">
        <v>10</v>
      </c>
      <c r="E3196" s="37" t="s">
        <v>494</v>
      </c>
      <c r="F3196" t="str">
        <f t="shared" si="196"/>
        <v>30Y</v>
      </c>
      <c r="G3196" t="str">
        <f t="shared" si="197"/>
        <v>30YL20211231</v>
      </c>
      <c r="H3196" t="str">
        <f t="shared" si="198"/>
        <v>01_007</v>
      </c>
      <c r="I3196" t="str">
        <f t="shared" si="199"/>
        <v>20211231</v>
      </c>
    </row>
    <row r="3197" spans="1:9" x14ac:dyDescent="0.25">
      <c r="A3197" s="27" t="s">
        <v>486</v>
      </c>
      <c r="B3197" s="27" t="s">
        <v>11</v>
      </c>
      <c r="C3197" s="27" t="s">
        <v>11</v>
      </c>
      <c r="D3197">
        <v>10</v>
      </c>
      <c r="E3197" s="37" t="s">
        <v>494</v>
      </c>
      <c r="F3197" t="str">
        <f t="shared" si="196"/>
        <v>30Y</v>
      </c>
      <c r="G3197" t="str">
        <f t="shared" si="197"/>
        <v>30YL20211231</v>
      </c>
      <c r="H3197" t="str">
        <f t="shared" si="198"/>
        <v>01_007</v>
      </c>
      <c r="I3197" t="str">
        <f t="shared" si="199"/>
        <v>20211231</v>
      </c>
    </row>
    <row r="3198" spans="1:9" x14ac:dyDescent="0.25">
      <c r="A3198" s="27" t="s">
        <v>486</v>
      </c>
      <c r="B3198" s="27" t="s">
        <v>12</v>
      </c>
      <c r="C3198" s="27" t="s">
        <v>8</v>
      </c>
      <c r="D3198">
        <v>10</v>
      </c>
      <c r="E3198" s="37" t="s">
        <v>494</v>
      </c>
      <c r="F3198" t="str">
        <f t="shared" si="196"/>
        <v>30Y</v>
      </c>
      <c r="G3198" t="str">
        <f t="shared" si="197"/>
        <v>30YL20211231</v>
      </c>
      <c r="H3198" t="str">
        <f t="shared" si="198"/>
        <v>01_007</v>
      </c>
      <c r="I3198" t="str">
        <f t="shared" si="199"/>
        <v>20211231</v>
      </c>
    </row>
    <row r="3199" spans="1:9" x14ac:dyDescent="0.25">
      <c r="A3199" s="27" t="s">
        <v>486</v>
      </c>
      <c r="B3199" s="27" t="s">
        <v>12</v>
      </c>
      <c r="C3199" s="27" t="s">
        <v>9</v>
      </c>
      <c r="D3199">
        <v>10</v>
      </c>
      <c r="E3199" s="37" t="s">
        <v>494</v>
      </c>
      <c r="F3199" t="str">
        <f t="shared" si="196"/>
        <v>30Y</v>
      </c>
      <c r="G3199" t="str">
        <f t="shared" si="197"/>
        <v>30YL20211231</v>
      </c>
      <c r="H3199" t="str">
        <f t="shared" si="198"/>
        <v>01_007</v>
      </c>
      <c r="I3199" t="str">
        <f t="shared" si="199"/>
        <v>20211231</v>
      </c>
    </row>
    <row r="3200" spans="1:9" x14ac:dyDescent="0.25">
      <c r="A3200" s="27" t="s">
        <v>486</v>
      </c>
      <c r="B3200" s="27" t="s">
        <v>12</v>
      </c>
      <c r="C3200" s="27" t="s">
        <v>10</v>
      </c>
      <c r="D3200">
        <v>10</v>
      </c>
      <c r="E3200" s="37" t="s">
        <v>494</v>
      </c>
      <c r="F3200" t="str">
        <f t="shared" si="196"/>
        <v>30Y</v>
      </c>
      <c r="G3200" t="str">
        <f t="shared" si="197"/>
        <v>30YL20211231</v>
      </c>
      <c r="H3200" t="str">
        <f t="shared" si="198"/>
        <v>01_007</v>
      </c>
      <c r="I3200" t="str">
        <f t="shared" si="199"/>
        <v>20211231</v>
      </c>
    </row>
    <row r="3201" spans="1:9" x14ac:dyDescent="0.25">
      <c r="A3201" s="27" t="s">
        <v>486</v>
      </c>
      <c r="B3201" s="27" t="s">
        <v>13</v>
      </c>
      <c r="C3201" s="27" t="s">
        <v>3</v>
      </c>
      <c r="D3201">
        <v>10</v>
      </c>
      <c r="E3201" s="37" t="s">
        <v>494</v>
      </c>
      <c r="F3201" t="str">
        <f t="shared" si="196"/>
        <v>30Y</v>
      </c>
      <c r="G3201" t="str">
        <f t="shared" si="197"/>
        <v>30YL20211231</v>
      </c>
      <c r="H3201" t="str">
        <f t="shared" si="198"/>
        <v>01_007</v>
      </c>
      <c r="I3201" t="str">
        <f t="shared" si="199"/>
        <v>20211231</v>
      </c>
    </row>
    <row r="3202" spans="1:9" x14ac:dyDescent="0.25">
      <c r="A3202" s="27" t="s">
        <v>486</v>
      </c>
      <c r="B3202" s="27" t="s">
        <v>13</v>
      </c>
      <c r="C3202" s="27" t="s">
        <v>4</v>
      </c>
      <c r="D3202">
        <v>10</v>
      </c>
      <c r="E3202" s="37" t="s">
        <v>494</v>
      </c>
      <c r="F3202" t="str">
        <f t="shared" si="196"/>
        <v>30Y</v>
      </c>
      <c r="G3202" t="str">
        <f t="shared" si="197"/>
        <v>30YL20211231</v>
      </c>
      <c r="H3202" t="str">
        <f t="shared" si="198"/>
        <v>01_007</v>
      </c>
      <c r="I3202" t="str">
        <f t="shared" si="199"/>
        <v>20211231</v>
      </c>
    </row>
    <row r="3203" spans="1:9" x14ac:dyDescent="0.25">
      <c r="A3203" s="27" t="s">
        <v>486</v>
      </c>
      <c r="B3203" s="27" t="s">
        <v>13</v>
      </c>
      <c r="C3203" s="27" t="s">
        <v>5</v>
      </c>
      <c r="D3203">
        <v>10</v>
      </c>
      <c r="E3203" s="37" t="s">
        <v>494</v>
      </c>
      <c r="F3203" t="str">
        <f t="shared" si="196"/>
        <v>30Y</v>
      </c>
      <c r="G3203" t="str">
        <f t="shared" si="197"/>
        <v>30YL20211231</v>
      </c>
      <c r="H3203" t="str">
        <f t="shared" si="198"/>
        <v>01_007</v>
      </c>
      <c r="I3203" t="str">
        <f t="shared" si="199"/>
        <v>20211231</v>
      </c>
    </row>
    <row r="3204" spans="1:9" x14ac:dyDescent="0.25">
      <c r="A3204" s="27" t="s">
        <v>486</v>
      </c>
      <c r="B3204" s="27" t="s">
        <v>13</v>
      </c>
      <c r="C3204" s="27" t="s">
        <v>6</v>
      </c>
      <c r="D3204">
        <v>10</v>
      </c>
      <c r="E3204" s="37" t="s">
        <v>494</v>
      </c>
      <c r="F3204" t="str">
        <f t="shared" si="196"/>
        <v>30Y</v>
      </c>
      <c r="G3204" t="str">
        <f t="shared" si="197"/>
        <v>30YL20211231</v>
      </c>
      <c r="H3204" t="str">
        <f t="shared" si="198"/>
        <v>01_007</v>
      </c>
      <c r="I3204" t="str">
        <f t="shared" si="199"/>
        <v>20211231</v>
      </c>
    </row>
    <row r="3205" spans="1:9" x14ac:dyDescent="0.25">
      <c r="A3205" s="27" t="s">
        <v>486</v>
      </c>
      <c r="B3205" s="27" t="s">
        <v>13</v>
      </c>
      <c r="C3205" s="27" t="s">
        <v>7</v>
      </c>
      <c r="D3205">
        <v>10</v>
      </c>
      <c r="E3205" s="37" t="s">
        <v>494</v>
      </c>
      <c r="F3205" t="str">
        <f t="shared" si="196"/>
        <v>30Y</v>
      </c>
      <c r="G3205" t="str">
        <f t="shared" si="197"/>
        <v>30YL20211231</v>
      </c>
      <c r="H3205" t="str">
        <f t="shared" si="198"/>
        <v>01_007</v>
      </c>
      <c r="I3205" t="str">
        <f t="shared" si="199"/>
        <v>20211231</v>
      </c>
    </row>
    <row r="3206" spans="1:9" x14ac:dyDescent="0.25">
      <c r="A3206" s="27" t="s">
        <v>486</v>
      </c>
      <c r="B3206" s="27" t="s">
        <v>14</v>
      </c>
      <c r="C3206" s="27" t="s">
        <v>1</v>
      </c>
      <c r="D3206">
        <v>10</v>
      </c>
      <c r="E3206" s="37" t="s">
        <v>494</v>
      </c>
      <c r="F3206" t="str">
        <f t="shared" si="196"/>
        <v>30Y</v>
      </c>
      <c r="G3206" t="str">
        <f t="shared" si="197"/>
        <v>30YL20211231</v>
      </c>
      <c r="H3206" t="str">
        <f t="shared" si="198"/>
        <v>01_007</v>
      </c>
      <c r="I3206" t="str">
        <f t="shared" si="199"/>
        <v>20211231</v>
      </c>
    </row>
    <row r="3207" spans="1:9" x14ac:dyDescent="0.25">
      <c r="A3207" s="27" t="s">
        <v>486</v>
      </c>
      <c r="B3207" s="27" t="s">
        <v>14</v>
      </c>
      <c r="C3207" s="27" t="s">
        <v>2</v>
      </c>
      <c r="D3207">
        <v>10</v>
      </c>
      <c r="E3207" s="37" t="s">
        <v>494</v>
      </c>
      <c r="F3207" t="str">
        <f t="shared" si="196"/>
        <v>30Y</v>
      </c>
      <c r="G3207" t="str">
        <f t="shared" si="197"/>
        <v>30YL20211231</v>
      </c>
      <c r="H3207" t="str">
        <f t="shared" si="198"/>
        <v>01_007</v>
      </c>
      <c r="I3207" t="str">
        <f t="shared" si="199"/>
        <v>20211231</v>
      </c>
    </row>
    <row r="3208" spans="1:9" x14ac:dyDescent="0.25">
      <c r="A3208" s="27" t="s">
        <v>486</v>
      </c>
      <c r="B3208" s="27" t="s">
        <v>14</v>
      </c>
      <c r="C3208" s="27" t="s">
        <v>3</v>
      </c>
      <c r="D3208">
        <v>10</v>
      </c>
      <c r="E3208" s="37" t="s">
        <v>494</v>
      </c>
      <c r="F3208" t="str">
        <f t="shared" si="196"/>
        <v>30Y</v>
      </c>
      <c r="G3208" t="str">
        <f t="shared" si="197"/>
        <v>30YL20211231</v>
      </c>
      <c r="H3208" t="str">
        <f t="shared" si="198"/>
        <v>01_007</v>
      </c>
      <c r="I3208" t="str">
        <f t="shared" si="199"/>
        <v>20211231</v>
      </c>
    </row>
    <row r="3209" spans="1:9" x14ac:dyDescent="0.25">
      <c r="A3209" s="27" t="s">
        <v>487</v>
      </c>
      <c r="B3209" s="27" t="s">
        <v>21</v>
      </c>
      <c r="C3209" s="27" t="s">
        <v>1</v>
      </c>
      <c r="D3209">
        <v>10</v>
      </c>
      <c r="E3209" s="37" t="s">
        <v>494</v>
      </c>
      <c r="F3209" t="str">
        <f t="shared" si="196"/>
        <v>30Y</v>
      </c>
      <c r="G3209" t="str">
        <f t="shared" si="197"/>
        <v>30YL20211231</v>
      </c>
      <c r="H3209" t="str">
        <f t="shared" si="198"/>
        <v>001_01</v>
      </c>
      <c r="I3209" t="str">
        <f t="shared" si="199"/>
        <v>20211231</v>
      </c>
    </row>
    <row r="3210" spans="1:9" x14ac:dyDescent="0.25">
      <c r="A3210" s="27" t="s">
        <v>487</v>
      </c>
      <c r="B3210" s="27" t="s">
        <v>21</v>
      </c>
      <c r="C3210" s="27" t="s">
        <v>2</v>
      </c>
      <c r="D3210">
        <v>10</v>
      </c>
      <c r="E3210" s="37" t="s">
        <v>494</v>
      </c>
      <c r="F3210" t="str">
        <f t="shared" si="196"/>
        <v>30Y</v>
      </c>
      <c r="G3210" t="str">
        <f t="shared" si="197"/>
        <v>30YL20211231</v>
      </c>
      <c r="H3210" t="str">
        <f t="shared" si="198"/>
        <v>001_01</v>
      </c>
      <c r="I3210" t="str">
        <f t="shared" si="199"/>
        <v>20211231</v>
      </c>
    </row>
    <row r="3211" spans="1:9" x14ac:dyDescent="0.25">
      <c r="A3211" s="27" t="s">
        <v>487</v>
      </c>
      <c r="B3211" s="27" t="s">
        <v>1</v>
      </c>
      <c r="C3211" s="27" t="s">
        <v>2</v>
      </c>
      <c r="D3211">
        <v>10</v>
      </c>
      <c r="E3211" s="37" t="s">
        <v>494</v>
      </c>
      <c r="F3211" t="str">
        <f t="shared" ref="F3211:F3274" si="200">LEFT(A3211,3)</f>
        <v>30Y</v>
      </c>
      <c r="G3211" t="str">
        <f t="shared" ref="G3211:G3274" si="201">LEFT(A3211,12)</f>
        <v>30YL20211231</v>
      </c>
      <c r="H3211" t="str">
        <f t="shared" ref="H3211:H3274" si="202">RIGHT(A3211,6)</f>
        <v>001_01</v>
      </c>
      <c r="I3211" t="str">
        <f t="shared" ref="I3211:I3274" si="203">RIGHT(G3211,8)</f>
        <v>20211231</v>
      </c>
    </row>
    <row r="3212" spans="1:9" x14ac:dyDescent="0.25">
      <c r="A3212" s="27" t="s">
        <v>487</v>
      </c>
      <c r="B3212" s="27" t="s">
        <v>1</v>
      </c>
      <c r="C3212" s="27" t="s">
        <v>3</v>
      </c>
      <c r="D3212">
        <v>10</v>
      </c>
      <c r="E3212" s="37" t="s">
        <v>494</v>
      </c>
      <c r="F3212" t="str">
        <f t="shared" si="200"/>
        <v>30Y</v>
      </c>
      <c r="G3212" t="str">
        <f t="shared" si="201"/>
        <v>30YL20211231</v>
      </c>
      <c r="H3212" t="str">
        <f t="shared" si="202"/>
        <v>001_01</v>
      </c>
      <c r="I3212" t="str">
        <f t="shared" si="203"/>
        <v>20211231</v>
      </c>
    </row>
    <row r="3213" spans="1:9" x14ac:dyDescent="0.25">
      <c r="A3213" s="27" t="s">
        <v>487</v>
      </c>
      <c r="B3213" s="27" t="s">
        <v>1</v>
      </c>
      <c r="C3213" s="27" t="s">
        <v>4</v>
      </c>
      <c r="D3213">
        <v>10</v>
      </c>
      <c r="E3213" s="37" t="s">
        <v>494</v>
      </c>
      <c r="F3213" t="str">
        <f t="shared" si="200"/>
        <v>30Y</v>
      </c>
      <c r="G3213" t="str">
        <f t="shared" si="201"/>
        <v>30YL20211231</v>
      </c>
      <c r="H3213" t="str">
        <f t="shared" si="202"/>
        <v>001_01</v>
      </c>
      <c r="I3213" t="str">
        <f t="shared" si="203"/>
        <v>20211231</v>
      </c>
    </row>
    <row r="3214" spans="1:9" x14ac:dyDescent="0.25">
      <c r="A3214" s="27" t="s">
        <v>487</v>
      </c>
      <c r="B3214" s="27" t="s">
        <v>26</v>
      </c>
      <c r="C3214" s="27" t="s">
        <v>4</v>
      </c>
      <c r="D3214">
        <v>10</v>
      </c>
      <c r="E3214" s="37" t="s">
        <v>494</v>
      </c>
      <c r="F3214" t="str">
        <f t="shared" si="200"/>
        <v>30Y</v>
      </c>
      <c r="G3214" t="str">
        <f t="shared" si="201"/>
        <v>30YL20211231</v>
      </c>
      <c r="H3214" t="str">
        <f t="shared" si="202"/>
        <v>001_01</v>
      </c>
      <c r="I3214" t="str">
        <f t="shared" si="203"/>
        <v>20211231</v>
      </c>
    </row>
    <row r="3215" spans="1:9" x14ac:dyDescent="0.25">
      <c r="A3215" s="27" t="s">
        <v>487</v>
      </c>
      <c r="B3215" s="27" t="s">
        <v>26</v>
      </c>
      <c r="C3215" s="27" t="s">
        <v>5</v>
      </c>
      <c r="D3215">
        <v>10</v>
      </c>
      <c r="E3215" s="37" t="s">
        <v>494</v>
      </c>
      <c r="F3215" t="str">
        <f t="shared" si="200"/>
        <v>30Y</v>
      </c>
      <c r="G3215" t="str">
        <f t="shared" si="201"/>
        <v>30YL20211231</v>
      </c>
      <c r="H3215" t="str">
        <f t="shared" si="202"/>
        <v>001_01</v>
      </c>
      <c r="I3215" t="str">
        <f t="shared" si="203"/>
        <v>20211231</v>
      </c>
    </row>
    <row r="3216" spans="1:9" x14ac:dyDescent="0.25">
      <c r="A3216" s="27" t="s">
        <v>487</v>
      </c>
      <c r="B3216" s="27" t="s">
        <v>26</v>
      </c>
      <c r="C3216" s="27" t="s">
        <v>6</v>
      </c>
      <c r="D3216">
        <v>10</v>
      </c>
      <c r="E3216" s="37" t="s">
        <v>494</v>
      </c>
      <c r="F3216" t="str">
        <f t="shared" si="200"/>
        <v>30Y</v>
      </c>
      <c r="G3216" t="str">
        <f t="shared" si="201"/>
        <v>30YL20211231</v>
      </c>
      <c r="H3216" t="str">
        <f t="shared" si="202"/>
        <v>001_01</v>
      </c>
      <c r="I3216" t="str">
        <f t="shared" si="203"/>
        <v>20211231</v>
      </c>
    </row>
    <row r="3217" spans="1:9" x14ac:dyDescent="0.25">
      <c r="A3217" s="27" t="s">
        <v>487</v>
      </c>
      <c r="B3217" s="27" t="s">
        <v>2</v>
      </c>
      <c r="C3217" s="27" t="s">
        <v>5</v>
      </c>
      <c r="D3217">
        <v>10</v>
      </c>
      <c r="E3217" s="37" t="s">
        <v>494</v>
      </c>
      <c r="F3217" t="str">
        <f t="shared" si="200"/>
        <v>30Y</v>
      </c>
      <c r="G3217" t="str">
        <f t="shared" si="201"/>
        <v>30YL20211231</v>
      </c>
      <c r="H3217" t="str">
        <f t="shared" si="202"/>
        <v>001_01</v>
      </c>
      <c r="I3217" t="str">
        <f t="shared" si="203"/>
        <v>20211231</v>
      </c>
    </row>
    <row r="3218" spans="1:9" x14ac:dyDescent="0.25">
      <c r="A3218" s="27" t="s">
        <v>487</v>
      </c>
      <c r="B3218" s="27" t="s">
        <v>2</v>
      </c>
      <c r="C3218" s="27" t="s">
        <v>6</v>
      </c>
      <c r="D3218">
        <v>10</v>
      </c>
      <c r="E3218" s="37" t="s">
        <v>494</v>
      </c>
      <c r="F3218" t="str">
        <f t="shared" si="200"/>
        <v>30Y</v>
      </c>
      <c r="G3218" t="str">
        <f t="shared" si="201"/>
        <v>30YL20211231</v>
      </c>
      <c r="H3218" t="str">
        <f t="shared" si="202"/>
        <v>001_01</v>
      </c>
      <c r="I3218" t="str">
        <f t="shared" si="203"/>
        <v>20211231</v>
      </c>
    </row>
    <row r="3219" spans="1:9" x14ac:dyDescent="0.25">
      <c r="A3219" s="27" t="s">
        <v>487</v>
      </c>
      <c r="B3219" s="27" t="s">
        <v>2</v>
      </c>
      <c r="C3219" s="27" t="s">
        <v>7</v>
      </c>
      <c r="D3219">
        <v>10</v>
      </c>
      <c r="E3219" s="37" t="s">
        <v>494</v>
      </c>
      <c r="F3219" t="str">
        <f t="shared" si="200"/>
        <v>30Y</v>
      </c>
      <c r="G3219" t="str">
        <f t="shared" si="201"/>
        <v>30YL20211231</v>
      </c>
      <c r="H3219" t="str">
        <f t="shared" si="202"/>
        <v>001_01</v>
      </c>
      <c r="I3219" t="str">
        <f t="shared" si="203"/>
        <v>20211231</v>
      </c>
    </row>
    <row r="3220" spans="1:9" x14ac:dyDescent="0.25">
      <c r="A3220" s="27" t="s">
        <v>487</v>
      </c>
      <c r="B3220" s="27" t="s">
        <v>3</v>
      </c>
      <c r="C3220" s="27" t="s">
        <v>7</v>
      </c>
      <c r="D3220">
        <v>10</v>
      </c>
      <c r="E3220" s="37" t="s">
        <v>494</v>
      </c>
      <c r="F3220" t="str">
        <f t="shared" si="200"/>
        <v>30Y</v>
      </c>
      <c r="G3220" t="str">
        <f t="shared" si="201"/>
        <v>30YL20211231</v>
      </c>
      <c r="H3220" t="str">
        <f t="shared" si="202"/>
        <v>001_01</v>
      </c>
      <c r="I3220" t="str">
        <f t="shared" si="203"/>
        <v>20211231</v>
      </c>
    </row>
    <row r="3221" spans="1:9" x14ac:dyDescent="0.25">
      <c r="A3221" s="27" t="s">
        <v>487</v>
      </c>
      <c r="B3221" s="27" t="s">
        <v>3</v>
      </c>
      <c r="C3221" s="27" t="s">
        <v>8</v>
      </c>
      <c r="D3221">
        <v>10</v>
      </c>
      <c r="E3221" s="37" t="s">
        <v>494</v>
      </c>
      <c r="F3221" t="str">
        <f t="shared" si="200"/>
        <v>30Y</v>
      </c>
      <c r="G3221" t="str">
        <f t="shared" si="201"/>
        <v>30YL20211231</v>
      </c>
      <c r="H3221" t="str">
        <f t="shared" si="202"/>
        <v>001_01</v>
      </c>
      <c r="I3221" t="str">
        <f t="shared" si="203"/>
        <v>20211231</v>
      </c>
    </row>
    <row r="3222" spans="1:9" x14ac:dyDescent="0.25">
      <c r="A3222" s="27" t="s">
        <v>487</v>
      </c>
      <c r="B3222" s="27" t="s">
        <v>3</v>
      </c>
      <c r="C3222" s="27" t="s">
        <v>9</v>
      </c>
      <c r="D3222">
        <v>10</v>
      </c>
      <c r="E3222" s="37" t="s">
        <v>494</v>
      </c>
      <c r="F3222" t="str">
        <f t="shared" si="200"/>
        <v>30Y</v>
      </c>
      <c r="G3222" t="str">
        <f t="shared" si="201"/>
        <v>30YL20211231</v>
      </c>
      <c r="H3222" t="str">
        <f t="shared" si="202"/>
        <v>001_01</v>
      </c>
      <c r="I3222" t="str">
        <f t="shared" si="203"/>
        <v>20211231</v>
      </c>
    </row>
    <row r="3223" spans="1:9" x14ac:dyDescent="0.25">
      <c r="A3223" s="27" t="s">
        <v>487</v>
      </c>
      <c r="B3223" s="27" t="s">
        <v>3</v>
      </c>
      <c r="C3223" s="27" t="s">
        <v>10</v>
      </c>
      <c r="D3223">
        <v>10</v>
      </c>
      <c r="E3223" s="37" t="s">
        <v>494</v>
      </c>
      <c r="F3223" t="str">
        <f t="shared" si="200"/>
        <v>30Y</v>
      </c>
      <c r="G3223" t="str">
        <f t="shared" si="201"/>
        <v>30YL20211231</v>
      </c>
      <c r="H3223" t="str">
        <f t="shared" si="202"/>
        <v>001_01</v>
      </c>
      <c r="I3223" t="str">
        <f t="shared" si="203"/>
        <v>20211231</v>
      </c>
    </row>
    <row r="3224" spans="1:9" x14ac:dyDescent="0.25">
      <c r="A3224" s="27" t="s">
        <v>487</v>
      </c>
      <c r="B3224" s="27" t="s">
        <v>4</v>
      </c>
      <c r="C3224" s="27" t="s">
        <v>9</v>
      </c>
      <c r="D3224">
        <v>10</v>
      </c>
      <c r="E3224" s="37" t="s">
        <v>494</v>
      </c>
      <c r="F3224" t="str">
        <f t="shared" si="200"/>
        <v>30Y</v>
      </c>
      <c r="G3224" t="str">
        <f t="shared" si="201"/>
        <v>30YL20211231</v>
      </c>
      <c r="H3224" t="str">
        <f t="shared" si="202"/>
        <v>001_01</v>
      </c>
      <c r="I3224" t="str">
        <f t="shared" si="203"/>
        <v>20211231</v>
      </c>
    </row>
    <row r="3225" spans="1:9" x14ac:dyDescent="0.25">
      <c r="A3225" s="27" t="s">
        <v>487</v>
      </c>
      <c r="B3225" s="27" t="s">
        <v>4</v>
      </c>
      <c r="C3225" s="27" t="s">
        <v>10</v>
      </c>
      <c r="D3225">
        <v>10</v>
      </c>
      <c r="E3225" s="37" t="s">
        <v>494</v>
      </c>
      <c r="F3225" t="str">
        <f t="shared" si="200"/>
        <v>30Y</v>
      </c>
      <c r="G3225" t="str">
        <f t="shared" si="201"/>
        <v>30YL20211231</v>
      </c>
      <c r="H3225" t="str">
        <f t="shared" si="202"/>
        <v>001_01</v>
      </c>
      <c r="I3225" t="str">
        <f t="shared" si="203"/>
        <v>20211231</v>
      </c>
    </row>
    <row r="3226" spans="1:9" x14ac:dyDescent="0.25">
      <c r="A3226" s="27" t="s">
        <v>487</v>
      </c>
      <c r="B3226" s="27" t="s">
        <v>5</v>
      </c>
      <c r="C3226" s="27" t="s">
        <v>10</v>
      </c>
      <c r="D3226">
        <v>10</v>
      </c>
      <c r="E3226" s="37" t="s">
        <v>494</v>
      </c>
      <c r="F3226" t="str">
        <f t="shared" si="200"/>
        <v>30Y</v>
      </c>
      <c r="G3226" t="str">
        <f t="shared" si="201"/>
        <v>30YL20211231</v>
      </c>
      <c r="H3226" t="str">
        <f t="shared" si="202"/>
        <v>001_01</v>
      </c>
      <c r="I3226" t="str">
        <f t="shared" si="203"/>
        <v>20211231</v>
      </c>
    </row>
    <row r="3227" spans="1:9" x14ac:dyDescent="0.25">
      <c r="A3227" s="27" t="s">
        <v>487</v>
      </c>
      <c r="B3227" s="27" t="s">
        <v>5</v>
      </c>
      <c r="C3227" s="27" t="s">
        <v>11</v>
      </c>
      <c r="D3227">
        <v>10</v>
      </c>
      <c r="E3227" s="37" t="s">
        <v>494</v>
      </c>
      <c r="F3227" t="str">
        <f t="shared" si="200"/>
        <v>30Y</v>
      </c>
      <c r="G3227" t="str">
        <f t="shared" si="201"/>
        <v>30YL20211231</v>
      </c>
      <c r="H3227" t="str">
        <f t="shared" si="202"/>
        <v>001_01</v>
      </c>
      <c r="I3227" t="str">
        <f t="shared" si="203"/>
        <v>20211231</v>
      </c>
    </row>
    <row r="3228" spans="1:9" x14ac:dyDescent="0.25">
      <c r="A3228" s="27" t="s">
        <v>487</v>
      </c>
      <c r="B3228" s="27" t="s">
        <v>7</v>
      </c>
      <c r="C3228" s="27" t="s">
        <v>11</v>
      </c>
      <c r="D3228">
        <v>10</v>
      </c>
      <c r="E3228" s="37" t="s">
        <v>494</v>
      </c>
      <c r="F3228" t="str">
        <f t="shared" si="200"/>
        <v>30Y</v>
      </c>
      <c r="G3228" t="str">
        <f t="shared" si="201"/>
        <v>30YL20211231</v>
      </c>
      <c r="H3228" t="str">
        <f t="shared" si="202"/>
        <v>001_01</v>
      </c>
      <c r="I3228" t="str">
        <f t="shared" si="203"/>
        <v>20211231</v>
      </c>
    </row>
    <row r="3229" spans="1:9" x14ac:dyDescent="0.25">
      <c r="A3229" s="27" t="s">
        <v>487</v>
      </c>
      <c r="B3229" s="27" t="s">
        <v>10</v>
      </c>
      <c r="C3229" s="27" t="s">
        <v>11</v>
      </c>
      <c r="D3229">
        <v>10</v>
      </c>
      <c r="E3229" s="37" t="s">
        <v>494</v>
      </c>
      <c r="F3229" t="str">
        <f t="shared" si="200"/>
        <v>30Y</v>
      </c>
      <c r="G3229" t="str">
        <f t="shared" si="201"/>
        <v>30YL20211231</v>
      </c>
      <c r="H3229" t="str">
        <f t="shared" si="202"/>
        <v>001_01</v>
      </c>
      <c r="I3229" t="str">
        <f t="shared" si="203"/>
        <v>20211231</v>
      </c>
    </row>
    <row r="3230" spans="1:9" x14ac:dyDescent="0.25">
      <c r="A3230" s="27" t="s">
        <v>487</v>
      </c>
      <c r="B3230" s="27" t="s">
        <v>11</v>
      </c>
      <c r="C3230" s="27" t="s">
        <v>11</v>
      </c>
      <c r="D3230">
        <v>10</v>
      </c>
      <c r="E3230" s="37" t="s">
        <v>494</v>
      </c>
      <c r="F3230" t="str">
        <f t="shared" si="200"/>
        <v>30Y</v>
      </c>
      <c r="G3230" t="str">
        <f t="shared" si="201"/>
        <v>30YL20211231</v>
      </c>
      <c r="H3230" t="str">
        <f t="shared" si="202"/>
        <v>001_01</v>
      </c>
      <c r="I3230" t="str">
        <f t="shared" si="203"/>
        <v>20211231</v>
      </c>
    </row>
    <row r="3231" spans="1:9" x14ac:dyDescent="0.25">
      <c r="A3231" s="27" t="s">
        <v>487</v>
      </c>
      <c r="B3231" s="27" t="s">
        <v>12</v>
      </c>
      <c r="C3231" s="27" t="s">
        <v>8</v>
      </c>
      <c r="D3231">
        <v>10</v>
      </c>
      <c r="E3231" s="37" t="s">
        <v>494</v>
      </c>
      <c r="F3231" t="str">
        <f t="shared" si="200"/>
        <v>30Y</v>
      </c>
      <c r="G3231" t="str">
        <f t="shared" si="201"/>
        <v>30YL20211231</v>
      </c>
      <c r="H3231" t="str">
        <f t="shared" si="202"/>
        <v>001_01</v>
      </c>
      <c r="I3231" t="str">
        <f t="shared" si="203"/>
        <v>20211231</v>
      </c>
    </row>
    <row r="3232" spans="1:9" x14ac:dyDescent="0.25">
      <c r="A3232" s="27" t="s">
        <v>487</v>
      </c>
      <c r="B3232" s="27" t="s">
        <v>12</v>
      </c>
      <c r="C3232" s="27" t="s">
        <v>9</v>
      </c>
      <c r="D3232">
        <v>10</v>
      </c>
      <c r="E3232" s="37" t="s">
        <v>494</v>
      </c>
      <c r="F3232" t="str">
        <f t="shared" si="200"/>
        <v>30Y</v>
      </c>
      <c r="G3232" t="str">
        <f t="shared" si="201"/>
        <v>30YL20211231</v>
      </c>
      <c r="H3232" t="str">
        <f t="shared" si="202"/>
        <v>001_01</v>
      </c>
      <c r="I3232" t="str">
        <f t="shared" si="203"/>
        <v>20211231</v>
      </c>
    </row>
    <row r="3233" spans="1:9" x14ac:dyDescent="0.25">
      <c r="A3233" s="27" t="s">
        <v>487</v>
      </c>
      <c r="B3233" s="27" t="s">
        <v>12</v>
      </c>
      <c r="C3233" s="27" t="s">
        <v>10</v>
      </c>
      <c r="D3233">
        <v>10</v>
      </c>
      <c r="E3233" s="37" t="s">
        <v>494</v>
      </c>
      <c r="F3233" t="str">
        <f t="shared" si="200"/>
        <v>30Y</v>
      </c>
      <c r="G3233" t="str">
        <f t="shared" si="201"/>
        <v>30YL20211231</v>
      </c>
      <c r="H3233" t="str">
        <f t="shared" si="202"/>
        <v>001_01</v>
      </c>
      <c r="I3233" t="str">
        <f t="shared" si="203"/>
        <v>20211231</v>
      </c>
    </row>
    <row r="3234" spans="1:9" x14ac:dyDescent="0.25">
      <c r="A3234" s="27" t="s">
        <v>487</v>
      </c>
      <c r="B3234" s="27" t="s">
        <v>13</v>
      </c>
      <c r="C3234" s="27" t="s">
        <v>3</v>
      </c>
      <c r="D3234">
        <v>10</v>
      </c>
      <c r="E3234" s="37" t="s">
        <v>494</v>
      </c>
      <c r="F3234" t="str">
        <f t="shared" si="200"/>
        <v>30Y</v>
      </c>
      <c r="G3234" t="str">
        <f t="shared" si="201"/>
        <v>30YL20211231</v>
      </c>
      <c r="H3234" t="str">
        <f t="shared" si="202"/>
        <v>001_01</v>
      </c>
      <c r="I3234" t="str">
        <f t="shared" si="203"/>
        <v>20211231</v>
      </c>
    </row>
    <row r="3235" spans="1:9" x14ac:dyDescent="0.25">
      <c r="A3235" s="27" t="s">
        <v>487</v>
      </c>
      <c r="B3235" s="27" t="s">
        <v>13</v>
      </c>
      <c r="C3235" s="27" t="s">
        <v>4</v>
      </c>
      <c r="D3235">
        <v>10</v>
      </c>
      <c r="E3235" s="37" t="s">
        <v>494</v>
      </c>
      <c r="F3235" t="str">
        <f t="shared" si="200"/>
        <v>30Y</v>
      </c>
      <c r="G3235" t="str">
        <f t="shared" si="201"/>
        <v>30YL20211231</v>
      </c>
      <c r="H3235" t="str">
        <f t="shared" si="202"/>
        <v>001_01</v>
      </c>
      <c r="I3235" t="str">
        <f t="shared" si="203"/>
        <v>20211231</v>
      </c>
    </row>
    <row r="3236" spans="1:9" x14ac:dyDescent="0.25">
      <c r="A3236" s="27" t="s">
        <v>487</v>
      </c>
      <c r="B3236" s="27" t="s">
        <v>13</v>
      </c>
      <c r="C3236" s="27" t="s">
        <v>5</v>
      </c>
      <c r="D3236">
        <v>10</v>
      </c>
      <c r="E3236" s="37" t="s">
        <v>494</v>
      </c>
      <c r="F3236" t="str">
        <f t="shared" si="200"/>
        <v>30Y</v>
      </c>
      <c r="G3236" t="str">
        <f t="shared" si="201"/>
        <v>30YL20211231</v>
      </c>
      <c r="H3236" t="str">
        <f t="shared" si="202"/>
        <v>001_01</v>
      </c>
      <c r="I3236" t="str">
        <f t="shared" si="203"/>
        <v>20211231</v>
      </c>
    </row>
    <row r="3237" spans="1:9" x14ac:dyDescent="0.25">
      <c r="A3237" s="27" t="s">
        <v>487</v>
      </c>
      <c r="B3237" s="27" t="s">
        <v>13</v>
      </c>
      <c r="C3237" s="27" t="s">
        <v>6</v>
      </c>
      <c r="D3237">
        <v>10</v>
      </c>
      <c r="E3237" s="37" t="s">
        <v>494</v>
      </c>
      <c r="F3237" t="str">
        <f t="shared" si="200"/>
        <v>30Y</v>
      </c>
      <c r="G3237" t="str">
        <f t="shared" si="201"/>
        <v>30YL20211231</v>
      </c>
      <c r="H3237" t="str">
        <f t="shared" si="202"/>
        <v>001_01</v>
      </c>
      <c r="I3237" t="str">
        <f t="shared" si="203"/>
        <v>20211231</v>
      </c>
    </row>
    <row r="3238" spans="1:9" x14ac:dyDescent="0.25">
      <c r="A3238" s="27" t="s">
        <v>487</v>
      </c>
      <c r="B3238" s="27" t="s">
        <v>13</v>
      </c>
      <c r="C3238" s="27" t="s">
        <v>7</v>
      </c>
      <c r="D3238">
        <v>10</v>
      </c>
      <c r="E3238" s="37" t="s">
        <v>494</v>
      </c>
      <c r="F3238" t="str">
        <f t="shared" si="200"/>
        <v>30Y</v>
      </c>
      <c r="G3238" t="str">
        <f t="shared" si="201"/>
        <v>30YL20211231</v>
      </c>
      <c r="H3238" t="str">
        <f t="shared" si="202"/>
        <v>001_01</v>
      </c>
      <c r="I3238" t="str">
        <f t="shared" si="203"/>
        <v>20211231</v>
      </c>
    </row>
    <row r="3239" spans="1:9" x14ac:dyDescent="0.25">
      <c r="A3239" s="27" t="s">
        <v>487</v>
      </c>
      <c r="B3239" s="27" t="s">
        <v>13</v>
      </c>
      <c r="C3239" s="27" t="s">
        <v>8</v>
      </c>
      <c r="D3239">
        <v>10</v>
      </c>
      <c r="E3239" s="37" t="s">
        <v>494</v>
      </c>
      <c r="F3239" t="str">
        <f t="shared" si="200"/>
        <v>30Y</v>
      </c>
      <c r="G3239" t="str">
        <f t="shared" si="201"/>
        <v>30YL20211231</v>
      </c>
      <c r="H3239" t="str">
        <f t="shared" si="202"/>
        <v>001_01</v>
      </c>
      <c r="I3239" t="str">
        <f t="shared" si="203"/>
        <v>20211231</v>
      </c>
    </row>
    <row r="3240" spans="1:9" x14ac:dyDescent="0.25">
      <c r="A3240" s="27" t="s">
        <v>487</v>
      </c>
      <c r="B3240" s="27" t="s">
        <v>14</v>
      </c>
      <c r="C3240" s="27" t="s">
        <v>1</v>
      </c>
      <c r="D3240">
        <v>10</v>
      </c>
      <c r="E3240" s="37" t="s">
        <v>494</v>
      </c>
      <c r="F3240" t="str">
        <f t="shared" si="200"/>
        <v>30Y</v>
      </c>
      <c r="G3240" t="str">
        <f t="shared" si="201"/>
        <v>30YL20211231</v>
      </c>
      <c r="H3240" t="str">
        <f t="shared" si="202"/>
        <v>001_01</v>
      </c>
      <c r="I3240" t="str">
        <f t="shared" si="203"/>
        <v>20211231</v>
      </c>
    </row>
    <row r="3241" spans="1:9" x14ac:dyDescent="0.25">
      <c r="A3241" s="27" t="s">
        <v>487</v>
      </c>
      <c r="B3241" s="27" t="s">
        <v>14</v>
      </c>
      <c r="C3241" s="27" t="s">
        <v>2</v>
      </c>
      <c r="D3241">
        <v>10</v>
      </c>
      <c r="E3241" s="37" t="s">
        <v>494</v>
      </c>
      <c r="F3241" t="str">
        <f t="shared" si="200"/>
        <v>30Y</v>
      </c>
      <c r="G3241" t="str">
        <f t="shared" si="201"/>
        <v>30YL20211231</v>
      </c>
      <c r="H3241" t="str">
        <f t="shared" si="202"/>
        <v>001_01</v>
      </c>
      <c r="I3241" t="str">
        <f t="shared" si="203"/>
        <v>20211231</v>
      </c>
    </row>
    <row r="3242" spans="1:9" x14ac:dyDescent="0.25">
      <c r="A3242" s="27" t="s">
        <v>487</v>
      </c>
      <c r="B3242" s="27" t="s">
        <v>14</v>
      </c>
      <c r="C3242" s="27" t="s">
        <v>3</v>
      </c>
      <c r="D3242">
        <v>10</v>
      </c>
      <c r="E3242" s="37" t="s">
        <v>494</v>
      </c>
      <c r="F3242" t="str">
        <f t="shared" si="200"/>
        <v>30Y</v>
      </c>
      <c r="G3242" t="str">
        <f t="shared" si="201"/>
        <v>30YL20211231</v>
      </c>
      <c r="H3242" t="str">
        <f t="shared" si="202"/>
        <v>001_01</v>
      </c>
      <c r="I3242" t="str">
        <f t="shared" si="203"/>
        <v>20211231</v>
      </c>
    </row>
    <row r="3243" spans="1:9" x14ac:dyDescent="0.25">
      <c r="A3243" s="27" t="s">
        <v>432</v>
      </c>
      <c r="B3243" s="27" t="s">
        <v>21</v>
      </c>
      <c r="C3243" s="27" t="s">
        <v>1</v>
      </c>
      <c r="D3243">
        <v>0</v>
      </c>
      <c r="E3243" s="37" t="s">
        <v>494</v>
      </c>
      <c r="F3243" t="str">
        <f t="shared" si="200"/>
        <v>30Y</v>
      </c>
      <c r="G3243" t="str">
        <f t="shared" si="201"/>
        <v>30YL20220331</v>
      </c>
      <c r="H3243" t="str">
        <f t="shared" si="202"/>
        <v>01_002</v>
      </c>
      <c r="I3243" t="str">
        <f t="shared" si="203"/>
        <v>20220331</v>
      </c>
    </row>
    <row r="3244" spans="1:9" x14ac:dyDescent="0.25">
      <c r="A3244" s="27" t="s">
        <v>432</v>
      </c>
      <c r="B3244" s="27" t="s">
        <v>1</v>
      </c>
      <c r="C3244" s="27" t="s">
        <v>1</v>
      </c>
      <c r="D3244">
        <v>0</v>
      </c>
      <c r="E3244" s="37" t="s">
        <v>494</v>
      </c>
      <c r="F3244" t="str">
        <f t="shared" si="200"/>
        <v>30Y</v>
      </c>
      <c r="G3244" t="str">
        <f t="shared" si="201"/>
        <v>30YL20220331</v>
      </c>
      <c r="H3244" t="str">
        <f t="shared" si="202"/>
        <v>01_002</v>
      </c>
      <c r="I3244" t="str">
        <f t="shared" si="203"/>
        <v>20220331</v>
      </c>
    </row>
    <row r="3245" spans="1:9" x14ac:dyDescent="0.25">
      <c r="A3245" s="27" t="s">
        <v>432</v>
      </c>
      <c r="B3245" s="27" t="s">
        <v>26</v>
      </c>
      <c r="C3245" s="27" t="s">
        <v>1</v>
      </c>
      <c r="D3245">
        <v>0</v>
      </c>
      <c r="E3245" s="37" t="s">
        <v>494</v>
      </c>
      <c r="F3245" t="str">
        <f t="shared" si="200"/>
        <v>30Y</v>
      </c>
      <c r="G3245" t="str">
        <f t="shared" si="201"/>
        <v>30YL20220331</v>
      </c>
      <c r="H3245" t="str">
        <f t="shared" si="202"/>
        <v>01_002</v>
      </c>
      <c r="I3245" t="str">
        <f t="shared" si="203"/>
        <v>20220331</v>
      </c>
    </row>
    <row r="3246" spans="1:9" x14ac:dyDescent="0.25">
      <c r="A3246" s="27" t="s">
        <v>432</v>
      </c>
      <c r="B3246" s="27" t="s">
        <v>2</v>
      </c>
      <c r="C3246" s="27" t="s">
        <v>1</v>
      </c>
      <c r="D3246">
        <v>0</v>
      </c>
      <c r="E3246" s="37" t="s">
        <v>494</v>
      </c>
      <c r="F3246" t="str">
        <f t="shared" si="200"/>
        <v>30Y</v>
      </c>
      <c r="G3246" t="str">
        <f t="shared" si="201"/>
        <v>30YL20220331</v>
      </c>
      <c r="H3246" t="str">
        <f t="shared" si="202"/>
        <v>01_002</v>
      </c>
      <c r="I3246" t="str">
        <f t="shared" si="203"/>
        <v>20220331</v>
      </c>
    </row>
    <row r="3247" spans="1:9" x14ac:dyDescent="0.25">
      <c r="A3247" s="27" t="s">
        <v>432</v>
      </c>
      <c r="B3247" s="27" t="s">
        <v>3</v>
      </c>
      <c r="C3247" s="27" t="s">
        <v>1</v>
      </c>
      <c r="D3247">
        <v>0</v>
      </c>
      <c r="E3247" s="37" t="s">
        <v>494</v>
      </c>
      <c r="F3247" t="str">
        <f t="shared" si="200"/>
        <v>30Y</v>
      </c>
      <c r="G3247" t="str">
        <f t="shared" si="201"/>
        <v>30YL20220331</v>
      </c>
      <c r="H3247" t="str">
        <f t="shared" si="202"/>
        <v>01_002</v>
      </c>
      <c r="I3247" t="str">
        <f t="shared" si="203"/>
        <v>20220331</v>
      </c>
    </row>
    <row r="3248" spans="1:9" x14ac:dyDescent="0.25">
      <c r="A3248" s="27" t="s">
        <v>432</v>
      </c>
      <c r="B3248" s="27" t="s">
        <v>3</v>
      </c>
      <c r="C3248" s="27" t="s">
        <v>2</v>
      </c>
      <c r="D3248">
        <v>0</v>
      </c>
      <c r="E3248" s="37" t="s">
        <v>494</v>
      </c>
      <c r="F3248" t="str">
        <f t="shared" si="200"/>
        <v>30Y</v>
      </c>
      <c r="G3248" t="str">
        <f t="shared" si="201"/>
        <v>30YL20220331</v>
      </c>
      <c r="H3248" t="str">
        <f t="shared" si="202"/>
        <v>01_002</v>
      </c>
      <c r="I3248" t="str">
        <f t="shared" si="203"/>
        <v>20220331</v>
      </c>
    </row>
    <row r="3249" spans="1:9" x14ac:dyDescent="0.25">
      <c r="A3249" s="27" t="s">
        <v>432</v>
      </c>
      <c r="B3249" s="27" t="s">
        <v>4</v>
      </c>
      <c r="C3249" s="27" t="s">
        <v>1</v>
      </c>
      <c r="D3249">
        <v>0</v>
      </c>
      <c r="E3249" s="37" t="s">
        <v>494</v>
      </c>
      <c r="F3249" t="str">
        <f t="shared" si="200"/>
        <v>30Y</v>
      </c>
      <c r="G3249" t="str">
        <f t="shared" si="201"/>
        <v>30YL20220331</v>
      </c>
      <c r="H3249" t="str">
        <f t="shared" si="202"/>
        <v>01_002</v>
      </c>
      <c r="I3249" t="str">
        <f t="shared" si="203"/>
        <v>20220331</v>
      </c>
    </row>
    <row r="3250" spans="1:9" x14ac:dyDescent="0.25">
      <c r="A3250" s="27" t="s">
        <v>432</v>
      </c>
      <c r="B3250" s="27" t="s">
        <v>4</v>
      </c>
      <c r="C3250" s="27" t="s">
        <v>2</v>
      </c>
      <c r="D3250">
        <v>0</v>
      </c>
      <c r="E3250" s="37" t="s">
        <v>494</v>
      </c>
      <c r="F3250" t="str">
        <f t="shared" si="200"/>
        <v>30Y</v>
      </c>
      <c r="G3250" t="str">
        <f t="shared" si="201"/>
        <v>30YL20220331</v>
      </c>
      <c r="H3250" t="str">
        <f t="shared" si="202"/>
        <v>01_002</v>
      </c>
      <c r="I3250" t="str">
        <f t="shared" si="203"/>
        <v>20220331</v>
      </c>
    </row>
    <row r="3251" spans="1:9" x14ac:dyDescent="0.25">
      <c r="A3251" s="27" t="s">
        <v>432</v>
      </c>
      <c r="B3251" s="27" t="s">
        <v>5</v>
      </c>
      <c r="C3251" s="27" t="s">
        <v>2</v>
      </c>
      <c r="D3251">
        <v>0</v>
      </c>
      <c r="E3251" s="37" t="s">
        <v>494</v>
      </c>
      <c r="F3251" t="str">
        <f t="shared" si="200"/>
        <v>30Y</v>
      </c>
      <c r="G3251" t="str">
        <f t="shared" si="201"/>
        <v>30YL20220331</v>
      </c>
      <c r="H3251" t="str">
        <f t="shared" si="202"/>
        <v>01_002</v>
      </c>
      <c r="I3251" t="str">
        <f t="shared" si="203"/>
        <v>20220331</v>
      </c>
    </row>
    <row r="3252" spans="1:9" x14ac:dyDescent="0.25">
      <c r="A3252" s="27" t="s">
        <v>432</v>
      </c>
      <c r="B3252" s="27" t="s">
        <v>5</v>
      </c>
      <c r="C3252" s="27" t="s">
        <v>3</v>
      </c>
      <c r="D3252">
        <v>0</v>
      </c>
      <c r="E3252" s="37" t="s">
        <v>494</v>
      </c>
      <c r="F3252" t="str">
        <f t="shared" si="200"/>
        <v>30Y</v>
      </c>
      <c r="G3252" t="str">
        <f t="shared" si="201"/>
        <v>30YL20220331</v>
      </c>
      <c r="H3252" t="str">
        <f t="shared" si="202"/>
        <v>01_002</v>
      </c>
      <c r="I3252" t="str">
        <f t="shared" si="203"/>
        <v>20220331</v>
      </c>
    </row>
    <row r="3253" spans="1:9" x14ac:dyDescent="0.25">
      <c r="A3253" s="27" t="s">
        <v>432</v>
      </c>
      <c r="B3253" s="27" t="s">
        <v>7</v>
      </c>
      <c r="C3253" s="27" t="s">
        <v>2</v>
      </c>
      <c r="D3253">
        <v>0</v>
      </c>
      <c r="E3253" s="37" t="s">
        <v>494</v>
      </c>
      <c r="F3253" t="str">
        <f t="shared" si="200"/>
        <v>30Y</v>
      </c>
      <c r="G3253" t="str">
        <f t="shared" si="201"/>
        <v>30YL20220331</v>
      </c>
      <c r="H3253" t="str">
        <f t="shared" si="202"/>
        <v>01_002</v>
      </c>
      <c r="I3253" t="str">
        <f t="shared" si="203"/>
        <v>20220331</v>
      </c>
    </row>
    <row r="3254" spans="1:9" x14ac:dyDescent="0.25">
      <c r="A3254" s="27" t="s">
        <v>432</v>
      </c>
      <c r="B3254" s="27" t="s">
        <v>7</v>
      </c>
      <c r="C3254" s="27" t="s">
        <v>3</v>
      </c>
      <c r="D3254">
        <v>0</v>
      </c>
      <c r="E3254" s="37" t="s">
        <v>494</v>
      </c>
      <c r="F3254" t="str">
        <f t="shared" si="200"/>
        <v>30Y</v>
      </c>
      <c r="G3254" t="str">
        <f t="shared" si="201"/>
        <v>30YL20220331</v>
      </c>
      <c r="H3254" t="str">
        <f t="shared" si="202"/>
        <v>01_002</v>
      </c>
      <c r="I3254" t="str">
        <f t="shared" si="203"/>
        <v>20220331</v>
      </c>
    </row>
    <row r="3255" spans="1:9" x14ac:dyDescent="0.25">
      <c r="A3255" s="27" t="s">
        <v>432</v>
      </c>
      <c r="B3255" s="27" t="s">
        <v>10</v>
      </c>
      <c r="C3255" s="27" t="s">
        <v>3</v>
      </c>
      <c r="D3255">
        <v>0</v>
      </c>
      <c r="E3255" s="37" t="s">
        <v>494</v>
      </c>
      <c r="F3255" t="str">
        <f t="shared" si="200"/>
        <v>30Y</v>
      </c>
      <c r="G3255" t="str">
        <f t="shared" si="201"/>
        <v>30YL20220331</v>
      </c>
      <c r="H3255" t="str">
        <f t="shared" si="202"/>
        <v>01_002</v>
      </c>
      <c r="I3255" t="str">
        <f t="shared" si="203"/>
        <v>20220331</v>
      </c>
    </row>
    <row r="3256" spans="1:9" x14ac:dyDescent="0.25">
      <c r="A3256" s="27" t="s">
        <v>432</v>
      </c>
      <c r="B3256" s="27" t="s">
        <v>10</v>
      </c>
      <c r="C3256" s="27" t="s">
        <v>4</v>
      </c>
      <c r="D3256">
        <v>0</v>
      </c>
      <c r="E3256" s="37" t="s">
        <v>494</v>
      </c>
      <c r="F3256" t="str">
        <f t="shared" si="200"/>
        <v>30Y</v>
      </c>
      <c r="G3256" t="str">
        <f t="shared" si="201"/>
        <v>30YL20220331</v>
      </c>
      <c r="H3256" t="str">
        <f t="shared" si="202"/>
        <v>01_002</v>
      </c>
      <c r="I3256" t="str">
        <f t="shared" si="203"/>
        <v>20220331</v>
      </c>
    </row>
    <row r="3257" spans="1:9" x14ac:dyDescent="0.25">
      <c r="A3257" s="27" t="s">
        <v>432</v>
      </c>
      <c r="B3257" s="27" t="s">
        <v>11</v>
      </c>
      <c r="C3257" s="27" t="s">
        <v>3</v>
      </c>
      <c r="D3257">
        <v>0</v>
      </c>
      <c r="E3257" s="37" t="s">
        <v>494</v>
      </c>
      <c r="F3257" t="str">
        <f t="shared" si="200"/>
        <v>30Y</v>
      </c>
      <c r="G3257" t="str">
        <f t="shared" si="201"/>
        <v>30YL20220331</v>
      </c>
      <c r="H3257" t="str">
        <f t="shared" si="202"/>
        <v>01_002</v>
      </c>
      <c r="I3257" t="str">
        <f t="shared" si="203"/>
        <v>20220331</v>
      </c>
    </row>
    <row r="3258" spans="1:9" x14ac:dyDescent="0.25">
      <c r="A3258" s="27" t="s">
        <v>432</v>
      </c>
      <c r="B3258" s="27" t="s">
        <v>11</v>
      </c>
      <c r="C3258" s="27" t="s">
        <v>4</v>
      </c>
      <c r="D3258">
        <v>0</v>
      </c>
      <c r="E3258" s="37" t="s">
        <v>494</v>
      </c>
      <c r="F3258" t="str">
        <f t="shared" si="200"/>
        <v>30Y</v>
      </c>
      <c r="G3258" t="str">
        <f t="shared" si="201"/>
        <v>30YL20220331</v>
      </c>
      <c r="H3258" t="str">
        <f t="shared" si="202"/>
        <v>01_002</v>
      </c>
      <c r="I3258" t="str">
        <f t="shared" si="203"/>
        <v>20220331</v>
      </c>
    </row>
    <row r="3259" spans="1:9" x14ac:dyDescent="0.25">
      <c r="A3259" s="27" t="s">
        <v>432</v>
      </c>
      <c r="B3259" s="27" t="s">
        <v>12</v>
      </c>
      <c r="C3259" s="27" t="s">
        <v>3</v>
      </c>
      <c r="D3259">
        <v>0</v>
      </c>
      <c r="E3259" s="37" t="s">
        <v>494</v>
      </c>
      <c r="F3259" t="str">
        <f t="shared" si="200"/>
        <v>30Y</v>
      </c>
      <c r="G3259" t="str">
        <f t="shared" si="201"/>
        <v>30YL20220331</v>
      </c>
      <c r="H3259" t="str">
        <f t="shared" si="202"/>
        <v>01_002</v>
      </c>
      <c r="I3259" t="str">
        <f t="shared" si="203"/>
        <v>20220331</v>
      </c>
    </row>
    <row r="3260" spans="1:9" x14ac:dyDescent="0.25">
      <c r="A3260" s="27" t="s">
        <v>432</v>
      </c>
      <c r="B3260" s="27" t="s">
        <v>12</v>
      </c>
      <c r="C3260" s="27" t="s">
        <v>4</v>
      </c>
      <c r="D3260">
        <v>0</v>
      </c>
      <c r="E3260" s="37" t="s">
        <v>494</v>
      </c>
      <c r="F3260" t="str">
        <f t="shared" si="200"/>
        <v>30Y</v>
      </c>
      <c r="G3260" t="str">
        <f t="shared" si="201"/>
        <v>30YL20220331</v>
      </c>
      <c r="H3260" t="str">
        <f t="shared" si="202"/>
        <v>01_002</v>
      </c>
      <c r="I3260" t="str">
        <f t="shared" si="203"/>
        <v>20220331</v>
      </c>
    </row>
    <row r="3261" spans="1:9" x14ac:dyDescent="0.25">
      <c r="A3261" s="27" t="s">
        <v>432</v>
      </c>
      <c r="B3261" s="27" t="s">
        <v>13</v>
      </c>
      <c r="C3261" s="27" t="s">
        <v>1</v>
      </c>
      <c r="D3261">
        <v>0</v>
      </c>
      <c r="E3261" s="37" t="s">
        <v>494</v>
      </c>
      <c r="F3261" t="str">
        <f t="shared" si="200"/>
        <v>30Y</v>
      </c>
      <c r="G3261" t="str">
        <f t="shared" si="201"/>
        <v>30YL20220331</v>
      </c>
      <c r="H3261" t="str">
        <f t="shared" si="202"/>
        <v>01_002</v>
      </c>
      <c r="I3261" t="str">
        <f t="shared" si="203"/>
        <v>20220331</v>
      </c>
    </row>
    <row r="3262" spans="1:9" x14ac:dyDescent="0.25">
      <c r="A3262" s="27" t="s">
        <v>432</v>
      </c>
      <c r="B3262" s="27" t="s">
        <v>13</v>
      </c>
      <c r="C3262" s="27" t="s">
        <v>2</v>
      </c>
      <c r="D3262">
        <v>0</v>
      </c>
      <c r="E3262" s="37" t="s">
        <v>494</v>
      </c>
      <c r="F3262" t="str">
        <f t="shared" si="200"/>
        <v>30Y</v>
      </c>
      <c r="G3262" t="str">
        <f t="shared" si="201"/>
        <v>30YL20220331</v>
      </c>
      <c r="H3262" t="str">
        <f t="shared" si="202"/>
        <v>01_002</v>
      </c>
      <c r="I3262" t="str">
        <f t="shared" si="203"/>
        <v>20220331</v>
      </c>
    </row>
    <row r="3263" spans="1:9" x14ac:dyDescent="0.25">
      <c r="A3263" s="27" t="s">
        <v>432</v>
      </c>
      <c r="B3263" s="27" t="s">
        <v>13</v>
      </c>
      <c r="C3263" s="27" t="s">
        <v>3</v>
      </c>
      <c r="D3263">
        <v>0</v>
      </c>
      <c r="E3263" s="37" t="s">
        <v>494</v>
      </c>
      <c r="F3263" t="str">
        <f t="shared" si="200"/>
        <v>30Y</v>
      </c>
      <c r="G3263" t="str">
        <f t="shared" si="201"/>
        <v>30YL20220331</v>
      </c>
      <c r="H3263" t="str">
        <f t="shared" si="202"/>
        <v>01_002</v>
      </c>
      <c r="I3263" t="str">
        <f t="shared" si="203"/>
        <v>20220331</v>
      </c>
    </row>
    <row r="3264" spans="1:9" x14ac:dyDescent="0.25">
      <c r="A3264" s="27" t="s">
        <v>432</v>
      </c>
      <c r="B3264" s="27" t="s">
        <v>14</v>
      </c>
      <c r="C3264" s="27" t="s">
        <v>1</v>
      </c>
      <c r="D3264">
        <v>0</v>
      </c>
      <c r="E3264" s="37" t="s">
        <v>494</v>
      </c>
      <c r="F3264" t="str">
        <f t="shared" si="200"/>
        <v>30Y</v>
      </c>
      <c r="G3264" t="str">
        <f t="shared" si="201"/>
        <v>30YL20220331</v>
      </c>
      <c r="H3264" t="str">
        <f t="shared" si="202"/>
        <v>01_002</v>
      </c>
      <c r="I3264" t="str">
        <f t="shared" si="203"/>
        <v>20220331</v>
      </c>
    </row>
    <row r="3265" spans="1:9" x14ac:dyDescent="0.25">
      <c r="A3265" s="27" t="s">
        <v>432</v>
      </c>
      <c r="B3265" s="27" t="s">
        <v>14</v>
      </c>
      <c r="C3265" s="27" t="s">
        <v>2</v>
      </c>
      <c r="D3265">
        <v>0</v>
      </c>
      <c r="E3265" s="37" t="s">
        <v>494</v>
      </c>
      <c r="F3265" t="str">
        <f t="shared" si="200"/>
        <v>30Y</v>
      </c>
      <c r="G3265" t="str">
        <f t="shared" si="201"/>
        <v>30YL20220331</v>
      </c>
      <c r="H3265" t="str">
        <f t="shared" si="202"/>
        <v>01_002</v>
      </c>
      <c r="I3265" t="str">
        <f t="shared" si="203"/>
        <v>20220331</v>
      </c>
    </row>
    <row r="3266" spans="1:9" x14ac:dyDescent="0.25">
      <c r="A3266" s="27" t="s">
        <v>431</v>
      </c>
      <c r="B3266" s="27" t="s">
        <v>21</v>
      </c>
      <c r="C3266" s="27" t="s">
        <v>1</v>
      </c>
      <c r="D3266">
        <v>0</v>
      </c>
      <c r="E3266" s="37" t="s">
        <v>494</v>
      </c>
      <c r="F3266" t="str">
        <f t="shared" si="200"/>
        <v>30Y</v>
      </c>
      <c r="G3266" t="str">
        <f t="shared" si="201"/>
        <v>30YL20220331</v>
      </c>
      <c r="H3266" t="str">
        <f t="shared" si="202"/>
        <v>01_003</v>
      </c>
      <c r="I3266" t="str">
        <f t="shared" si="203"/>
        <v>20220331</v>
      </c>
    </row>
    <row r="3267" spans="1:9" x14ac:dyDescent="0.25">
      <c r="A3267" s="27" t="s">
        <v>431</v>
      </c>
      <c r="B3267" s="27" t="s">
        <v>1</v>
      </c>
      <c r="C3267" s="27" t="s">
        <v>1</v>
      </c>
      <c r="D3267">
        <v>0</v>
      </c>
      <c r="E3267" s="37" t="s">
        <v>494</v>
      </c>
      <c r="F3267" t="str">
        <f t="shared" si="200"/>
        <v>30Y</v>
      </c>
      <c r="G3267" t="str">
        <f t="shared" si="201"/>
        <v>30YL20220331</v>
      </c>
      <c r="H3267" t="str">
        <f t="shared" si="202"/>
        <v>01_003</v>
      </c>
      <c r="I3267" t="str">
        <f t="shared" si="203"/>
        <v>20220331</v>
      </c>
    </row>
    <row r="3268" spans="1:9" x14ac:dyDescent="0.25">
      <c r="A3268" s="27" t="s">
        <v>431</v>
      </c>
      <c r="B3268" s="27" t="s">
        <v>26</v>
      </c>
      <c r="C3268" s="27" t="s">
        <v>1</v>
      </c>
      <c r="D3268">
        <v>0</v>
      </c>
      <c r="E3268" s="37" t="s">
        <v>494</v>
      </c>
      <c r="F3268" t="str">
        <f t="shared" si="200"/>
        <v>30Y</v>
      </c>
      <c r="G3268" t="str">
        <f t="shared" si="201"/>
        <v>30YL20220331</v>
      </c>
      <c r="H3268" t="str">
        <f t="shared" si="202"/>
        <v>01_003</v>
      </c>
      <c r="I3268" t="str">
        <f t="shared" si="203"/>
        <v>20220331</v>
      </c>
    </row>
    <row r="3269" spans="1:9" x14ac:dyDescent="0.25">
      <c r="A3269" s="27" t="s">
        <v>431</v>
      </c>
      <c r="B3269" s="27" t="s">
        <v>26</v>
      </c>
      <c r="C3269" s="27" t="s">
        <v>2</v>
      </c>
      <c r="D3269">
        <v>0</v>
      </c>
      <c r="E3269" s="37" t="s">
        <v>494</v>
      </c>
      <c r="F3269" t="str">
        <f t="shared" si="200"/>
        <v>30Y</v>
      </c>
      <c r="G3269" t="str">
        <f t="shared" si="201"/>
        <v>30YL20220331</v>
      </c>
      <c r="H3269" t="str">
        <f t="shared" si="202"/>
        <v>01_003</v>
      </c>
      <c r="I3269" t="str">
        <f t="shared" si="203"/>
        <v>20220331</v>
      </c>
    </row>
    <row r="3270" spans="1:9" x14ac:dyDescent="0.25">
      <c r="A3270" s="27" t="s">
        <v>431</v>
      </c>
      <c r="B3270" s="27" t="s">
        <v>2</v>
      </c>
      <c r="C3270" s="27" t="s">
        <v>1</v>
      </c>
      <c r="D3270">
        <v>0</v>
      </c>
      <c r="E3270" s="37" t="s">
        <v>494</v>
      </c>
      <c r="F3270" t="str">
        <f t="shared" si="200"/>
        <v>30Y</v>
      </c>
      <c r="G3270" t="str">
        <f t="shared" si="201"/>
        <v>30YL20220331</v>
      </c>
      <c r="H3270" t="str">
        <f t="shared" si="202"/>
        <v>01_003</v>
      </c>
      <c r="I3270" t="str">
        <f t="shared" si="203"/>
        <v>20220331</v>
      </c>
    </row>
    <row r="3271" spans="1:9" x14ac:dyDescent="0.25">
      <c r="A3271" s="27" t="s">
        <v>431</v>
      </c>
      <c r="B3271" s="27" t="s">
        <v>2</v>
      </c>
      <c r="C3271" s="27" t="s">
        <v>2</v>
      </c>
      <c r="D3271">
        <v>0</v>
      </c>
      <c r="E3271" s="37" t="s">
        <v>494</v>
      </c>
      <c r="F3271" t="str">
        <f t="shared" si="200"/>
        <v>30Y</v>
      </c>
      <c r="G3271" t="str">
        <f t="shared" si="201"/>
        <v>30YL20220331</v>
      </c>
      <c r="H3271" t="str">
        <f t="shared" si="202"/>
        <v>01_003</v>
      </c>
      <c r="I3271" t="str">
        <f t="shared" si="203"/>
        <v>20220331</v>
      </c>
    </row>
    <row r="3272" spans="1:9" x14ac:dyDescent="0.25">
      <c r="A3272" s="27" t="s">
        <v>431</v>
      </c>
      <c r="B3272" s="27" t="s">
        <v>3</v>
      </c>
      <c r="C3272" s="27" t="s">
        <v>2</v>
      </c>
      <c r="D3272">
        <v>0</v>
      </c>
      <c r="E3272" s="37" t="s">
        <v>494</v>
      </c>
      <c r="F3272" t="str">
        <f t="shared" si="200"/>
        <v>30Y</v>
      </c>
      <c r="G3272" t="str">
        <f t="shared" si="201"/>
        <v>30YL20220331</v>
      </c>
      <c r="H3272" t="str">
        <f t="shared" si="202"/>
        <v>01_003</v>
      </c>
      <c r="I3272" t="str">
        <f t="shared" si="203"/>
        <v>20220331</v>
      </c>
    </row>
    <row r="3273" spans="1:9" x14ac:dyDescent="0.25">
      <c r="A3273" s="27" t="s">
        <v>431</v>
      </c>
      <c r="B3273" s="27" t="s">
        <v>3</v>
      </c>
      <c r="C3273" s="27" t="s">
        <v>3</v>
      </c>
      <c r="D3273">
        <v>0</v>
      </c>
      <c r="E3273" s="37" t="s">
        <v>494</v>
      </c>
      <c r="F3273" t="str">
        <f t="shared" si="200"/>
        <v>30Y</v>
      </c>
      <c r="G3273" t="str">
        <f t="shared" si="201"/>
        <v>30YL20220331</v>
      </c>
      <c r="H3273" t="str">
        <f t="shared" si="202"/>
        <v>01_003</v>
      </c>
      <c r="I3273" t="str">
        <f t="shared" si="203"/>
        <v>20220331</v>
      </c>
    </row>
    <row r="3274" spans="1:9" x14ac:dyDescent="0.25">
      <c r="A3274" s="27" t="s">
        <v>431</v>
      </c>
      <c r="B3274" s="27" t="s">
        <v>4</v>
      </c>
      <c r="C3274" s="27" t="s">
        <v>3</v>
      </c>
      <c r="D3274">
        <v>0</v>
      </c>
      <c r="E3274" s="37" t="s">
        <v>494</v>
      </c>
      <c r="F3274" t="str">
        <f t="shared" si="200"/>
        <v>30Y</v>
      </c>
      <c r="G3274" t="str">
        <f t="shared" si="201"/>
        <v>30YL20220331</v>
      </c>
      <c r="H3274" t="str">
        <f t="shared" si="202"/>
        <v>01_003</v>
      </c>
      <c r="I3274" t="str">
        <f t="shared" si="203"/>
        <v>20220331</v>
      </c>
    </row>
    <row r="3275" spans="1:9" x14ac:dyDescent="0.25">
      <c r="A3275" s="27" t="s">
        <v>431</v>
      </c>
      <c r="B3275" s="27" t="s">
        <v>4</v>
      </c>
      <c r="C3275" s="27" t="s">
        <v>4</v>
      </c>
      <c r="D3275">
        <v>0</v>
      </c>
      <c r="E3275" s="37" t="s">
        <v>494</v>
      </c>
      <c r="F3275" t="str">
        <f t="shared" ref="F3275:F3338" si="204">LEFT(A3275,3)</f>
        <v>30Y</v>
      </c>
      <c r="G3275" t="str">
        <f t="shared" ref="G3275:G3338" si="205">LEFT(A3275,12)</f>
        <v>30YL20220331</v>
      </c>
      <c r="H3275" t="str">
        <f t="shared" ref="H3275:H3338" si="206">RIGHT(A3275,6)</f>
        <v>01_003</v>
      </c>
      <c r="I3275" t="str">
        <f t="shared" ref="I3275:I3338" si="207">RIGHT(G3275,8)</f>
        <v>20220331</v>
      </c>
    </row>
    <row r="3276" spans="1:9" x14ac:dyDescent="0.25">
      <c r="A3276" s="27" t="s">
        <v>431</v>
      </c>
      <c r="B3276" s="27" t="s">
        <v>5</v>
      </c>
      <c r="C3276" s="27" t="s">
        <v>3</v>
      </c>
      <c r="D3276">
        <v>0</v>
      </c>
      <c r="E3276" s="37" t="s">
        <v>494</v>
      </c>
      <c r="F3276" t="str">
        <f t="shared" si="204"/>
        <v>30Y</v>
      </c>
      <c r="G3276" t="str">
        <f t="shared" si="205"/>
        <v>30YL20220331</v>
      </c>
      <c r="H3276" t="str">
        <f t="shared" si="206"/>
        <v>01_003</v>
      </c>
      <c r="I3276" t="str">
        <f t="shared" si="207"/>
        <v>20220331</v>
      </c>
    </row>
    <row r="3277" spans="1:9" x14ac:dyDescent="0.25">
      <c r="A3277" s="27" t="s">
        <v>431</v>
      </c>
      <c r="B3277" s="27" t="s">
        <v>5</v>
      </c>
      <c r="C3277" s="27" t="s">
        <v>4</v>
      </c>
      <c r="D3277">
        <v>0</v>
      </c>
      <c r="E3277" s="37" t="s">
        <v>494</v>
      </c>
      <c r="F3277" t="str">
        <f t="shared" si="204"/>
        <v>30Y</v>
      </c>
      <c r="G3277" t="str">
        <f t="shared" si="205"/>
        <v>30YL20220331</v>
      </c>
      <c r="H3277" t="str">
        <f t="shared" si="206"/>
        <v>01_003</v>
      </c>
      <c r="I3277" t="str">
        <f t="shared" si="207"/>
        <v>20220331</v>
      </c>
    </row>
    <row r="3278" spans="1:9" x14ac:dyDescent="0.25">
      <c r="A3278" s="27" t="s">
        <v>431</v>
      </c>
      <c r="B3278" s="27" t="s">
        <v>5</v>
      </c>
      <c r="C3278" s="27" t="s">
        <v>5</v>
      </c>
      <c r="D3278">
        <v>0</v>
      </c>
      <c r="E3278" s="37" t="s">
        <v>494</v>
      </c>
      <c r="F3278" t="str">
        <f t="shared" si="204"/>
        <v>30Y</v>
      </c>
      <c r="G3278" t="str">
        <f t="shared" si="205"/>
        <v>30YL20220331</v>
      </c>
      <c r="H3278" t="str">
        <f t="shared" si="206"/>
        <v>01_003</v>
      </c>
      <c r="I3278" t="str">
        <f t="shared" si="207"/>
        <v>20220331</v>
      </c>
    </row>
    <row r="3279" spans="1:9" x14ac:dyDescent="0.25">
      <c r="A3279" s="27" t="s">
        <v>431</v>
      </c>
      <c r="B3279" s="27" t="s">
        <v>7</v>
      </c>
      <c r="C3279" s="27" t="s">
        <v>4</v>
      </c>
      <c r="D3279">
        <v>0</v>
      </c>
      <c r="E3279" s="37" t="s">
        <v>494</v>
      </c>
      <c r="F3279" t="str">
        <f t="shared" si="204"/>
        <v>30Y</v>
      </c>
      <c r="G3279" t="str">
        <f t="shared" si="205"/>
        <v>30YL20220331</v>
      </c>
      <c r="H3279" t="str">
        <f t="shared" si="206"/>
        <v>01_003</v>
      </c>
      <c r="I3279" t="str">
        <f t="shared" si="207"/>
        <v>20220331</v>
      </c>
    </row>
    <row r="3280" spans="1:9" x14ac:dyDescent="0.25">
      <c r="A3280" s="27" t="s">
        <v>431</v>
      </c>
      <c r="B3280" s="27" t="s">
        <v>7</v>
      </c>
      <c r="C3280" s="27" t="s">
        <v>5</v>
      </c>
      <c r="D3280">
        <v>0</v>
      </c>
      <c r="E3280" s="37" t="s">
        <v>494</v>
      </c>
      <c r="F3280" t="str">
        <f t="shared" si="204"/>
        <v>30Y</v>
      </c>
      <c r="G3280" t="str">
        <f t="shared" si="205"/>
        <v>30YL20220331</v>
      </c>
      <c r="H3280" t="str">
        <f t="shared" si="206"/>
        <v>01_003</v>
      </c>
      <c r="I3280" t="str">
        <f t="shared" si="207"/>
        <v>20220331</v>
      </c>
    </row>
    <row r="3281" spans="1:9" x14ac:dyDescent="0.25">
      <c r="A3281" s="27" t="s">
        <v>431</v>
      </c>
      <c r="B3281" s="27" t="s">
        <v>7</v>
      </c>
      <c r="C3281" s="27" t="s">
        <v>6</v>
      </c>
      <c r="D3281">
        <v>0</v>
      </c>
      <c r="E3281" s="37" t="s">
        <v>494</v>
      </c>
      <c r="F3281" t="str">
        <f t="shared" si="204"/>
        <v>30Y</v>
      </c>
      <c r="G3281" t="str">
        <f t="shared" si="205"/>
        <v>30YL20220331</v>
      </c>
      <c r="H3281" t="str">
        <f t="shared" si="206"/>
        <v>01_003</v>
      </c>
      <c r="I3281" t="str">
        <f t="shared" si="207"/>
        <v>20220331</v>
      </c>
    </row>
    <row r="3282" spans="1:9" x14ac:dyDescent="0.25">
      <c r="A3282" s="27" t="s">
        <v>431</v>
      </c>
      <c r="B3282" s="27" t="s">
        <v>10</v>
      </c>
      <c r="C3282" s="27" t="s">
        <v>5</v>
      </c>
      <c r="D3282">
        <v>0</v>
      </c>
      <c r="E3282" s="37" t="s">
        <v>494</v>
      </c>
      <c r="F3282" t="str">
        <f t="shared" si="204"/>
        <v>30Y</v>
      </c>
      <c r="G3282" t="str">
        <f t="shared" si="205"/>
        <v>30YL20220331</v>
      </c>
      <c r="H3282" t="str">
        <f t="shared" si="206"/>
        <v>01_003</v>
      </c>
      <c r="I3282" t="str">
        <f t="shared" si="207"/>
        <v>20220331</v>
      </c>
    </row>
    <row r="3283" spans="1:9" x14ac:dyDescent="0.25">
      <c r="A3283" s="27" t="s">
        <v>431</v>
      </c>
      <c r="B3283" s="27" t="s">
        <v>10</v>
      </c>
      <c r="C3283" s="27" t="s">
        <v>6</v>
      </c>
      <c r="D3283">
        <v>0</v>
      </c>
      <c r="E3283" s="37" t="s">
        <v>494</v>
      </c>
      <c r="F3283" t="str">
        <f t="shared" si="204"/>
        <v>30Y</v>
      </c>
      <c r="G3283" t="str">
        <f t="shared" si="205"/>
        <v>30YL20220331</v>
      </c>
      <c r="H3283" t="str">
        <f t="shared" si="206"/>
        <v>01_003</v>
      </c>
      <c r="I3283" t="str">
        <f t="shared" si="207"/>
        <v>20220331</v>
      </c>
    </row>
    <row r="3284" spans="1:9" x14ac:dyDescent="0.25">
      <c r="A3284" s="27" t="s">
        <v>431</v>
      </c>
      <c r="B3284" s="27" t="s">
        <v>10</v>
      </c>
      <c r="C3284" s="27" t="s">
        <v>7</v>
      </c>
      <c r="D3284">
        <v>0</v>
      </c>
      <c r="E3284" s="37" t="s">
        <v>494</v>
      </c>
      <c r="F3284" t="str">
        <f t="shared" si="204"/>
        <v>30Y</v>
      </c>
      <c r="G3284" t="str">
        <f t="shared" si="205"/>
        <v>30YL20220331</v>
      </c>
      <c r="H3284" t="str">
        <f t="shared" si="206"/>
        <v>01_003</v>
      </c>
      <c r="I3284" t="str">
        <f t="shared" si="207"/>
        <v>20220331</v>
      </c>
    </row>
    <row r="3285" spans="1:9" x14ac:dyDescent="0.25">
      <c r="A3285" s="27" t="s">
        <v>431</v>
      </c>
      <c r="B3285" s="27" t="s">
        <v>11</v>
      </c>
      <c r="C3285" s="27" t="s">
        <v>6</v>
      </c>
      <c r="D3285">
        <v>0</v>
      </c>
      <c r="E3285" s="37" t="s">
        <v>494</v>
      </c>
      <c r="F3285" t="str">
        <f t="shared" si="204"/>
        <v>30Y</v>
      </c>
      <c r="G3285" t="str">
        <f t="shared" si="205"/>
        <v>30YL20220331</v>
      </c>
      <c r="H3285" t="str">
        <f t="shared" si="206"/>
        <v>01_003</v>
      </c>
      <c r="I3285" t="str">
        <f t="shared" si="207"/>
        <v>20220331</v>
      </c>
    </row>
    <row r="3286" spans="1:9" x14ac:dyDescent="0.25">
      <c r="A3286" s="27" t="s">
        <v>431</v>
      </c>
      <c r="B3286" s="27" t="s">
        <v>11</v>
      </c>
      <c r="C3286" s="27" t="s">
        <v>7</v>
      </c>
      <c r="D3286">
        <v>0</v>
      </c>
      <c r="E3286" s="37" t="s">
        <v>494</v>
      </c>
      <c r="F3286" t="str">
        <f t="shared" si="204"/>
        <v>30Y</v>
      </c>
      <c r="G3286" t="str">
        <f t="shared" si="205"/>
        <v>30YL20220331</v>
      </c>
      <c r="H3286" t="str">
        <f t="shared" si="206"/>
        <v>01_003</v>
      </c>
      <c r="I3286" t="str">
        <f t="shared" si="207"/>
        <v>20220331</v>
      </c>
    </row>
    <row r="3287" spans="1:9" x14ac:dyDescent="0.25">
      <c r="A3287" s="27" t="s">
        <v>431</v>
      </c>
      <c r="B3287" s="27" t="s">
        <v>12</v>
      </c>
      <c r="C3287" s="27" t="s">
        <v>5</v>
      </c>
      <c r="D3287">
        <v>0</v>
      </c>
      <c r="E3287" s="37" t="s">
        <v>494</v>
      </c>
      <c r="F3287" t="str">
        <f t="shared" si="204"/>
        <v>30Y</v>
      </c>
      <c r="G3287" t="str">
        <f t="shared" si="205"/>
        <v>30YL20220331</v>
      </c>
      <c r="H3287" t="str">
        <f t="shared" si="206"/>
        <v>01_003</v>
      </c>
      <c r="I3287" t="str">
        <f t="shared" si="207"/>
        <v>20220331</v>
      </c>
    </row>
    <row r="3288" spans="1:9" x14ac:dyDescent="0.25">
      <c r="A3288" s="27" t="s">
        <v>431</v>
      </c>
      <c r="B3288" s="27" t="s">
        <v>12</v>
      </c>
      <c r="C3288" s="27" t="s">
        <v>6</v>
      </c>
      <c r="D3288">
        <v>0</v>
      </c>
      <c r="E3288" s="37" t="s">
        <v>494</v>
      </c>
      <c r="F3288" t="str">
        <f t="shared" si="204"/>
        <v>30Y</v>
      </c>
      <c r="G3288" t="str">
        <f t="shared" si="205"/>
        <v>30YL20220331</v>
      </c>
      <c r="H3288" t="str">
        <f t="shared" si="206"/>
        <v>01_003</v>
      </c>
      <c r="I3288" t="str">
        <f t="shared" si="207"/>
        <v>20220331</v>
      </c>
    </row>
    <row r="3289" spans="1:9" x14ac:dyDescent="0.25">
      <c r="A3289" s="27" t="s">
        <v>431</v>
      </c>
      <c r="B3289" s="27" t="s">
        <v>12</v>
      </c>
      <c r="C3289" s="27" t="s">
        <v>7</v>
      </c>
      <c r="D3289">
        <v>0</v>
      </c>
      <c r="E3289" s="37" t="s">
        <v>494</v>
      </c>
      <c r="F3289" t="str">
        <f t="shared" si="204"/>
        <v>30Y</v>
      </c>
      <c r="G3289" t="str">
        <f t="shared" si="205"/>
        <v>30YL20220331</v>
      </c>
      <c r="H3289" t="str">
        <f t="shared" si="206"/>
        <v>01_003</v>
      </c>
      <c r="I3289" t="str">
        <f t="shared" si="207"/>
        <v>20220331</v>
      </c>
    </row>
    <row r="3290" spans="1:9" x14ac:dyDescent="0.25">
      <c r="A3290" s="27" t="s">
        <v>431</v>
      </c>
      <c r="B3290" s="27" t="s">
        <v>13</v>
      </c>
      <c r="C3290" s="27" t="s">
        <v>2</v>
      </c>
      <c r="D3290">
        <v>0</v>
      </c>
      <c r="E3290" s="37" t="s">
        <v>494</v>
      </c>
      <c r="F3290" t="str">
        <f t="shared" si="204"/>
        <v>30Y</v>
      </c>
      <c r="G3290" t="str">
        <f t="shared" si="205"/>
        <v>30YL20220331</v>
      </c>
      <c r="H3290" t="str">
        <f t="shared" si="206"/>
        <v>01_003</v>
      </c>
      <c r="I3290" t="str">
        <f t="shared" si="207"/>
        <v>20220331</v>
      </c>
    </row>
    <row r="3291" spans="1:9" x14ac:dyDescent="0.25">
      <c r="A3291" s="27" t="s">
        <v>431</v>
      </c>
      <c r="B3291" s="27" t="s">
        <v>13</v>
      </c>
      <c r="C3291" s="27" t="s">
        <v>3</v>
      </c>
      <c r="D3291">
        <v>0</v>
      </c>
      <c r="E3291" s="37" t="s">
        <v>494</v>
      </c>
      <c r="F3291" t="str">
        <f t="shared" si="204"/>
        <v>30Y</v>
      </c>
      <c r="G3291" t="str">
        <f t="shared" si="205"/>
        <v>30YL20220331</v>
      </c>
      <c r="H3291" t="str">
        <f t="shared" si="206"/>
        <v>01_003</v>
      </c>
      <c r="I3291" t="str">
        <f t="shared" si="207"/>
        <v>20220331</v>
      </c>
    </row>
    <row r="3292" spans="1:9" x14ac:dyDescent="0.25">
      <c r="A3292" s="27" t="s">
        <v>431</v>
      </c>
      <c r="B3292" s="27" t="s">
        <v>13</v>
      </c>
      <c r="C3292" s="27" t="s">
        <v>4</v>
      </c>
      <c r="D3292">
        <v>0</v>
      </c>
      <c r="E3292" s="37" t="s">
        <v>494</v>
      </c>
      <c r="F3292" t="str">
        <f t="shared" si="204"/>
        <v>30Y</v>
      </c>
      <c r="G3292" t="str">
        <f t="shared" si="205"/>
        <v>30YL20220331</v>
      </c>
      <c r="H3292" t="str">
        <f t="shared" si="206"/>
        <v>01_003</v>
      </c>
      <c r="I3292" t="str">
        <f t="shared" si="207"/>
        <v>20220331</v>
      </c>
    </row>
    <row r="3293" spans="1:9" x14ac:dyDescent="0.25">
      <c r="A3293" s="27" t="s">
        <v>431</v>
      </c>
      <c r="B3293" s="27" t="s">
        <v>13</v>
      </c>
      <c r="C3293" s="27" t="s">
        <v>5</v>
      </c>
      <c r="D3293">
        <v>0</v>
      </c>
      <c r="E3293" s="37" t="s">
        <v>494</v>
      </c>
      <c r="F3293" t="str">
        <f t="shared" si="204"/>
        <v>30Y</v>
      </c>
      <c r="G3293" t="str">
        <f t="shared" si="205"/>
        <v>30YL20220331</v>
      </c>
      <c r="H3293" t="str">
        <f t="shared" si="206"/>
        <v>01_003</v>
      </c>
      <c r="I3293" t="str">
        <f t="shared" si="207"/>
        <v>20220331</v>
      </c>
    </row>
    <row r="3294" spans="1:9" x14ac:dyDescent="0.25">
      <c r="A3294" s="27" t="s">
        <v>431</v>
      </c>
      <c r="B3294" s="27" t="s">
        <v>14</v>
      </c>
      <c r="C3294" s="27" t="s">
        <v>1</v>
      </c>
      <c r="D3294">
        <v>0</v>
      </c>
      <c r="E3294" s="37" t="s">
        <v>494</v>
      </c>
      <c r="F3294" t="str">
        <f t="shared" si="204"/>
        <v>30Y</v>
      </c>
      <c r="G3294" t="str">
        <f t="shared" si="205"/>
        <v>30YL20220331</v>
      </c>
      <c r="H3294" t="str">
        <f t="shared" si="206"/>
        <v>01_003</v>
      </c>
      <c r="I3294" t="str">
        <f t="shared" si="207"/>
        <v>20220331</v>
      </c>
    </row>
    <row r="3295" spans="1:9" x14ac:dyDescent="0.25">
      <c r="A3295" s="27" t="s">
        <v>431</v>
      </c>
      <c r="B3295" s="27" t="s">
        <v>14</v>
      </c>
      <c r="C3295" s="27" t="s">
        <v>2</v>
      </c>
      <c r="D3295">
        <v>0</v>
      </c>
      <c r="E3295" s="37" t="s">
        <v>494</v>
      </c>
      <c r="F3295" t="str">
        <f t="shared" si="204"/>
        <v>30Y</v>
      </c>
      <c r="G3295" t="str">
        <f t="shared" si="205"/>
        <v>30YL20220331</v>
      </c>
      <c r="H3295" t="str">
        <f t="shared" si="206"/>
        <v>01_003</v>
      </c>
      <c r="I3295" t="str">
        <f t="shared" si="207"/>
        <v>20220331</v>
      </c>
    </row>
    <row r="3296" spans="1:9" x14ac:dyDescent="0.25">
      <c r="A3296" s="27" t="s">
        <v>430</v>
      </c>
      <c r="B3296" s="27" t="s">
        <v>21</v>
      </c>
      <c r="C3296" s="27" t="s">
        <v>1</v>
      </c>
      <c r="D3296">
        <v>0</v>
      </c>
      <c r="E3296" s="37" t="s">
        <v>494</v>
      </c>
      <c r="F3296" t="str">
        <f t="shared" si="204"/>
        <v>30Y</v>
      </c>
      <c r="G3296" t="str">
        <f t="shared" si="205"/>
        <v>30YL20220331</v>
      </c>
      <c r="H3296" t="str">
        <f t="shared" si="206"/>
        <v>01_005</v>
      </c>
      <c r="I3296" t="str">
        <f t="shared" si="207"/>
        <v>20220331</v>
      </c>
    </row>
    <row r="3297" spans="1:9" x14ac:dyDescent="0.25">
      <c r="A3297" s="27" t="s">
        <v>430</v>
      </c>
      <c r="B3297" s="27" t="s">
        <v>1</v>
      </c>
      <c r="C3297" s="27" t="s">
        <v>1</v>
      </c>
      <c r="D3297">
        <v>0</v>
      </c>
      <c r="E3297" s="37" t="s">
        <v>494</v>
      </c>
      <c r="F3297" t="str">
        <f t="shared" si="204"/>
        <v>30Y</v>
      </c>
      <c r="G3297" t="str">
        <f t="shared" si="205"/>
        <v>30YL20220331</v>
      </c>
      <c r="H3297" t="str">
        <f t="shared" si="206"/>
        <v>01_005</v>
      </c>
      <c r="I3297" t="str">
        <f t="shared" si="207"/>
        <v>20220331</v>
      </c>
    </row>
    <row r="3298" spans="1:9" x14ac:dyDescent="0.25">
      <c r="A3298" s="27" t="s">
        <v>430</v>
      </c>
      <c r="B3298" s="27" t="s">
        <v>1</v>
      </c>
      <c r="C3298" s="27" t="s">
        <v>2</v>
      </c>
      <c r="D3298">
        <v>0</v>
      </c>
      <c r="E3298" s="37" t="s">
        <v>494</v>
      </c>
      <c r="F3298" t="str">
        <f t="shared" si="204"/>
        <v>30Y</v>
      </c>
      <c r="G3298" t="str">
        <f t="shared" si="205"/>
        <v>30YL20220331</v>
      </c>
      <c r="H3298" t="str">
        <f t="shared" si="206"/>
        <v>01_005</v>
      </c>
      <c r="I3298" t="str">
        <f t="shared" si="207"/>
        <v>20220331</v>
      </c>
    </row>
    <row r="3299" spans="1:9" x14ac:dyDescent="0.25">
      <c r="A3299" s="27" t="s">
        <v>430</v>
      </c>
      <c r="B3299" s="27" t="s">
        <v>26</v>
      </c>
      <c r="C3299" s="27" t="s">
        <v>2</v>
      </c>
      <c r="D3299">
        <v>0</v>
      </c>
      <c r="E3299" s="37" t="s">
        <v>494</v>
      </c>
      <c r="F3299" t="str">
        <f t="shared" si="204"/>
        <v>30Y</v>
      </c>
      <c r="G3299" t="str">
        <f t="shared" si="205"/>
        <v>30YL20220331</v>
      </c>
      <c r="H3299" t="str">
        <f t="shared" si="206"/>
        <v>01_005</v>
      </c>
      <c r="I3299" t="str">
        <f t="shared" si="207"/>
        <v>20220331</v>
      </c>
    </row>
    <row r="3300" spans="1:9" x14ac:dyDescent="0.25">
      <c r="A3300" s="27" t="s">
        <v>430</v>
      </c>
      <c r="B3300" s="27" t="s">
        <v>26</v>
      </c>
      <c r="C3300" s="27" t="s">
        <v>3</v>
      </c>
      <c r="D3300">
        <v>0</v>
      </c>
      <c r="E3300" s="37" t="s">
        <v>494</v>
      </c>
      <c r="F3300" t="str">
        <f t="shared" si="204"/>
        <v>30Y</v>
      </c>
      <c r="G3300" t="str">
        <f t="shared" si="205"/>
        <v>30YL20220331</v>
      </c>
      <c r="H3300" t="str">
        <f t="shared" si="206"/>
        <v>01_005</v>
      </c>
      <c r="I3300" t="str">
        <f t="shared" si="207"/>
        <v>20220331</v>
      </c>
    </row>
    <row r="3301" spans="1:9" x14ac:dyDescent="0.25">
      <c r="A3301" s="27" t="s">
        <v>430</v>
      </c>
      <c r="B3301" s="27" t="s">
        <v>2</v>
      </c>
      <c r="C3301" s="27" t="s">
        <v>3</v>
      </c>
      <c r="D3301">
        <v>0</v>
      </c>
      <c r="E3301" s="37" t="s">
        <v>494</v>
      </c>
      <c r="F3301" t="str">
        <f t="shared" si="204"/>
        <v>30Y</v>
      </c>
      <c r="G3301" t="str">
        <f t="shared" si="205"/>
        <v>30YL20220331</v>
      </c>
      <c r="H3301" t="str">
        <f t="shared" si="206"/>
        <v>01_005</v>
      </c>
      <c r="I3301" t="str">
        <f t="shared" si="207"/>
        <v>20220331</v>
      </c>
    </row>
    <row r="3302" spans="1:9" x14ac:dyDescent="0.25">
      <c r="A3302" s="27" t="s">
        <v>430</v>
      </c>
      <c r="B3302" s="27" t="s">
        <v>2</v>
      </c>
      <c r="C3302" s="27" t="s">
        <v>4</v>
      </c>
      <c r="D3302">
        <v>0</v>
      </c>
      <c r="E3302" s="37" t="s">
        <v>494</v>
      </c>
      <c r="F3302" t="str">
        <f t="shared" si="204"/>
        <v>30Y</v>
      </c>
      <c r="G3302" t="str">
        <f t="shared" si="205"/>
        <v>30YL20220331</v>
      </c>
      <c r="H3302" t="str">
        <f t="shared" si="206"/>
        <v>01_005</v>
      </c>
      <c r="I3302" t="str">
        <f t="shared" si="207"/>
        <v>20220331</v>
      </c>
    </row>
    <row r="3303" spans="1:9" x14ac:dyDescent="0.25">
      <c r="A3303" s="27" t="s">
        <v>430</v>
      </c>
      <c r="B3303" s="27" t="s">
        <v>3</v>
      </c>
      <c r="C3303" s="27" t="s">
        <v>4</v>
      </c>
      <c r="D3303">
        <v>0</v>
      </c>
      <c r="E3303" s="37" t="s">
        <v>494</v>
      </c>
      <c r="F3303" t="str">
        <f t="shared" si="204"/>
        <v>30Y</v>
      </c>
      <c r="G3303" t="str">
        <f t="shared" si="205"/>
        <v>30YL20220331</v>
      </c>
      <c r="H3303" t="str">
        <f t="shared" si="206"/>
        <v>01_005</v>
      </c>
      <c r="I3303" t="str">
        <f t="shared" si="207"/>
        <v>20220331</v>
      </c>
    </row>
    <row r="3304" spans="1:9" x14ac:dyDescent="0.25">
      <c r="A3304" s="27" t="s">
        <v>430</v>
      </c>
      <c r="B3304" s="27" t="s">
        <v>3</v>
      </c>
      <c r="C3304" s="27" t="s">
        <v>5</v>
      </c>
      <c r="D3304">
        <v>0</v>
      </c>
      <c r="E3304" s="37" t="s">
        <v>494</v>
      </c>
      <c r="F3304" t="str">
        <f t="shared" si="204"/>
        <v>30Y</v>
      </c>
      <c r="G3304" t="str">
        <f t="shared" si="205"/>
        <v>30YL20220331</v>
      </c>
      <c r="H3304" t="str">
        <f t="shared" si="206"/>
        <v>01_005</v>
      </c>
      <c r="I3304" t="str">
        <f t="shared" si="207"/>
        <v>20220331</v>
      </c>
    </row>
    <row r="3305" spans="1:9" x14ac:dyDescent="0.25">
      <c r="A3305" s="27" t="s">
        <v>430</v>
      </c>
      <c r="B3305" s="27" t="s">
        <v>3</v>
      </c>
      <c r="C3305" s="27" t="s">
        <v>6</v>
      </c>
      <c r="D3305">
        <v>0</v>
      </c>
      <c r="E3305" s="37" t="s">
        <v>494</v>
      </c>
      <c r="F3305" t="str">
        <f t="shared" si="204"/>
        <v>30Y</v>
      </c>
      <c r="G3305" t="str">
        <f t="shared" si="205"/>
        <v>30YL20220331</v>
      </c>
      <c r="H3305" t="str">
        <f t="shared" si="206"/>
        <v>01_005</v>
      </c>
      <c r="I3305" t="str">
        <f t="shared" si="207"/>
        <v>20220331</v>
      </c>
    </row>
    <row r="3306" spans="1:9" x14ac:dyDescent="0.25">
      <c r="A3306" s="27" t="s">
        <v>430</v>
      </c>
      <c r="B3306" s="27" t="s">
        <v>4</v>
      </c>
      <c r="C3306" s="27" t="s">
        <v>5</v>
      </c>
      <c r="D3306">
        <v>0</v>
      </c>
      <c r="E3306" s="37" t="s">
        <v>494</v>
      </c>
      <c r="F3306" t="str">
        <f t="shared" si="204"/>
        <v>30Y</v>
      </c>
      <c r="G3306" t="str">
        <f t="shared" si="205"/>
        <v>30YL20220331</v>
      </c>
      <c r="H3306" t="str">
        <f t="shared" si="206"/>
        <v>01_005</v>
      </c>
      <c r="I3306" t="str">
        <f t="shared" si="207"/>
        <v>20220331</v>
      </c>
    </row>
    <row r="3307" spans="1:9" x14ac:dyDescent="0.25">
      <c r="A3307" s="27" t="s">
        <v>430</v>
      </c>
      <c r="B3307" s="27" t="s">
        <v>4</v>
      </c>
      <c r="C3307" s="27" t="s">
        <v>6</v>
      </c>
      <c r="D3307">
        <v>0</v>
      </c>
      <c r="E3307" s="37" t="s">
        <v>494</v>
      </c>
      <c r="F3307" t="str">
        <f t="shared" si="204"/>
        <v>30Y</v>
      </c>
      <c r="G3307" t="str">
        <f t="shared" si="205"/>
        <v>30YL20220331</v>
      </c>
      <c r="H3307" t="str">
        <f t="shared" si="206"/>
        <v>01_005</v>
      </c>
      <c r="I3307" t="str">
        <f t="shared" si="207"/>
        <v>20220331</v>
      </c>
    </row>
    <row r="3308" spans="1:9" x14ac:dyDescent="0.25">
      <c r="A3308" s="27" t="s">
        <v>430</v>
      </c>
      <c r="B3308" s="27" t="s">
        <v>4</v>
      </c>
      <c r="C3308" s="27" t="s">
        <v>7</v>
      </c>
      <c r="D3308">
        <v>0</v>
      </c>
      <c r="E3308" s="37" t="s">
        <v>494</v>
      </c>
      <c r="F3308" t="str">
        <f t="shared" si="204"/>
        <v>30Y</v>
      </c>
      <c r="G3308" t="str">
        <f t="shared" si="205"/>
        <v>30YL20220331</v>
      </c>
      <c r="H3308" t="str">
        <f t="shared" si="206"/>
        <v>01_005</v>
      </c>
      <c r="I3308" t="str">
        <f t="shared" si="207"/>
        <v>20220331</v>
      </c>
    </row>
    <row r="3309" spans="1:9" x14ac:dyDescent="0.25">
      <c r="A3309" s="27" t="s">
        <v>430</v>
      </c>
      <c r="B3309" s="27" t="s">
        <v>5</v>
      </c>
      <c r="C3309" s="27" t="s">
        <v>6</v>
      </c>
      <c r="D3309">
        <v>0</v>
      </c>
      <c r="E3309" s="37" t="s">
        <v>494</v>
      </c>
      <c r="F3309" t="str">
        <f t="shared" si="204"/>
        <v>30Y</v>
      </c>
      <c r="G3309" t="str">
        <f t="shared" si="205"/>
        <v>30YL20220331</v>
      </c>
      <c r="H3309" t="str">
        <f t="shared" si="206"/>
        <v>01_005</v>
      </c>
      <c r="I3309" t="str">
        <f t="shared" si="207"/>
        <v>20220331</v>
      </c>
    </row>
    <row r="3310" spans="1:9" x14ac:dyDescent="0.25">
      <c r="A3310" s="27" t="s">
        <v>430</v>
      </c>
      <c r="B3310" s="27" t="s">
        <v>5</v>
      </c>
      <c r="C3310" s="27" t="s">
        <v>7</v>
      </c>
      <c r="D3310">
        <v>0</v>
      </c>
      <c r="E3310" s="37" t="s">
        <v>494</v>
      </c>
      <c r="F3310" t="str">
        <f t="shared" si="204"/>
        <v>30Y</v>
      </c>
      <c r="G3310" t="str">
        <f t="shared" si="205"/>
        <v>30YL20220331</v>
      </c>
      <c r="H3310" t="str">
        <f t="shared" si="206"/>
        <v>01_005</v>
      </c>
      <c r="I3310" t="str">
        <f t="shared" si="207"/>
        <v>20220331</v>
      </c>
    </row>
    <row r="3311" spans="1:9" x14ac:dyDescent="0.25">
      <c r="A3311" s="27" t="s">
        <v>430</v>
      </c>
      <c r="B3311" s="27" t="s">
        <v>5</v>
      </c>
      <c r="C3311" s="27" t="s">
        <v>8</v>
      </c>
      <c r="D3311">
        <v>0</v>
      </c>
      <c r="E3311" s="37" t="s">
        <v>494</v>
      </c>
      <c r="F3311" t="str">
        <f t="shared" si="204"/>
        <v>30Y</v>
      </c>
      <c r="G3311" t="str">
        <f t="shared" si="205"/>
        <v>30YL20220331</v>
      </c>
      <c r="H3311" t="str">
        <f t="shared" si="206"/>
        <v>01_005</v>
      </c>
      <c r="I3311" t="str">
        <f t="shared" si="207"/>
        <v>20220331</v>
      </c>
    </row>
    <row r="3312" spans="1:9" x14ac:dyDescent="0.25">
      <c r="A3312" s="27" t="s">
        <v>430</v>
      </c>
      <c r="B3312" s="27" t="s">
        <v>7</v>
      </c>
      <c r="C3312" s="27" t="s">
        <v>8</v>
      </c>
      <c r="D3312">
        <v>0</v>
      </c>
      <c r="E3312" s="37" t="s">
        <v>494</v>
      </c>
      <c r="F3312" t="str">
        <f t="shared" si="204"/>
        <v>30Y</v>
      </c>
      <c r="G3312" t="str">
        <f t="shared" si="205"/>
        <v>30YL20220331</v>
      </c>
      <c r="H3312" t="str">
        <f t="shared" si="206"/>
        <v>01_005</v>
      </c>
      <c r="I3312" t="str">
        <f t="shared" si="207"/>
        <v>20220331</v>
      </c>
    </row>
    <row r="3313" spans="1:9" x14ac:dyDescent="0.25">
      <c r="A3313" s="27" t="s">
        <v>430</v>
      </c>
      <c r="B3313" s="27" t="s">
        <v>7</v>
      </c>
      <c r="C3313" s="27" t="s">
        <v>9</v>
      </c>
      <c r="D3313">
        <v>0</v>
      </c>
      <c r="E3313" s="37" t="s">
        <v>494</v>
      </c>
      <c r="F3313" t="str">
        <f t="shared" si="204"/>
        <v>30Y</v>
      </c>
      <c r="G3313" t="str">
        <f t="shared" si="205"/>
        <v>30YL20220331</v>
      </c>
      <c r="H3313" t="str">
        <f t="shared" si="206"/>
        <v>01_005</v>
      </c>
      <c r="I3313" t="str">
        <f t="shared" si="207"/>
        <v>20220331</v>
      </c>
    </row>
    <row r="3314" spans="1:9" x14ac:dyDescent="0.25">
      <c r="A3314" s="27" t="s">
        <v>430</v>
      </c>
      <c r="B3314" s="27" t="s">
        <v>7</v>
      </c>
      <c r="C3314" s="27" t="s">
        <v>10</v>
      </c>
      <c r="D3314">
        <v>0</v>
      </c>
      <c r="E3314" s="37" t="s">
        <v>494</v>
      </c>
      <c r="F3314" t="str">
        <f t="shared" si="204"/>
        <v>30Y</v>
      </c>
      <c r="G3314" t="str">
        <f t="shared" si="205"/>
        <v>30YL20220331</v>
      </c>
      <c r="H3314" t="str">
        <f t="shared" si="206"/>
        <v>01_005</v>
      </c>
      <c r="I3314" t="str">
        <f t="shared" si="207"/>
        <v>20220331</v>
      </c>
    </row>
    <row r="3315" spans="1:9" x14ac:dyDescent="0.25">
      <c r="A3315" s="27" t="s">
        <v>430</v>
      </c>
      <c r="B3315" s="27" t="s">
        <v>10</v>
      </c>
      <c r="C3315" s="27" t="s">
        <v>10</v>
      </c>
      <c r="D3315">
        <v>0</v>
      </c>
      <c r="E3315" s="37" t="s">
        <v>494</v>
      </c>
      <c r="F3315" t="str">
        <f t="shared" si="204"/>
        <v>30Y</v>
      </c>
      <c r="G3315" t="str">
        <f t="shared" si="205"/>
        <v>30YL20220331</v>
      </c>
      <c r="H3315" t="str">
        <f t="shared" si="206"/>
        <v>01_005</v>
      </c>
      <c r="I3315" t="str">
        <f t="shared" si="207"/>
        <v>20220331</v>
      </c>
    </row>
    <row r="3316" spans="1:9" x14ac:dyDescent="0.25">
      <c r="A3316" s="27" t="s">
        <v>430</v>
      </c>
      <c r="B3316" s="27" t="s">
        <v>11</v>
      </c>
      <c r="C3316" s="27" t="s">
        <v>10</v>
      </c>
      <c r="D3316">
        <v>0</v>
      </c>
      <c r="E3316" s="37" t="s">
        <v>494</v>
      </c>
      <c r="F3316" t="str">
        <f t="shared" si="204"/>
        <v>30Y</v>
      </c>
      <c r="G3316" t="str">
        <f t="shared" si="205"/>
        <v>30YL20220331</v>
      </c>
      <c r="H3316" t="str">
        <f t="shared" si="206"/>
        <v>01_005</v>
      </c>
      <c r="I3316" t="str">
        <f t="shared" si="207"/>
        <v>20220331</v>
      </c>
    </row>
    <row r="3317" spans="1:9" x14ac:dyDescent="0.25">
      <c r="A3317" s="27" t="s">
        <v>430</v>
      </c>
      <c r="B3317" s="27" t="s">
        <v>12</v>
      </c>
      <c r="C3317" s="27" t="s">
        <v>7</v>
      </c>
      <c r="D3317">
        <v>0</v>
      </c>
      <c r="E3317" s="37" t="s">
        <v>494</v>
      </c>
      <c r="F3317" t="str">
        <f t="shared" si="204"/>
        <v>30Y</v>
      </c>
      <c r="G3317" t="str">
        <f t="shared" si="205"/>
        <v>30YL20220331</v>
      </c>
      <c r="H3317" t="str">
        <f t="shared" si="206"/>
        <v>01_005</v>
      </c>
      <c r="I3317" t="str">
        <f t="shared" si="207"/>
        <v>20220331</v>
      </c>
    </row>
    <row r="3318" spans="1:9" x14ac:dyDescent="0.25">
      <c r="A3318" s="27" t="s">
        <v>430</v>
      </c>
      <c r="B3318" s="27" t="s">
        <v>12</v>
      </c>
      <c r="C3318" s="27" t="s">
        <v>8</v>
      </c>
      <c r="D3318">
        <v>0</v>
      </c>
      <c r="E3318" s="37" t="s">
        <v>494</v>
      </c>
      <c r="F3318" t="str">
        <f t="shared" si="204"/>
        <v>30Y</v>
      </c>
      <c r="G3318" t="str">
        <f t="shared" si="205"/>
        <v>30YL20220331</v>
      </c>
      <c r="H3318" t="str">
        <f t="shared" si="206"/>
        <v>01_005</v>
      </c>
      <c r="I3318" t="str">
        <f t="shared" si="207"/>
        <v>20220331</v>
      </c>
    </row>
    <row r="3319" spans="1:9" x14ac:dyDescent="0.25">
      <c r="A3319" s="27" t="s">
        <v>430</v>
      </c>
      <c r="B3319" s="27" t="s">
        <v>12</v>
      </c>
      <c r="C3319" s="27" t="s">
        <v>9</v>
      </c>
      <c r="D3319">
        <v>0</v>
      </c>
      <c r="E3319" s="37" t="s">
        <v>494</v>
      </c>
      <c r="F3319" t="str">
        <f t="shared" si="204"/>
        <v>30Y</v>
      </c>
      <c r="G3319" t="str">
        <f t="shared" si="205"/>
        <v>30YL20220331</v>
      </c>
      <c r="H3319" t="str">
        <f t="shared" si="206"/>
        <v>01_005</v>
      </c>
      <c r="I3319" t="str">
        <f t="shared" si="207"/>
        <v>20220331</v>
      </c>
    </row>
    <row r="3320" spans="1:9" x14ac:dyDescent="0.25">
      <c r="A3320" s="27" t="s">
        <v>430</v>
      </c>
      <c r="B3320" s="27" t="s">
        <v>12</v>
      </c>
      <c r="C3320" s="27" t="s">
        <v>10</v>
      </c>
      <c r="D3320">
        <v>0</v>
      </c>
      <c r="E3320" s="37" t="s">
        <v>494</v>
      </c>
      <c r="F3320" t="str">
        <f t="shared" si="204"/>
        <v>30Y</v>
      </c>
      <c r="G3320" t="str">
        <f t="shared" si="205"/>
        <v>30YL20220331</v>
      </c>
      <c r="H3320" t="str">
        <f t="shared" si="206"/>
        <v>01_005</v>
      </c>
      <c r="I3320" t="str">
        <f t="shared" si="207"/>
        <v>20220331</v>
      </c>
    </row>
    <row r="3321" spans="1:9" x14ac:dyDescent="0.25">
      <c r="A3321" s="27" t="s">
        <v>430</v>
      </c>
      <c r="B3321" s="27" t="s">
        <v>13</v>
      </c>
      <c r="C3321" s="27" t="s">
        <v>3</v>
      </c>
      <c r="D3321">
        <v>0</v>
      </c>
      <c r="E3321" s="37" t="s">
        <v>494</v>
      </c>
      <c r="F3321" t="str">
        <f t="shared" si="204"/>
        <v>30Y</v>
      </c>
      <c r="G3321" t="str">
        <f t="shared" si="205"/>
        <v>30YL20220331</v>
      </c>
      <c r="H3321" t="str">
        <f t="shared" si="206"/>
        <v>01_005</v>
      </c>
      <c r="I3321" t="str">
        <f t="shared" si="207"/>
        <v>20220331</v>
      </c>
    </row>
    <row r="3322" spans="1:9" x14ac:dyDescent="0.25">
      <c r="A3322" s="27" t="s">
        <v>430</v>
      </c>
      <c r="B3322" s="27" t="s">
        <v>13</v>
      </c>
      <c r="C3322" s="27" t="s">
        <v>4</v>
      </c>
      <c r="D3322">
        <v>0</v>
      </c>
      <c r="E3322" s="37" t="s">
        <v>494</v>
      </c>
      <c r="F3322" t="str">
        <f t="shared" si="204"/>
        <v>30Y</v>
      </c>
      <c r="G3322" t="str">
        <f t="shared" si="205"/>
        <v>30YL20220331</v>
      </c>
      <c r="H3322" t="str">
        <f t="shared" si="206"/>
        <v>01_005</v>
      </c>
      <c r="I3322" t="str">
        <f t="shared" si="207"/>
        <v>20220331</v>
      </c>
    </row>
    <row r="3323" spans="1:9" x14ac:dyDescent="0.25">
      <c r="A3323" s="27" t="s">
        <v>430</v>
      </c>
      <c r="B3323" s="27" t="s">
        <v>13</v>
      </c>
      <c r="C3323" s="27" t="s">
        <v>5</v>
      </c>
      <c r="D3323">
        <v>0</v>
      </c>
      <c r="E3323" s="37" t="s">
        <v>494</v>
      </c>
      <c r="F3323" t="str">
        <f t="shared" si="204"/>
        <v>30Y</v>
      </c>
      <c r="G3323" t="str">
        <f t="shared" si="205"/>
        <v>30YL20220331</v>
      </c>
      <c r="H3323" t="str">
        <f t="shared" si="206"/>
        <v>01_005</v>
      </c>
      <c r="I3323" t="str">
        <f t="shared" si="207"/>
        <v>20220331</v>
      </c>
    </row>
    <row r="3324" spans="1:9" x14ac:dyDescent="0.25">
      <c r="A3324" s="27" t="s">
        <v>430</v>
      </c>
      <c r="B3324" s="27" t="s">
        <v>13</v>
      </c>
      <c r="C3324" s="27" t="s">
        <v>6</v>
      </c>
      <c r="D3324">
        <v>0</v>
      </c>
      <c r="E3324" s="37" t="s">
        <v>494</v>
      </c>
      <c r="F3324" t="str">
        <f t="shared" si="204"/>
        <v>30Y</v>
      </c>
      <c r="G3324" t="str">
        <f t="shared" si="205"/>
        <v>30YL20220331</v>
      </c>
      <c r="H3324" t="str">
        <f t="shared" si="206"/>
        <v>01_005</v>
      </c>
      <c r="I3324" t="str">
        <f t="shared" si="207"/>
        <v>20220331</v>
      </c>
    </row>
    <row r="3325" spans="1:9" x14ac:dyDescent="0.25">
      <c r="A3325" s="27" t="s">
        <v>430</v>
      </c>
      <c r="B3325" s="27" t="s">
        <v>13</v>
      </c>
      <c r="C3325" s="27" t="s">
        <v>7</v>
      </c>
      <c r="D3325">
        <v>0</v>
      </c>
      <c r="E3325" s="37" t="s">
        <v>494</v>
      </c>
      <c r="F3325" t="str">
        <f t="shared" si="204"/>
        <v>30Y</v>
      </c>
      <c r="G3325" t="str">
        <f t="shared" si="205"/>
        <v>30YL20220331</v>
      </c>
      <c r="H3325" t="str">
        <f t="shared" si="206"/>
        <v>01_005</v>
      </c>
      <c r="I3325" t="str">
        <f t="shared" si="207"/>
        <v>20220331</v>
      </c>
    </row>
    <row r="3326" spans="1:9" x14ac:dyDescent="0.25">
      <c r="A3326" s="27" t="s">
        <v>430</v>
      </c>
      <c r="B3326" s="27" t="s">
        <v>14</v>
      </c>
      <c r="C3326" s="27" t="s">
        <v>1</v>
      </c>
      <c r="D3326">
        <v>0</v>
      </c>
      <c r="E3326" s="37" t="s">
        <v>494</v>
      </c>
      <c r="F3326" t="str">
        <f t="shared" si="204"/>
        <v>30Y</v>
      </c>
      <c r="G3326" t="str">
        <f t="shared" si="205"/>
        <v>30YL20220331</v>
      </c>
      <c r="H3326" t="str">
        <f t="shared" si="206"/>
        <v>01_005</v>
      </c>
      <c r="I3326" t="str">
        <f t="shared" si="207"/>
        <v>20220331</v>
      </c>
    </row>
    <row r="3327" spans="1:9" x14ac:dyDescent="0.25">
      <c r="A3327" s="27" t="s">
        <v>430</v>
      </c>
      <c r="B3327" s="27" t="s">
        <v>14</v>
      </c>
      <c r="C3327" s="27" t="s">
        <v>2</v>
      </c>
      <c r="D3327">
        <v>0</v>
      </c>
      <c r="E3327" s="37" t="s">
        <v>494</v>
      </c>
      <c r="F3327" t="str">
        <f t="shared" si="204"/>
        <v>30Y</v>
      </c>
      <c r="G3327" t="str">
        <f t="shared" si="205"/>
        <v>30YL20220331</v>
      </c>
      <c r="H3327" t="str">
        <f t="shared" si="206"/>
        <v>01_005</v>
      </c>
      <c r="I3327" t="str">
        <f t="shared" si="207"/>
        <v>20220331</v>
      </c>
    </row>
    <row r="3328" spans="1:9" x14ac:dyDescent="0.25">
      <c r="A3328" s="27" t="s">
        <v>430</v>
      </c>
      <c r="B3328" s="27" t="s">
        <v>14</v>
      </c>
      <c r="C3328" s="27" t="s">
        <v>3</v>
      </c>
      <c r="D3328">
        <v>0</v>
      </c>
      <c r="E3328" s="37" t="s">
        <v>494</v>
      </c>
      <c r="F3328" t="str">
        <f t="shared" si="204"/>
        <v>30Y</v>
      </c>
      <c r="G3328" t="str">
        <f t="shared" si="205"/>
        <v>30YL20220331</v>
      </c>
      <c r="H3328" t="str">
        <f t="shared" si="206"/>
        <v>01_005</v>
      </c>
      <c r="I3328" t="str">
        <f t="shared" si="207"/>
        <v>20220331</v>
      </c>
    </row>
    <row r="3329" spans="1:9" x14ac:dyDescent="0.25">
      <c r="A3329" s="27" t="s">
        <v>429</v>
      </c>
      <c r="B3329" s="27" t="s">
        <v>21</v>
      </c>
      <c r="C3329" s="27" t="s">
        <v>1</v>
      </c>
      <c r="D3329">
        <v>0</v>
      </c>
      <c r="E3329" s="37" t="s">
        <v>494</v>
      </c>
      <c r="F3329" t="str">
        <f t="shared" si="204"/>
        <v>30Y</v>
      </c>
      <c r="G3329" t="str">
        <f t="shared" si="205"/>
        <v>30YL20220331</v>
      </c>
      <c r="H3329" t="str">
        <f t="shared" si="206"/>
        <v>01_007</v>
      </c>
      <c r="I3329" t="str">
        <f t="shared" si="207"/>
        <v>20220331</v>
      </c>
    </row>
    <row r="3330" spans="1:9" x14ac:dyDescent="0.25">
      <c r="A3330" s="27" t="s">
        <v>429</v>
      </c>
      <c r="B3330" s="27" t="s">
        <v>21</v>
      </c>
      <c r="C3330" s="27" t="s">
        <v>2</v>
      </c>
      <c r="D3330">
        <v>0</v>
      </c>
      <c r="E3330" s="37" t="s">
        <v>494</v>
      </c>
      <c r="F3330" t="str">
        <f t="shared" si="204"/>
        <v>30Y</v>
      </c>
      <c r="G3330" t="str">
        <f t="shared" si="205"/>
        <v>30YL20220331</v>
      </c>
      <c r="H3330" t="str">
        <f t="shared" si="206"/>
        <v>01_007</v>
      </c>
      <c r="I3330" t="str">
        <f t="shared" si="207"/>
        <v>20220331</v>
      </c>
    </row>
    <row r="3331" spans="1:9" x14ac:dyDescent="0.25">
      <c r="A3331" s="27" t="s">
        <v>429</v>
      </c>
      <c r="B3331" s="27" t="s">
        <v>1</v>
      </c>
      <c r="C3331" s="27" t="s">
        <v>1</v>
      </c>
      <c r="D3331">
        <v>0</v>
      </c>
      <c r="E3331" s="37" t="s">
        <v>494</v>
      </c>
      <c r="F3331" t="str">
        <f t="shared" si="204"/>
        <v>30Y</v>
      </c>
      <c r="G3331" t="str">
        <f t="shared" si="205"/>
        <v>30YL20220331</v>
      </c>
      <c r="H3331" t="str">
        <f t="shared" si="206"/>
        <v>01_007</v>
      </c>
      <c r="I3331" t="str">
        <f t="shared" si="207"/>
        <v>20220331</v>
      </c>
    </row>
    <row r="3332" spans="1:9" x14ac:dyDescent="0.25">
      <c r="A3332" s="27" t="s">
        <v>429</v>
      </c>
      <c r="B3332" s="27" t="s">
        <v>1</v>
      </c>
      <c r="C3332" s="27" t="s">
        <v>2</v>
      </c>
      <c r="D3332">
        <v>0</v>
      </c>
      <c r="E3332" s="37" t="s">
        <v>494</v>
      </c>
      <c r="F3332" t="str">
        <f t="shared" si="204"/>
        <v>30Y</v>
      </c>
      <c r="G3332" t="str">
        <f t="shared" si="205"/>
        <v>30YL20220331</v>
      </c>
      <c r="H3332" t="str">
        <f t="shared" si="206"/>
        <v>01_007</v>
      </c>
      <c r="I3332" t="str">
        <f t="shared" si="207"/>
        <v>20220331</v>
      </c>
    </row>
    <row r="3333" spans="1:9" x14ac:dyDescent="0.25">
      <c r="A3333" s="27" t="s">
        <v>429</v>
      </c>
      <c r="B3333" s="27" t="s">
        <v>1</v>
      </c>
      <c r="C3333" s="27" t="s">
        <v>3</v>
      </c>
      <c r="D3333">
        <v>0</v>
      </c>
      <c r="E3333" s="37" t="s">
        <v>494</v>
      </c>
      <c r="F3333" t="str">
        <f t="shared" si="204"/>
        <v>30Y</v>
      </c>
      <c r="G3333" t="str">
        <f t="shared" si="205"/>
        <v>30YL20220331</v>
      </c>
      <c r="H3333" t="str">
        <f t="shared" si="206"/>
        <v>01_007</v>
      </c>
      <c r="I3333" t="str">
        <f t="shared" si="207"/>
        <v>20220331</v>
      </c>
    </row>
    <row r="3334" spans="1:9" x14ac:dyDescent="0.25">
      <c r="A3334" s="27" t="s">
        <v>429</v>
      </c>
      <c r="B3334" s="27" t="s">
        <v>26</v>
      </c>
      <c r="C3334" s="27" t="s">
        <v>3</v>
      </c>
      <c r="D3334">
        <v>0</v>
      </c>
      <c r="E3334" s="37" t="s">
        <v>494</v>
      </c>
      <c r="F3334" t="str">
        <f t="shared" si="204"/>
        <v>30Y</v>
      </c>
      <c r="G3334" t="str">
        <f t="shared" si="205"/>
        <v>30YL20220331</v>
      </c>
      <c r="H3334" t="str">
        <f t="shared" si="206"/>
        <v>01_007</v>
      </c>
      <c r="I3334" t="str">
        <f t="shared" si="207"/>
        <v>20220331</v>
      </c>
    </row>
    <row r="3335" spans="1:9" x14ac:dyDescent="0.25">
      <c r="A3335" s="27" t="s">
        <v>429</v>
      </c>
      <c r="B3335" s="27" t="s">
        <v>26</v>
      </c>
      <c r="C3335" s="27" t="s">
        <v>4</v>
      </c>
      <c r="D3335">
        <v>0</v>
      </c>
      <c r="E3335" s="37" t="s">
        <v>494</v>
      </c>
      <c r="F3335" t="str">
        <f t="shared" si="204"/>
        <v>30Y</v>
      </c>
      <c r="G3335" t="str">
        <f t="shared" si="205"/>
        <v>30YL20220331</v>
      </c>
      <c r="H3335" t="str">
        <f t="shared" si="206"/>
        <v>01_007</v>
      </c>
      <c r="I3335" t="str">
        <f t="shared" si="207"/>
        <v>20220331</v>
      </c>
    </row>
    <row r="3336" spans="1:9" x14ac:dyDescent="0.25">
      <c r="A3336" s="27" t="s">
        <v>429</v>
      </c>
      <c r="B3336" s="27" t="s">
        <v>26</v>
      </c>
      <c r="C3336" s="27" t="s">
        <v>5</v>
      </c>
      <c r="D3336">
        <v>0</v>
      </c>
      <c r="E3336" s="37" t="s">
        <v>494</v>
      </c>
      <c r="F3336" t="str">
        <f t="shared" si="204"/>
        <v>30Y</v>
      </c>
      <c r="G3336" t="str">
        <f t="shared" si="205"/>
        <v>30YL20220331</v>
      </c>
      <c r="H3336" t="str">
        <f t="shared" si="206"/>
        <v>01_007</v>
      </c>
      <c r="I3336" t="str">
        <f t="shared" si="207"/>
        <v>20220331</v>
      </c>
    </row>
    <row r="3337" spans="1:9" x14ac:dyDescent="0.25">
      <c r="A3337" s="27" t="s">
        <v>429</v>
      </c>
      <c r="B3337" s="27" t="s">
        <v>2</v>
      </c>
      <c r="C3337" s="27" t="s">
        <v>4</v>
      </c>
      <c r="D3337">
        <v>0</v>
      </c>
      <c r="E3337" s="37" t="s">
        <v>494</v>
      </c>
      <c r="F3337" t="str">
        <f t="shared" si="204"/>
        <v>30Y</v>
      </c>
      <c r="G3337" t="str">
        <f t="shared" si="205"/>
        <v>30YL20220331</v>
      </c>
      <c r="H3337" t="str">
        <f t="shared" si="206"/>
        <v>01_007</v>
      </c>
      <c r="I3337" t="str">
        <f t="shared" si="207"/>
        <v>20220331</v>
      </c>
    </row>
    <row r="3338" spans="1:9" x14ac:dyDescent="0.25">
      <c r="A3338" s="27" t="s">
        <v>429</v>
      </c>
      <c r="B3338" s="27" t="s">
        <v>2</v>
      </c>
      <c r="C3338" s="27" t="s">
        <v>5</v>
      </c>
      <c r="D3338">
        <v>0</v>
      </c>
      <c r="E3338" s="37" t="s">
        <v>494</v>
      </c>
      <c r="F3338" t="str">
        <f t="shared" si="204"/>
        <v>30Y</v>
      </c>
      <c r="G3338" t="str">
        <f t="shared" si="205"/>
        <v>30YL20220331</v>
      </c>
      <c r="H3338" t="str">
        <f t="shared" si="206"/>
        <v>01_007</v>
      </c>
      <c r="I3338" t="str">
        <f t="shared" si="207"/>
        <v>20220331</v>
      </c>
    </row>
    <row r="3339" spans="1:9" x14ac:dyDescent="0.25">
      <c r="A3339" s="27" t="s">
        <v>429</v>
      </c>
      <c r="B3339" s="27" t="s">
        <v>2</v>
      </c>
      <c r="C3339" s="27" t="s">
        <v>6</v>
      </c>
      <c r="D3339">
        <v>0</v>
      </c>
      <c r="E3339" s="37" t="s">
        <v>494</v>
      </c>
      <c r="F3339" t="str">
        <f t="shared" ref="F3339:F3402" si="208">LEFT(A3339,3)</f>
        <v>30Y</v>
      </c>
      <c r="G3339" t="str">
        <f t="shared" ref="G3339:G3401" si="209">LEFT(A3339,12)</f>
        <v>30YL20220331</v>
      </c>
      <c r="H3339" t="str">
        <f t="shared" ref="H3339:H3402" si="210">RIGHT(A3339,6)</f>
        <v>01_007</v>
      </c>
      <c r="I3339" t="str">
        <f t="shared" ref="I3339:I3402" si="211">RIGHT(G3339,8)</f>
        <v>20220331</v>
      </c>
    </row>
    <row r="3340" spans="1:9" x14ac:dyDescent="0.25">
      <c r="A3340" s="27" t="s">
        <v>429</v>
      </c>
      <c r="B3340" s="27" t="s">
        <v>3</v>
      </c>
      <c r="C3340" s="27" t="s">
        <v>5</v>
      </c>
      <c r="D3340">
        <v>0</v>
      </c>
      <c r="E3340" s="37" t="s">
        <v>494</v>
      </c>
      <c r="F3340" t="str">
        <f t="shared" si="208"/>
        <v>30Y</v>
      </c>
      <c r="G3340" t="str">
        <f t="shared" si="209"/>
        <v>30YL20220331</v>
      </c>
      <c r="H3340" t="str">
        <f t="shared" si="210"/>
        <v>01_007</v>
      </c>
      <c r="I3340" t="str">
        <f t="shared" si="211"/>
        <v>20220331</v>
      </c>
    </row>
    <row r="3341" spans="1:9" x14ac:dyDescent="0.25">
      <c r="A3341" s="27" t="s">
        <v>429</v>
      </c>
      <c r="B3341" s="27" t="s">
        <v>3</v>
      </c>
      <c r="C3341" s="27" t="s">
        <v>6</v>
      </c>
      <c r="D3341">
        <v>0</v>
      </c>
      <c r="E3341" s="37" t="s">
        <v>494</v>
      </c>
      <c r="F3341" t="str">
        <f t="shared" si="208"/>
        <v>30Y</v>
      </c>
      <c r="G3341" t="str">
        <f t="shared" si="209"/>
        <v>30YL20220331</v>
      </c>
      <c r="H3341" t="str">
        <f t="shared" si="210"/>
        <v>01_007</v>
      </c>
      <c r="I3341" t="str">
        <f t="shared" si="211"/>
        <v>20220331</v>
      </c>
    </row>
    <row r="3342" spans="1:9" x14ac:dyDescent="0.25">
      <c r="A3342" s="27" t="s">
        <v>429</v>
      </c>
      <c r="B3342" s="27" t="s">
        <v>3</v>
      </c>
      <c r="C3342" s="27" t="s">
        <v>7</v>
      </c>
      <c r="D3342">
        <v>0</v>
      </c>
      <c r="E3342" s="37" t="s">
        <v>494</v>
      </c>
      <c r="F3342" t="str">
        <f t="shared" si="208"/>
        <v>30Y</v>
      </c>
      <c r="G3342" t="str">
        <f t="shared" si="209"/>
        <v>30YL20220331</v>
      </c>
      <c r="H3342" t="str">
        <f t="shared" si="210"/>
        <v>01_007</v>
      </c>
      <c r="I3342" t="str">
        <f t="shared" si="211"/>
        <v>20220331</v>
      </c>
    </row>
    <row r="3343" spans="1:9" x14ac:dyDescent="0.25">
      <c r="A3343" s="27" t="s">
        <v>429</v>
      </c>
      <c r="B3343" s="27" t="s">
        <v>3</v>
      </c>
      <c r="C3343" s="27" t="s">
        <v>8</v>
      </c>
      <c r="D3343">
        <v>0</v>
      </c>
      <c r="E3343" s="37" t="s">
        <v>494</v>
      </c>
      <c r="F3343" t="str">
        <f t="shared" si="208"/>
        <v>30Y</v>
      </c>
      <c r="G3343" t="str">
        <f t="shared" si="209"/>
        <v>30YL20220331</v>
      </c>
      <c r="H3343" t="str">
        <f t="shared" si="210"/>
        <v>01_007</v>
      </c>
      <c r="I3343" t="str">
        <f t="shared" si="211"/>
        <v>20220331</v>
      </c>
    </row>
    <row r="3344" spans="1:9" x14ac:dyDescent="0.25">
      <c r="A3344" s="27" t="s">
        <v>429</v>
      </c>
      <c r="B3344" s="27" t="s">
        <v>4</v>
      </c>
      <c r="C3344" s="27" t="s">
        <v>7</v>
      </c>
      <c r="D3344">
        <v>0</v>
      </c>
      <c r="E3344" s="37" t="s">
        <v>494</v>
      </c>
      <c r="F3344" t="str">
        <f t="shared" si="208"/>
        <v>30Y</v>
      </c>
      <c r="G3344" t="str">
        <f t="shared" si="209"/>
        <v>30YL20220331</v>
      </c>
      <c r="H3344" t="str">
        <f t="shared" si="210"/>
        <v>01_007</v>
      </c>
      <c r="I3344" t="str">
        <f t="shared" si="211"/>
        <v>20220331</v>
      </c>
    </row>
    <row r="3345" spans="1:9" x14ac:dyDescent="0.25">
      <c r="A3345" s="27" t="s">
        <v>429</v>
      </c>
      <c r="B3345" s="27" t="s">
        <v>4</v>
      </c>
      <c r="C3345" s="27" t="s">
        <v>8</v>
      </c>
      <c r="D3345">
        <v>0</v>
      </c>
      <c r="E3345" s="37" t="s">
        <v>494</v>
      </c>
      <c r="F3345" t="str">
        <f t="shared" si="208"/>
        <v>30Y</v>
      </c>
      <c r="G3345" t="str">
        <f t="shared" si="209"/>
        <v>30YL20220331</v>
      </c>
      <c r="H3345" t="str">
        <f t="shared" si="210"/>
        <v>01_007</v>
      </c>
      <c r="I3345" t="str">
        <f t="shared" si="211"/>
        <v>20220331</v>
      </c>
    </row>
    <row r="3346" spans="1:9" x14ac:dyDescent="0.25">
      <c r="A3346" s="27" t="s">
        <v>429</v>
      </c>
      <c r="B3346" s="27" t="s">
        <v>4</v>
      </c>
      <c r="C3346" s="27" t="s">
        <v>9</v>
      </c>
      <c r="D3346">
        <v>0</v>
      </c>
      <c r="E3346" s="37" t="s">
        <v>494</v>
      </c>
      <c r="F3346" t="str">
        <f t="shared" si="208"/>
        <v>30Y</v>
      </c>
      <c r="G3346" t="str">
        <f t="shared" si="209"/>
        <v>30YL20220331</v>
      </c>
      <c r="H3346" t="str">
        <f t="shared" si="210"/>
        <v>01_007</v>
      </c>
      <c r="I3346" t="str">
        <f t="shared" si="211"/>
        <v>20220331</v>
      </c>
    </row>
    <row r="3347" spans="1:9" x14ac:dyDescent="0.25">
      <c r="A3347" s="27" t="s">
        <v>429</v>
      </c>
      <c r="B3347" s="27" t="s">
        <v>4</v>
      </c>
      <c r="C3347" s="27" t="s">
        <v>10</v>
      </c>
      <c r="D3347">
        <v>0</v>
      </c>
      <c r="E3347" s="37" t="s">
        <v>494</v>
      </c>
      <c r="F3347" t="str">
        <f t="shared" si="208"/>
        <v>30Y</v>
      </c>
      <c r="G3347" t="str">
        <f t="shared" si="209"/>
        <v>30YL20220331</v>
      </c>
      <c r="H3347" t="str">
        <f t="shared" si="210"/>
        <v>01_007</v>
      </c>
      <c r="I3347" t="str">
        <f t="shared" si="211"/>
        <v>20220331</v>
      </c>
    </row>
    <row r="3348" spans="1:9" x14ac:dyDescent="0.25">
      <c r="A3348" s="27" t="s">
        <v>429</v>
      </c>
      <c r="B3348" s="27" t="s">
        <v>5</v>
      </c>
      <c r="C3348" s="27" t="s">
        <v>9</v>
      </c>
      <c r="D3348">
        <v>0</v>
      </c>
      <c r="E3348" s="37" t="s">
        <v>494</v>
      </c>
      <c r="F3348" t="str">
        <f t="shared" si="208"/>
        <v>30Y</v>
      </c>
      <c r="G3348" t="str">
        <f t="shared" si="209"/>
        <v>30YL20220331</v>
      </c>
      <c r="H3348" t="str">
        <f t="shared" si="210"/>
        <v>01_007</v>
      </c>
      <c r="I3348" t="str">
        <f t="shared" si="211"/>
        <v>20220331</v>
      </c>
    </row>
    <row r="3349" spans="1:9" x14ac:dyDescent="0.25">
      <c r="A3349" s="27" t="s">
        <v>429</v>
      </c>
      <c r="B3349" s="27" t="s">
        <v>5</v>
      </c>
      <c r="C3349" s="27" t="s">
        <v>10</v>
      </c>
      <c r="D3349">
        <v>0</v>
      </c>
      <c r="E3349" s="37" t="s">
        <v>494</v>
      </c>
      <c r="F3349" t="str">
        <f t="shared" si="208"/>
        <v>30Y</v>
      </c>
      <c r="G3349" t="str">
        <f t="shared" si="209"/>
        <v>30YL20220331</v>
      </c>
      <c r="H3349" t="str">
        <f t="shared" si="210"/>
        <v>01_007</v>
      </c>
      <c r="I3349" t="str">
        <f t="shared" si="211"/>
        <v>20220331</v>
      </c>
    </row>
    <row r="3350" spans="1:9" x14ac:dyDescent="0.25">
      <c r="A3350" s="27" t="s">
        <v>429</v>
      </c>
      <c r="B3350" s="27" t="s">
        <v>7</v>
      </c>
      <c r="C3350" s="27" t="s">
        <v>10</v>
      </c>
      <c r="D3350">
        <v>0</v>
      </c>
      <c r="E3350" s="37" t="s">
        <v>494</v>
      </c>
      <c r="F3350" t="str">
        <f t="shared" si="208"/>
        <v>30Y</v>
      </c>
      <c r="G3350" t="str">
        <f t="shared" si="209"/>
        <v>30YL20220331</v>
      </c>
      <c r="H3350" t="str">
        <f t="shared" si="210"/>
        <v>01_007</v>
      </c>
      <c r="I3350" t="str">
        <f t="shared" si="211"/>
        <v>20220331</v>
      </c>
    </row>
    <row r="3351" spans="1:9" x14ac:dyDescent="0.25">
      <c r="A3351" s="27" t="s">
        <v>429</v>
      </c>
      <c r="B3351" s="27" t="s">
        <v>7</v>
      </c>
      <c r="C3351" s="27" t="s">
        <v>11</v>
      </c>
      <c r="D3351">
        <v>0</v>
      </c>
      <c r="E3351" s="37" t="s">
        <v>494</v>
      </c>
      <c r="F3351" t="str">
        <f t="shared" si="208"/>
        <v>30Y</v>
      </c>
      <c r="G3351" t="str">
        <f t="shared" si="209"/>
        <v>30YL20220331</v>
      </c>
      <c r="H3351" t="str">
        <f t="shared" si="210"/>
        <v>01_007</v>
      </c>
      <c r="I3351" t="str">
        <f t="shared" si="211"/>
        <v>20220331</v>
      </c>
    </row>
    <row r="3352" spans="1:9" x14ac:dyDescent="0.25">
      <c r="A3352" s="27" t="s">
        <v>429</v>
      </c>
      <c r="B3352" s="27" t="s">
        <v>10</v>
      </c>
      <c r="C3352" s="27" t="s">
        <v>11</v>
      </c>
      <c r="D3352">
        <v>0</v>
      </c>
      <c r="E3352" s="37" t="s">
        <v>494</v>
      </c>
      <c r="F3352" t="str">
        <f t="shared" si="208"/>
        <v>30Y</v>
      </c>
      <c r="G3352" t="str">
        <f t="shared" si="209"/>
        <v>30YL20220331</v>
      </c>
      <c r="H3352" t="str">
        <f t="shared" si="210"/>
        <v>01_007</v>
      </c>
      <c r="I3352" t="str">
        <f t="shared" si="211"/>
        <v>20220331</v>
      </c>
    </row>
    <row r="3353" spans="1:9" x14ac:dyDescent="0.25">
      <c r="A3353" s="27" t="s">
        <v>429</v>
      </c>
      <c r="B3353" s="27" t="s">
        <v>11</v>
      </c>
      <c r="C3353" s="27" t="s">
        <v>10</v>
      </c>
      <c r="D3353">
        <v>0</v>
      </c>
      <c r="E3353" s="37" t="s">
        <v>494</v>
      </c>
      <c r="F3353" t="str">
        <f t="shared" si="208"/>
        <v>30Y</v>
      </c>
      <c r="G3353" t="str">
        <f t="shared" si="209"/>
        <v>30YL20220331</v>
      </c>
      <c r="H3353" t="str">
        <f t="shared" si="210"/>
        <v>01_007</v>
      </c>
      <c r="I3353" t="str">
        <f t="shared" si="211"/>
        <v>20220331</v>
      </c>
    </row>
    <row r="3354" spans="1:9" x14ac:dyDescent="0.25">
      <c r="A3354" s="27" t="s">
        <v>429</v>
      </c>
      <c r="B3354" s="27" t="s">
        <v>11</v>
      </c>
      <c r="C3354" s="27" t="s">
        <v>11</v>
      </c>
      <c r="D3354">
        <v>0</v>
      </c>
      <c r="E3354" s="37" t="s">
        <v>494</v>
      </c>
      <c r="F3354" t="str">
        <f t="shared" si="208"/>
        <v>30Y</v>
      </c>
      <c r="G3354" t="str">
        <f t="shared" si="209"/>
        <v>30YL20220331</v>
      </c>
      <c r="H3354" t="str">
        <f t="shared" si="210"/>
        <v>01_007</v>
      </c>
      <c r="I3354" t="str">
        <f t="shared" si="211"/>
        <v>20220331</v>
      </c>
    </row>
    <row r="3355" spans="1:9" x14ac:dyDescent="0.25">
      <c r="A3355" s="27" t="s">
        <v>429</v>
      </c>
      <c r="B3355" s="27" t="s">
        <v>12</v>
      </c>
      <c r="C3355" s="27" t="s">
        <v>8</v>
      </c>
      <c r="D3355">
        <v>0</v>
      </c>
      <c r="E3355" s="37" t="s">
        <v>494</v>
      </c>
      <c r="F3355" t="str">
        <f t="shared" si="208"/>
        <v>30Y</v>
      </c>
      <c r="G3355" t="str">
        <f t="shared" si="209"/>
        <v>30YL20220331</v>
      </c>
      <c r="H3355" t="str">
        <f t="shared" si="210"/>
        <v>01_007</v>
      </c>
      <c r="I3355" t="str">
        <f t="shared" si="211"/>
        <v>20220331</v>
      </c>
    </row>
    <row r="3356" spans="1:9" x14ac:dyDescent="0.25">
      <c r="A3356" s="27" t="s">
        <v>429</v>
      </c>
      <c r="B3356" s="27" t="s">
        <v>12</v>
      </c>
      <c r="C3356" s="27" t="s">
        <v>9</v>
      </c>
      <c r="D3356">
        <v>0</v>
      </c>
      <c r="E3356" s="37" t="s">
        <v>494</v>
      </c>
      <c r="F3356" t="str">
        <f t="shared" si="208"/>
        <v>30Y</v>
      </c>
      <c r="G3356" t="str">
        <f t="shared" si="209"/>
        <v>30YL20220331</v>
      </c>
      <c r="H3356" t="str">
        <f t="shared" si="210"/>
        <v>01_007</v>
      </c>
      <c r="I3356" t="str">
        <f t="shared" si="211"/>
        <v>20220331</v>
      </c>
    </row>
    <row r="3357" spans="1:9" x14ac:dyDescent="0.25">
      <c r="A3357" s="27" t="s">
        <v>429</v>
      </c>
      <c r="B3357" s="27" t="s">
        <v>12</v>
      </c>
      <c r="C3357" s="27" t="s">
        <v>10</v>
      </c>
      <c r="D3357">
        <v>0</v>
      </c>
      <c r="E3357" s="37" t="s">
        <v>494</v>
      </c>
      <c r="F3357" t="str">
        <f t="shared" si="208"/>
        <v>30Y</v>
      </c>
      <c r="G3357" t="str">
        <f t="shared" si="209"/>
        <v>30YL20220331</v>
      </c>
      <c r="H3357" t="str">
        <f t="shared" si="210"/>
        <v>01_007</v>
      </c>
      <c r="I3357" t="str">
        <f t="shared" si="211"/>
        <v>20220331</v>
      </c>
    </row>
    <row r="3358" spans="1:9" x14ac:dyDescent="0.25">
      <c r="A3358" s="27" t="s">
        <v>429</v>
      </c>
      <c r="B3358" s="27" t="s">
        <v>13</v>
      </c>
      <c r="C3358" s="27" t="s">
        <v>3</v>
      </c>
      <c r="D3358">
        <v>0</v>
      </c>
      <c r="E3358" s="37" t="s">
        <v>494</v>
      </c>
      <c r="F3358" t="str">
        <f t="shared" si="208"/>
        <v>30Y</v>
      </c>
      <c r="G3358" t="str">
        <f t="shared" si="209"/>
        <v>30YL20220331</v>
      </c>
      <c r="H3358" t="str">
        <f t="shared" si="210"/>
        <v>01_007</v>
      </c>
      <c r="I3358" t="str">
        <f t="shared" si="211"/>
        <v>20220331</v>
      </c>
    </row>
    <row r="3359" spans="1:9" x14ac:dyDescent="0.25">
      <c r="A3359" s="27" t="s">
        <v>429</v>
      </c>
      <c r="B3359" s="27" t="s">
        <v>13</v>
      </c>
      <c r="C3359" s="27" t="s">
        <v>4</v>
      </c>
      <c r="D3359">
        <v>0</v>
      </c>
      <c r="E3359" s="37" t="s">
        <v>494</v>
      </c>
      <c r="F3359" t="str">
        <f t="shared" si="208"/>
        <v>30Y</v>
      </c>
      <c r="G3359" t="str">
        <f t="shared" si="209"/>
        <v>30YL20220331</v>
      </c>
      <c r="H3359" t="str">
        <f t="shared" si="210"/>
        <v>01_007</v>
      </c>
      <c r="I3359" t="str">
        <f t="shared" si="211"/>
        <v>20220331</v>
      </c>
    </row>
    <row r="3360" spans="1:9" x14ac:dyDescent="0.25">
      <c r="A3360" s="27" t="s">
        <v>429</v>
      </c>
      <c r="B3360" s="27" t="s">
        <v>13</v>
      </c>
      <c r="C3360" s="27" t="s">
        <v>5</v>
      </c>
      <c r="D3360">
        <v>0</v>
      </c>
      <c r="E3360" s="37" t="s">
        <v>494</v>
      </c>
      <c r="F3360" t="str">
        <f t="shared" si="208"/>
        <v>30Y</v>
      </c>
      <c r="G3360" t="str">
        <f t="shared" si="209"/>
        <v>30YL20220331</v>
      </c>
      <c r="H3360" t="str">
        <f t="shared" si="210"/>
        <v>01_007</v>
      </c>
      <c r="I3360" t="str">
        <f t="shared" si="211"/>
        <v>20220331</v>
      </c>
    </row>
    <row r="3361" spans="1:9" x14ac:dyDescent="0.25">
      <c r="A3361" s="27" t="s">
        <v>429</v>
      </c>
      <c r="B3361" s="27" t="s">
        <v>13</v>
      </c>
      <c r="C3361" s="27" t="s">
        <v>6</v>
      </c>
      <c r="D3361">
        <v>0</v>
      </c>
      <c r="E3361" s="37" t="s">
        <v>494</v>
      </c>
      <c r="F3361" t="str">
        <f t="shared" si="208"/>
        <v>30Y</v>
      </c>
      <c r="G3361" t="str">
        <f t="shared" si="209"/>
        <v>30YL20220331</v>
      </c>
      <c r="H3361" t="str">
        <f t="shared" si="210"/>
        <v>01_007</v>
      </c>
      <c r="I3361" t="str">
        <f t="shared" si="211"/>
        <v>20220331</v>
      </c>
    </row>
    <row r="3362" spans="1:9" x14ac:dyDescent="0.25">
      <c r="A3362" s="27" t="s">
        <v>429</v>
      </c>
      <c r="B3362" s="27" t="s">
        <v>13</v>
      </c>
      <c r="C3362" s="27" t="s">
        <v>7</v>
      </c>
      <c r="D3362">
        <v>0</v>
      </c>
      <c r="E3362" s="37" t="s">
        <v>494</v>
      </c>
      <c r="F3362" t="str">
        <f t="shared" si="208"/>
        <v>30Y</v>
      </c>
      <c r="G3362" t="str">
        <f t="shared" si="209"/>
        <v>30YL20220331</v>
      </c>
      <c r="H3362" t="str">
        <f t="shared" si="210"/>
        <v>01_007</v>
      </c>
      <c r="I3362" t="str">
        <f t="shared" si="211"/>
        <v>20220331</v>
      </c>
    </row>
    <row r="3363" spans="1:9" x14ac:dyDescent="0.25">
      <c r="A3363" s="27" t="s">
        <v>429</v>
      </c>
      <c r="B3363" s="27" t="s">
        <v>13</v>
      </c>
      <c r="C3363" s="27" t="s">
        <v>8</v>
      </c>
      <c r="D3363">
        <v>0</v>
      </c>
      <c r="E3363" s="37" t="s">
        <v>494</v>
      </c>
      <c r="F3363" t="str">
        <f t="shared" si="208"/>
        <v>30Y</v>
      </c>
      <c r="G3363" t="str">
        <f t="shared" si="209"/>
        <v>30YL20220331</v>
      </c>
      <c r="H3363" t="str">
        <f t="shared" si="210"/>
        <v>01_007</v>
      </c>
      <c r="I3363" t="str">
        <f t="shared" si="211"/>
        <v>20220331</v>
      </c>
    </row>
    <row r="3364" spans="1:9" x14ac:dyDescent="0.25">
      <c r="A3364" s="27" t="s">
        <v>429</v>
      </c>
      <c r="B3364" s="27" t="s">
        <v>14</v>
      </c>
      <c r="C3364" s="27" t="s">
        <v>1</v>
      </c>
      <c r="D3364">
        <v>0</v>
      </c>
      <c r="E3364" s="37" t="s">
        <v>494</v>
      </c>
      <c r="F3364" t="str">
        <f t="shared" si="208"/>
        <v>30Y</v>
      </c>
      <c r="G3364" t="str">
        <f t="shared" si="209"/>
        <v>30YL20220331</v>
      </c>
      <c r="H3364" t="str">
        <f t="shared" si="210"/>
        <v>01_007</v>
      </c>
      <c r="I3364" t="str">
        <f t="shared" si="211"/>
        <v>20220331</v>
      </c>
    </row>
    <row r="3365" spans="1:9" x14ac:dyDescent="0.25">
      <c r="A3365" s="27" t="s">
        <v>429</v>
      </c>
      <c r="B3365" s="27" t="s">
        <v>14</v>
      </c>
      <c r="C3365" s="27" t="s">
        <v>2</v>
      </c>
      <c r="D3365">
        <v>0</v>
      </c>
      <c r="E3365" s="37" t="s">
        <v>494</v>
      </c>
      <c r="F3365" t="str">
        <f t="shared" si="208"/>
        <v>30Y</v>
      </c>
      <c r="G3365" t="str">
        <f t="shared" si="209"/>
        <v>30YL20220331</v>
      </c>
      <c r="H3365" t="str">
        <f t="shared" si="210"/>
        <v>01_007</v>
      </c>
      <c r="I3365" t="str">
        <f t="shared" si="211"/>
        <v>20220331</v>
      </c>
    </row>
    <row r="3366" spans="1:9" x14ac:dyDescent="0.25">
      <c r="A3366" s="27" t="s">
        <v>429</v>
      </c>
      <c r="B3366" s="27" t="s">
        <v>14</v>
      </c>
      <c r="C3366" s="27" t="s">
        <v>3</v>
      </c>
      <c r="D3366">
        <v>0</v>
      </c>
      <c r="E3366" s="37" t="s">
        <v>494</v>
      </c>
      <c r="F3366" t="str">
        <f t="shared" si="208"/>
        <v>30Y</v>
      </c>
      <c r="G3366" t="str">
        <f t="shared" si="209"/>
        <v>30YL20220331</v>
      </c>
      <c r="H3366" t="str">
        <f t="shared" si="210"/>
        <v>01_007</v>
      </c>
      <c r="I3366" t="str">
        <f t="shared" si="211"/>
        <v>20220331</v>
      </c>
    </row>
    <row r="3367" spans="1:9" x14ac:dyDescent="0.25">
      <c r="A3367" s="27" t="s">
        <v>428</v>
      </c>
      <c r="B3367" s="27" t="s">
        <v>21</v>
      </c>
      <c r="C3367" s="27" t="s">
        <v>1</v>
      </c>
      <c r="D3367">
        <v>10</v>
      </c>
      <c r="E3367" s="37" t="s">
        <v>494</v>
      </c>
      <c r="F3367" t="str">
        <f t="shared" si="208"/>
        <v>30Y</v>
      </c>
      <c r="G3367" t="str">
        <f t="shared" si="209"/>
        <v>30YL20220331</v>
      </c>
      <c r="H3367" t="str">
        <f t="shared" si="210"/>
        <v>001_01</v>
      </c>
      <c r="I3367" t="str">
        <f t="shared" si="211"/>
        <v>20220331</v>
      </c>
    </row>
    <row r="3368" spans="1:9" x14ac:dyDescent="0.25">
      <c r="A3368" s="27" t="s">
        <v>428</v>
      </c>
      <c r="B3368" s="27" t="s">
        <v>21</v>
      </c>
      <c r="C3368" s="27" t="s">
        <v>2</v>
      </c>
      <c r="D3368">
        <v>10</v>
      </c>
      <c r="E3368" s="37" t="s">
        <v>494</v>
      </c>
      <c r="F3368" t="str">
        <f t="shared" si="208"/>
        <v>30Y</v>
      </c>
      <c r="G3368" t="str">
        <f t="shared" si="209"/>
        <v>30YL20220331</v>
      </c>
      <c r="H3368" t="str">
        <f t="shared" si="210"/>
        <v>001_01</v>
      </c>
      <c r="I3368" t="str">
        <f t="shared" si="211"/>
        <v>20220331</v>
      </c>
    </row>
    <row r="3369" spans="1:9" x14ac:dyDescent="0.25">
      <c r="A3369" s="27" t="s">
        <v>428</v>
      </c>
      <c r="B3369" s="27" t="s">
        <v>21</v>
      </c>
      <c r="C3369" s="27" t="s">
        <v>3</v>
      </c>
      <c r="D3369">
        <v>10</v>
      </c>
      <c r="E3369" s="37" t="s">
        <v>494</v>
      </c>
      <c r="F3369" t="str">
        <f t="shared" si="208"/>
        <v>30Y</v>
      </c>
      <c r="G3369" t="str">
        <f t="shared" si="209"/>
        <v>30YL20220331</v>
      </c>
      <c r="H3369" t="str">
        <f t="shared" si="210"/>
        <v>001_01</v>
      </c>
      <c r="I3369" t="str">
        <f t="shared" si="211"/>
        <v>20220331</v>
      </c>
    </row>
    <row r="3370" spans="1:9" x14ac:dyDescent="0.25">
      <c r="A3370" s="27" t="s">
        <v>428</v>
      </c>
      <c r="B3370" s="27" t="s">
        <v>1</v>
      </c>
      <c r="C3370" s="27" t="s">
        <v>2</v>
      </c>
      <c r="D3370">
        <v>10</v>
      </c>
      <c r="E3370" s="37" t="s">
        <v>494</v>
      </c>
      <c r="F3370" t="str">
        <f t="shared" si="208"/>
        <v>30Y</v>
      </c>
      <c r="G3370" t="str">
        <f t="shared" si="209"/>
        <v>30YL20220331</v>
      </c>
      <c r="H3370" t="str">
        <f t="shared" si="210"/>
        <v>001_01</v>
      </c>
      <c r="I3370" t="str">
        <f t="shared" si="211"/>
        <v>20220331</v>
      </c>
    </row>
    <row r="3371" spans="1:9" x14ac:dyDescent="0.25">
      <c r="A3371" s="27" t="s">
        <v>428</v>
      </c>
      <c r="B3371" s="27" t="s">
        <v>1</v>
      </c>
      <c r="C3371" s="27" t="s">
        <v>3</v>
      </c>
      <c r="D3371">
        <v>10</v>
      </c>
      <c r="E3371" s="37" t="s">
        <v>494</v>
      </c>
      <c r="F3371" t="str">
        <f t="shared" si="208"/>
        <v>30Y</v>
      </c>
      <c r="G3371" t="str">
        <f t="shared" si="209"/>
        <v>30YL20220331</v>
      </c>
      <c r="H3371" t="str">
        <f t="shared" si="210"/>
        <v>001_01</v>
      </c>
      <c r="I3371" t="str">
        <f t="shared" si="211"/>
        <v>20220331</v>
      </c>
    </row>
    <row r="3372" spans="1:9" x14ac:dyDescent="0.25">
      <c r="A3372" s="27" t="s">
        <v>428</v>
      </c>
      <c r="B3372" s="27" t="s">
        <v>1</v>
      </c>
      <c r="C3372" s="27" t="s">
        <v>4</v>
      </c>
      <c r="D3372">
        <v>10</v>
      </c>
      <c r="E3372" s="37" t="s">
        <v>494</v>
      </c>
      <c r="F3372" t="str">
        <f t="shared" si="208"/>
        <v>30Y</v>
      </c>
      <c r="G3372" t="str">
        <f t="shared" si="209"/>
        <v>30YL20220331</v>
      </c>
      <c r="H3372" t="str">
        <f t="shared" si="210"/>
        <v>001_01</v>
      </c>
      <c r="I3372" t="str">
        <f t="shared" si="211"/>
        <v>20220331</v>
      </c>
    </row>
    <row r="3373" spans="1:9" x14ac:dyDescent="0.25">
      <c r="A3373" s="27" t="s">
        <v>428</v>
      </c>
      <c r="B3373" s="27" t="s">
        <v>1</v>
      </c>
      <c r="C3373" s="27" t="s">
        <v>5</v>
      </c>
      <c r="D3373">
        <v>10</v>
      </c>
      <c r="E3373" s="37" t="s">
        <v>494</v>
      </c>
      <c r="F3373" t="str">
        <f t="shared" si="208"/>
        <v>30Y</v>
      </c>
      <c r="G3373" t="str">
        <f t="shared" si="209"/>
        <v>30YL20220331</v>
      </c>
      <c r="H3373" t="str">
        <f t="shared" si="210"/>
        <v>001_01</v>
      </c>
      <c r="I3373" t="str">
        <f t="shared" si="211"/>
        <v>20220331</v>
      </c>
    </row>
    <row r="3374" spans="1:9" x14ac:dyDescent="0.25">
      <c r="A3374" s="27" t="s">
        <v>428</v>
      </c>
      <c r="B3374" s="27" t="s">
        <v>26</v>
      </c>
      <c r="C3374" s="27" t="s">
        <v>4</v>
      </c>
      <c r="D3374">
        <v>10</v>
      </c>
      <c r="E3374" s="37" t="s">
        <v>494</v>
      </c>
      <c r="F3374" t="str">
        <f t="shared" si="208"/>
        <v>30Y</v>
      </c>
      <c r="G3374" t="str">
        <f t="shared" si="209"/>
        <v>30YL20220331</v>
      </c>
      <c r="H3374" t="str">
        <f t="shared" si="210"/>
        <v>001_01</v>
      </c>
      <c r="I3374" t="str">
        <f t="shared" si="211"/>
        <v>20220331</v>
      </c>
    </row>
    <row r="3375" spans="1:9" x14ac:dyDescent="0.25">
      <c r="A3375" s="27" t="s">
        <v>428</v>
      </c>
      <c r="B3375" s="27" t="s">
        <v>26</v>
      </c>
      <c r="C3375" s="27" t="s">
        <v>5</v>
      </c>
      <c r="D3375">
        <v>10</v>
      </c>
      <c r="E3375" s="37" t="s">
        <v>494</v>
      </c>
      <c r="F3375" t="str">
        <f t="shared" si="208"/>
        <v>30Y</v>
      </c>
      <c r="G3375" t="str">
        <f t="shared" si="209"/>
        <v>30YL20220331</v>
      </c>
      <c r="H3375" t="str">
        <f t="shared" si="210"/>
        <v>001_01</v>
      </c>
      <c r="I3375" t="str">
        <f t="shared" si="211"/>
        <v>20220331</v>
      </c>
    </row>
    <row r="3376" spans="1:9" x14ac:dyDescent="0.25">
      <c r="A3376" s="27" t="s">
        <v>428</v>
      </c>
      <c r="B3376" s="27" t="s">
        <v>26</v>
      </c>
      <c r="C3376" s="27" t="s">
        <v>6</v>
      </c>
      <c r="D3376">
        <v>10</v>
      </c>
      <c r="E3376" s="37" t="s">
        <v>494</v>
      </c>
      <c r="F3376" t="str">
        <f t="shared" si="208"/>
        <v>30Y</v>
      </c>
      <c r="G3376" t="str">
        <f t="shared" si="209"/>
        <v>30YL20220331</v>
      </c>
      <c r="H3376" t="str">
        <f t="shared" si="210"/>
        <v>001_01</v>
      </c>
      <c r="I3376" t="str">
        <f t="shared" si="211"/>
        <v>20220331</v>
      </c>
    </row>
    <row r="3377" spans="1:9" x14ac:dyDescent="0.25">
      <c r="A3377" s="27" t="s">
        <v>428</v>
      </c>
      <c r="B3377" s="27" t="s">
        <v>2</v>
      </c>
      <c r="C3377" s="27" t="s">
        <v>6</v>
      </c>
      <c r="D3377">
        <v>10</v>
      </c>
      <c r="E3377" s="37" t="s">
        <v>494</v>
      </c>
      <c r="F3377" t="str">
        <f t="shared" si="208"/>
        <v>30Y</v>
      </c>
      <c r="G3377" t="str">
        <f t="shared" si="209"/>
        <v>30YL20220331</v>
      </c>
      <c r="H3377" t="str">
        <f t="shared" si="210"/>
        <v>001_01</v>
      </c>
      <c r="I3377" t="str">
        <f t="shared" si="211"/>
        <v>20220331</v>
      </c>
    </row>
    <row r="3378" spans="1:9" x14ac:dyDescent="0.25">
      <c r="A3378" s="27" t="s">
        <v>428</v>
      </c>
      <c r="B3378" s="27" t="s">
        <v>2</v>
      </c>
      <c r="C3378" s="27" t="s">
        <v>7</v>
      </c>
      <c r="D3378">
        <v>10</v>
      </c>
      <c r="E3378" s="37" t="s">
        <v>494</v>
      </c>
      <c r="F3378" t="str">
        <f t="shared" si="208"/>
        <v>30Y</v>
      </c>
      <c r="G3378" t="str">
        <f t="shared" si="209"/>
        <v>30YL20220331</v>
      </c>
      <c r="H3378" t="str">
        <f t="shared" si="210"/>
        <v>001_01</v>
      </c>
      <c r="I3378" t="str">
        <f t="shared" si="211"/>
        <v>20220331</v>
      </c>
    </row>
    <row r="3379" spans="1:9" x14ac:dyDescent="0.25">
      <c r="A3379" s="27" t="s">
        <v>428</v>
      </c>
      <c r="B3379" s="27" t="s">
        <v>2</v>
      </c>
      <c r="C3379" s="27" t="s">
        <v>8</v>
      </c>
      <c r="D3379">
        <v>10</v>
      </c>
      <c r="E3379" s="37" t="s">
        <v>494</v>
      </c>
      <c r="F3379" t="str">
        <f t="shared" si="208"/>
        <v>30Y</v>
      </c>
      <c r="G3379" t="str">
        <f t="shared" si="209"/>
        <v>30YL20220331</v>
      </c>
      <c r="H3379" t="str">
        <f t="shared" si="210"/>
        <v>001_01</v>
      </c>
      <c r="I3379" t="str">
        <f t="shared" si="211"/>
        <v>20220331</v>
      </c>
    </row>
    <row r="3380" spans="1:9" x14ac:dyDescent="0.25">
      <c r="A3380" s="27" t="s">
        <v>428</v>
      </c>
      <c r="B3380" s="27" t="s">
        <v>3</v>
      </c>
      <c r="C3380" s="27" t="s">
        <v>8</v>
      </c>
      <c r="D3380">
        <v>10</v>
      </c>
      <c r="E3380" s="37" t="s">
        <v>494</v>
      </c>
      <c r="F3380" t="str">
        <f t="shared" si="208"/>
        <v>30Y</v>
      </c>
      <c r="G3380" t="str">
        <f t="shared" si="209"/>
        <v>30YL20220331</v>
      </c>
      <c r="H3380" t="str">
        <f t="shared" si="210"/>
        <v>001_01</v>
      </c>
      <c r="I3380" t="str">
        <f t="shared" si="211"/>
        <v>20220331</v>
      </c>
    </row>
    <row r="3381" spans="1:9" x14ac:dyDescent="0.25">
      <c r="A3381" s="27" t="s">
        <v>428</v>
      </c>
      <c r="B3381" s="27" t="s">
        <v>3</v>
      </c>
      <c r="C3381" s="27" t="s">
        <v>9</v>
      </c>
      <c r="D3381">
        <v>10</v>
      </c>
      <c r="E3381" s="37" t="s">
        <v>494</v>
      </c>
      <c r="F3381" t="str">
        <f t="shared" si="208"/>
        <v>30Y</v>
      </c>
      <c r="G3381" t="str">
        <f t="shared" si="209"/>
        <v>30YL20220331</v>
      </c>
      <c r="H3381" t="str">
        <f t="shared" si="210"/>
        <v>001_01</v>
      </c>
      <c r="I3381" t="str">
        <f t="shared" si="211"/>
        <v>20220331</v>
      </c>
    </row>
    <row r="3382" spans="1:9" x14ac:dyDescent="0.25">
      <c r="A3382" s="27" t="s">
        <v>428</v>
      </c>
      <c r="B3382" s="27" t="s">
        <v>3</v>
      </c>
      <c r="C3382" s="27" t="s">
        <v>10</v>
      </c>
      <c r="D3382">
        <v>10</v>
      </c>
      <c r="E3382" s="37" t="s">
        <v>494</v>
      </c>
      <c r="F3382" t="str">
        <f t="shared" si="208"/>
        <v>30Y</v>
      </c>
      <c r="G3382" t="str">
        <f t="shared" si="209"/>
        <v>30YL20220331</v>
      </c>
      <c r="H3382" t="str">
        <f t="shared" si="210"/>
        <v>001_01</v>
      </c>
      <c r="I3382" t="str">
        <f t="shared" si="211"/>
        <v>20220331</v>
      </c>
    </row>
    <row r="3383" spans="1:9" x14ac:dyDescent="0.25">
      <c r="A3383" s="27" t="s">
        <v>428</v>
      </c>
      <c r="B3383" s="27" t="s">
        <v>4</v>
      </c>
      <c r="C3383" s="27" t="s">
        <v>10</v>
      </c>
      <c r="D3383">
        <v>10</v>
      </c>
      <c r="E3383" s="37" t="s">
        <v>494</v>
      </c>
      <c r="F3383" t="str">
        <f t="shared" si="208"/>
        <v>30Y</v>
      </c>
      <c r="G3383" t="str">
        <f t="shared" si="209"/>
        <v>30YL20220331</v>
      </c>
      <c r="H3383" t="str">
        <f t="shared" si="210"/>
        <v>001_01</v>
      </c>
      <c r="I3383" t="str">
        <f t="shared" si="211"/>
        <v>20220331</v>
      </c>
    </row>
    <row r="3384" spans="1:9" x14ac:dyDescent="0.25">
      <c r="A3384" s="27" t="s">
        <v>428</v>
      </c>
      <c r="B3384" s="27" t="s">
        <v>4</v>
      </c>
      <c r="C3384" s="27" t="s">
        <v>11</v>
      </c>
      <c r="D3384">
        <v>10</v>
      </c>
      <c r="E3384" s="37" t="s">
        <v>494</v>
      </c>
      <c r="F3384" t="str">
        <f t="shared" si="208"/>
        <v>30Y</v>
      </c>
      <c r="G3384" t="str">
        <f t="shared" si="209"/>
        <v>30YL20220331</v>
      </c>
      <c r="H3384" t="str">
        <f t="shared" si="210"/>
        <v>001_01</v>
      </c>
      <c r="I3384" t="str">
        <f t="shared" si="211"/>
        <v>20220331</v>
      </c>
    </row>
    <row r="3385" spans="1:9" x14ac:dyDescent="0.25">
      <c r="A3385" s="27" t="s">
        <v>428</v>
      </c>
      <c r="B3385" s="27" t="s">
        <v>5</v>
      </c>
      <c r="C3385" s="27" t="s">
        <v>11</v>
      </c>
      <c r="D3385">
        <v>10</v>
      </c>
      <c r="E3385" s="37" t="s">
        <v>494</v>
      </c>
      <c r="F3385" t="str">
        <f t="shared" si="208"/>
        <v>30Y</v>
      </c>
      <c r="G3385" t="str">
        <f t="shared" si="209"/>
        <v>30YL20220331</v>
      </c>
      <c r="H3385" t="str">
        <f t="shared" si="210"/>
        <v>001_01</v>
      </c>
      <c r="I3385" t="str">
        <f t="shared" si="211"/>
        <v>20220331</v>
      </c>
    </row>
    <row r="3386" spans="1:9" x14ac:dyDescent="0.25">
      <c r="A3386" s="27" t="s">
        <v>428</v>
      </c>
      <c r="B3386" s="27" t="s">
        <v>7</v>
      </c>
      <c r="C3386" s="27" t="s">
        <v>11</v>
      </c>
      <c r="D3386">
        <v>10</v>
      </c>
      <c r="E3386" s="37" t="s">
        <v>494</v>
      </c>
      <c r="F3386" t="str">
        <f t="shared" si="208"/>
        <v>30Y</v>
      </c>
      <c r="G3386" t="str">
        <f t="shared" si="209"/>
        <v>30YL20220331</v>
      </c>
      <c r="H3386" t="str">
        <f t="shared" si="210"/>
        <v>001_01</v>
      </c>
      <c r="I3386" t="str">
        <f t="shared" si="211"/>
        <v>20220331</v>
      </c>
    </row>
    <row r="3387" spans="1:9" x14ac:dyDescent="0.25">
      <c r="A3387" s="27" t="s">
        <v>428</v>
      </c>
      <c r="B3387" s="27" t="s">
        <v>10</v>
      </c>
      <c r="C3387" s="27" t="s">
        <v>11</v>
      </c>
      <c r="D3387">
        <v>10</v>
      </c>
      <c r="E3387" s="37" t="s">
        <v>494</v>
      </c>
      <c r="F3387" t="str">
        <f t="shared" si="208"/>
        <v>30Y</v>
      </c>
      <c r="G3387" t="str">
        <f t="shared" si="209"/>
        <v>30YL20220331</v>
      </c>
      <c r="H3387" t="str">
        <f t="shared" si="210"/>
        <v>001_01</v>
      </c>
      <c r="I3387" t="str">
        <f t="shared" si="211"/>
        <v>20220331</v>
      </c>
    </row>
    <row r="3388" spans="1:9" x14ac:dyDescent="0.25">
      <c r="A3388" s="27" t="s">
        <v>428</v>
      </c>
      <c r="B3388" s="27" t="s">
        <v>11</v>
      </c>
      <c r="C3388" s="27" t="s">
        <v>11</v>
      </c>
      <c r="D3388">
        <v>10</v>
      </c>
      <c r="E3388" s="37" t="s">
        <v>494</v>
      </c>
      <c r="F3388" t="str">
        <f t="shared" si="208"/>
        <v>30Y</v>
      </c>
      <c r="G3388" t="str">
        <f t="shared" si="209"/>
        <v>30YL20220331</v>
      </c>
      <c r="H3388" t="str">
        <f t="shared" si="210"/>
        <v>001_01</v>
      </c>
      <c r="I3388" t="str">
        <f t="shared" si="211"/>
        <v>20220331</v>
      </c>
    </row>
    <row r="3389" spans="1:9" x14ac:dyDescent="0.25">
      <c r="A3389" s="27" t="s">
        <v>428</v>
      </c>
      <c r="B3389" s="27" t="s">
        <v>12</v>
      </c>
      <c r="C3389" s="27" t="s">
        <v>8</v>
      </c>
      <c r="D3389">
        <v>10</v>
      </c>
      <c r="E3389" s="37" t="s">
        <v>494</v>
      </c>
      <c r="F3389" t="str">
        <f t="shared" si="208"/>
        <v>30Y</v>
      </c>
      <c r="G3389" t="str">
        <f t="shared" si="209"/>
        <v>30YL20220331</v>
      </c>
      <c r="H3389" t="str">
        <f t="shared" si="210"/>
        <v>001_01</v>
      </c>
      <c r="I3389" t="str">
        <f t="shared" si="211"/>
        <v>20220331</v>
      </c>
    </row>
    <row r="3390" spans="1:9" x14ac:dyDescent="0.25">
      <c r="A3390" s="27" t="s">
        <v>428</v>
      </c>
      <c r="B3390" s="27" t="s">
        <v>12</v>
      </c>
      <c r="C3390" s="27" t="s">
        <v>9</v>
      </c>
      <c r="D3390">
        <v>10</v>
      </c>
      <c r="E3390" s="37" t="s">
        <v>494</v>
      </c>
      <c r="F3390" t="str">
        <f t="shared" si="208"/>
        <v>30Y</v>
      </c>
      <c r="G3390" t="str">
        <f t="shared" si="209"/>
        <v>30YL20220331</v>
      </c>
      <c r="H3390" t="str">
        <f t="shared" si="210"/>
        <v>001_01</v>
      </c>
      <c r="I3390" t="str">
        <f t="shared" si="211"/>
        <v>20220331</v>
      </c>
    </row>
    <row r="3391" spans="1:9" x14ac:dyDescent="0.25">
      <c r="A3391" s="27" t="s">
        <v>428</v>
      </c>
      <c r="B3391" s="27" t="s">
        <v>12</v>
      </c>
      <c r="C3391" s="27" t="s">
        <v>10</v>
      </c>
      <c r="D3391">
        <v>10</v>
      </c>
      <c r="E3391" s="37" t="s">
        <v>494</v>
      </c>
      <c r="F3391" t="str">
        <f t="shared" si="208"/>
        <v>30Y</v>
      </c>
      <c r="G3391" t="str">
        <f t="shared" si="209"/>
        <v>30YL20220331</v>
      </c>
      <c r="H3391" t="str">
        <f t="shared" si="210"/>
        <v>001_01</v>
      </c>
      <c r="I3391" t="str">
        <f t="shared" si="211"/>
        <v>20220331</v>
      </c>
    </row>
    <row r="3392" spans="1:9" x14ac:dyDescent="0.25">
      <c r="A3392" s="27" t="s">
        <v>428</v>
      </c>
      <c r="B3392" s="27" t="s">
        <v>12</v>
      </c>
      <c r="C3392" s="27" t="s">
        <v>11</v>
      </c>
      <c r="D3392">
        <v>10</v>
      </c>
      <c r="E3392" s="37" t="s">
        <v>494</v>
      </c>
      <c r="F3392" t="str">
        <f t="shared" si="208"/>
        <v>30Y</v>
      </c>
      <c r="G3392" t="str">
        <f t="shared" si="209"/>
        <v>30YL20220331</v>
      </c>
      <c r="H3392" t="str">
        <f t="shared" si="210"/>
        <v>001_01</v>
      </c>
      <c r="I3392" t="str">
        <f t="shared" si="211"/>
        <v>20220331</v>
      </c>
    </row>
    <row r="3393" spans="1:9" x14ac:dyDescent="0.25">
      <c r="A3393" s="27" t="s">
        <v>428</v>
      </c>
      <c r="B3393" s="27" t="s">
        <v>13</v>
      </c>
      <c r="C3393" s="27" t="s">
        <v>3</v>
      </c>
      <c r="D3393">
        <v>10</v>
      </c>
      <c r="E3393" s="37" t="s">
        <v>494</v>
      </c>
      <c r="F3393" t="str">
        <f t="shared" si="208"/>
        <v>30Y</v>
      </c>
      <c r="G3393" t="str">
        <f t="shared" si="209"/>
        <v>30YL20220331</v>
      </c>
      <c r="H3393" t="str">
        <f t="shared" si="210"/>
        <v>001_01</v>
      </c>
      <c r="I3393" t="str">
        <f t="shared" si="211"/>
        <v>20220331</v>
      </c>
    </row>
    <row r="3394" spans="1:9" x14ac:dyDescent="0.25">
      <c r="A3394" s="27" t="s">
        <v>428</v>
      </c>
      <c r="B3394" s="27" t="s">
        <v>13</v>
      </c>
      <c r="C3394" s="27" t="s">
        <v>4</v>
      </c>
      <c r="D3394">
        <v>10</v>
      </c>
      <c r="E3394" s="37" t="s">
        <v>494</v>
      </c>
      <c r="F3394" t="str">
        <f t="shared" si="208"/>
        <v>30Y</v>
      </c>
      <c r="G3394" t="str">
        <f t="shared" si="209"/>
        <v>30YL20220331</v>
      </c>
      <c r="H3394" t="str">
        <f t="shared" si="210"/>
        <v>001_01</v>
      </c>
      <c r="I3394" t="str">
        <f t="shared" si="211"/>
        <v>20220331</v>
      </c>
    </row>
    <row r="3395" spans="1:9" x14ac:dyDescent="0.25">
      <c r="A3395" s="27" t="s">
        <v>428</v>
      </c>
      <c r="B3395" s="27" t="s">
        <v>13</v>
      </c>
      <c r="C3395" s="27" t="s">
        <v>5</v>
      </c>
      <c r="D3395">
        <v>10</v>
      </c>
      <c r="E3395" s="37" t="s">
        <v>494</v>
      </c>
      <c r="F3395" t="str">
        <f t="shared" si="208"/>
        <v>30Y</v>
      </c>
      <c r="G3395" t="str">
        <f t="shared" si="209"/>
        <v>30YL20220331</v>
      </c>
      <c r="H3395" t="str">
        <f t="shared" si="210"/>
        <v>001_01</v>
      </c>
      <c r="I3395" t="str">
        <f t="shared" si="211"/>
        <v>20220331</v>
      </c>
    </row>
    <row r="3396" spans="1:9" x14ac:dyDescent="0.25">
      <c r="A3396" s="27" t="s">
        <v>428</v>
      </c>
      <c r="B3396" s="27" t="s">
        <v>13</v>
      </c>
      <c r="C3396" s="27" t="s">
        <v>6</v>
      </c>
      <c r="D3396">
        <v>10</v>
      </c>
      <c r="E3396" s="37" t="s">
        <v>494</v>
      </c>
      <c r="F3396" t="str">
        <f t="shared" si="208"/>
        <v>30Y</v>
      </c>
      <c r="G3396" t="str">
        <f t="shared" si="209"/>
        <v>30YL20220331</v>
      </c>
      <c r="H3396" t="str">
        <f t="shared" si="210"/>
        <v>001_01</v>
      </c>
      <c r="I3396" t="str">
        <f t="shared" si="211"/>
        <v>20220331</v>
      </c>
    </row>
    <row r="3397" spans="1:9" x14ac:dyDescent="0.25">
      <c r="A3397" s="27" t="s">
        <v>428</v>
      </c>
      <c r="B3397" s="27" t="s">
        <v>13</v>
      </c>
      <c r="C3397" s="27" t="s">
        <v>7</v>
      </c>
      <c r="D3397">
        <v>10</v>
      </c>
      <c r="E3397" s="37" t="s">
        <v>494</v>
      </c>
      <c r="F3397" t="str">
        <f t="shared" si="208"/>
        <v>30Y</v>
      </c>
      <c r="G3397" t="str">
        <f t="shared" si="209"/>
        <v>30YL20220331</v>
      </c>
      <c r="H3397" t="str">
        <f t="shared" si="210"/>
        <v>001_01</v>
      </c>
      <c r="I3397" t="str">
        <f t="shared" si="211"/>
        <v>20220331</v>
      </c>
    </row>
    <row r="3398" spans="1:9" x14ac:dyDescent="0.25">
      <c r="A3398" s="27" t="s">
        <v>428</v>
      </c>
      <c r="B3398" s="27" t="s">
        <v>13</v>
      </c>
      <c r="C3398" s="27" t="s">
        <v>8</v>
      </c>
      <c r="D3398">
        <v>10</v>
      </c>
      <c r="E3398" s="37" t="s">
        <v>494</v>
      </c>
      <c r="F3398" t="str">
        <f t="shared" si="208"/>
        <v>30Y</v>
      </c>
      <c r="G3398" t="str">
        <f t="shared" si="209"/>
        <v>30YL20220331</v>
      </c>
      <c r="H3398" t="str">
        <f t="shared" si="210"/>
        <v>001_01</v>
      </c>
      <c r="I3398" t="str">
        <f t="shared" si="211"/>
        <v>20220331</v>
      </c>
    </row>
    <row r="3399" spans="1:9" x14ac:dyDescent="0.25">
      <c r="A3399" s="27" t="s">
        <v>428</v>
      </c>
      <c r="B3399" s="27" t="s">
        <v>14</v>
      </c>
      <c r="C3399" s="27" t="s">
        <v>1</v>
      </c>
      <c r="D3399">
        <v>10</v>
      </c>
      <c r="E3399" s="37" t="s">
        <v>494</v>
      </c>
      <c r="F3399" t="str">
        <f t="shared" si="208"/>
        <v>30Y</v>
      </c>
      <c r="G3399" t="str">
        <f t="shared" si="209"/>
        <v>30YL20220331</v>
      </c>
      <c r="H3399" t="str">
        <f t="shared" si="210"/>
        <v>001_01</v>
      </c>
      <c r="I3399" t="str">
        <f t="shared" si="211"/>
        <v>20220331</v>
      </c>
    </row>
    <row r="3400" spans="1:9" x14ac:dyDescent="0.25">
      <c r="A3400" s="27" t="s">
        <v>428</v>
      </c>
      <c r="B3400" s="27" t="s">
        <v>14</v>
      </c>
      <c r="C3400" s="27" t="s">
        <v>2</v>
      </c>
      <c r="D3400">
        <v>10</v>
      </c>
      <c r="E3400" s="37" t="s">
        <v>494</v>
      </c>
      <c r="F3400" t="str">
        <f t="shared" si="208"/>
        <v>30Y</v>
      </c>
      <c r="G3400" t="str">
        <f t="shared" si="209"/>
        <v>30YL20220331</v>
      </c>
      <c r="H3400" t="str">
        <f t="shared" si="210"/>
        <v>001_01</v>
      </c>
      <c r="I3400" t="str">
        <f t="shared" si="211"/>
        <v>20220331</v>
      </c>
    </row>
    <row r="3401" spans="1:9" x14ac:dyDescent="0.25">
      <c r="A3401" s="27" t="s">
        <v>428</v>
      </c>
      <c r="B3401" s="27" t="s">
        <v>14</v>
      </c>
      <c r="C3401" s="27" t="s">
        <v>3</v>
      </c>
      <c r="D3401">
        <v>10</v>
      </c>
      <c r="E3401" s="37" t="s">
        <v>494</v>
      </c>
      <c r="F3401" t="str">
        <f t="shared" si="208"/>
        <v>30Y</v>
      </c>
      <c r="G3401" t="str">
        <f t="shared" si="209"/>
        <v>30YL20220331</v>
      </c>
      <c r="H3401" t="str">
        <f t="shared" si="210"/>
        <v>001_01</v>
      </c>
      <c r="I3401" t="str">
        <f t="shared" si="211"/>
        <v>20220331</v>
      </c>
    </row>
    <row r="3402" spans="1:9" x14ac:dyDescent="0.25">
      <c r="A3402" s="27" t="s">
        <v>508</v>
      </c>
      <c r="B3402" s="27" t="s">
        <v>21</v>
      </c>
      <c r="C3402" s="27" t="s">
        <v>1</v>
      </c>
      <c r="D3402">
        <v>10</v>
      </c>
      <c r="E3402" s="37" t="s">
        <v>494</v>
      </c>
      <c r="F3402" t="str">
        <f t="shared" si="208"/>
        <v>5YL</v>
      </c>
      <c r="G3402" t="str">
        <f>LEFT(A3402,11)</f>
        <v>5YL20200731</v>
      </c>
      <c r="H3402" t="str">
        <f t="shared" si="210"/>
        <v>01_002</v>
      </c>
      <c r="I3402" t="str">
        <f t="shared" si="211"/>
        <v>20200731</v>
      </c>
    </row>
    <row r="3403" spans="1:9" x14ac:dyDescent="0.25">
      <c r="A3403" s="27" t="s">
        <v>508</v>
      </c>
      <c r="B3403" s="27" t="s">
        <v>1</v>
      </c>
      <c r="C3403" s="27" t="s">
        <v>1</v>
      </c>
      <c r="D3403">
        <v>10</v>
      </c>
      <c r="E3403" s="37" t="s">
        <v>494</v>
      </c>
      <c r="F3403" t="str">
        <f t="shared" ref="F3403:F3466" si="212">LEFT(A3403,3)</f>
        <v>5YL</v>
      </c>
      <c r="G3403" t="str">
        <f t="shared" ref="G3403:G3466" si="213">LEFT(A3403,11)</f>
        <v>5YL20200731</v>
      </c>
      <c r="H3403" t="str">
        <f t="shared" ref="H3403:H3466" si="214">RIGHT(A3403,6)</f>
        <v>01_002</v>
      </c>
      <c r="I3403" t="str">
        <f t="shared" ref="I3403:I3466" si="215">RIGHT(G3403,8)</f>
        <v>20200731</v>
      </c>
    </row>
    <row r="3404" spans="1:9" x14ac:dyDescent="0.25">
      <c r="A3404" s="27" t="s">
        <v>508</v>
      </c>
      <c r="B3404" s="27" t="s">
        <v>26</v>
      </c>
      <c r="C3404" s="27" t="s">
        <v>1</v>
      </c>
      <c r="D3404">
        <v>10</v>
      </c>
      <c r="E3404" s="37" t="s">
        <v>494</v>
      </c>
      <c r="F3404" t="str">
        <f t="shared" si="212"/>
        <v>5YL</v>
      </c>
      <c r="G3404" t="str">
        <f t="shared" si="213"/>
        <v>5YL20200731</v>
      </c>
      <c r="H3404" t="str">
        <f t="shared" si="214"/>
        <v>01_002</v>
      </c>
      <c r="I3404" t="str">
        <f t="shared" si="215"/>
        <v>20200731</v>
      </c>
    </row>
    <row r="3405" spans="1:9" x14ac:dyDescent="0.25">
      <c r="A3405" s="27" t="s">
        <v>508</v>
      </c>
      <c r="B3405" s="27" t="s">
        <v>2</v>
      </c>
      <c r="C3405" s="27" t="s">
        <v>1</v>
      </c>
      <c r="D3405">
        <v>10</v>
      </c>
      <c r="E3405" s="37" t="s">
        <v>494</v>
      </c>
      <c r="F3405" t="str">
        <f t="shared" si="212"/>
        <v>5YL</v>
      </c>
      <c r="G3405" t="str">
        <f t="shared" si="213"/>
        <v>5YL20200731</v>
      </c>
      <c r="H3405" t="str">
        <f t="shared" si="214"/>
        <v>01_002</v>
      </c>
      <c r="I3405" t="str">
        <f t="shared" si="215"/>
        <v>20200731</v>
      </c>
    </row>
    <row r="3406" spans="1:9" x14ac:dyDescent="0.25">
      <c r="A3406" s="27" t="s">
        <v>508</v>
      </c>
      <c r="B3406" s="27" t="s">
        <v>3</v>
      </c>
      <c r="C3406" s="27" t="s">
        <v>1</v>
      </c>
      <c r="D3406">
        <v>10</v>
      </c>
      <c r="E3406" s="37" t="s">
        <v>494</v>
      </c>
      <c r="F3406" t="str">
        <f t="shared" si="212"/>
        <v>5YL</v>
      </c>
      <c r="G3406" t="str">
        <f t="shared" si="213"/>
        <v>5YL20200731</v>
      </c>
      <c r="H3406" t="str">
        <f t="shared" si="214"/>
        <v>01_002</v>
      </c>
      <c r="I3406" t="str">
        <f t="shared" si="215"/>
        <v>20200731</v>
      </c>
    </row>
    <row r="3407" spans="1:9" x14ac:dyDescent="0.25">
      <c r="A3407" s="27" t="s">
        <v>508</v>
      </c>
      <c r="B3407" s="27" t="s">
        <v>4</v>
      </c>
      <c r="C3407" s="27" t="s">
        <v>1</v>
      </c>
      <c r="D3407">
        <v>10</v>
      </c>
      <c r="E3407" s="37" t="s">
        <v>494</v>
      </c>
      <c r="F3407" t="str">
        <f t="shared" si="212"/>
        <v>5YL</v>
      </c>
      <c r="G3407" t="str">
        <f t="shared" si="213"/>
        <v>5YL20200731</v>
      </c>
      <c r="H3407" t="str">
        <f t="shared" si="214"/>
        <v>01_002</v>
      </c>
      <c r="I3407" t="str">
        <f t="shared" si="215"/>
        <v>20200731</v>
      </c>
    </row>
    <row r="3408" spans="1:9" x14ac:dyDescent="0.25">
      <c r="A3408" s="27" t="s">
        <v>508</v>
      </c>
      <c r="B3408" s="27" t="s">
        <v>5</v>
      </c>
      <c r="C3408" s="27" t="s">
        <v>1</v>
      </c>
      <c r="D3408">
        <v>10</v>
      </c>
      <c r="E3408" s="37" t="s">
        <v>494</v>
      </c>
      <c r="F3408" t="str">
        <f t="shared" si="212"/>
        <v>5YL</v>
      </c>
      <c r="G3408" t="str">
        <f t="shared" si="213"/>
        <v>5YL20200731</v>
      </c>
      <c r="H3408" t="str">
        <f t="shared" si="214"/>
        <v>01_002</v>
      </c>
      <c r="I3408" t="str">
        <f t="shared" si="215"/>
        <v>20200731</v>
      </c>
    </row>
    <row r="3409" spans="1:9" x14ac:dyDescent="0.25">
      <c r="A3409" s="27" t="s">
        <v>509</v>
      </c>
      <c r="B3409" s="27" t="s">
        <v>21</v>
      </c>
      <c r="C3409" s="27" t="s">
        <v>1</v>
      </c>
      <c r="D3409">
        <v>10</v>
      </c>
      <c r="E3409" s="37" t="s">
        <v>494</v>
      </c>
      <c r="F3409" t="str">
        <f t="shared" si="212"/>
        <v>5YL</v>
      </c>
      <c r="G3409" t="str">
        <f t="shared" si="213"/>
        <v>5YL20200731</v>
      </c>
      <c r="H3409" t="str">
        <f t="shared" si="214"/>
        <v>01_003</v>
      </c>
      <c r="I3409" t="str">
        <f t="shared" si="215"/>
        <v>20200731</v>
      </c>
    </row>
    <row r="3410" spans="1:9" x14ac:dyDescent="0.25">
      <c r="A3410" s="27" t="s">
        <v>509</v>
      </c>
      <c r="B3410" s="27" t="s">
        <v>1</v>
      </c>
      <c r="C3410" s="27" t="s">
        <v>1</v>
      </c>
      <c r="D3410">
        <v>10</v>
      </c>
      <c r="E3410" s="37" t="s">
        <v>494</v>
      </c>
      <c r="F3410" t="str">
        <f t="shared" si="212"/>
        <v>5YL</v>
      </c>
      <c r="G3410" t="str">
        <f t="shared" si="213"/>
        <v>5YL20200731</v>
      </c>
      <c r="H3410" t="str">
        <f t="shared" si="214"/>
        <v>01_003</v>
      </c>
      <c r="I3410" t="str">
        <f t="shared" si="215"/>
        <v>20200731</v>
      </c>
    </row>
    <row r="3411" spans="1:9" x14ac:dyDescent="0.25">
      <c r="A3411" s="27" t="s">
        <v>509</v>
      </c>
      <c r="B3411" s="27" t="s">
        <v>26</v>
      </c>
      <c r="C3411" s="27" t="s">
        <v>1</v>
      </c>
      <c r="D3411">
        <v>10</v>
      </c>
      <c r="E3411" s="37" t="s">
        <v>494</v>
      </c>
      <c r="F3411" t="str">
        <f t="shared" si="212"/>
        <v>5YL</v>
      </c>
      <c r="G3411" t="str">
        <f t="shared" si="213"/>
        <v>5YL20200731</v>
      </c>
      <c r="H3411" t="str">
        <f t="shared" si="214"/>
        <v>01_003</v>
      </c>
      <c r="I3411" t="str">
        <f t="shared" si="215"/>
        <v>20200731</v>
      </c>
    </row>
    <row r="3412" spans="1:9" x14ac:dyDescent="0.25">
      <c r="A3412" s="27" t="s">
        <v>509</v>
      </c>
      <c r="B3412" s="27" t="s">
        <v>2</v>
      </c>
      <c r="C3412" s="27" t="s">
        <v>1</v>
      </c>
      <c r="D3412">
        <v>10</v>
      </c>
      <c r="E3412" s="37" t="s">
        <v>494</v>
      </c>
      <c r="F3412" t="str">
        <f t="shared" si="212"/>
        <v>5YL</v>
      </c>
      <c r="G3412" t="str">
        <f t="shared" si="213"/>
        <v>5YL20200731</v>
      </c>
      <c r="H3412" t="str">
        <f t="shared" si="214"/>
        <v>01_003</v>
      </c>
      <c r="I3412" t="str">
        <f t="shared" si="215"/>
        <v>20200731</v>
      </c>
    </row>
    <row r="3413" spans="1:9" x14ac:dyDescent="0.25">
      <c r="A3413" s="27" t="s">
        <v>509</v>
      </c>
      <c r="B3413" s="27" t="s">
        <v>3</v>
      </c>
      <c r="C3413" s="27" t="s">
        <v>1</v>
      </c>
      <c r="D3413">
        <v>10</v>
      </c>
      <c r="E3413" s="37" t="s">
        <v>494</v>
      </c>
      <c r="F3413" t="str">
        <f t="shared" si="212"/>
        <v>5YL</v>
      </c>
      <c r="G3413" t="str">
        <f t="shared" si="213"/>
        <v>5YL20200731</v>
      </c>
      <c r="H3413" t="str">
        <f t="shared" si="214"/>
        <v>01_003</v>
      </c>
      <c r="I3413" t="str">
        <f t="shared" si="215"/>
        <v>20200731</v>
      </c>
    </row>
    <row r="3414" spans="1:9" x14ac:dyDescent="0.25">
      <c r="A3414" s="27" t="s">
        <v>509</v>
      </c>
      <c r="B3414" s="27" t="s">
        <v>4</v>
      </c>
      <c r="C3414" s="27" t="s">
        <v>1</v>
      </c>
      <c r="D3414">
        <v>10</v>
      </c>
      <c r="E3414" s="37" t="s">
        <v>494</v>
      </c>
      <c r="F3414" t="str">
        <f t="shared" si="212"/>
        <v>5YL</v>
      </c>
      <c r="G3414" t="str">
        <f t="shared" si="213"/>
        <v>5YL20200731</v>
      </c>
      <c r="H3414" t="str">
        <f t="shared" si="214"/>
        <v>01_003</v>
      </c>
      <c r="I3414" t="str">
        <f t="shared" si="215"/>
        <v>20200731</v>
      </c>
    </row>
    <row r="3415" spans="1:9" x14ac:dyDescent="0.25">
      <c r="A3415" s="27" t="s">
        <v>509</v>
      </c>
      <c r="B3415" s="27" t="s">
        <v>5</v>
      </c>
      <c r="C3415" s="27" t="s">
        <v>1</v>
      </c>
      <c r="D3415">
        <v>10</v>
      </c>
      <c r="E3415" s="37" t="s">
        <v>494</v>
      </c>
      <c r="F3415" t="str">
        <f t="shared" si="212"/>
        <v>5YL</v>
      </c>
      <c r="G3415" t="str">
        <f t="shared" si="213"/>
        <v>5YL20200731</v>
      </c>
      <c r="H3415" t="str">
        <f t="shared" si="214"/>
        <v>01_003</v>
      </c>
      <c r="I3415" t="str">
        <f t="shared" si="215"/>
        <v>20200731</v>
      </c>
    </row>
    <row r="3416" spans="1:9" x14ac:dyDescent="0.25">
      <c r="A3416" s="27" t="s">
        <v>510</v>
      </c>
      <c r="B3416" s="27" t="s">
        <v>21</v>
      </c>
      <c r="C3416" s="27" t="s">
        <v>1</v>
      </c>
      <c r="D3416">
        <v>10</v>
      </c>
      <c r="E3416" s="37" t="s">
        <v>494</v>
      </c>
      <c r="F3416" t="str">
        <f t="shared" si="212"/>
        <v>5YL</v>
      </c>
      <c r="G3416" t="str">
        <f t="shared" si="213"/>
        <v>5YL20200731</v>
      </c>
      <c r="H3416" t="str">
        <f t="shared" si="214"/>
        <v>01_005</v>
      </c>
      <c r="I3416" t="str">
        <f t="shared" si="215"/>
        <v>20200731</v>
      </c>
    </row>
    <row r="3417" spans="1:9" x14ac:dyDescent="0.25">
      <c r="A3417" s="27" t="s">
        <v>510</v>
      </c>
      <c r="B3417" s="27" t="s">
        <v>1</v>
      </c>
      <c r="C3417" s="27" t="s">
        <v>1</v>
      </c>
      <c r="D3417">
        <v>10</v>
      </c>
      <c r="E3417" s="37" t="s">
        <v>494</v>
      </c>
      <c r="F3417" t="str">
        <f t="shared" si="212"/>
        <v>5YL</v>
      </c>
      <c r="G3417" t="str">
        <f t="shared" si="213"/>
        <v>5YL20200731</v>
      </c>
      <c r="H3417" t="str">
        <f t="shared" si="214"/>
        <v>01_005</v>
      </c>
      <c r="I3417" t="str">
        <f t="shared" si="215"/>
        <v>20200731</v>
      </c>
    </row>
    <row r="3418" spans="1:9" x14ac:dyDescent="0.25">
      <c r="A3418" s="27" t="s">
        <v>510</v>
      </c>
      <c r="B3418" s="27" t="s">
        <v>26</v>
      </c>
      <c r="C3418" s="27" t="s">
        <v>1</v>
      </c>
      <c r="D3418">
        <v>10</v>
      </c>
      <c r="E3418" s="37" t="s">
        <v>494</v>
      </c>
      <c r="F3418" t="str">
        <f t="shared" si="212"/>
        <v>5YL</v>
      </c>
      <c r="G3418" t="str">
        <f t="shared" si="213"/>
        <v>5YL20200731</v>
      </c>
      <c r="H3418" t="str">
        <f t="shared" si="214"/>
        <v>01_005</v>
      </c>
      <c r="I3418" t="str">
        <f t="shared" si="215"/>
        <v>20200731</v>
      </c>
    </row>
    <row r="3419" spans="1:9" x14ac:dyDescent="0.25">
      <c r="A3419" s="27" t="s">
        <v>510</v>
      </c>
      <c r="B3419" s="27" t="s">
        <v>2</v>
      </c>
      <c r="C3419" s="27" t="s">
        <v>1</v>
      </c>
      <c r="D3419">
        <v>10</v>
      </c>
      <c r="E3419" s="37" t="s">
        <v>494</v>
      </c>
      <c r="F3419" t="str">
        <f t="shared" si="212"/>
        <v>5YL</v>
      </c>
      <c r="G3419" t="str">
        <f t="shared" si="213"/>
        <v>5YL20200731</v>
      </c>
      <c r="H3419" t="str">
        <f t="shared" si="214"/>
        <v>01_005</v>
      </c>
      <c r="I3419" t="str">
        <f t="shared" si="215"/>
        <v>20200731</v>
      </c>
    </row>
    <row r="3420" spans="1:9" x14ac:dyDescent="0.25">
      <c r="A3420" s="27" t="s">
        <v>510</v>
      </c>
      <c r="B3420" s="27" t="s">
        <v>3</v>
      </c>
      <c r="C3420" s="27" t="s">
        <v>1</v>
      </c>
      <c r="D3420">
        <v>10</v>
      </c>
      <c r="E3420" s="37" t="s">
        <v>494</v>
      </c>
      <c r="F3420" t="str">
        <f t="shared" si="212"/>
        <v>5YL</v>
      </c>
      <c r="G3420" t="str">
        <f t="shared" si="213"/>
        <v>5YL20200731</v>
      </c>
      <c r="H3420" t="str">
        <f t="shared" si="214"/>
        <v>01_005</v>
      </c>
      <c r="I3420" t="str">
        <f t="shared" si="215"/>
        <v>20200731</v>
      </c>
    </row>
    <row r="3421" spans="1:9" x14ac:dyDescent="0.25">
      <c r="A3421" s="27" t="s">
        <v>510</v>
      </c>
      <c r="B3421" s="27" t="s">
        <v>4</v>
      </c>
      <c r="C3421" s="27" t="s">
        <v>1</v>
      </c>
      <c r="D3421">
        <v>10</v>
      </c>
      <c r="E3421" s="37" t="s">
        <v>494</v>
      </c>
      <c r="F3421" t="str">
        <f t="shared" si="212"/>
        <v>5YL</v>
      </c>
      <c r="G3421" t="str">
        <f t="shared" si="213"/>
        <v>5YL20200731</v>
      </c>
      <c r="H3421" t="str">
        <f t="shared" si="214"/>
        <v>01_005</v>
      </c>
      <c r="I3421" t="str">
        <f t="shared" si="215"/>
        <v>20200731</v>
      </c>
    </row>
    <row r="3422" spans="1:9" x14ac:dyDescent="0.25">
      <c r="A3422" s="27" t="s">
        <v>510</v>
      </c>
      <c r="B3422" s="27" t="s">
        <v>5</v>
      </c>
      <c r="C3422" s="27" t="s">
        <v>1</v>
      </c>
      <c r="D3422">
        <v>10</v>
      </c>
      <c r="E3422" s="37" t="s">
        <v>494</v>
      </c>
      <c r="F3422" t="str">
        <f t="shared" si="212"/>
        <v>5YL</v>
      </c>
      <c r="G3422" t="str">
        <f t="shared" si="213"/>
        <v>5YL20200731</v>
      </c>
      <c r="H3422" t="str">
        <f t="shared" si="214"/>
        <v>01_005</v>
      </c>
      <c r="I3422" t="str">
        <f t="shared" si="215"/>
        <v>20200731</v>
      </c>
    </row>
    <row r="3423" spans="1:9" x14ac:dyDescent="0.25">
      <c r="A3423" s="27" t="s">
        <v>511</v>
      </c>
      <c r="B3423" s="27" t="s">
        <v>21</v>
      </c>
      <c r="C3423" s="27" t="s">
        <v>1</v>
      </c>
      <c r="D3423">
        <v>10</v>
      </c>
      <c r="E3423" s="37" t="s">
        <v>494</v>
      </c>
      <c r="F3423" t="str">
        <f t="shared" si="212"/>
        <v>5YL</v>
      </c>
      <c r="G3423" t="str">
        <f t="shared" si="213"/>
        <v>5YL20200731</v>
      </c>
      <c r="H3423" t="str">
        <f t="shared" si="214"/>
        <v>01_007</v>
      </c>
      <c r="I3423" t="str">
        <f t="shared" si="215"/>
        <v>20200731</v>
      </c>
    </row>
    <row r="3424" spans="1:9" x14ac:dyDescent="0.25">
      <c r="A3424" s="27" t="s">
        <v>511</v>
      </c>
      <c r="B3424" s="27" t="s">
        <v>1</v>
      </c>
      <c r="C3424" s="27" t="s">
        <v>1</v>
      </c>
      <c r="D3424">
        <v>10</v>
      </c>
      <c r="E3424" s="37" t="s">
        <v>494</v>
      </c>
      <c r="F3424" t="str">
        <f t="shared" si="212"/>
        <v>5YL</v>
      </c>
      <c r="G3424" t="str">
        <f t="shared" si="213"/>
        <v>5YL20200731</v>
      </c>
      <c r="H3424" t="str">
        <f t="shared" si="214"/>
        <v>01_007</v>
      </c>
      <c r="I3424" t="str">
        <f t="shared" si="215"/>
        <v>20200731</v>
      </c>
    </row>
    <row r="3425" spans="1:9" x14ac:dyDescent="0.25">
      <c r="A3425" s="27" t="s">
        <v>511</v>
      </c>
      <c r="B3425" s="27" t="s">
        <v>26</v>
      </c>
      <c r="C3425" s="27" t="s">
        <v>1</v>
      </c>
      <c r="D3425">
        <v>10</v>
      </c>
      <c r="E3425" s="37" t="s">
        <v>494</v>
      </c>
      <c r="F3425" t="str">
        <f t="shared" si="212"/>
        <v>5YL</v>
      </c>
      <c r="G3425" t="str">
        <f t="shared" si="213"/>
        <v>5YL20200731</v>
      </c>
      <c r="H3425" t="str">
        <f t="shared" si="214"/>
        <v>01_007</v>
      </c>
      <c r="I3425" t="str">
        <f t="shared" si="215"/>
        <v>20200731</v>
      </c>
    </row>
    <row r="3426" spans="1:9" x14ac:dyDescent="0.25">
      <c r="A3426" s="27" t="s">
        <v>511</v>
      </c>
      <c r="B3426" s="27" t="s">
        <v>2</v>
      </c>
      <c r="C3426" s="27" t="s">
        <v>1</v>
      </c>
      <c r="D3426">
        <v>10</v>
      </c>
      <c r="E3426" s="37" t="s">
        <v>494</v>
      </c>
      <c r="F3426" t="str">
        <f t="shared" si="212"/>
        <v>5YL</v>
      </c>
      <c r="G3426" t="str">
        <f t="shared" si="213"/>
        <v>5YL20200731</v>
      </c>
      <c r="H3426" t="str">
        <f t="shared" si="214"/>
        <v>01_007</v>
      </c>
      <c r="I3426" t="str">
        <f t="shared" si="215"/>
        <v>20200731</v>
      </c>
    </row>
    <row r="3427" spans="1:9" x14ac:dyDescent="0.25">
      <c r="A3427" s="27" t="s">
        <v>511</v>
      </c>
      <c r="B3427" s="27" t="s">
        <v>3</v>
      </c>
      <c r="C3427" s="27" t="s">
        <v>1</v>
      </c>
      <c r="D3427">
        <v>10</v>
      </c>
      <c r="E3427" s="37" t="s">
        <v>494</v>
      </c>
      <c r="F3427" t="str">
        <f t="shared" si="212"/>
        <v>5YL</v>
      </c>
      <c r="G3427" t="str">
        <f t="shared" si="213"/>
        <v>5YL20200731</v>
      </c>
      <c r="H3427" t="str">
        <f t="shared" si="214"/>
        <v>01_007</v>
      </c>
      <c r="I3427" t="str">
        <f t="shared" si="215"/>
        <v>20200731</v>
      </c>
    </row>
    <row r="3428" spans="1:9" x14ac:dyDescent="0.25">
      <c r="A3428" s="27" t="s">
        <v>511</v>
      </c>
      <c r="B3428" s="27" t="s">
        <v>4</v>
      </c>
      <c r="C3428" s="27" t="s">
        <v>1</v>
      </c>
      <c r="D3428">
        <v>10</v>
      </c>
      <c r="E3428" s="37" t="s">
        <v>494</v>
      </c>
      <c r="F3428" t="str">
        <f t="shared" si="212"/>
        <v>5YL</v>
      </c>
      <c r="G3428" t="str">
        <f t="shared" si="213"/>
        <v>5YL20200731</v>
      </c>
      <c r="H3428" t="str">
        <f t="shared" si="214"/>
        <v>01_007</v>
      </c>
      <c r="I3428" t="str">
        <f t="shared" si="215"/>
        <v>20200731</v>
      </c>
    </row>
    <row r="3429" spans="1:9" x14ac:dyDescent="0.25">
      <c r="A3429" s="27" t="s">
        <v>511</v>
      </c>
      <c r="B3429" s="27" t="s">
        <v>5</v>
      </c>
      <c r="C3429" s="27" t="s">
        <v>1</v>
      </c>
      <c r="D3429">
        <v>10</v>
      </c>
      <c r="E3429" s="37" t="s">
        <v>494</v>
      </c>
      <c r="F3429" t="str">
        <f t="shared" si="212"/>
        <v>5YL</v>
      </c>
      <c r="G3429" t="str">
        <f t="shared" si="213"/>
        <v>5YL20200731</v>
      </c>
      <c r="H3429" t="str">
        <f t="shared" si="214"/>
        <v>01_007</v>
      </c>
      <c r="I3429" t="str">
        <f t="shared" si="215"/>
        <v>20200731</v>
      </c>
    </row>
    <row r="3430" spans="1:9" x14ac:dyDescent="0.25">
      <c r="A3430" s="27" t="s">
        <v>512</v>
      </c>
      <c r="B3430" s="27" t="s">
        <v>21</v>
      </c>
      <c r="C3430" s="27" t="s">
        <v>1</v>
      </c>
      <c r="D3430">
        <v>10</v>
      </c>
      <c r="E3430" s="37" t="s">
        <v>494</v>
      </c>
      <c r="F3430" t="str">
        <f t="shared" si="212"/>
        <v>5YL</v>
      </c>
      <c r="G3430" t="str">
        <f t="shared" si="213"/>
        <v>5YL20200731</v>
      </c>
      <c r="H3430" t="str">
        <f t="shared" si="214"/>
        <v>001_01</v>
      </c>
      <c r="I3430" t="str">
        <f t="shared" si="215"/>
        <v>20200731</v>
      </c>
    </row>
    <row r="3431" spans="1:9" x14ac:dyDescent="0.25">
      <c r="A3431" s="27" t="s">
        <v>512</v>
      </c>
      <c r="B3431" s="27" t="s">
        <v>1</v>
      </c>
      <c r="C3431" s="27" t="s">
        <v>1</v>
      </c>
      <c r="D3431">
        <v>10</v>
      </c>
      <c r="E3431" s="37" t="s">
        <v>494</v>
      </c>
      <c r="F3431" t="str">
        <f t="shared" si="212"/>
        <v>5YL</v>
      </c>
      <c r="G3431" t="str">
        <f t="shared" si="213"/>
        <v>5YL20200731</v>
      </c>
      <c r="H3431" t="str">
        <f t="shared" si="214"/>
        <v>001_01</v>
      </c>
      <c r="I3431" t="str">
        <f t="shared" si="215"/>
        <v>20200731</v>
      </c>
    </row>
    <row r="3432" spans="1:9" x14ac:dyDescent="0.25">
      <c r="A3432" s="27" t="s">
        <v>512</v>
      </c>
      <c r="B3432" s="27" t="s">
        <v>26</v>
      </c>
      <c r="C3432" s="27" t="s">
        <v>1</v>
      </c>
      <c r="D3432">
        <v>10</v>
      </c>
      <c r="E3432" s="37" t="s">
        <v>494</v>
      </c>
      <c r="F3432" t="str">
        <f t="shared" si="212"/>
        <v>5YL</v>
      </c>
      <c r="G3432" t="str">
        <f t="shared" si="213"/>
        <v>5YL20200731</v>
      </c>
      <c r="H3432" t="str">
        <f t="shared" si="214"/>
        <v>001_01</v>
      </c>
      <c r="I3432" t="str">
        <f t="shared" si="215"/>
        <v>20200731</v>
      </c>
    </row>
    <row r="3433" spans="1:9" x14ac:dyDescent="0.25">
      <c r="A3433" s="27" t="s">
        <v>512</v>
      </c>
      <c r="B3433" s="27" t="s">
        <v>2</v>
      </c>
      <c r="C3433" s="27" t="s">
        <v>1</v>
      </c>
      <c r="D3433">
        <v>10</v>
      </c>
      <c r="E3433" s="37" t="s">
        <v>494</v>
      </c>
      <c r="F3433" t="str">
        <f t="shared" si="212"/>
        <v>5YL</v>
      </c>
      <c r="G3433" t="str">
        <f t="shared" si="213"/>
        <v>5YL20200731</v>
      </c>
      <c r="H3433" t="str">
        <f t="shared" si="214"/>
        <v>001_01</v>
      </c>
      <c r="I3433" t="str">
        <f t="shared" si="215"/>
        <v>20200731</v>
      </c>
    </row>
    <row r="3434" spans="1:9" x14ac:dyDescent="0.25">
      <c r="A3434" s="27" t="s">
        <v>512</v>
      </c>
      <c r="B3434" s="27" t="s">
        <v>3</v>
      </c>
      <c r="C3434" s="27" t="s">
        <v>1</v>
      </c>
      <c r="D3434">
        <v>10</v>
      </c>
      <c r="E3434" s="37" t="s">
        <v>494</v>
      </c>
      <c r="F3434" t="str">
        <f t="shared" si="212"/>
        <v>5YL</v>
      </c>
      <c r="G3434" t="str">
        <f t="shared" si="213"/>
        <v>5YL20200731</v>
      </c>
      <c r="H3434" t="str">
        <f t="shared" si="214"/>
        <v>001_01</v>
      </c>
      <c r="I3434" t="str">
        <f t="shared" si="215"/>
        <v>20200731</v>
      </c>
    </row>
    <row r="3435" spans="1:9" x14ac:dyDescent="0.25">
      <c r="A3435" s="27" t="s">
        <v>512</v>
      </c>
      <c r="B3435" s="27" t="s">
        <v>4</v>
      </c>
      <c r="C3435" s="27" t="s">
        <v>1</v>
      </c>
      <c r="D3435">
        <v>10</v>
      </c>
      <c r="E3435" s="37" t="s">
        <v>494</v>
      </c>
      <c r="F3435" t="str">
        <f t="shared" si="212"/>
        <v>5YL</v>
      </c>
      <c r="G3435" t="str">
        <f t="shared" si="213"/>
        <v>5YL20200731</v>
      </c>
      <c r="H3435" t="str">
        <f t="shared" si="214"/>
        <v>001_01</v>
      </c>
      <c r="I3435" t="str">
        <f t="shared" si="215"/>
        <v>20200731</v>
      </c>
    </row>
    <row r="3436" spans="1:9" x14ac:dyDescent="0.25">
      <c r="A3436" s="27" t="s">
        <v>512</v>
      </c>
      <c r="B3436" s="27" t="s">
        <v>5</v>
      </c>
      <c r="C3436" s="27" t="s">
        <v>1</v>
      </c>
      <c r="D3436">
        <v>10</v>
      </c>
      <c r="E3436" s="37" t="s">
        <v>494</v>
      </c>
      <c r="F3436" t="str">
        <f t="shared" si="212"/>
        <v>5YL</v>
      </c>
      <c r="G3436" t="str">
        <f t="shared" si="213"/>
        <v>5YL20200731</v>
      </c>
      <c r="H3436" t="str">
        <f t="shared" si="214"/>
        <v>001_01</v>
      </c>
      <c r="I3436" t="str">
        <f t="shared" si="215"/>
        <v>20200731</v>
      </c>
    </row>
    <row r="3437" spans="1:9" x14ac:dyDescent="0.25">
      <c r="A3437" s="27" t="s">
        <v>488</v>
      </c>
      <c r="B3437" s="27" t="s">
        <v>21</v>
      </c>
      <c r="C3437" s="27" t="s">
        <v>1</v>
      </c>
      <c r="D3437">
        <v>10</v>
      </c>
      <c r="E3437" s="37" t="s">
        <v>494</v>
      </c>
      <c r="F3437" t="str">
        <f t="shared" si="212"/>
        <v>5YL</v>
      </c>
      <c r="G3437" t="str">
        <f t="shared" si="213"/>
        <v>5YL20211231</v>
      </c>
      <c r="H3437" t="str">
        <f t="shared" si="214"/>
        <v>01_002</v>
      </c>
      <c r="I3437" t="str">
        <f t="shared" si="215"/>
        <v>20211231</v>
      </c>
    </row>
    <row r="3438" spans="1:9" x14ac:dyDescent="0.25">
      <c r="A3438" s="27" t="s">
        <v>488</v>
      </c>
      <c r="B3438" s="27" t="s">
        <v>1</v>
      </c>
      <c r="C3438" s="27" t="s">
        <v>1</v>
      </c>
      <c r="D3438">
        <v>10</v>
      </c>
      <c r="E3438" s="37" t="s">
        <v>494</v>
      </c>
      <c r="F3438" t="str">
        <f t="shared" si="212"/>
        <v>5YL</v>
      </c>
      <c r="G3438" t="str">
        <f t="shared" si="213"/>
        <v>5YL20211231</v>
      </c>
      <c r="H3438" t="str">
        <f t="shared" si="214"/>
        <v>01_002</v>
      </c>
      <c r="I3438" t="str">
        <f t="shared" si="215"/>
        <v>20211231</v>
      </c>
    </row>
    <row r="3439" spans="1:9" x14ac:dyDescent="0.25">
      <c r="A3439" s="27" t="s">
        <v>488</v>
      </c>
      <c r="B3439" s="27" t="s">
        <v>26</v>
      </c>
      <c r="C3439" s="27" t="s">
        <v>1</v>
      </c>
      <c r="D3439">
        <v>10</v>
      </c>
      <c r="E3439" s="37" t="s">
        <v>494</v>
      </c>
      <c r="F3439" t="str">
        <f t="shared" si="212"/>
        <v>5YL</v>
      </c>
      <c r="G3439" t="str">
        <f t="shared" si="213"/>
        <v>5YL20211231</v>
      </c>
      <c r="H3439" t="str">
        <f t="shared" si="214"/>
        <v>01_002</v>
      </c>
      <c r="I3439" t="str">
        <f t="shared" si="215"/>
        <v>20211231</v>
      </c>
    </row>
    <row r="3440" spans="1:9" x14ac:dyDescent="0.25">
      <c r="A3440" s="27" t="s">
        <v>488</v>
      </c>
      <c r="B3440" s="27" t="s">
        <v>2</v>
      </c>
      <c r="C3440" s="27" t="s">
        <v>1</v>
      </c>
      <c r="D3440">
        <v>10</v>
      </c>
      <c r="E3440" s="37" t="s">
        <v>494</v>
      </c>
      <c r="F3440" t="str">
        <f t="shared" si="212"/>
        <v>5YL</v>
      </c>
      <c r="G3440" t="str">
        <f t="shared" si="213"/>
        <v>5YL20211231</v>
      </c>
      <c r="H3440" t="str">
        <f t="shared" si="214"/>
        <v>01_002</v>
      </c>
      <c r="I3440" t="str">
        <f t="shared" si="215"/>
        <v>20211231</v>
      </c>
    </row>
    <row r="3441" spans="1:9" x14ac:dyDescent="0.25">
      <c r="A3441" s="27" t="s">
        <v>488</v>
      </c>
      <c r="B3441" s="27" t="s">
        <v>3</v>
      </c>
      <c r="C3441" s="27" t="s">
        <v>1</v>
      </c>
      <c r="D3441">
        <v>10</v>
      </c>
      <c r="E3441" s="37" t="s">
        <v>494</v>
      </c>
      <c r="F3441" t="str">
        <f t="shared" si="212"/>
        <v>5YL</v>
      </c>
      <c r="G3441" t="str">
        <f t="shared" si="213"/>
        <v>5YL20211231</v>
      </c>
      <c r="H3441" t="str">
        <f t="shared" si="214"/>
        <v>01_002</v>
      </c>
      <c r="I3441" t="str">
        <f t="shared" si="215"/>
        <v>20211231</v>
      </c>
    </row>
    <row r="3442" spans="1:9" x14ac:dyDescent="0.25">
      <c r="A3442" s="27" t="s">
        <v>488</v>
      </c>
      <c r="B3442" s="27" t="s">
        <v>4</v>
      </c>
      <c r="C3442" s="27" t="s">
        <v>1</v>
      </c>
      <c r="D3442">
        <v>10</v>
      </c>
      <c r="E3442" s="37" t="s">
        <v>494</v>
      </c>
      <c r="F3442" t="str">
        <f t="shared" si="212"/>
        <v>5YL</v>
      </c>
      <c r="G3442" t="str">
        <f t="shared" si="213"/>
        <v>5YL20211231</v>
      </c>
      <c r="H3442" t="str">
        <f t="shared" si="214"/>
        <v>01_002</v>
      </c>
      <c r="I3442" t="str">
        <f t="shared" si="215"/>
        <v>20211231</v>
      </c>
    </row>
    <row r="3443" spans="1:9" x14ac:dyDescent="0.25">
      <c r="A3443" s="27" t="s">
        <v>488</v>
      </c>
      <c r="B3443" s="27" t="s">
        <v>5</v>
      </c>
      <c r="C3443" s="27" t="s">
        <v>1</v>
      </c>
      <c r="D3443">
        <v>10</v>
      </c>
      <c r="E3443" s="37" t="s">
        <v>494</v>
      </c>
      <c r="F3443" t="str">
        <f t="shared" si="212"/>
        <v>5YL</v>
      </c>
      <c r="G3443" t="str">
        <f t="shared" si="213"/>
        <v>5YL20211231</v>
      </c>
      <c r="H3443" t="str">
        <f t="shared" si="214"/>
        <v>01_002</v>
      </c>
      <c r="I3443" t="str">
        <f t="shared" si="215"/>
        <v>20211231</v>
      </c>
    </row>
    <row r="3444" spans="1:9" x14ac:dyDescent="0.25">
      <c r="A3444" s="27" t="s">
        <v>489</v>
      </c>
      <c r="B3444" s="27" t="s">
        <v>21</v>
      </c>
      <c r="C3444" s="27" t="s">
        <v>1</v>
      </c>
      <c r="D3444">
        <v>10</v>
      </c>
      <c r="E3444" s="37" t="s">
        <v>494</v>
      </c>
      <c r="F3444" t="str">
        <f t="shared" si="212"/>
        <v>5YL</v>
      </c>
      <c r="G3444" t="str">
        <f t="shared" si="213"/>
        <v>5YL20211231</v>
      </c>
      <c r="H3444" t="str">
        <f t="shared" si="214"/>
        <v>01_003</v>
      </c>
      <c r="I3444" t="str">
        <f t="shared" si="215"/>
        <v>20211231</v>
      </c>
    </row>
    <row r="3445" spans="1:9" x14ac:dyDescent="0.25">
      <c r="A3445" s="27" t="s">
        <v>489</v>
      </c>
      <c r="B3445" s="27" t="s">
        <v>1</v>
      </c>
      <c r="C3445" s="27" t="s">
        <v>1</v>
      </c>
      <c r="D3445">
        <v>10</v>
      </c>
      <c r="E3445" s="37" t="s">
        <v>494</v>
      </c>
      <c r="F3445" t="str">
        <f t="shared" si="212"/>
        <v>5YL</v>
      </c>
      <c r="G3445" t="str">
        <f t="shared" si="213"/>
        <v>5YL20211231</v>
      </c>
      <c r="H3445" t="str">
        <f t="shared" si="214"/>
        <v>01_003</v>
      </c>
      <c r="I3445" t="str">
        <f t="shared" si="215"/>
        <v>20211231</v>
      </c>
    </row>
    <row r="3446" spans="1:9" x14ac:dyDescent="0.25">
      <c r="A3446" s="27" t="s">
        <v>489</v>
      </c>
      <c r="B3446" s="27" t="s">
        <v>26</v>
      </c>
      <c r="C3446" s="27" t="s">
        <v>1</v>
      </c>
      <c r="D3446">
        <v>10</v>
      </c>
      <c r="E3446" s="37" t="s">
        <v>494</v>
      </c>
      <c r="F3446" t="str">
        <f t="shared" si="212"/>
        <v>5YL</v>
      </c>
      <c r="G3446" t="str">
        <f t="shared" si="213"/>
        <v>5YL20211231</v>
      </c>
      <c r="H3446" t="str">
        <f t="shared" si="214"/>
        <v>01_003</v>
      </c>
      <c r="I3446" t="str">
        <f t="shared" si="215"/>
        <v>20211231</v>
      </c>
    </row>
    <row r="3447" spans="1:9" x14ac:dyDescent="0.25">
      <c r="A3447" s="27" t="s">
        <v>489</v>
      </c>
      <c r="B3447" s="27" t="s">
        <v>2</v>
      </c>
      <c r="C3447" s="27" t="s">
        <v>1</v>
      </c>
      <c r="D3447">
        <v>10</v>
      </c>
      <c r="E3447" s="37" t="s">
        <v>494</v>
      </c>
      <c r="F3447" t="str">
        <f t="shared" si="212"/>
        <v>5YL</v>
      </c>
      <c r="G3447" t="str">
        <f t="shared" si="213"/>
        <v>5YL20211231</v>
      </c>
      <c r="H3447" t="str">
        <f t="shared" si="214"/>
        <v>01_003</v>
      </c>
      <c r="I3447" t="str">
        <f t="shared" si="215"/>
        <v>20211231</v>
      </c>
    </row>
    <row r="3448" spans="1:9" x14ac:dyDescent="0.25">
      <c r="A3448" s="27" t="s">
        <v>489</v>
      </c>
      <c r="B3448" s="27" t="s">
        <v>3</v>
      </c>
      <c r="C3448" s="27" t="s">
        <v>1</v>
      </c>
      <c r="D3448">
        <v>10</v>
      </c>
      <c r="E3448" s="37" t="s">
        <v>494</v>
      </c>
      <c r="F3448" t="str">
        <f t="shared" si="212"/>
        <v>5YL</v>
      </c>
      <c r="G3448" t="str">
        <f t="shared" si="213"/>
        <v>5YL20211231</v>
      </c>
      <c r="H3448" t="str">
        <f t="shared" si="214"/>
        <v>01_003</v>
      </c>
      <c r="I3448" t="str">
        <f t="shared" si="215"/>
        <v>20211231</v>
      </c>
    </row>
    <row r="3449" spans="1:9" x14ac:dyDescent="0.25">
      <c r="A3449" s="27" t="s">
        <v>489</v>
      </c>
      <c r="B3449" s="27" t="s">
        <v>4</v>
      </c>
      <c r="C3449" s="27" t="s">
        <v>1</v>
      </c>
      <c r="D3449">
        <v>10</v>
      </c>
      <c r="E3449" s="37" t="s">
        <v>494</v>
      </c>
      <c r="F3449" t="str">
        <f t="shared" si="212"/>
        <v>5YL</v>
      </c>
      <c r="G3449" t="str">
        <f t="shared" si="213"/>
        <v>5YL20211231</v>
      </c>
      <c r="H3449" t="str">
        <f t="shared" si="214"/>
        <v>01_003</v>
      </c>
      <c r="I3449" t="str">
        <f t="shared" si="215"/>
        <v>20211231</v>
      </c>
    </row>
    <row r="3450" spans="1:9" x14ac:dyDescent="0.25">
      <c r="A3450" s="27" t="s">
        <v>489</v>
      </c>
      <c r="B3450" s="27" t="s">
        <v>5</v>
      </c>
      <c r="C3450" s="27" t="s">
        <v>1</v>
      </c>
      <c r="D3450">
        <v>10</v>
      </c>
      <c r="E3450" s="37" t="s">
        <v>494</v>
      </c>
      <c r="F3450" t="str">
        <f t="shared" si="212"/>
        <v>5YL</v>
      </c>
      <c r="G3450" t="str">
        <f t="shared" si="213"/>
        <v>5YL20211231</v>
      </c>
      <c r="H3450" t="str">
        <f t="shared" si="214"/>
        <v>01_003</v>
      </c>
      <c r="I3450" t="str">
        <f t="shared" si="215"/>
        <v>20211231</v>
      </c>
    </row>
    <row r="3451" spans="1:9" x14ac:dyDescent="0.25">
      <c r="A3451" s="27" t="s">
        <v>490</v>
      </c>
      <c r="B3451" s="27" t="s">
        <v>21</v>
      </c>
      <c r="C3451" s="27" t="s">
        <v>1</v>
      </c>
      <c r="D3451">
        <v>10</v>
      </c>
      <c r="E3451" s="37" t="s">
        <v>494</v>
      </c>
      <c r="F3451" t="str">
        <f t="shared" si="212"/>
        <v>5YL</v>
      </c>
      <c r="G3451" t="str">
        <f t="shared" si="213"/>
        <v>5YL20211231</v>
      </c>
      <c r="H3451" t="str">
        <f t="shared" si="214"/>
        <v>01_005</v>
      </c>
      <c r="I3451" t="str">
        <f t="shared" si="215"/>
        <v>20211231</v>
      </c>
    </row>
    <row r="3452" spans="1:9" x14ac:dyDescent="0.25">
      <c r="A3452" s="27" t="s">
        <v>490</v>
      </c>
      <c r="B3452" s="27" t="s">
        <v>1</v>
      </c>
      <c r="C3452" s="27" t="s">
        <v>1</v>
      </c>
      <c r="D3452">
        <v>10</v>
      </c>
      <c r="E3452" s="37" t="s">
        <v>494</v>
      </c>
      <c r="F3452" t="str">
        <f t="shared" si="212"/>
        <v>5YL</v>
      </c>
      <c r="G3452" t="str">
        <f t="shared" si="213"/>
        <v>5YL20211231</v>
      </c>
      <c r="H3452" t="str">
        <f t="shared" si="214"/>
        <v>01_005</v>
      </c>
      <c r="I3452" t="str">
        <f t="shared" si="215"/>
        <v>20211231</v>
      </c>
    </row>
    <row r="3453" spans="1:9" x14ac:dyDescent="0.25">
      <c r="A3453" s="27" t="s">
        <v>490</v>
      </c>
      <c r="B3453" s="27" t="s">
        <v>26</v>
      </c>
      <c r="C3453" s="27" t="s">
        <v>1</v>
      </c>
      <c r="D3453">
        <v>10</v>
      </c>
      <c r="E3453" s="37" t="s">
        <v>494</v>
      </c>
      <c r="F3453" t="str">
        <f t="shared" si="212"/>
        <v>5YL</v>
      </c>
      <c r="G3453" t="str">
        <f t="shared" si="213"/>
        <v>5YL20211231</v>
      </c>
      <c r="H3453" t="str">
        <f t="shared" si="214"/>
        <v>01_005</v>
      </c>
      <c r="I3453" t="str">
        <f t="shared" si="215"/>
        <v>20211231</v>
      </c>
    </row>
    <row r="3454" spans="1:9" x14ac:dyDescent="0.25">
      <c r="A3454" s="27" t="s">
        <v>490</v>
      </c>
      <c r="B3454" s="27" t="s">
        <v>2</v>
      </c>
      <c r="C3454" s="27" t="s">
        <v>1</v>
      </c>
      <c r="D3454">
        <v>10</v>
      </c>
      <c r="E3454" s="37" t="s">
        <v>494</v>
      </c>
      <c r="F3454" t="str">
        <f t="shared" si="212"/>
        <v>5YL</v>
      </c>
      <c r="G3454" t="str">
        <f t="shared" si="213"/>
        <v>5YL20211231</v>
      </c>
      <c r="H3454" t="str">
        <f t="shared" si="214"/>
        <v>01_005</v>
      </c>
      <c r="I3454" t="str">
        <f t="shared" si="215"/>
        <v>20211231</v>
      </c>
    </row>
    <row r="3455" spans="1:9" x14ac:dyDescent="0.25">
      <c r="A3455" s="27" t="s">
        <v>490</v>
      </c>
      <c r="B3455" s="27" t="s">
        <v>3</v>
      </c>
      <c r="C3455" s="27" t="s">
        <v>1</v>
      </c>
      <c r="D3455">
        <v>10</v>
      </c>
      <c r="E3455" s="37" t="s">
        <v>494</v>
      </c>
      <c r="F3455" t="str">
        <f t="shared" si="212"/>
        <v>5YL</v>
      </c>
      <c r="G3455" t="str">
        <f t="shared" si="213"/>
        <v>5YL20211231</v>
      </c>
      <c r="H3455" t="str">
        <f t="shared" si="214"/>
        <v>01_005</v>
      </c>
      <c r="I3455" t="str">
        <f t="shared" si="215"/>
        <v>20211231</v>
      </c>
    </row>
    <row r="3456" spans="1:9" x14ac:dyDescent="0.25">
      <c r="A3456" s="27" t="s">
        <v>490</v>
      </c>
      <c r="B3456" s="27" t="s">
        <v>4</v>
      </c>
      <c r="C3456" s="27" t="s">
        <v>1</v>
      </c>
      <c r="D3456">
        <v>10</v>
      </c>
      <c r="E3456" s="37" t="s">
        <v>494</v>
      </c>
      <c r="F3456" t="str">
        <f t="shared" si="212"/>
        <v>5YL</v>
      </c>
      <c r="G3456" t="str">
        <f t="shared" si="213"/>
        <v>5YL20211231</v>
      </c>
      <c r="H3456" t="str">
        <f t="shared" si="214"/>
        <v>01_005</v>
      </c>
      <c r="I3456" t="str">
        <f t="shared" si="215"/>
        <v>20211231</v>
      </c>
    </row>
    <row r="3457" spans="1:9" x14ac:dyDescent="0.25">
      <c r="A3457" s="27" t="s">
        <v>490</v>
      </c>
      <c r="B3457" s="27" t="s">
        <v>5</v>
      </c>
      <c r="C3457" s="27" t="s">
        <v>1</v>
      </c>
      <c r="D3457">
        <v>10</v>
      </c>
      <c r="E3457" s="37" t="s">
        <v>494</v>
      </c>
      <c r="F3457" t="str">
        <f t="shared" si="212"/>
        <v>5YL</v>
      </c>
      <c r="G3457" t="str">
        <f t="shared" si="213"/>
        <v>5YL20211231</v>
      </c>
      <c r="H3457" t="str">
        <f t="shared" si="214"/>
        <v>01_005</v>
      </c>
      <c r="I3457" t="str">
        <f t="shared" si="215"/>
        <v>20211231</v>
      </c>
    </row>
    <row r="3458" spans="1:9" x14ac:dyDescent="0.25">
      <c r="A3458" s="27" t="s">
        <v>491</v>
      </c>
      <c r="B3458" s="27" t="s">
        <v>21</v>
      </c>
      <c r="C3458" s="27" t="s">
        <v>1</v>
      </c>
      <c r="D3458">
        <v>10</v>
      </c>
      <c r="E3458" s="37" t="s">
        <v>494</v>
      </c>
      <c r="F3458" t="str">
        <f t="shared" si="212"/>
        <v>5YL</v>
      </c>
      <c r="G3458" t="str">
        <f t="shared" si="213"/>
        <v>5YL20211231</v>
      </c>
      <c r="H3458" t="str">
        <f t="shared" si="214"/>
        <v>01_007</v>
      </c>
      <c r="I3458" t="str">
        <f t="shared" si="215"/>
        <v>20211231</v>
      </c>
    </row>
    <row r="3459" spans="1:9" x14ac:dyDescent="0.25">
      <c r="A3459" s="27" t="s">
        <v>491</v>
      </c>
      <c r="B3459" s="27" t="s">
        <v>1</v>
      </c>
      <c r="C3459" s="27" t="s">
        <v>1</v>
      </c>
      <c r="D3459">
        <v>10</v>
      </c>
      <c r="E3459" s="37" t="s">
        <v>494</v>
      </c>
      <c r="F3459" t="str">
        <f t="shared" si="212"/>
        <v>5YL</v>
      </c>
      <c r="G3459" t="str">
        <f t="shared" si="213"/>
        <v>5YL20211231</v>
      </c>
      <c r="H3459" t="str">
        <f t="shared" si="214"/>
        <v>01_007</v>
      </c>
      <c r="I3459" t="str">
        <f t="shared" si="215"/>
        <v>20211231</v>
      </c>
    </row>
    <row r="3460" spans="1:9" x14ac:dyDescent="0.25">
      <c r="A3460" s="27" t="s">
        <v>491</v>
      </c>
      <c r="B3460" s="27" t="s">
        <v>26</v>
      </c>
      <c r="C3460" s="27" t="s">
        <v>1</v>
      </c>
      <c r="D3460">
        <v>10</v>
      </c>
      <c r="E3460" s="37" t="s">
        <v>494</v>
      </c>
      <c r="F3460" t="str">
        <f t="shared" si="212"/>
        <v>5YL</v>
      </c>
      <c r="G3460" t="str">
        <f t="shared" si="213"/>
        <v>5YL20211231</v>
      </c>
      <c r="H3460" t="str">
        <f t="shared" si="214"/>
        <v>01_007</v>
      </c>
      <c r="I3460" t="str">
        <f t="shared" si="215"/>
        <v>20211231</v>
      </c>
    </row>
    <row r="3461" spans="1:9" x14ac:dyDescent="0.25">
      <c r="A3461" s="27" t="s">
        <v>491</v>
      </c>
      <c r="B3461" s="27" t="s">
        <v>2</v>
      </c>
      <c r="C3461" s="27" t="s">
        <v>1</v>
      </c>
      <c r="D3461">
        <v>10</v>
      </c>
      <c r="E3461" s="37" t="s">
        <v>494</v>
      </c>
      <c r="F3461" t="str">
        <f t="shared" si="212"/>
        <v>5YL</v>
      </c>
      <c r="G3461" t="str">
        <f t="shared" si="213"/>
        <v>5YL20211231</v>
      </c>
      <c r="H3461" t="str">
        <f t="shared" si="214"/>
        <v>01_007</v>
      </c>
      <c r="I3461" t="str">
        <f t="shared" si="215"/>
        <v>20211231</v>
      </c>
    </row>
    <row r="3462" spans="1:9" x14ac:dyDescent="0.25">
      <c r="A3462" s="27" t="s">
        <v>491</v>
      </c>
      <c r="B3462" s="27" t="s">
        <v>3</v>
      </c>
      <c r="C3462" s="27" t="s">
        <v>1</v>
      </c>
      <c r="D3462">
        <v>10</v>
      </c>
      <c r="E3462" s="37" t="s">
        <v>494</v>
      </c>
      <c r="F3462" t="str">
        <f t="shared" si="212"/>
        <v>5YL</v>
      </c>
      <c r="G3462" t="str">
        <f t="shared" si="213"/>
        <v>5YL20211231</v>
      </c>
      <c r="H3462" t="str">
        <f t="shared" si="214"/>
        <v>01_007</v>
      </c>
      <c r="I3462" t="str">
        <f t="shared" si="215"/>
        <v>20211231</v>
      </c>
    </row>
    <row r="3463" spans="1:9" x14ac:dyDescent="0.25">
      <c r="A3463" s="27" t="s">
        <v>491</v>
      </c>
      <c r="B3463" s="27" t="s">
        <v>4</v>
      </c>
      <c r="C3463" s="27" t="s">
        <v>1</v>
      </c>
      <c r="D3463">
        <v>10</v>
      </c>
      <c r="E3463" s="37" t="s">
        <v>494</v>
      </c>
      <c r="F3463" t="str">
        <f t="shared" si="212"/>
        <v>5YL</v>
      </c>
      <c r="G3463" t="str">
        <f t="shared" si="213"/>
        <v>5YL20211231</v>
      </c>
      <c r="H3463" t="str">
        <f t="shared" si="214"/>
        <v>01_007</v>
      </c>
      <c r="I3463" t="str">
        <f t="shared" si="215"/>
        <v>20211231</v>
      </c>
    </row>
    <row r="3464" spans="1:9" x14ac:dyDescent="0.25">
      <c r="A3464" s="27" t="s">
        <v>491</v>
      </c>
      <c r="B3464" s="27" t="s">
        <v>5</v>
      </c>
      <c r="C3464" s="27" t="s">
        <v>1</v>
      </c>
      <c r="D3464">
        <v>10</v>
      </c>
      <c r="E3464" s="37" t="s">
        <v>494</v>
      </c>
      <c r="F3464" t="str">
        <f t="shared" si="212"/>
        <v>5YL</v>
      </c>
      <c r="G3464" t="str">
        <f t="shared" si="213"/>
        <v>5YL20211231</v>
      </c>
      <c r="H3464" t="str">
        <f t="shared" si="214"/>
        <v>01_007</v>
      </c>
      <c r="I3464" t="str">
        <f t="shared" si="215"/>
        <v>20211231</v>
      </c>
    </row>
    <row r="3465" spans="1:9" x14ac:dyDescent="0.25">
      <c r="A3465" s="27" t="s">
        <v>492</v>
      </c>
      <c r="B3465" s="27" t="s">
        <v>21</v>
      </c>
      <c r="C3465" s="27" t="s">
        <v>1</v>
      </c>
      <c r="D3465">
        <v>10</v>
      </c>
      <c r="E3465" s="37" t="s">
        <v>494</v>
      </c>
      <c r="F3465" t="str">
        <f t="shared" si="212"/>
        <v>5YL</v>
      </c>
      <c r="G3465" t="str">
        <f t="shared" si="213"/>
        <v>5YL20211231</v>
      </c>
      <c r="H3465" t="str">
        <f t="shared" si="214"/>
        <v>001_01</v>
      </c>
      <c r="I3465" t="str">
        <f t="shared" si="215"/>
        <v>20211231</v>
      </c>
    </row>
    <row r="3466" spans="1:9" x14ac:dyDescent="0.25">
      <c r="A3466" s="27" t="s">
        <v>492</v>
      </c>
      <c r="B3466" s="27" t="s">
        <v>1</v>
      </c>
      <c r="C3466" s="27" t="s">
        <v>1</v>
      </c>
      <c r="D3466">
        <v>10</v>
      </c>
      <c r="E3466" s="37" t="s">
        <v>494</v>
      </c>
      <c r="F3466" t="str">
        <f t="shared" si="212"/>
        <v>5YL</v>
      </c>
      <c r="G3466" t="str">
        <f t="shared" si="213"/>
        <v>5YL20211231</v>
      </c>
      <c r="H3466" t="str">
        <f t="shared" si="214"/>
        <v>001_01</v>
      </c>
      <c r="I3466" t="str">
        <f t="shared" si="215"/>
        <v>20211231</v>
      </c>
    </row>
    <row r="3467" spans="1:9" x14ac:dyDescent="0.25">
      <c r="A3467" s="27" t="s">
        <v>492</v>
      </c>
      <c r="B3467" s="27" t="s">
        <v>26</v>
      </c>
      <c r="C3467" s="27" t="s">
        <v>1</v>
      </c>
      <c r="D3467">
        <v>10</v>
      </c>
      <c r="E3467" s="37" t="s">
        <v>494</v>
      </c>
      <c r="F3467" t="str">
        <f t="shared" ref="F3467:F3471" si="216">LEFT(A3467,3)</f>
        <v>5YL</v>
      </c>
      <c r="G3467" t="str">
        <f t="shared" ref="G3467:G3471" si="217">LEFT(A3467,11)</f>
        <v>5YL20211231</v>
      </c>
      <c r="H3467" t="str">
        <f t="shared" ref="H3467:H3471" si="218">RIGHT(A3467,6)</f>
        <v>001_01</v>
      </c>
      <c r="I3467" t="str">
        <f t="shared" ref="I3467:I3471" si="219">RIGHT(G3467,8)</f>
        <v>20211231</v>
      </c>
    </row>
    <row r="3468" spans="1:9" x14ac:dyDescent="0.25">
      <c r="A3468" s="27" t="s">
        <v>492</v>
      </c>
      <c r="B3468" s="27" t="s">
        <v>2</v>
      </c>
      <c r="C3468" s="27" t="s">
        <v>1</v>
      </c>
      <c r="D3468">
        <v>10</v>
      </c>
      <c r="E3468" s="37" t="s">
        <v>494</v>
      </c>
      <c r="F3468" t="str">
        <f t="shared" si="216"/>
        <v>5YL</v>
      </c>
      <c r="G3468" t="str">
        <f t="shared" si="217"/>
        <v>5YL20211231</v>
      </c>
      <c r="H3468" t="str">
        <f t="shared" si="218"/>
        <v>001_01</v>
      </c>
      <c r="I3468" t="str">
        <f t="shared" si="219"/>
        <v>20211231</v>
      </c>
    </row>
    <row r="3469" spans="1:9" x14ac:dyDescent="0.25">
      <c r="A3469" s="27" t="s">
        <v>492</v>
      </c>
      <c r="B3469" s="27" t="s">
        <v>3</v>
      </c>
      <c r="C3469" s="27" t="s">
        <v>1</v>
      </c>
      <c r="D3469">
        <v>10</v>
      </c>
      <c r="E3469" s="37" t="s">
        <v>494</v>
      </c>
      <c r="F3469" t="str">
        <f t="shared" si="216"/>
        <v>5YL</v>
      </c>
      <c r="G3469" t="str">
        <f t="shared" si="217"/>
        <v>5YL20211231</v>
      </c>
      <c r="H3469" t="str">
        <f t="shared" si="218"/>
        <v>001_01</v>
      </c>
      <c r="I3469" t="str">
        <f t="shared" si="219"/>
        <v>20211231</v>
      </c>
    </row>
    <row r="3470" spans="1:9" x14ac:dyDescent="0.25">
      <c r="A3470" s="27" t="s">
        <v>492</v>
      </c>
      <c r="B3470" s="27" t="s">
        <v>4</v>
      </c>
      <c r="C3470" s="27" t="s">
        <v>1</v>
      </c>
      <c r="D3470">
        <v>10</v>
      </c>
      <c r="E3470" s="37" t="s">
        <v>494</v>
      </c>
      <c r="F3470" t="str">
        <f t="shared" si="216"/>
        <v>5YL</v>
      </c>
      <c r="G3470" t="str">
        <f t="shared" si="217"/>
        <v>5YL20211231</v>
      </c>
      <c r="H3470" t="str">
        <f t="shared" si="218"/>
        <v>001_01</v>
      </c>
      <c r="I3470" t="str">
        <f t="shared" si="219"/>
        <v>20211231</v>
      </c>
    </row>
    <row r="3471" spans="1:9" x14ac:dyDescent="0.25">
      <c r="A3471" s="27" t="s">
        <v>492</v>
      </c>
      <c r="B3471" s="27" t="s">
        <v>5</v>
      </c>
      <c r="C3471" s="27" t="s">
        <v>1</v>
      </c>
      <c r="D3471">
        <v>10</v>
      </c>
      <c r="E3471" s="37" t="s">
        <v>494</v>
      </c>
      <c r="F3471" t="str">
        <f t="shared" si="216"/>
        <v>5YL</v>
      </c>
      <c r="G3471" t="str">
        <f t="shared" si="217"/>
        <v>5YL20211231</v>
      </c>
      <c r="H3471" t="str">
        <f t="shared" si="218"/>
        <v>001_01</v>
      </c>
      <c r="I3471" t="str">
        <f t="shared" si="219"/>
        <v>20211231</v>
      </c>
    </row>
    <row r="3472" spans="1:9" x14ac:dyDescent="0.25">
      <c r="A3472" s="27"/>
      <c r="B3472" s="27"/>
      <c r="C3472" s="27"/>
      <c r="E3472" s="37"/>
    </row>
    <row r="3473" spans="1:5" x14ac:dyDescent="0.25">
      <c r="A3473" s="27"/>
      <c r="B3473" s="27"/>
      <c r="C3473" s="27"/>
      <c r="E3473" s="37"/>
    </row>
    <row r="3474" spans="1:5" x14ac:dyDescent="0.25">
      <c r="A3474" s="27"/>
      <c r="B3474" s="27"/>
      <c r="C3474" s="27"/>
      <c r="E3474" s="37"/>
    </row>
    <row r="3475" spans="1:5" x14ac:dyDescent="0.25">
      <c r="A3475" s="27"/>
      <c r="B3475" s="27"/>
      <c r="C3475" s="27"/>
      <c r="E3475" s="37"/>
    </row>
    <row r="3476" spans="1:5" x14ac:dyDescent="0.25">
      <c r="A3476" s="27"/>
      <c r="B3476" s="27"/>
      <c r="C3476" s="27"/>
      <c r="E3476" s="37"/>
    </row>
    <row r="3477" spans="1:5" x14ac:dyDescent="0.25">
      <c r="A3477" s="27"/>
      <c r="B3477" s="27"/>
      <c r="C3477" s="27"/>
      <c r="E3477" s="37"/>
    </row>
    <row r="3478" spans="1:5" x14ac:dyDescent="0.25">
      <c r="A3478" s="27"/>
      <c r="B3478" s="27"/>
      <c r="C3478" s="27"/>
      <c r="E3478" s="37"/>
    </row>
    <row r="3479" spans="1:5" x14ac:dyDescent="0.25">
      <c r="A3479" s="27"/>
      <c r="B3479" s="27"/>
      <c r="C3479" s="27"/>
      <c r="E3479" s="37"/>
    </row>
    <row r="3480" spans="1:5" x14ac:dyDescent="0.25">
      <c r="A3480" s="27"/>
      <c r="B3480" s="27"/>
      <c r="C3480" s="27"/>
      <c r="E3480" s="37"/>
    </row>
    <row r="3481" spans="1:5" x14ac:dyDescent="0.25">
      <c r="A3481" s="27"/>
      <c r="B3481" s="27"/>
      <c r="C3481" s="27"/>
      <c r="E3481" s="37"/>
    </row>
    <row r="3482" spans="1:5" x14ac:dyDescent="0.25">
      <c r="A3482" s="27"/>
      <c r="B3482" s="27"/>
      <c r="C3482" s="27"/>
      <c r="E3482" s="37"/>
    </row>
    <row r="3483" spans="1:5" x14ac:dyDescent="0.25">
      <c r="A3483" s="27"/>
      <c r="B3483" s="27"/>
      <c r="C3483" s="27"/>
      <c r="E3483" s="37"/>
    </row>
    <row r="3484" spans="1:5" x14ac:dyDescent="0.25">
      <c r="A3484" s="27"/>
      <c r="B3484" s="27"/>
      <c r="C3484" s="27"/>
      <c r="E3484" s="37"/>
    </row>
    <row r="3485" spans="1:5" x14ac:dyDescent="0.25">
      <c r="A3485" s="27"/>
      <c r="B3485" s="27"/>
      <c r="C3485" s="27"/>
      <c r="E3485" s="37"/>
    </row>
    <row r="3486" spans="1:5" x14ac:dyDescent="0.25">
      <c r="A3486" s="27"/>
      <c r="B3486" s="27"/>
      <c r="C3486" s="27"/>
      <c r="E3486" s="37"/>
    </row>
    <row r="3487" spans="1:5" x14ac:dyDescent="0.25">
      <c r="A3487" s="27"/>
      <c r="B3487" s="27"/>
      <c r="C3487" s="27"/>
      <c r="E3487" s="37"/>
    </row>
    <row r="3488" spans="1:5" x14ac:dyDescent="0.25">
      <c r="A3488" s="27"/>
      <c r="B3488" s="27"/>
      <c r="C3488" s="27"/>
      <c r="E3488" s="37"/>
    </row>
    <row r="3489" spans="1:5" x14ac:dyDescent="0.25">
      <c r="A3489" s="27"/>
      <c r="B3489" s="27"/>
      <c r="C3489" s="27"/>
      <c r="E3489" s="37"/>
    </row>
    <row r="3490" spans="1:5" x14ac:dyDescent="0.25">
      <c r="A3490" s="27"/>
      <c r="B3490" s="27"/>
      <c r="C3490" s="27"/>
      <c r="E3490" s="37"/>
    </row>
    <row r="3491" spans="1:5" x14ac:dyDescent="0.25">
      <c r="A3491" s="27"/>
      <c r="B3491" s="27"/>
      <c r="C3491" s="27"/>
      <c r="E3491" s="37"/>
    </row>
    <row r="3492" spans="1:5" x14ac:dyDescent="0.25">
      <c r="A3492" s="27"/>
      <c r="B3492" s="27"/>
      <c r="C3492" s="27"/>
      <c r="E3492" s="37"/>
    </row>
    <row r="3493" spans="1:5" x14ac:dyDescent="0.25">
      <c r="A3493" s="27"/>
      <c r="B3493" s="27"/>
      <c r="C3493" s="27"/>
      <c r="E3493" s="37"/>
    </row>
    <row r="3494" spans="1:5" x14ac:dyDescent="0.25">
      <c r="A3494" s="27"/>
      <c r="B3494" s="27"/>
      <c r="C3494" s="27"/>
      <c r="E3494" s="37"/>
    </row>
    <row r="3495" spans="1:5" x14ac:dyDescent="0.25">
      <c r="A3495" s="27"/>
      <c r="B3495" s="27"/>
      <c r="C3495" s="27"/>
      <c r="E3495" s="37"/>
    </row>
    <row r="3496" spans="1:5" x14ac:dyDescent="0.25">
      <c r="A3496" s="27"/>
      <c r="B3496" s="27"/>
      <c r="C3496" s="27"/>
      <c r="E3496" s="37"/>
    </row>
    <row r="3497" spans="1:5" x14ac:dyDescent="0.25">
      <c r="A3497" s="27"/>
      <c r="B3497" s="27"/>
      <c r="C3497" s="27"/>
      <c r="E3497" s="37"/>
    </row>
    <row r="3498" spans="1:5" x14ac:dyDescent="0.25">
      <c r="A3498" s="27"/>
      <c r="B3498" s="27"/>
      <c r="C3498" s="27"/>
      <c r="E3498" s="37"/>
    </row>
    <row r="3499" spans="1:5" x14ac:dyDescent="0.25">
      <c r="A3499" s="27"/>
      <c r="B3499" s="27"/>
      <c r="C3499" s="27"/>
      <c r="E3499" s="37"/>
    </row>
    <row r="3500" spans="1:5" x14ac:dyDescent="0.25">
      <c r="A3500" s="27"/>
      <c r="B3500" s="27"/>
      <c r="C3500" s="27"/>
      <c r="E3500" s="37"/>
    </row>
    <row r="3501" spans="1:5" x14ac:dyDescent="0.25">
      <c r="A3501" s="27"/>
      <c r="B3501" s="27"/>
      <c r="C3501" s="27"/>
      <c r="E3501" s="37"/>
    </row>
    <row r="3502" spans="1:5" x14ac:dyDescent="0.25">
      <c r="A3502" s="27"/>
      <c r="B3502" s="27"/>
      <c r="C3502" s="27"/>
      <c r="E3502" s="37"/>
    </row>
    <row r="3503" spans="1:5" x14ac:dyDescent="0.25">
      <c r="A3503" s="27"/>
      <c r="B3503" s="27"/>
      <c r="C3503" s="27"/>
      <c r="E3503" s="37"/>
    </row>
    <row r="3504" spans="1:5" x14ac:dyDescent="0.25">
      <c r="A3504" s="27"/>
      <c r="B3504" s="27"/>
      <c r="C3504" s="27"/>
      <c r="E3504" s="37"/>
    </row>
    <row r="3505" spans="1:5" x14ac:dyDescent="0.25">
      <c r="A3505" s="27"/>
      <c r="B3505" s="27"/>
      <c r="C3505" s="27"/>
      <c r="E3505" s="37"/>
    </row>
    <row r="3506" spans="1:5" x14ac:dyDescent="0.25">
      <c r="A3506" s="27"/>
      <c r="B3506" s="27"/>
      <c r="C3506" s="27"/>
      <c r="E3506" s="37"/>
    </row>
    <row r="3507" spans="1:5" x14ac:dyDescent="0.25">
      <c r="A3507" s="27"/>
      <c r="B3507" s="27"/>
      <c r="C3507" s="27"/>
      <c r="E3507" s="37"/>
    </row>
    <row r="3508" spans="1:5" x14ac:dyDescent="0.25">
      <c r="A3508" s="27"/>
      <c r="B3508" s="27"/>
      <c r="C3508" s="27"/>
      <c r="E3508" s="37"/>
    </row>
    <row r="3509" spans="1:5" x14ac:dyDescent="0.25">
      <c r="A3509" s="27"/>
      <c r="B3509" s="27"/>
      <c r="C3509" s="27"/>
      <c r="E3509" s="37"/>
    </row>
    <row r="3510" spans="1:5" x14ac:dyDescent="0.25">
      <c r="A3510" s="27"/>
      <c r="B3510" s="27"/>
      <c r="C3510" s="27"/>
      <c r="E3510" s="37"/>
    </row>
    <row r="3511" spans="1:5" x14ac:dyDescent="0.25">
      <c r="A3511" s="27"/>
      <c r="B3511" s="27"/>
      <c r="C3511" s="27"/>
      <c r="E3511" s="37"/>
    </row>
    <row r="3512" spans="1:5" x14ac:dyDescent="0.25">
      <c r="A3512" s="27"/>
      <c r="B3512" s="27"/>
      <c r="C3512" s="27"/>
      <c r="E3512" s="37"/>
    </row>
    <row r="3513" spans="1:5" x14ac:dyDescent="0.25">
      <c r="A3513" s="27"/>
      <c r="B3513" s="27"/>
      <c r="C3513" s="27"/>
      <c r="E3513" s="37"/>
    </row>
    <row r="3514" spans="1:5" x14ac:dyDescent="0.25">
      <c r="A3514" s="27"/>
      <c r="B3514" s="27"/>
      <c r="C3514" s="27"/>
      <c r="E3514" s="37"/>
    </row>
    <row r="3515" spans="1:5" x14ac:dyDescent="0.25">
      <c r="A3515" s="27"/>
      <c r="B3515" s="27"/>
      <c r="C3515" s="27"/>
      <c r="E3515" s="37"/>
    </row>
    <row r="3516" spans="1:5" x14ac:dyDescent="0.25">
      <c r="A3516" s="27"/>
      <c r="B3516" s="27"/>
      <c r="C3516" s="27"/>
      <c r="E3516" s="37"/>
    </row>
    <row r="3517" spans="1:5" x14ac:dyDescent="0.25">
      <c r="A3517" s="27"/>
      <c r="B3517" s="27"/>
      <c r="C3517" s="27"/>
      <c r="E3517" s="37"/>
    </row>
    <row r="3518" spans="1:5" x14ac:dyDescent="0.25">
      <c r="A3518" s="27"/>
      <c r="B3518" s="27"/>
      <c r="C3518" s="27"/>
      <c r="E3518" s="37"/>
    </row>
    <row r="3519" spans="1:5" x14ac:dyDescent="0.25">
      <c r="A3519" s="27"/>
      <c r="B3519" s="27"/>
      <c r="C3519" s="27"/>
      <c r="E3519" s="37"/>
    </row>
    <row r="3520" spans="1:5" x14ac:dyDescent="0.25">
      <c r="A3520" s="27"/>
      <c r="B3520" s="27"/>
      <c r="C3520" s="27"/>
      <c r="E3520" s="37"/>
    </row>
    <row r="3521" spans="1:5" x14ac:dyDescent="0.25">
      <c r="A3521" s="27"/>
      <c r="B3521" s="27"/>
      <c r="C3521" s="27"/>
      <c r="E3521" s="37"/>
    </row>
    <row r="3522" spans="1:5" x14ac:dyDescent="0.25">
      <c r="A3522" s="27"/>
      <c r="B3522" s="27"/>
      <c r="C3522" s="27"/>
      <c r="E3522" s="37"/>
    </row>
    <row r="3523" spans="1:5" x14ac:dyDescent="0.25">
      <c r="A3523" s="27"/>
      <c r="B3523" s="27"/>
      <c r="C3523" s="27"/>
      <c r="E3523" s="37"/>
    </row>
    <row r="3524" spans="1:5" x14ac:dyDescent="0.25">
      <c r="A3524" s="27"/>
      <c r="B3524" s="27"/>
      <c r="C3524" s="27"/>
      <c r="E3524" s="37"/>
    </row>
    <row r="3525" spans="1:5" x14ac:dyDescent="0.25">
      <c r="A3525" s="27"/>
      <c r="B3525" s="27"/>
      <c r="C3525" s="27"/>
      <c r="E3525" s="37"/>
    </row>
    <row r="3526" spans="1:5" x14ac:dyDescent="0.25">
      <c r="A3526" s="27"/>
      <c r="B3526" s="27"/>
      <c r="C3526" s="27"/>
      <c r="E3526" s="37"/>
    </row>
    <row r="3527" spans="1:5" x14ac:dyDescent="0.25">
      <c r="A3527" s="27"/>
      <c r="B3527" s="27"/>
      <c r="C3527" s="27"/>
      <c r="E3527" s="37"/>
    </row>
    <row r="3528" spans="1:5" x14ac:dyDescent="0.25">
      <c r="A3528" s="27"/>
      <c r="B3528" s="27"/>
      <c r="C3528" s="27"/>
      <c r="E3528" s="37"/>
    </row>
    <row r="3529" spans="1:5" x14ac:dyDescent="0.25">
      <c r="A3529" s="27"/>
      <c r="B3529" s="27"/>
      <c r="C3529" s="27"/>
      <c r="E3529" s="37"/>
    </row>
    <row r="3530" spans="1:5" x14ac:dyDescent="0.25">
      <c r="A3530" s="27"/>
      <c r="B3530" s="27"/>
      <c r="C3530" s="27"/>
      <c r="E3530" s="37"/>
    </row>
    <row r="3531" spans="1:5" x14ac:dyDescent="0.25">
      <c r="A3531" s="27"/>
      <c r="B3531" s="27"/>
      <c r="C3531" s="27"/>
      <c r="E3531" s="37"/>
    </row>
    <row r="3532" spans="1:5" x14ac:dyDescent="0.25">
      <c r="A3532" s="27"/>
      <c r="B3532" s="27"/>
      <c r="C3532" s="27"/>
      <c r="E3532" s="37"/>
    </row>
    <row r="3533" spans="1:5" x14ac:dyDescent="0.25">
      <c r="A3533" s="27"/>
      <c r="B3533" s="27"/>
      <c r="C3533" s="27"/>
      <c r="E3533" s="37"/>
    </row>
    <row r="3534" spans="1:5" x14ac:dyDescent="0.25">
      <c r="A3534" s="27"/>
      <c r="B3534" s="27"/>
      <c r="C3534" s="27"/>
      <c r="E3534" s="37"/>
    </row>
    <row r="3535" spans="1:5" x14ac:dyDescent="0.25">
      <c r="A3535" s="27"/>
      <c r="B3535" s="27"/>
      <c r="C3535" s="27"/>
      <c r="E3535" s="37"/>
    </row>
    <row r="3536" spans="1:5" x14ac:dyDescent="0.25">
      <c r="A3536" s="27"/>
      <c r="B3536" s="27"/>
      <c r="C3536" s="27"/>
      <c r="E3536" s="37"/>
    </row>
    <row r="3537" spans="1:5" x14ac:dyDescent="0.25">
      <c r="A3537" s="27"/>
      <c r="B3537" s="27"/>
      <c r="C3537" s="27"/>
      <c r="E3537" s="37"/>
    </row>
    <row r="3538" spans="1:5" x14ac:dyDescent="0.25">
      <c r="A3538" s="27"/>
      <c r="B3538" s="27"/>
      <c r="C3538" s="27"/>
      <c r="E3538" s="37"/>
    </row>
    <row r="3539" spans="1:5" x14ac:dyDescent="0.25">
      <c r="A3539" s="27"/>
      <c r="B3539" s="27"/>
      <c r="C3539" s="27"/>
      <c r="E3539" s="37"/>
    </row>
    <row r="3540" spans="1:5" x14ac:dyDescent="0.25">
      <c r="A3540" s="27"/>
      <c r="B3540" s="27"/>
      <c r="C3540" s="27"/>
      <c r="E3540" s="37"/>
    </row>
    <row r="3541" spans="1:5" x14ac:dyDescent="0.25">
      <c r="A3541" s="27"/>
      <c r="B3541" s="27"/>
      <c r="C3541" s="27"/>
      <c r="E3541" s="37"/>
    </row>
    <row r="3542" spans="1:5" x14ac:dyDescent="0.25">
      <c r="A3542" s="27"/>
      <c r="B3542" s="27"/>
      <c r="C3542" s="27"/>
      <c r="E3542" s="37"/>
    </row>
    <row r="3543" spans="1:5" x14ac:dyDescent="0.25">
      <c r="A3543" s="27"/>
      <c r="B3543" s="27"/>
      <c r="C3543" s="27"/>
      <c r="E3543" s="37"/>
    </row>
    <row r="3544" spans="1:5" x14ac:dyDescent="0.25">
      <c r="A3544" s="27"/>
      <c r="B3544" s="27"/>
      <c r="C3544" s="27"/>
      <c r="E3544" s="37"/>
    </row>
    <row r="3545" spans="1:5" x14ac:dyDescent="0.25">
      <c r="A3545" s="27"/>
      <c r="B3545" s="27"/>
      <c r="C3545" s="27"/>
      <c r="E3545" s="37"/>
    </row>
    <row r="3546" spans="1:5" x14ac:dyDescent="0.25">
      <c r="A3546" s="27"/>
      <c r="B3546" s="27"/>
      <c r="C3546" s="27"/>
      <c r="E3546" s="37"/>
    </row>
    <row r="3547" spans="1:5" x14ac:dyDescent="0.25">
      <c r="A3547" s="27"/>
      <c r="B3547" s="27"/>
      <c r="C3547" s="27"/>
      <c r="E3547" s="37"/>
    </row>
    <row r="3548" spans="1:5" x14ac:dyDescent="0.25">
      <c r="A3548" s="27"/>
      <c r="B3548" s="27"/>
      <c r="C3548" s="27"/>
      <c r="E3548" s="37"/>
    </row>
    <row r="3549" spans="1:5" x14ac:dyDescent="0.25">
      <c r="A3549" s="27"/>
      <c r="B3549" s="27"/>
      <c r="C3549" s="27"/>
      <c r="E3549" s="37"/>
    </row>
    <row r="3550" spans="1:5" x14ac:dyDescent="0.25">
      <c r="A3550" s="27"/>
      <c r="B3550" s="27"/>
      <c r="C3550" s="27"/>
      <c r="E3550" s="37"/>
    </row>
    <row r="3551" spans="1:5" x14ac:dyDescent="0.25">
      <c r="A3551" s="27"/>
      <c r="B3551" s="27"/>
      <c r="C3551" s="27"/>
      <c r="E3551" s="37"/>
    </row>
    <row r="3552" spans="1:5" x14ac:dyDescent="0.25">
      <c r="A3552" s="27"/>
      <c r="B3552" s="27"/>
      <c r="C3552" s="27"/>
      <c r="E3552" s="37"/>
    </row>
    <row r="3553" spans="1:5" x14ac:dyDescent="0.25">
      <c r="A3553" s="27"/>
      <c r="B3553" s="27"/>
      <c r="C3553" s="27"/>
      <c r="E3553" s="37"/>
    </row>
    <row r="3554" spans="1:5" x14ac:dyDescent="0.25">
      <c r="A3554" s="27"/>
      <c r="B3554" s="27"/>
      <c r="C3554" s="27"/>
      <c r="E3554" s="37"/>
    </row>
    <row r="3555" spans="1:5" x14ac:dyDescent="0.25">
      <c r="A3555" s="27"/>
      <c r="B3555" s="27"/>
      <c r="C3555" s="27"/>
      <c r="E3555" s="37"/>
    </row>
    <row r="3556" spans="1:5" x14ac:dyDescent="0.25">
      <c r="A3556" s="27"/>
      <c r="B3556" s="27"/>
      <c r="C3556" s="27"/>
      <c r="E3556" s="37"/>
    </row>
    <row r="3557" spans="1:5" x14ac:dyDescent="0.25">
      <c r="A3557" s="27"/>
      <c r="B3557" s="27"/>
      <c r="C3557" s="27"/>
      <c r="E3557" s="37"/>
    </row>
    <row r="3558" spans="1:5" x14ac:dyDescent="0.25">
      <c r="A3558" s="27"/>
      <c r="B3558" s="27"/>
      <c r="C3558" s="27"/>
      <c r="E3558" s="37"/>
    </row>
    <row r="3559" spans="1:5" x14ac:dyDescent="0.25">
      <c r="A3559" s="27"/>
      <c r="B3559" s="27"/>
      <c r="C3559" s="27"/>
      <c r="E3559" s="37"/>
    </row>
    <row r="3560" spans="1:5" x14ac:dyDescent="0.25">
      <c r="A3560" s="27"/>
      <c r="B3560" s="27"/>
      <c r="C3560" s="27"/>
      <c r="E3560" s="37"/>
    </row>
    <row r="3561" spans="1:5" x14ac:dyDescent="0.25">
      <c r="A3561" s="27"/>
      <c r="B3561" s="27"/>
      <c r="C3561" s="27"/>
      <c r="E3561" s="37"/>
    </row>
    <row r="3562" spans="1:5" x14ac:dyDescent="0.25">
      <c r="A3562" s="27"/>
      <c r="B3562" s="27"/>
      <c r="C3562" s="27"/>
      <c r="E3562" s="37"/>
    </row>
    <row r="3563" spans="1:5" x14ac:dyDescent="0.25">
      <c r="A3563" s="27"/>
      <c r="B3563" s="27"/>
      <c r="C3563" s="27"/>
      <c r="E3563" s="37"/>
    </row>
    <row r="3564" spans="1:5" x14ac:dyDescent="0.25">
      <c r="A3564" s="27"/>
      <c r="B3564" s="27"/>
      <c r="C3564" s="27"/>
      <c r="E3564" s="37"/>
    </row>
    <row r="3565" spans="1:5" x14ac:dyDescent="0.25">
      <c r="A3565" s="27"/>
      <c r="B3565" s="27"/>
      <c r="C3565" s="27"/>
      <c r="E3565" s="37"/>
    </row>
    <row r="3566" spans="1:5" x14ac:dyDescent="0.25">
      <c r="A3566" s="27"/>
      <c r="B3566" s="27"/>
      <c r="C3566" s="27"/>
      <c r="E3566" s="37"/>
    </row>
    <row r="3567" spans="1:5" x14ac:dyDescent="0.25">
      <c r="A3567" s="27"/>
      <c r="B3567" s="27"/>
      <c r="C3567" s="27"/>
      <c r="E3567" s="37"/>
    </row>
    <row r="3568" spans="1:5" x14ac:dyDescent="0.25">
      <c r="A3568" s="27"/>
      <c r="B3568" s="27"/>
      <c r="C3568" s="27"/>
      <c r="E3568" s="37"/>
    </row>
    <row r="3569" spans="1:5" x14ac:dyDescent="0.25">
      <c r="A3569" s="27"/>
      <c r="B3569" s="27"/>
      <c r="C3569" s="27"/>
      <c r="E3569" s="37"/>
    </row>
    <row r="3570" spans="1:5" x14ac:dyDescent="0.25">
      <c r="A3570" s="27"/>
      <c r="B3570" s="27"/>
      <c r="C3570" s="27"/>
      <c r="E3570" s="37"/>
    </row>
    <row r="3571" spans="1:5" x14ac:dyDescent="0.25">
      <c r="A3571" s="27"/>
      <c r="B3571" s="27"/>
      <c r="C3571" s="27"/>
      <c r="E3571" s="37"/>
    </row>
    <row r="3572" spans="1:5" x14ac:dyDescent="0.25">
      <c r="A3572" s="27"/>
      <c r="B3572" s="27"/>
      <c r="C3572" s="27"/>
      <c r="E3572" s="37"/>
    </row>
    <row r="3573" spans="1:5" x14ac:dyDescent="0.25">
      <c r="A3573" s="27"/>
      <c r="B3573" s="27"/>
      <c r="C3573" s="27"/>
      <c r="E3573" s="37"/>
    </row>
    <row r="3574" spans="1:5" x14ac:dyDescent="0.25">
      <c r="A3574" s="27"/>
      <c r="B3574" s="27"/>
      <c r="C3574" s="27"/>
      <c r="E3574" s="37"/>
    </row>
    <row r="3575" spans="1:5" x14ac:dyDescent="0.25">
      <c r="A3575" s="27"/>
      <c r="B3575" s="27"/>
      <c r="C3575" s="27"/>
      <c r="E3575" s="37"/>
    </row>
    <row r="3576" spans="1:5" x14ac:dyDescent="0.25">
      <c r="A3576" s="27"/>
      <c r="B3576" s="27"/>
      <c r="C3576" s="27"/>
      <c r="E3576" s="37"/>
    </row>
    <row r="3577" spans="1:5" x14ac:dyDescent="0.25">
      <c r="A3577" s="27"/>
      <c r="B3577" s="27"/>
      <c r="C3577" s="27"/>
      <c r="E3577" s="37"/>
    </row>
    <row r="3578" spans="1:5" x14ac:dyDescent="0.25">
      <c r="A3578" s="27"/>
      <c r="B3578" s="27"/>
      <c r="C3578" s="27"/>
      <c r="E3578" s="37"/>
    </row>
    <row r="3579" spans="1:5" x14ac:dyDescent="0.25">
      <c r="A3579" s="27"/>
      <c r="B3579" s="27"/>
      <c r="C3579" s="27"/>
      <c r="E3579" s="37"/>
    </row>
    <row r="3580" spans="1:5" x14ac:dyDescent="0.25">
      <c r="A3580" s="27"/>
      <c r="B3580" s="27"/>
      <c r="C3580" s="27"/>
      <c r="E3580" s="37"/>
    </row>
    <row r="3581" spans="1:5" x14ac:dyDescent="0.25">
      <c r="A3581" s="27"/>
      <c r="B3581" s="27"/>
      <c r="C3581" s="27"/>
      <c r="E3581" s="37"/>
    </row>
    <row r="3582" spans="1:5" x14ac:dyDescent="0.25">
      <c r="A3582" s="27"/>
      <c r="B3582" s="27"/>
      <c r="C3582" s="27"/>
      <c r="E3582" s="37"/>
    </row>
    <row r="3583" spans="1:5" x14ac:dyDescent="0.25">
      <c r="A3583" s="27"/>
      <c r="B3583" s="27"/>
      <c r="C3583" s="27"/>
      <c r="E3583" s="37"/>
    </row>
    <row r="3584" spans="1:5" x14ac:dyDescent="0.25">
      <c r="A3584" s="27"/>
      <c r="B3584" s="27"/>
      <c r="C3584" s="27"/>
      <c r="E3584" s="37"/>
    </row>
    <row r="3585" spans="1:5" x14ac:dyDescent="0.25">
      <c r="A3585" s="27"/>
      <c r="B3585" s="27"/>
      <c r="C3585" s="27"/>
      <c r="E3585" s="37"/>
    </row>
    <row r="3586" spans="1:5" x14ac:dyDescent="0.25">
      <c r="A3586" s="27"/>
      <c r="B3586" s="27"/>
      <c r="C3586" s="27"/>
      <c r="E3586" s="37"/>
    </row>
    <row r="3587" spans="1:5" x14ac:dyDescent="0.25">
      <c r="A3587" s="27"/>
      <c r="B3587" s="27"/>
      <c r="C3587" s="27"/>
      <c r="E3587" s="37"/>
    </row>
    <row r="3588" spans="1:5" x14ac:dyDescent="0.25">
      <c r="A3588" s="27"/>
      <c r="B3588" s="27"/>
      <c r="C3588" s="27"/>
      <c r="E3588" s="37"/>
    </row>
    <row r="3589" spans="1:5" x14ac:dyDescent="0.25">
      <c r="A3589" s="27"/>
      <c r="B3589" s="27"/>
      <c r="C3589" s="27"/>
      <c r="E3589" s="37"/>
    </row>
    <row r="3590" spans="1:5" x14ac:dyDescent="0.25">
      <c r="A3590" s="27"/>
      <c r="B3590" s="27"/>
      <c r="C3590" s="27"/>
      <c r="E3590" s="37"/>
    </row>
    <row r="3591" spans="1:5" x14ac:dyDescent="0.25">
      <c r="A3591" s="27"/>
      <c r="B3591" s="27"/>
      <c r="C3591" s="27"/>
      <c r="E3591" s="37"/>
    </row>
    <row r="3592" spans="1:5" x14ac:dyDescent="0.25">
      <c r="A3592" s="27"/>
      <c r="B3592" s="27"/>
      <c r="C3592" s="27"/>
      <c r="E3592" s="37"/>
    </row>
    <row r="3593" spans="1:5" x14ac:dyDescent="0.25">
      <c r="A3593" s="27"/>
      <c r="B3593" s="27"/>
      <c r="C3593" s="27"/>
      <c r="E3593" s="37"/>
    </row>
    <row r="3594" spans="1:5" x14ac:dyDescent="0.25">
      <c r="A3594" s="27"/>
      <c r="B3594" s="27"/>
      <c r="C3594" s="27"/>
      <c r="E3594" s="37"/>
    </row>
    <row r="3595" spans="1:5" x14ac:dyDescent="0.25">
      <c r="A3595" s="27"/>
      <c r="B3595" s="27"/>
      <c r="C3595" s="27"/>
      <c r="E3595" s="37"/>
    </row>
    <row r="3596" spans="1:5" x14ac:dyDescent="0.25">
      <c r="A3596" s="27"/>
      <c r="B3596" s="27"/>
      <c r="C3596" s="27"/>
      <c r="E3596" s="37"/>
    </row>
    <row r="3597" spans="1:5" x14ac:dyDescent="0.25">
      <c r="A3597" s="27"/>
      <c r="B3597" s="27"/>
      <c r="C3597" s="27"/>
      <c r="E3597" s="37"/>
    </row>
    <row r="3598" spans="1:5" x14ac:dyDescent="0.25">
      <c r="A3598" s="27"/>
      <c r="B3598" s="27"/>
      <c r="C3598" s="27"/>
      <c r="E3598" s="37"/>
    </row>
    <row r="3599" spans="1:5" x14ac:dyDescent="0.25">
      <c r="A3599" s="27"/>
      <c r="B3599" s="27"/>
      <c r="C3599" s="27"/>
      <c r="E3599" s="37"/>
    </row>
    <row r="3600" spans="1:5" x14ac:dyDescent="0.25">
      <c r="A3600" s="27"/>
      <c r="B3600" s="27"/>
      <c r="C3600" s="27"/>
      <c r="E3600" s="37"/>
    </row>
    <row r="3601" spans="1:5" x14ac:dyDescent="0.25">
      <c r="A3601" s="27"/>
      <c r="B3601" s="27"/>
      <c r="C3601" s="27"/>
      <c r="E3601" s="37"/>
    </row>
    <row r="3602" spans="1:5" x14ac:dyDescent="0.25">
      <c r="A3602" s="27"/>
      <c r="B3602" s="27"/>
      <c r="C3602" s="27"/>
      <c r="E3602" s="37"/>
    </row>
    <row r="3603" spans="1:5" x14ac:dyDescent="0.25">
      <c r="A3603" s="27"/>
      <c r="B3603" s="27"/>
      <c r="C3603" s="27"/>
      <c r="E3603" s="37"/>
    </row>
    <row r="3604" spans="1:5" x14ac:dyDescent="0.25">
      <c r="A3604" s="27"/>
      <c r="B3604" s="27"/>
      <c r="C3604" s="27"/>
      <c r="E3604" s="37"/>
    </row>
    <row r="3605" spans="1:5" x14ac:dyDescent="0.25">
      <c r="A3605" s="27"/>
      <c r="B3605" s="27"/>
      <c r="C3605" s="27"/>
      <c r="E3605" s="37"/>
    </row>
    <row r="3606" spans="1:5" x14ac:dyDescent="0.25">
      <c r="A3606" s="27"/>
      <c r="B3606" s="27"/>
      <c r="C3606" s="27"/>
      <c r="E3606" s="37"/>
    </row>
    <row r="3607" spans="1:5" x14ac:dyDescent="0.25">
      <c r="A3607" s="27"/>
      <c r="B3607" s="27"/>
      <c r="C3607" s="27"/>
      <c r="E3607" s="37"/>
    </row>
    <row r="3608" spans="1:5" x14ac:dyDescent="0.25">
      <c r="A3608" s="27"/>
      <c r="B3608" s="27"/>
      <c r="C3608" s="27"/>
      <c r="E3608" s="37"/>
    </row>
    <row r="3609" spans="1:5" x14ac:dyDescent="0.25">
      <c r="A3609" s="27"/>
      <c r="B3609" s="27"/>
      <c r="C3609" s="27"/>
      <c r="E3609" s="37"/>
    </row>
    <row r="3610" spans="1:5" x14ac:dyDescent="0.25">
      <c r="A3610" s="27"/>
      <c r="B3610" s="27"/>
      <c r="C3610" s="27"/>
      <c r="E3610" s="37"/>
    </row>
    <row r="3611" spans="1:5" x14ac:dyDescent="0.25">
      <c r="A3611" s="27"/>
      <c r="B3611" s="27"/>
      <c r="C3611" s="27"/>
      <c r="E3611" s="37"/>
    </row>
    <row r="3612" spans="1:5" x14ac:dyDescent="0.25">
      <c r="A3612" s="27"/>
      <c r="B3612" s="27"/>
      <c r="C3612" s="27"/>
      <c r="E3612" s="37"/>
    </row>
    <row r="3613" spans="1:5" x14ac:dyDescent="0.25">
      <c r="A3613" s="27"/>
      <c r="B3613" s="27"/>
      <c r="C3613" s="27"/>
      <c r="E3613" s="37"/>
    </row>
    <row r="3614" spans="1:5" x14ac:dyDescent="0.25">
      <c r="A3614" s="27"/>
      <c r="B3614" s="27"/>
      <c r="C3614" s="27"/>
      <c r="E3614" s="37"/>
    </row>
    <row r="3615" spans="1:5" x14ac:dyDescent="0.25">
      <c r="A3615" s="27"/>
      <c r="B3615" s="27"/>
      <c r="C3615" s="27"/>
      <c r="E3615" s="37"/>
    </row>
    <row r="3616" spans="1:5" x14ac:dyDescent="0.25">
      <c r="A3616" s="27"/>
      <c r="B3616" s="27"/>
      <c r="C3616" s="27"/>
      <c r="E3616" s="37"/>
    </row>
    <row r="3617" spans="1:5" x14ac:dyDescent="0.25">
      <c r="A3617" s="27"/>
      <c r="B3617" s="27"/>
      <c r="C3617" s="27"/>
      <c r="E3617" s="37"/>
    </row>
    <row r="3618" spans="1:5" x14ac:dyDescent="0.25">
      <c r="A3618" s="27"/>
      <c r="B3618" s="27"/>
      <c r="C3618" s="27"/>
      <c r="E3618" s="37"/>
    </row>
    <row r="3619" spans="1:5" x14ac:dyDescent="0.25">
      <c r="A3619" s="27"/>
      <c r="B3619" s="27"/>
      <c r="C3619" s="27"/>
      <c r="E3619" s="37"/>
    </row>
    <row r="3620" spans="1:5" x14ac:dyDescent="0.25">
      <c r="A3620" s="27"/>
      <c r="B3620" s="27"/>
      <c r="C3620" s="27"/>
      <c r="E3620" s="37"/>
    </row>
    <row r="3621" spans="1:5" x14ac:dyDescent="0.25">
      <c r="A3621" s="27"/>
      <c r="B3621" s="27"/>
      <c r="C3621" s="27"/>
      <c r="E3621" s="37"/>
    </row>
    <row r="3622" spans="1:5" x14ac:dyDescent="0.25">
      <c r="A3622" s="27"/>
      <c r="B3622" s="27"/>
      <c r="C3622" s="27"/>
      <c r="E3622" s="37"/>
    </row>
    <row r="3623" spans="1:5" x14ac:dyDescent="0.25">
      <c r="A3623" s="27"/>
      <c r="B3623" s="27"/>
      <c r="C3623" s="27"/>
      <c r="E3623" s="37"/>
    </row>
    <row r="3624" spans="1:5" x14ac:dyDescent="0.25">
      <c r="A3624" s="27"/>
      <c r="B3624" s="27"/>
      <c r="C3624" s="27"/>
      <c r="E3624" s="37"/>
    </row>
    <row r="3625" spans="1:5" x14ac:dyDescent="0.25">
      <c r="A3625" s="27"/>
      <c r="B3625" s="27"/>
      <c r="C3625" s="27"/>
      <c r="E3625" s="37"/>
    </row>
    <row r="3626" spans="1:5" x14ac:dyDescent="0.25">
      <c r="A3626" s="27"/>
      <c r="B3626" s="27"/>
      <c r="C3626" s="27"/>
      <c r="E3626" s="37"/>
    </row>
    <row r="3627" spans="1:5" x14ac:dyDescent="0.25">
      <c r="A3627" s="27"/>
      <c r="B3627" s="27"/>
      <c r="C3627" s="27"/>
      <c r="E3627" s="37"/>
    </row>
    <row r="3628" spans="1:5" x14ac:dyDescent="0.25">
      <c r="A3628" s="27"/>
      <c r="B3628" s="27"/>
      <c r="C3628" s="27"/>
      <c r="E3628" s="37"/>
    </row>
    <row r="3629" spans="1:5" x14ac:dyDescent="0.25">
      <c r="A3629" s="27"/>
      <c r="B3629" s="27"/>
      <c r="C3629" s="27"/>
      <c r="E3629" s="37"/>
    </row>
    <row r="3630" spans="1:5" x14ac:dyDescent="0.25">
      <c r="A3630" s="27"/>
      <c r="B3630" s="27"/>
      <c r="C3630" s="27"/>
      <c r="E3630" s="37"/>
    </row>
    <row r="3631" spans="1:5" x14ac:dyDescent="0.25">
      <c r="A3631" s="27"/>
      <c r="B3631" s="27"/>
      <c r="C3631" s="27"/>
      <c r="E3631" s="37"/>
    </row>
    <row r="3632" spans="1:5" x14ac:dyDescent="0.25">
      <c r="A3632" s="27"/>
      <c r="B3632" s="27"/>
      <c r="C3632" s="27"/>
      <c r="E3632" s="37"/>
    </row>
    <row r="3633" spans="1:5" x14ac:dyDescent="0.25">
      <c r="A3633" s="27"/>
      <c r="B3633" s="27"/>
      <c r="C3633" s="27"/>
      <c r="E3633" s="37"/>
    </row>
    <row r="3634" spans="1:5" x14ac:dyDescent="0.25">
      <c r="A3634" s="27"/>
      <c r="B3634" s="27"/>
      <c r="C3634" s="27"/>
      <c r="E3634" s="37"/>
    </row>
    <row r="3635" spans="1:5" x14ac:dyDescent="0.25">
      <c r="A3635" s="27"/>
      <c r="B3635" s="27"/>
      <c r="C3635" s="27"/>
      <c r="E3635" s="37"/>
    </row>
    <row r="3636" spans="1:5" x14ac:dyDescent="0.25">
      <c r="A3636" s="27"/>
      <c r="B3636" s="27"/>
      <c r="C3636" s="27"/>
      <c r="E3636" s="37"/>
    </row>
    <row r="3637" spans="1:5" x14ac:dyDescent="0.25">
      <c r="A3637" s="27"/>
      <c r="B3637" s="27"/>
      <c r="C3637" s="27"/>
      <c r="E3637" s="37"/>
    </row>
    <row r="3638" spans="1:5" x14ac:dyDescent="0.25">
      <c r="A3638" s="27"/>
      <c r="B3638" s="27"/>
      <c r="C3638" s="27"/>
      <c r="E3638" s="37"/>
    </row>
    <row r="3639" spans="1:5" x14ac:dyDescent="0.25">
      <c r="A3639" s="27"/>
      <c r="B3639" s="27"/>
      <c r="C3639" s="27"/>
      <c r="E3639" s="37"/>
    </row>
    <row r="3640" spans="1:5" x14ac:dyDescent="0.25">
      <c r="A3640" s="27"/>
      <c r="B3640" s="27"/>
      <c r="C3640" s="27"/>
      <c r="E3640" s="37"/>
    </row>
    <row r="3641" spans="1:5" x14ac:dyDescent="0.25">
      <c r="A3641" s="27"/>
      <c r="B3641" s="27"/>
      <c r="C3641" s="27"/>
      <c r="E3641" s="37"/>
    </row>
    <row r="3642" spans="1:5" x14ac:dyDescent="0.25">
      <c r="A3642" s="27"/>
      <c r="B3642" s="27"/>
      <c r="C3642" s="27"/>
      <c r="E3642" s="37"/>
    </row>
    <row r="3643" spans="1:5" x14ac:dyDescent="0.25">
      <c r="A3643" s="27"/>
      <c r="B3643" s="27"/>
      <c r="C3643" s="27"/>
      <c r="E3643" s="37"/>
    </row>
    <row r="3644" spans="1:5" x14ac:dyDescent="0.25">
      <c r="A3644" s="27"/>
      <c r="B3644" s="27"/>
      <c r="C3644" s="27"/>
      <c r="E3644" s="37"/>
    </row>
    <row r="3645" spans="1:5" x14ac:dyDescent="0.25">
      <c r="A3645" s="27"/>
      <c r="B3645" s="27"/>
      <c r="C3645" s="27"/>
      <c r="E3645" s="37"/>
    </row>
    <row r="3646" spans="1:5" x14ac:dyDescent="0.25">
      <c r="A3646" s="27"/>
      <c r="B3646" s="27"/>
      <c r="C3646" s="27"/>
      <c r="E3646" s="37"/>
    </row>
    <row r="3647" spans="1:5" x14ac:dyDescent="0.25">
      <c r="A3647" s="27"/>
      <c r="B3647" s="27"/>
      <c r="C3647" s="27"/>
      <c r="E3647" s="37"/>
    </row>
    <row r="3648" spans="1:5" x14ac:dyDescent="0.25">
      <c r="A3648" s="27"/>
      <c r="B3648" s="27"/>
      <c r="C3648" s="27"/>
      <c r="E3648" s="37"/>
    </row>
    <row r="3649" spans="1:5" x14ac:dyDescent="0.25">
      <c r="A3649" s="27"/>
      <c r="B3649" s="27"/>
      <c r="C3649" s="27"/>
      <c r="E3649" s="37"/>
    </row>
    <row r="3650" spans="1:5" x14ac:dyDescent="0.25">
      <c r="A3650" s="27"/>
      <c r="B3650" s="27"/>
      <c r="C3650" s="27"/>
      <c r="E3650" s="37"/>
    </row>
    <row r="3651" spans="1:5" x14ac:dyDescent="0.25">
      <c r="A3651" s="27"/>
      <c r="B3651" s="27"/>
      <c r="C3651" s="27"/>
      <c r="E3651" s="37"/>
    </row>
    <row r="3652" spans="1:5" x14ac:dyDescent="0.25">
      <c r="A3652" s="27"/>
      <c r="B3652" s="27"/>
      <c r="C3652" s="27"/>
      <c r="E3652" s="37"/>
    </row>
    <row r="3653" spans="1:5" x14ac:dyDescent="0.25">
      <c r="A3653" s="27"/>
      <c r="B3653" s="27"/>
      <c r="C3653" s="27"/>
      <c r="E3653" s="37"/>
    </row>
    <row r="3654" spans="1:5" x14ac:dyDescent="0.25">
      <c r="A3654" s="27"/>
      <c r="B3654" s="27"/>
      <c r="C3654" s="27"/>
      <c r="E3654" s="37"/>
    </row>
    <row r="3655" spans="1:5" x14ac:dyDescent="0.25">
      <c r="A3655" s="27"/>
      <c r="B3655" s="27"/>
      <c r="C3655" s="27"/>
      <c r="E3655" s="37"/>
    </row>
    <row r="3656" spans="1:5" x14ac:dyDescent="0.25">
      <c r="A3656" s="27"/>
      <c r="B3656" s="27"/>
      <c r="C3656" s="27"/>
      <c r="E3656" s="37"/>
    </row>
    <row r="3657" spans="1:5" x14ac:dyDescent="0.25">
      <c r="A3657" s="27"/>
      <c r="B3657" s="27"/>
      <c r="C3657" s="27"/>
      <c r="E3657" s="37"/>
    </row>
    <row r="3658" spans="1:5" x14ac:dyDescent="0.25">
      <c r="A3658" s="27"/>
      <c r="B3658" s="27"/>
      <c r="C3658" s="27"/>
      <c r="E3658" s="37"/>
    </row>
    <row r="3659" spans="1:5" x14ac:dyDescent="0.25">
      <c r="A3659" s="27"/>
      <c r="B3659" s="27"/>
      <c r="C3659" s="27"/>
      <c r="E3659" s="37"/>
    </row>
    <row r="3660" spans="1:5" x14ac:dyDescent="0.25">
      <c r="A3660" s="27"/>
      <c r="B3660" s="27"/>
      <c r="C3660" s="27"/>
      <c r="E3660" s="37"/>
    </row>
    <row r="3661" spans="1:5" x14ac:dyDescent="0.25">
      <c r="A3661" s="27"/>
      <c r="B3661" s="27"/>
      <c r="C3661" s="27"/>
      <c r="E3661" s="37"/>
    </row>
    <row r="3662" spans="1:5" x14ac:dyDescent="0.25">
      <c r="A3662" s="27"/>
      <c r="B3662" s="27"/>
      <c r="C3662" s="27"/>
      <c r="E3662" s="37"/>
    </row>
    <row r="3663" spans="1:5" x14ac:dyDescent="0.25">
      <c r="A3663" s="27"/>
      <c r="B3663" s="27"/>
      <c r="C3663" s="27"/>
      <c r="E3663" s="37"/>
    </row>
    <row r="3664" spans="1:5" x14ac:dyDescent="0.25">
      <c r="A3664" s="27"/>
      <c r="B3664" s="27"/>
      <c r="C3664" s="27"/>
      <c r="E3664" s="37"/>
    </row>
    <row r="3665" spans="1:5" x14ac:dyDescent="0.25">
      <c r="A3665" s="27"/>
      <c r="B3665" s="27"/>
      <c r="C3665" s="27"/>
      <c r="E3665" s="37"/>
    </row>
    <row r="3666" spans="1:5" x14ac:dyDescent="0.25">
      <c r="A3666" s="27"/>
      <c r="B3666" s="27"/>
      <c r="C3666" s="27"/>
      <c r="E3666" s="37"/>
    </row>
    <row r="3667" spans="1:5" x14ac:dyDescent="0.25">
      <c r="A3667" s="27"/>
      <c r="B3667" s="27"/>
      <c r="C3667" s="27"/>
      <c r="E3667" s="37"/>
    </row>
    <row r="3668" spans="1:5" x14ac:dyDescent="0.25">
      <c r="A3668" s="27"/>
      <c r="B3668" s="27"/>
      <c r="C3668" s="27"/>
      <c r="E3668" s="37"/>
    </row>
    <row r="3669" spans="1:5" x14ac:dyDescent="0.25">
      <c r="A3669" s="27"/>
      <c r="B3669" s="27"/>
      <c r="C3669" s="27"/>
      <c r="E3669" s="37"/>
    </row>
    <row r="3670" spans="1:5" x14ac:dyDescent="0.25">
      <c r="A3670" s="27"/>
      <c r="B3670" s="27"/>
      <c r="C3670" s="27"/>
      <c r="E3670" s="37"/>
    </row>
    <row r="3671" spans="1:5" x14ac:dyDescent="0.25">
      <c r="A3671" s="27"/>
      <c r="B3671" s="27"/>
      <c r="C3671" s="27"/>
      <c r="E3671" s="37"/>
    </row>
    <row r="3672" spans="1:5" x14ac:dyDescent="0.25">
      <c r="A3672" s="27"/>
      <c r="B3672" s="27"/>
      <c r="C3672" s="27"/>
      <c r="E3672" s="37"/>
    </row>
    <row r="3673" spans="1:5" x14ac:dyDescent="0.25">
      <c r="A3673" s="27"/>
      <c r="B3673" s="27"/>
      <c r="C3673" s="27"/>
      <c r="E3673" s="37"/>
    </row>
    <row r="3674" spans="1:5" x14ac:dyDescent="0.25">
      <c r="A3674" s="27"/>
      <c r="B3674" s="27"/>
      <c r="C3674" s="27"/>
      <c r="E3674" s="37"/>
    </row>
    <row r="3675" spans="1:5" x14ac:dyDescent="0.25">
      <c r="A3675" s="27"/>
      <c r="B3675" s="27"/>
      <c r="C3675" s="27"/>
      <c r="E3675" s="37"/>
    </row>
    <row r="3676" spans="1:5" x14ac:dyDescent="0.25">
      <c r="A3676" s="27"/>
      <c r="B3676" s="27"/>
      <c r="C3676" s="27"/>
      <c r="E3676" s="37"/>
    </row>
    <row r="3677" spans="1:5" x14ac:dyDescent="0.25">
      <c r="A3677" s="27"/>
      <c r="B3677" s="27"/>
      <c r="C3677" s="27"/>
      <c r="E3677" s="37"/>
    </row>
    <row r="3678" spans="1:5" x14ac:dyDescent="0.25">
      <c r="A3678" s="27"/>
      <c r="B3678" s="27"/>
      <c r="C3678" s="27"/>
      <c r="E3678" s="37"/>
    </row>
    <row r="3679" spans="1:5" x14ac:dyDescent="0.25">
      <c r="A3679" s="27"/>
      <c r="B3679" s="27"/>
      <c r="C3679" s="27"/>
      <c r="E3679" s="37"/>
    </row>
    <row r="3680" spans="1:5" x14ac:dyDescent="0.25">
      <c r="A3680" s="27"/>
      <c r="B3680" s="27"/>
      <c r="C3680" s="27"/>
      <c r="E3680" s="37"/>
    </row>
    <row r="3681" spans="1:5" x14ac:dyDescent="0.25">
      <c r="A3681" s="27"/>
      <c r="B3681" s="27"/>
      <c r="C3681" s="27"/>
      <c r="E3681" s="37"/>
    </row>
    <row r="3682" spans="1:5" x14ac:dyDescent="0.25">
      <c r="A3682" s="27"/>
      <c r="B3682" s="27"/>
      <c r="C3682" s="27"/>
      <c r="E3682" s="37"/>
    </row>
    <row r="3683" spans="1:5" x14ac:dyDescent="0.25">
      <c r="A3683" s="27"/>
      <c r="B3683" s="27"/>
      <c r="C3683" s="27"/>
      <c r="E3683" s="37"/>
    </row>
    <row r="3684" spans="1:5" x14ac:dyDescent="0.25">
      <c r="A3684" s="27"/>
      <c r="B3684" s="27"/>
      <c r="C3684" s="27"/>
      <c r="E3684" s="37"/>
    </row>
    <row r="3685" spans="1:5" x14ac:dyDescent="0.25">
      <c r="A3685" s="27"/>
      <c r="B3685" s="27"/>
      <c r="C3685" s="27"/>
      <c r="E3685" s="37"/>
    </row>
    <row r="3686" spans="1:5" x14ac:dyDescent="0.25">
      <c r="A3686" s="27"/>
      <c r="B3686" s="27"/>
      <c r="C3686" s="27"/>
      <c r="E3686" s="37"/>
    </row>
    <row r="3687" spans="1:5" x14ac:dyDescent="0.25">
      <c r="A3687" s="27"/>
      <c r="B3687" s="27"/>
      <c r="C3687" s="27"/>
      <c r="E3687" s="37"/>
    </row>
    <row r="3688" spans="1:5" x14ac:dyDescent="0.25">
      <c r="A3688" s="27"/>
      <c r="B3688" s="27"/>
      <c r="C3688" s="27"/>
      <c r="E3688" s="37"/>
    </row>
    <row r="3689" spans="1:5" x14ac:dyDescent="0.25">
      <c r="A3689" s="27"/>
      <c r="B3689" s="27"/>
      <c r="C3689" s="27"/>
      <c r="E3689" s="37"/>
    </row>
    <row r="3690" spans="1:5" x14ac:dyDescent="0.25">
      <c r="A3690" s="27"/>
      <c r="B3690" s="27"/>
      <c r="C3690" s="27"/>
      <c r="E3690" s="37"/>
    </row>
    <row r="3691" spans="1:5" x14ac:dyDescent="0.25">
      <c r="A3691" s="27"/>
      <c r="B3691" s="27"/>
      <c r="C3691" s="27"/>
      <c r="E3691" s="37"/>
    </row>
    <row r="3692" spans="1:5" x14ac:dyDescent="0.25">
      <c r="A3692" s="27"/>
      <c r="B3692" s="27"/>
      <c r="C3692" s="27"/>
      <c r="E3692" s="37"/>
    </row>
    <row r="3693" spans="1:5" x14ac:dyDescent="0.25">
      <c r="A3693" s="27"/>
      <c r="B3693" s="27"/>
      <c r="C3693" s="27"/>
      <c r="E3693" s="37"/>
    </row>
    <row r="3694" spans="1:5" x14ac:dyDescent="0.25">
      <c r="A3694" s="27"/>
      <c r="B3694" s="27"/>
      <c r="C3694" s="27"/>
      <c r="E3694" s="37"/>
    </row>
    <row r="3695" spans="1:5" x14ac:dyDescent="0.25">
      <c r="A3695" s="27"/>
      <c r="B3695" s="27"/>
      <c r="C3695" s="27"/>
      <c r="E3695" s="37"/>
    </row>
    <row r="3696" spans="1:5" x14ac:dyDescent="0.25">
      <c r="A3696" s="27"/>
      <c r="B3696" s="27"/>
      <c r="C3696" s="27"/>
      <c r="E3696" s="37"/>
    </row>
    <row r="3697" spans="1:5" x14ac:dyDescent="0.25">
      <c r="A3697" s="27"/>
      <c r="B3697" s="27"/>
      <c r="C3697" s="27"/>
      <c r="E3697" s="37"/>
    </row>
    <row r="3698" spans="1:5" x14ac:dyDescent="0.25">
      <c r="A3698" s="27"/>
      <c r="B3698" s="27"/>
      <c r="C3698" s="27"/>
      <c r="E3698" s="37"/>
    </row>
    <row r="3699" spans="1:5" x14ac:dyDescent="0.25">
      <c r="A3699" s="27"/>
      <c r="B3699" s="27"/>
      <c r="C3699" s="27"/>
      <c r="E3699" s="37"/>
    </row>
    <row r="3700" spans="1:5" x14ac:dyDescent="0.25">
      <c r="A3700" s="27"/>
      <c r="B3700" s="27"/>
      <c r="C3700" s="27"/>
      <c r="E3700" s="37"/>
    </row>
    <row r="3701" spans="1:5" x14ac:dyDescent="0.25">
      <c r="A3701" s="27"/>
      <c r="B3701" s="27"/>
      <c r="C3701" s="27"/>
      <c r="E3701" s="37"/>
    </row>
    <row r="3702" spans="1:5" x14ac:dyDescent="0.25">
      <c r="A3702" s="27"/>
      <c r="B3702" s="27"/>
      <c r="C3702" s="27"/>
      <c r="E3702" s="37"/>
    </row>
    <row r="3703" spans="1:5" x14ac:dyDescent="0.25">
      <c r="A3703" s="27"/>
      <c r="B3703" s="27"/>
      <c r="C3703" s="27"/>
      <c r="E3703" s="37"/>
    </row>
    <row r="3704" spans="1:5" x14ac:dyDescent="0.25">
      <c r="A3704" s="27"/>
      <c r="B3704" s="27"/>
      <c r="C3704" s="27"/>
      <c r="E3704" s="37"/>
    </row>
    <row r="3705" spans="1:5" x14ac:dyDescent="0.25">
      <c r="A3705" s="27"/>
      <c r="B3705" s="27"/>
      <c r="C3705" s="27"/>
      <c r="E3705" s="37"/>
    </row>
    <row r="3706" spans="1:5" x14ac:dyDescent="0.25">
      <c r="A3706" s="27"/>
      <c r="B3706" s="27"/>
      <c r="C3706" s="27"/>
      <c r="E3706" s="37"/>
    </row>
    <row r="3707" spans="1:5" x14ac:dyDescent="0.25">
      <c r="A3707" s="27"/>
      <c r="B3707" s="27"/>
      <c r="C3707" s="27"/>
      <c r="E3707" s="37"/>
    </row>
    <row r="3708" spans="1:5" x14ac:dyDescent="0.25">
      <c r="A3708" s="27"/>
      <c r="B3708" s="27"/>
      <c r="C3708" s="27"/>
      <c r="E3708" s="37"/>
    </row>
    <row r="3709" spans="1:5" x14ac:dyDescent="0.25">
      <c r="A3709" s="27"/>
      <c r="B3709" s="27"/>
      <c r="C3709" s="27"/>
      <c r="E3709" s="37"/>
    </row>
    <row r="3710" spans="1:5" x14ac:dyDescent="0.25">
      <c r="A3710" s="27"/>
      <c r="B3710" s="27"/>
      <c r="C3710" s="27"/>
      <c r="E3710" s="37"/>
    </row>
    <row r="3711" spans="1:5" x14ac:dyDescent="0.25">
      <c r="A3711" s="27"/>
      <c r="B3711" s="27"/>
      <c r="C3711" s="27"/>
      <c r="E3711" s="37"/>
    </row>
    <row r="3712" spans="1:5" x14ac:dyDescent="0.25">
      <c r="A3712" s="27"/>
      <c r="B3712" s="27"/>
      <c r="C3712" s="27"/>
      <c r="E3712" s="37"/>
    </row>
    <row r="3713" spans="1:5" x14ac:dyDescent="0.25">
      <c r="A3713" s="27"/>
      <c r="B3713" s="27"/>
      <c r="C3713" s="27"/>
      <c r="E3713" s="37"/>
    </row>
    <row r="3714" spans="1:5" x14ac:dyDescent="0.25">
      <c r="A3714" s="27"/>
      <c r="B3714" s="27"/>
      <c r="C3714" s="27"/>
      <c r="E3714" s="37"/>
    </row>
    <row r="3715" spans="1:5" x14ac:dyDescent="0.25">
      <c r="A3715" s="27"/>
      <c r="B3715" s="27"/>
      <c r="C3715" s="27"/>
      <c r="E3715" s="37"/>
    </row>
    <row r="3716" spans="1:5" x14ac:dyDescent="0.25">
      <c r="A3716" s="27"/>
      <c r="B3716" s="27"/>
      <c r="C3716" s="27"/>
      <c r="E3716" s="37"/>
    </row>
    <row r="3717" spans="1:5" x14ac:dyDescent="0.25">
      <c r="A3717" s="27"/>
      <c r="B3717" s="27"/>
      <c r="C3717" s="27"/>
      <c r="E3717" s="37"/>
    </row>
    <row r="3718" spans="1:5" x14ac:dyDescent="0.25">
      <c r="A3718" s="27"/>
      <c r="B3718" s="27"/>
      <c r="C3718" s="27"/>
      <c r="E3718" s="37"/>
    </row>
    <row r="3719" spans="1:5" x14ac:dyDescent="0.25">
      <c r="A3719" s="27"/>
      <c r="B3719" s="27"/>
      <c r="C3719" s="27"/>
      <c r="E3719" s="37"/>
    </row>
    <row r="3720" spans="1:5" x14ac:dyDescent="0.25">
      <c r="A3720" s="27"/>
      <c r="B3720" s="27"/>
      <c r="C3720" s="27"/>
      <c r="E3720" s="37"/>
    </row>
    <row r="3721" spans="1:5" x14ac:dyDescent="0.25">
      <c r="A3721" s="27"/>
      <c r="B3721" s="27"/>
      <c r="C3721" s="27"/>
      <c r="E3721" s="37"/>
    </row>
    <row r="3722" spans="1:5" x14ac:dyDescent="0.25">
      <c r="A3722" s="27"/>
      <c r="B3722" s="27"/>
      <c r="C3722" s="27"/>
      <c r="E3722" s="37"/>
    </row>
    <row r="3723" spans="1:5" x14ac:dyDescent="0.25">
      <c r="A3723" s="27"/>
      <c r="B3723" s="27"/>
      <c r="C3723" s="27"/>
      <c r="E3723" s="37"/>
    </row>
    <row r="3724" spans="1:5" x14ac:dyDescent="0.25">
      <c r="A3724" s="27"/>
      <c r="B3724" s="27"/>
      <c r="C3724" s="27"/>
      <c r="E3724" s="37"/>
    </row>
    <row r="3725" spans="1:5" x14ac:dyDescent="0.25">
      <c r="A3725" s="27"/>
      <c r="B3725" s="27"/>
      <c r="C3725" s="27"/>
      <c r="E3725" s="37"/>
    </row>
    <row r="3726" spans="1:5" x14ac:dyDescent="0.25">
      <c r="A3726" s="27"/>
      <c r="B3726" s="27"/>
      <c r="C3726" s="27"/>
      <c r="E3726" s="37"/>
    </row>
    <row r="3727" spans="1:5" x14ac:dyDescent="0.25">
      <c r="A3727" s="27"/>
      <c r="B3727" s="27"/>
      <c r="C3727" s="27"/>
      <c r="E3727" s="37"/>
    </row>
    <row r="3728" spans="1:5" x14ac:dyDescent="0.25">
      <c r="A3728" s="27"/>
      <c r="B3728" s="27"/>
      <c r="C3728" s="27"/>
      <c r="E3728" s="37"/>
    </row>
    <row r="3729" spans="1:5" x14ac:dyDescent="0.25">
      <c r="A3729" s="27"/>
      <c r="B3729" s="27"/>
      <c r="C3729" s="27"/>
      <c r="E3729" s="37"/>
    </row>
    <row r="3730" spans="1:5" x14ac:dyDescent="0.25">
      <c r="A3730" s="27"/>
      <c r="B3730" s="27"/>
      <c r="C3730" s="27"/>
      <c r="E3730" s="37"/>
    </row>
    <row r="3731" spans="1:5" x14ac:dyDescent="0.25">
      <c r="A3731" s="27"/>
      <c r="B3731" s="27"/>
      <c r="C3731" s="27"/>
      <c r="E3731" s="37"/>
    </row>
    <row r="3732" spans="1:5" x14ac:dyDescent="0.25">
      <c r="A3732" s="27"/>
      <c r="B3732" s="27"/>
      <c r="C3732" s="27"/>
      <c r="E3732" s="37"/>
    </row>
    <row r="3733" spans="1:5" x14ac:dyDescent="0.25">
      <c r="A3733" s="27"/>
      <c r="B3733" s="27"/>
      <c r="C3733" s="27"/>
      <c r="E3733" s="37"/>
    </row>
    <row r="3734" spans="1:5" x14ac:dyDescent="0.25">
      <c r="A3734" s="27"/>
      <c r="B3734" s="27"/>
      <c r="C3734" s="27"/>
      <c r="E3734" s="37"/>
    </row>
    <row r="3735" spans="1:5" x14ac:dyDescent="0.25">
      <c r="A3735" s="27"/>
      <c r="B3735" s="27"/>
      <c r="C3735" s="27"/>
      <c r="E3735" s="37"/>
    </row>
    <row r="3736" spans="1:5" x14ac:dyDescent="0.25">
      <c r="A3736" s="27"/>
      <c r="B3736" s="27"/>
      <c r="C3736" s="27"/>
      <c r="E3736" s="37"/>
    </row>
    <row r="3737" spans="1:5" x14ac:dyDescent="0.25">
      <c r="A3737" s="27"/>
      <c r="B3737" s="27"/>
      <c r="C3737" s="27"/>
      <c r="E3737" s="37"/>
    </row>
    <row r="3738" spans="1:5" x14ac:dyDescent="0.25">
      <c r="A3738" s="27"/>
      <c r="B3738" s="27"/>
      <c r="C3738" s="27"/>
      <c r="E3738" s="37"/>
    </row>
    <row r="3739" spans="1:5" x14ac:dyDescent="0.25">
      <c r="A3739" s="27"/>
      <c r="B3739" s="27"/>
      <c r="C3739" s="27"/>
      <c r="E3739" s="37"/>
    </row>
    <row r="3740" spans="1:5" x14ac:dyDescent="0.25">
      <c r="A3740" s="27"/>
      <c r="B3740" s="27"/>
      <c r="C3740" s="27"/>
      <c r="E3740" s="37"/>
    </row>
    <row r="3741" spans="1:5" x14ac:dyDescent="0.25">
      <c r="A3741" s="27"/>
      <c r="B3741" s="27"/>
      <c r="C3741" s="27"/>
      <c r="E3741" s="37"/>
    </row>
    <row r="3742" spans="1:5" x14ac:dyDescent="0.25">
      <c r="A3742" s="27"/>
      <c r="B3742" s="27"/>
      <c r="C3742" s="27"/>
      <c r="E3742" s="37"/>
    </row>
    <row r="3743" spans="1:5" x14ac:dyDescent="0.25">
      <c r="A3743" s="27"/>
      <c r="B3743" s="27"/>
      <c r="C3743" s="27"/>
      <c r="E3743" s="37"/>
    </row>
    <row r="3744" spans="1:5" x14ac:dyDescent="0.25">
      <c r="A3744" s="27"/>
      <c r="B3744" s="27"/>
      <c r="C3744" s="27"/>
      <c r="E3744" s="37"/>
    </row>
    <row r="3745" spans="1:5" x14ac:dyDescent="0.25">
      <c r="A3745" s="27"/>
      <c r="B3745" s="27"/>
      <c r="C3745" s="27"/>
      <c r="E3745" s="37"/>
    </row>
    <row r="3746" spans="1:5" x14ac:dyDescent="0.25">
      <c r="A3746" s="27"/>
      <c r="B3746" s="27"/>
      <c r="C3746" s="27"/>
      <c r="E3746" s="37"/>
    </row>
    <row r="3747" spans="1:5" x14ac:dyDescent="0.25">
      <c r="A3747" s="27"/>
      <c r="B3747" s="27"/>
      <c r="C3747" s="27"/>
      <c r="E3747" s="37"/>
    </row>
    <row r="3748" spans="1:5" x14ac:dyDescent="0.25">
      <c r="A3748" s="27"/>
      <c r="B3748" s="27"/>
      <c r="C3748" s="27"/>
      <c r="E3748" s="37"/>
    </row>
    <row r="3749" spans="1:5" x14ac:dyDescent="0.25">
      <c r="A3749" s="27"/>
      <c r="B3749" s="27"/>
      <c r="C3749" s="27"/>
      <c r="E3749" s="37"/>
    </row>
    <row r="3750" spans="1:5" x14ac:dyDescent="0.25">
      <c r="A3750" s="27"/>
      <c r="B3750" s="27"/>
      <c r="C3750" s="27"/>
      <c r="E3750" s="37"/>
    </row>
    <row r="3751" spans="1:5" x14ac:dyDescent="0.25">
      <c r="A3751" s="27"/>
      <c r="B3751" s="27"/>
      <c r="C3751" s="27"/>
      <c r="E3751" s="37"/>
    </row>
    <row r="3752" spans="1:5" x14ac:dyDescent="0.25">
      <c r="A3752" s="27"/>
      <c r="B3752" s="27"/>
      <c r="C3752" s="27"/>
      <c r="E3752" s="37"/>
    </row>
    <row r="3753" spans="1:5" x14ac:dyDescent="0.25">
      <c r="A3753" s="27"/>
      <c r="B3753" s="27"/>
      <c r="C3753" s="27"/>
      <c r="E3753" s="37"/>
    </row>
    <row r="3754" spans="1:5" x14ac:dyDescent="0.25">
      <c r="A3754" s="27"/>
      <c r="B3754" s="27"/>
      <c r="C3754" s="27"/>
      <c r="E3754" s="37"/>
    </row>
    <row r="3755" spans="1:5" x14ac:dyDescent="0.25">
      <c r="A3755" s="27"/>
      <c r="B3755" s="27"/>
      <c r="C3755" s="27"/>
      <c r="E3755" s="37"/>
    </row>
    <row r="3756" spans="1:5" x14ac:dyDescent="0.25">
      <c r="A3756" s="27"/>
      <c r="B3756" s="27"/>
      <c r="C3756" s="27"/>
      <c r="E3756" s="37"/>
    </row>
    <row r="3757" spans="1:5" x14ac:dyDescent="0.25">
      <c r="A3757" s="27"/>
      <c r="B3757" s="27"/>
      <c r="C3757" s="27"/>
      <c r="E3757" s="37"/>
    </row>
    <row r="3758" spans="1:5" x14ac:dyDescent="0.25">
      <c r="A3758" s="27"/>
      <c r="B3758" s="27"/>
      <c r="C3758" s="27"/>
      <c r="E3758" s="37"/>
    </row>
    <row r="3759" spans="1:5" x14ac:dyDescent="0.25">
      <c r="A3759" s="27"/>
      <c r="B3759" s="27"/>
      <c r="C3759" s="27"/>
      <c r="E3759" s="37"/>
    </row>
    <row r="3760" spans="1:5" x14ac:dyDescent="0.25">
      <c r="A3760" s="27"/>
      <c r="B3760" s="27"/>
      <c r="C3760" s="27"/>
      <c r="E3760" s="37"/>
    </row>
    <row r="3761" spans="1:5" x14ac:dyDescent="0.25">
      <c r="A3761" s="27"/>
      <c r="B3761" s="27"/>
      <c r="C3761" s="27"/>
      <c r="E3761" s="37"/>
    </row>
    <row r="3762" spans="1:5" x14ac:dyDescent="0.25">
      <c r="A3762" s="27"/>
      <c r="B3762" s="27"/>
      <c r="C3762" s="27"/>
      <c r="E3762" s="37"/>
    </row>
    <row r="3763" spans="1:5" x14ac:dyDescent="0.25">
      <c r="A3763" s="27"/>
      <c r="B3763" s="27"/>
      <c r="C3763" s="27"/>
      <c r="E3763" s="37"/>
    </row>
    <row r="3764" spans="1:5" x14ac:dyDescent="0.25">
      <c r="A3764" s="27"/>
      <c r="B3764" s="27"/>
      <c r="C3764" s="27"/>
      <c r="E3764" s="37"/>
    </row>
    <row r="3765" spans="1:5" x14ac:dyDescent="0.25">
      <c r="A3765" s="27"/>
      <c r="B3765" s="27"/>
      <c r="C3765" s="27"/>
      <c r="E3765" s="37"/>
    </row>
    <row r="3766" spans="1:5" x14ac:dyDescent="0.25">
      <c r="A3766" s="27"/>
      <c r="B3766" s="27"/>
      <c r="C3766" s="27"/>
      <c r="E3766" s="37"/>
    </row>
    <row r="3767" spans="1:5" x14ac:dyDescent="0.25">
      <c r="A3767" s="27"/>
      <c r="B3767" s="27"/>
      <c r="C3767" s="27"/>
      <c r="E3767" s="37"/>
    </row>
    <row r="3768" spans="1:5" x14ac:dyDescent="0.25">
      <c r="A3768" s="27"/>
      <c r="B3768" s="27"/>
      <c r="C3768" s="27"/>
      <c r="E3768" s="37"/>
    </row>
    <row r="3769" spans="1:5" x14ac:dyDescent="0.25">
      <c r="A3769" s="27"/>
      <c r="B3769" s="27"/>
      <c r="C3769" s="27"/>
      <c r="E3769" s="37"/>
    </row>
    <row r="3770" spans="1:5" x14ac:dyDescent="0.25">
      <c r="A3770" s="27"/>
      <c r="B3770" s="27"/>
      <c r="C3770" s="27"/>
      <c r="E3770" s="37"/>
    </row>
    <row r="3771" spans="1:5" x14ac:dyDescent="0.25">
      <c r="A3771" s="27"/>
      <c r="B3771" s="27"/>
      <c r="C3771" s="27"/>
      <c r="E3771" s="37"/>
    </row>
    <row r="3772" spans="1:5" x14ac:dyDescent="0.25">
      <c r="A3772" s="27"/>
      <c r="B3772" s="27"/>
      <c r="C3772" s="27"/>
      <c r="E3772" s="37"/>
    </row>
    <row r="3773" spans="1:5" x14ac:dyDescent="0.25">
      <c r="A3773" s="27"/>
      <c r="B3773" s="27"/>
      <c r="C3773" s="27"/>
      <c r="E3773" s="37"/>
    </row>
    <row r="3774" spans="1:5" x14ac:dyDescent="0.25">
      <c r="A3774" s="27"/>
      <c r="B3774" s="27"/>
      <c r="C3774" s="27"/>
      <c r="E3774" s="37"/>
    </row>
    <row r="3775" spans="1:5" x14ac:dyDescent="0.25">
      <c r="A3775" s="27"/>
      <c r="B3775" s="27"/>
      <c r="C3775" s="27"/>
      <c r="E3775" s="37"/>
    </row>
    <row r="3776" spans="1:5" x14ac:dyDescent="0.25">
      <c r="A3776" s="27"/>
      <c r="B3776" s="27"/>
      <c r="C3776" s="27"/>
      <c r="E3776" s="37"/>
    </row>
    <row r="3777" spans="1:5" x14ac:dyDescent="0.25">
      <c r="A3777" s="27"/>
      <c r="B3777" s="27"/>
      <c r="C3777" s="27"/>
      <c r="E3777" s="37"/>
    </row>
    <row r="3778" spans="1:5" x14ac:dyDescent="0.25">
      <c r="A3778" s="27"/>
      <c r="B3778" s="27"/>
      <c r="C3778" s="27"/>
      <c r="E3778" s="37"/>
    </row>
    <row r="3779" spans="1:5" x14ac:dyDescent="0.25">
      <c r="A3779" s="27"/>
      <c r="B3779" s="27"/>
      <c r="C3779" s="27"/>
      <c r="E3779" s="37"/>
    </row>
    <row r="3780" spans="1:5" x14ac:dyDescent="0.25">
      <c r="A3780" s="27"/>
      <c r="B3780" s="27"/>
      <c r="C3780" s="27"/>
      <c r="E3780" s="37"/>
    </row>
    <row r="3781" spans="1:5" x14ac:dyDescent="0.25">
      <c r="A3781" s="27"/>
      <c r="B3781" s="27"/>
      <c r="C3781" s="27"/>
      <c r="E3781" s="37"/>
    </row>
    <row r="3782" spans="1:5" x14ac:dyDescent="0.25">
      <c r="A3782" s="27"/>
      <c r="B3782" s="27"/>
      <c r="C3782" s="27"/>
      <c r="E3782" s="37"/>
    </row>
    <row r="3783" spans="1:5" x14ac:dyDescent="0.25">
      <c r="A3783" s="27"/>
      <c r="B3783" s="27"/>
      <c r="C3783" s="27"/>
      <c r="E3783" s="37"/>
    </row>
    <row r="3784" spans="1:5" x14ac:dyDescent="0.25">
      <c r="A3784" s="27"/>
      <c r="B3784" s="27"/>
      <c r="C3784" s="27"/>
      <c r="E3784" s="37"/>
    </row>
    <row r="3785" spans="1:5" x14ac:dyDescent="0.25">
      <c r="A3785" s="27"/>
      <c r="B3785" s="27"/>
      <c r="C3785" s="27"/>
      <c r="E3785" s="37"/>
    </row>
    <row r="3786" spans="1:5" x14ac:dyDescent="0.25">
      <c r="A3786" s="27"/>
      <c r="B3786" s="27"/>
      <c r="C3786" s="27"/>
      <c r="E3786" s="37"/>
    </row>
    <row r="3787" spans="1:5" x14ac:dyDescent="0.25">
      <c r="A3787" s="27"/>
      <c r="B3787" s="27"/>
      <c r="C3787" s="27"/>
      <c r="E3787" s="37"/>
    </row>
    <row r="3788" spans="1:5" x14ac:dyDescent="0.25">
      <c r="A3788" s="27"/>
      <c r="B3788" s="27"/>
      <c r="C3788" s="27"/>
      <c r="E3788" s="37"/>
    </row>
    <row r="3789" spans="1:5" x14ac:dyDescent="0.25">
      <c r="A3789" s="27"/>
      <c r="B3789" s="27"/>
      <c r="C3789" s="27"/>
      <c r="E3789" s="37"/>
    </row>
    <row r="3790" spans="1:5" x14ac:dyDescent="0.25">
      <c r="A3790" s="27"/>
      <c r="B3790" s="27"/>
      <c r="C3790" s="27"/>
      <c r="E3790" s="37"/>
    </row>
    <row r="3791" spans="1:5" x14ac:dyDescent="0.25">
      <c r="A3791" s="27"/>
      <c r="B3791" s="27"/>
      <c r="C3791" s="27"/>
      <c r="E3791" s="37"/>
    </row>
    <row r="3792" spans="1:5" x14ac:dyDescent="0.25">
      <c r="A3792" s="27"/>
      <c r="B3792" s="27"/>
      <c r="C3792" s="27"/>
      <c r="E3792" s="37"/>
    </row>
    <row r="3793" spans="1:5" x14ac:dyDescent="0.25">
      <c r="A3793" s="27"/>
      <c r="B3793" s="27"/>
      <c r="C3793" s="27"/>
      <c r="E3793" s="37"/>
    </row>
    <row r="3794" spans="1:5" x14ac:dyDescent="0.25">
      <c r="A3794" s="27"/>
      <c r="B3794" s="27"/>
      <c r="C3794" s="27"/>
      <c r="E3794" s="37"/>
    </row>
    <row r="3795" spans="1:5" x14ac:dyDescent="0.25">
      <c r="A3795" s="27"/>
      <c r="B3795" s="27"/>
      <c r="C3795" s="27"/>
      <c r="E3795" s="37"/>
    </row>
    <row r="3796" spans="1:5" x14ac:dyDescent="0.25">
      <c r="A3796" s="27"/>
      <c r="B3796" s="27"/>
      <c r="C3796" s="27"/>
      <c r="E3796" s="37"/>
    </row>
    <row r="3797" spans="1:5" x14ac:dyDescent="0.25">
      <c r="A3797" s="27"/>
      <c r="B3797" s="27"/>
      <c r="C3797" s="27"/>
      <c r="E3797" s="37"/>
    </row>
    <row r="3798" spans="1:5" x14ac:dyDescent="0.25">
      <c r="A3798" s="27"/>
      <c r="B3798" s="27"/>
      <c r="C3798" s="27"/>
      <c r="E3798" s="37"/>
    </row>
    <row r="3799" spans="1:5" x14ac:dyDescent="0.25">
      <c r="A3799" s="27"/>
      <c r="B3799" s="27"/>
      <c r="C3799" s="27"/>
      <c r="E3799" s="37"/>
    </row>
    <row r="3800" spans="1:5" x14ac:dyDescent="0.25">
      <c r="A3800" s="27"/>
      <c r="B3800" s="27"/>
      <c r="C3800" s="27"/>
      <c r="E3800" s="37"/>
    </row>
    <row r="3801" spans="1:5" x14ac:dyDescent="0.25">
      <c r="A3801" s="27"/>
      <c r="B3801" s="27"/>
      <c r="C3801" s="27"/>
      <c r="E3801" s="37"/>
    </row>
    <row r="3802" spans="1:5" x14ac:dyDescent="0.25">
      <c r="A3802" s="27"/>
      <c r="B3802" s="27"/>
      <c r="C3802" s="27"/>
      <c r="E3802" s="37"/>
    </row>
    <row r="3803" spans="1:5" x14ac:dyDescent="0.25">
      <c r="A3803" s="27"/>
      <c r="B3803" s="27"/>
      <c r="C3803" s="27"/>
      <c r="E3803" s="37"/>
    </row>
    <row r="3804" spans="1:5" x14ac:dyDescent="0.25">
      <c r="A3804" s="27"/>
      <c r="B3804" s="27"/>
      <c r="C3804" s="27"/>
      <c r="E3804" s="37"/>
    </row>
    <row r="3805" spans="1:5" x14ac:dyDescent="0.25">
      <c r="A3805" s="27"/>
      <c r="B3805" s="27"/>
      <c r="C3805" s="27"/>
      <c r="E3805" s="37"/>
    </row>
    <row r="3806" spans="1:5" x14ac:dyDescent="0.25">
      <c r="A3806" s="27"/>
      <c r="B3806" s="27"/>
      <c r="C3806" s="27"/>
      <c r="E3806" s="37"/>
    </row>
    <row r="3807" spans="1:5" x14ac:dyDescent="0.25">
      <c r="A3807" s="27"/>
      <c r="B3807" s="27"/>
      <c r="C3807" s="27"/>
      <c r="E3807" s="37"/>
    </row>
    <row r="3808" spans="1:5" x14ac:dyDescent="0.25">
      <c r="A3808" s="27"/>
      <c r="B3808" s="27"/>
      <c r="C3808" s="27"/>
      <c r="E3808" s="37"/>
    </row>
    <row r="3809" spans="1:5" x14ac:dyDescent="0.25">
      <c r="A3809" s="27"/>
      <c r="B3809" s="27"/>
      <c r="C3809" s="27"/>
      <c r="E3809" s="37"/>
    </row>
    <row r="3810" spans="1:5" x14ac:dyDescent="0.25">
      <c r="A3810" s="27"/>
      <c r="B3810" s="27"/>
      <c r="C3810" s="27"/>
      <c r="E3810" s="37"/>
    </row>
    <row r="3811" spans="1:5" x14ac:dyDescent="0.25">
      <c r="A3811" s="27"/>
      <c r="B3811" s="27"/>
      <c r="C3811" s="27"/>
      <c r="E3811" s="37"/>
    </row>
    <row r="3812" spans="1:5" x14ac:dyDescent="0.25">
      <c r="A3812" s="27"/>
      <c r="B3812" s="27"/>
      <c r="C3812" s="27"/>
      <c r="E3812" s="37"/>
    </row>
    <row r="3813" spans="1:5" x14ac:dyDescent="0.25">
      <c r="A3813" s="27"/>
      <c r="B3813" s="27"/>
      <c r="C3813" s="27"/>
      <c r="E3813" s="37"/>
    </row>
    <row r="3814" spans="1:5" x14ac:dyDescent="0.25">
      <c r="A3814" s="27"/>
      <c r="B3814" s="27"/>
      <c r="C3814" s="27"/>
      <c r="E3814" s="37"/>
    </row>
    <row r="3815" spans="1:5" x14ac:dyDescent="0.25">
      <c r="A3815" s="27"/>
      <c r="B3815" s="27"/>
      <c r="C3815" s="27"/>
      <c r="E3815" s="37"/>
    </row>
    <row r="3816" spans="1:5" x14ac:dyDescent="0.25">
      <c r="A3816" s="27"/>
      <c r="B3816" s="27"/>
      <c r="C3816" s="27"/>
      <c r="E3816" s="37"/>
    </row>
    <row r="3817" spans="1:5" x14ac:dyDescent="0.25">
      <c r="A3817" s="27"/>
      <c r="B3817" s="27"/>
      <c r="C3817" s="27"/>
      <c r="E3817" s="37"/>
    </row>
    <row r="3818" spans="1:5" x14ac:dyDescent="0.25">
      <c r="A3818" s="27"/>
      <c r="B3818" s="27"/>
      <c r="C3818" s="27"/>
      <c r="E3818" s="37"/>
    </row>
    <row r="3819" spans="1:5" x14ac:dyDescent="0.25">
      <c r="A3819" s="27"/>
      <c r="B3819" s="27"/>
      <c r="C3819" s="27"/>
      <c r="E3819" s="37"/>
    </row>
    <row r="3820" spans="1:5" x14ac:dyDescent="0.25">
      <c r="A3820" s="27"/>
      <c r="B3820" s="27"/>
      <c r="C3820" s="27"/>
      <c r="E3820" s="37"/>
    </row>
    <row r="3821" spans="1:5" x14ac:dyDescent="0.25">
      <c r="A3821" s="27"/>
      <c r="B3821" s="27"/>
      <c r="C3821" s="27"/>
      <c r="E3821" s="37"/>
    </row>
    <row r="3822" spans="1:5" x14ac:dyDescent="0.25">
      <c r="A3822" s="27"/>
      <c r="B3822" s="27"/>
      <c r="C3822" s="27"/>
      <c r="E3822" s="37"/>
    </row>
    <row r="3823" spans="1:5" x14ac:dyDescent="0.25">
      <c r="A3823" s="27"/>
      <c r="B3823" s="27"/>
      <c r="C3823" s="27"/>
      <c r="E3823" s="37"/>
    </row>
    <row r="3824" spans="1:5" x14ac:dyDescent="0.25">
      <c r="A3824" s="27"/>
      <c r="B3824" s="27"/>
      <c r="C3824" s="27"/>
      <c r="E3824" s="37"/>
    </row>
    <row r="3825" spans="1:5" x14ac:dyDescent="0.25">
      <c r="A3825" s="27"/>
      <c r="B3825" s="27"/>
      <c r="C3825" s="27"/>
      <c r="E3825" s="37"/>
    </row>
    <row r="3826" spans="1:5" x14ac:dyDescent="0.25">
      <c r="A3826" s="27"/>
      <c r="B3826" s="27"/>
      <c r="C3826" s="27"/>
      <c r="E3826" s="37"/>
    </row>
    <row r="3827" spans="1:5" x14ac:dyDescent="0.25">
      <c r="A3827" s="27"/>
      <c r="B3827" s="27"/>
      <c r="C3827" s="27"/>
      <c r="E3827" s="37"/>
    </row>
    <row r="3828" spans="1:5" x14ac:dyDescent="0.25">
      <c r="A3828" s="27"/>
      <c r="B3828" s="27"/>
      <c r="C3828" s="27"/>
      <c r="E3828" s="37"/>
    </row>
    <row r="3829" spans="1:5" x14ac:dyDescent="0.25">
      <c r="A3829" s="27"/>
      <c r="B3829" s="27"/>
      <c r="C3829" s="27"/>
      <c r="E3829" s="37"/>
    </row>
    <row r="3830" spans="1:5" x14ac:dyDescent="0.25">
      <c r="A3830" s="27"/>
      <c r="B3830" s="27"/>
      <c r="C3830" s="27"/>
      <c r="E3830" s="37"/>
    </row>
    <row r="3831" spans="1:5" x14ac:dyDescent="0.25">
      <c r="A3831" s="27"/>
      <c r="B3831" s="27"/>
      <c r="C3831" s="27"/>
      <c r="E3831" s="37"/>
    </row>
    <row r="3832" spans="1:5" x14ac:dyDescent="0.25">
      <c r="A3832" s="27"/>
      <c r="B3832" s="27"/>
      <c r="C3832" s="27"/>
      <c r="E3832" s="37"/>
    </row>
    <row r="3833" spans="1:5" x14ac:dyDescent="0.25">
      <c r="A3833" s="27"/>
      <c r="B3833" s="27"/>
      <c r="C3833" s="27"/>
      <c r="E3833" s="37"/>
    </row>
    <row r="3834" spans="1:5" x14ac:dyDescent="0.25">
      <c r="A3834" s="27"/>
      <c r="B3834" s="27"/>
      <c r="C3834" s="27"/>
      <c r="E3834" s="37"/>
    </row>
    <row r="3835" spans="1:5" x14ac:dyDescent="0.25">
      <c r="A3835" s="27"/>
      <c r="B3835" s="27"/>
      <c r="C3835" s="27"/>
      <c r="E3835" s="37"/>
    </row>
    <row r="3836" spans="1:5" x14ac:dyDescent="0.25">
      <c r="A3836" s="27"/>
      <c r="B3836" s="27"/>
      <c r="C3836" s="27"/>
      <c r="E3836" s="37"/>
    </row>
    <row r="3837" spans="1:5" x14ac:dyDescent="0.25">
      <c r="A3837" s="27"/>
      <c r="B3837" s="27"/>
      <c r="C3837" s="27"/>
      <c r="E3837" s="37"/>
    </row>
    <row r="3838" spans="1:5" x14ac:dyDescent="0.25">
      <c r="A3838" s="27"/>
      <c r="B3838" s="27"/>
      <c r="C3838" s="27"/>
      <c r="E3838" s="37"/>
    </row>
    <row r="3839" spans="1:5" x14ac:dyDescent="0.25">
      <c r="A3839" s="27"/>
      <c r="B3839" s="27"/>
      <c r="C3839" s="27"/>
      <c r="E3839" s="37"/>
    </row>
    <row r="3840" spans="1:5" x14ac:dyDescent="0.25">
      <c r="A3840" s="27"/>
      <c r="B3840" s="27"/>
      <c r="C3840" s="27"/>
      <c r="E3840" s="37"/>
    </row>
    <row r="3841" spans="1:5" x14ac:dyDescent="0.25">
      <c r="A3841" s="27"/>
      <c r="B3841" s="27"/>
      <c r="C3841" s="27"/>
      <c r="E3841" s="37"/>
    </row>
    <row r="3842" spans="1:5" x14ac:dyDescent="0.25">
      <c r="A3842" s="27"/>
      <c r="B3842" s="27"/>
      <c r="C3842" s="27"/>
      <c r="E3842" s="37"/>
    </row>
    <row r="3843" spans="1:5" x14ac:dyDescent="0.25">
      <c r="A3843" s="27"/>
      <c r="B3843" s="27"/>
      <c r="C3843" s="27"/>
      <c r="E3843" s="37"/>
    </row>
    <row r="3844" spans="1:5" x14ac:dyDescent="0.25">
      <c r="A3844" s="27"/>
      <c r="B3844" s="27"/>
      <c r="C3844" s="27"/>
      <c r="E3844" s="37"/>
    </row>
    <row r="3845" spans="1:5" x14ac:dyDescent="0.25">
      <c r="A3845" s="27"/>
      <c r="B3845" s="27"/>
      <c r="C3845" s="27"/>
      <c r="E3845" s="37"/>
    </row>
    <row r="3846" spans="1:5" x14ac:dyDescent="0.25">
      <c r="A3846" s="27"/>
      <c r="B3846" s="27"/>
      <c r="C3846" s="27"/>
      <c r="E3846" s="37"/>
    </row>
    <row r="3847" spans="1:5" x14ac:dyDescent="0.25">
      <c r="A3847" s="27"/>
      <c r="B3847" s="27"/>
      <c r="C3847" s="27"/>
      <c r="E3847" s="37"/>
    </row>
    <row r="3848" spans="1:5" x14ac:dyDescent="0.25">
      <c r="A3848" s="27"/>
      <c r="B3848" s="27"/>
      <c r="C3848" s="27"/>
      <c r="E3848" s="37"/>
    </row>
    <row r="3849" spans="1:5" x14ac:dyDescent="0.25">
      <c r="A3849" s="27"/>
      <c r="B3849" s="27"/>
      <c r="C3849" s="27"/>
      <c r="E3849" s="37"/>
    </row>
    <row r="3850" spans="1:5" x14ac:dyDescent="0.25">
      <c r="A3850" s="27"/>
      <c r="B3850" s="27"/>
      <c r="C3850" s="27"/>
      <c r="E3850" s="37"/>
    </row>
    <row r="3851" spans="1:5" x14ac:dyDescent="0.25">
      <c r="A3851" s="27"/>
      <c r="B3851" s="27"/>
      <c r="C3851" s="27"/>
      <c r="E3851" s="37"/>
    </row>
    <row r="3852" spans="1:5" x14ac:dyDescent="0.25">
      <c r="A3852" s="27"/>
      <c r="B3852" s="27"/>
      <c r="C3852" s="27"/>
      <c r="E3852" s="37"/>
    </row>
    <row r="3853" spans="1:5" x14ac:dyDescent="0.25">
      <c r="A3853" s="27"/>
      <c r="B3853" s="27"/>
      <c r="C3853" s="27"/>
      <c r="E3853" s="37"/>
    </row>
    <row r="3854" spans="1:5" x14ac:dyDescent="0.25">
      <c r="A3854" s="27"/>
      <c r="B3854" s="27"/>
      <c r="C3854" s="27"/>
      <c r="E3854" s="37"/>
    </row>
    <row r="3855" spans="1:5" x14ac:dyDescent="0.25">
      <c r="A3855" s="27"/>
      <c r="B3855" s="27"/>
      <c r="C3855" s="27"/>
      <c r="E3855" s="37"/>
    </row>
    <row r="3856" spans="1:5" x14ac:dyDescent="0.25">
      <c r="A3856" s="27"/>
      <c r="B3856" s="27"/>
      <c r="C3856" s="27"/>
      <c r="E3856" s="37"/>
    </row>
    <row r="3857" spans="1:5" x14ac:dyDescent="0.25">
      <c r="A3857" s="27"/>
      <c r="B3857" s="27"/>
      <c r="C3857" s="27"/>
      <c r="E3857" s="37"/>
    </row>
    <row r="3858" spans="1:5" x14ac:dyDescent="0.25">
      <c r="A3858" s="27"/>
      <c r="B3858" s="27"/>
      <c r="C3858" s="27"/>
      <c r="E3858" s="37"/>
    </row>
    <row r="3859" spans="1:5" x14ac:dyDescent="0.25">
      <c r="A3859" s="27"/>
      <c r="B3859" s="27"/>
      <c r="C3859" s="27"/>
      <c r="E3859" s="37"/>
    </row>
    <row r="3860" spans="1:5" x14ac:dyDescent="0.25">
      <c r="A3860" s="27"/>
      <c r="B3860" s="27"/>
      <c r="C3860" s="27"/>
      <c r="E3860" s="37"/>
    </row>
    <row r="3861" spans="1:5" x14ac:dyDescent="0.25">
      <c r="A3861" s="27"/>
      <c r="B3861" s="27"/>
      <c r="C3861" s="27"/>
      <c r="E3861" s="37"/>
    </row>
    <row r="3862" spans="1:5" x14ac:dyDescent="0.25">
      <c r="A3862" s="27"/>
      <c r="B3862" s="27"/>
      <c r="C3862" s="27"/>
      <c r="E3862" s="37"/>
    </row>
    <row r="3863" spans="1:5" x14ac:dyDescent="0.25">
      <c r="A3863" s="27"/>
      <c r="B3863" s="27"/>
      <c r="C3863" s="27"/>
      <c r="E3863" s="37"/>
    </row>
    <row r="3864" spans="1:5" x14ac:dyDescent="0.25">
      <c r="A3864" s="27"/>
      <c r="B3864" s="27"/>
      <c r="C3864" s="27"/>
      <c r="E3864" s="37"/>
    </row>
    <row r="3865" spans="1:5" x14ac:dyDescent="0.25">
      <c r="A3865" s="27"/>
      <c r="B3865" s="27"/>
      <c r="C3865" s="27"/>
      <c r="E3865" s="37"/>
    </row>
    <row r="3866" spans="1:5" x14ac:dyDescent="0.25">
      <c r="A3866" s="27"/>
      <c r="B3866" s="27"/>
      <c r="C3866" s="27"/>
      <c r="E3866" s="37"/>
    </row>
    <row r="3867" spans="1:5" x14ac:dyDescent="0.25">
      <c r="A3867" s="27"/>
      <c r="B3867" s="27"/>
      <c r="C3867" s="27"/>
      <c r="E3867" s="37"/>
    </row>
    <row r="3868" spans="1:5" x14ac:dyDescent="0.25">
      <c r="A3868" s="27"/>
      <c r="B3868" s="27"/>
      <c r="C3868" s="27"/>
      <c r="E3868" s="37"/>
    </row>
    <row r="3869" spans="1:5" x14ac:dyDescent="0.25">
      <c r="A3869" s="27"/>
      <c r="B3869" s="27"/>
      <c r="C3869" s="27"/>
      <c r="E3869" s="37"/>
    </row>
    <row r="3870" spans="1:5" x14ac:dyDescent="0.25">
      <c r="A3870" s="27"/>
      <c r="B3870" s="27"/>
      <c r="C3870" s="27"/>
      <c r="E3870" s="37"/>
    </row>
    <row r="3871" spans="1:5" x14ac:dyDescent="0.25">
      <c r="A3871" s="27"/>
      <c r="B3871" s="27"/>
      <c r="C3871" s="27"/>
      <c r="E3871" s="37"/>
    </row>
    <row r="3872" spans="1:5" x14ac:dyDescent="0.25">
      <c r="A3872" s="27"/>
      <c r="B3872" s="27"/>
      <c r="C3872" s="27"/>
      <c r="E3872" s="37"/>
    </row>
    <row r="3873" spans="1:5" x14ac:dyDescent="0.25">
      <c r="A3873" s="27"/>
      <c r="B3873" s="27"/>
      <c r="C3873" s="27"/>
      <c r="E3873" s="37"/>
    </row>
    <row r="3874" spans="1:5" x14ac:dyDescent="0.25">
      <c r="A3874" s="27"/>
      <c r="B3874" s="27"/>
      <c r="C3874" s="27"/>
      <c r="E3874" s="37"/>
    </row>
    <row r="3875" spans="1:5" x14ac:dyDescent="0.25">
      <c r="A3875" s="27"/>
      <c r="B3875" s="27"/>
      <c r="C3875" s="27"/>
      <c r="E3875" s="37"/>
    </row>
  </sheetData>
  <autoFilter ref="A9:I3471" xr:uid="{5835909C-93C3-42B9-BD15-9EF5634C4A8F}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CEFE0-3C63-498E-A46F-15327BB65B58}">
  <dimension ref="C4:H3471"/>
  <sheetViews>
    <sheetView topLeftCell="C1" zoomScale="160" zoomScaleNormal="160" workbookViewId="0">
      <selection activeCell="H9" sqref="A9:H9"/>
    </sheetView>
  </sheetViews>
  <sheetFormatPr defaultRowHeight="13.8" x14ac:dyDescent="0.25"/>
  <cols>
    <col min="3" max="3" width="9.8984375" bestFit="1" customWidth="1"/>
    <col min="4" max="4" width="9.8984375" customWidth="1"/>
    <col min="5" max="5" width="13.59765625" bestFit="1" customWidth="1"/>
    <col min="6" max="6" width="14.59765625" bestFit="1" customWidth="1"/>
    <col min="7" max="7" width="12.5" bestFit="1" customWidth="1"/>
    <col min="8" max="8" width="13" bestFit="1" customWidth="1"/>
  </cols>
  <sheetData>
    <row r="4" spans="3:8" x14ac:dyDescent="0.25">
      <c r="C4" s="29" t="s">
        <v>38</v>
      </c>
      <c r="D4" s="29" t="s">
        <v>39</v>
      </c>
      <c r="E4" s="29" t="s">
        <v>42</v>
      </c>
      <c r="F4" s="29" t="s">
        <v>41</v>
      </c>
      <c r="G4" s="29" t="s">
        <v>40</v>
      </c>
      <c r="H4" s="37" t="s">
        <v>311</v>
      </c>
    </row>
    <row r="5" spans="3:8" x14ac:dyDescent="0.25">
      <c r="C5" s="28">
        <v>36938</v>
      </c>
      <c r="D5" s="27">
        <v>4.7519999999999998</v>
      </c>
      <c r="E5" s="27">
        <v>5.41</v>
      </c>
      <c r="F5" s="27">
        <v>5.2949999999999999</v>
      </c>
      <c r="G5" s="27">
        <v>5.47</v>
      </c>
    </row>
    <row r="6" spans="3:8" x14ac:dyDescent="0.25">
      <c r="C6" s="28">
        <v>36945</v>
      </c>
      <c r="D6" s="27">
        <v>4.8070000000000004</v>
      </c>
      <c r="E6" s="27">
        <v>5.3</v>
      </c>
      <c r="F6" s="27">
        <v>5.12</v>
      </c>
      <c r="G6" s="27">
        <v>5.4950000000000001</v>
      </c>
    </row>
    <row r="7" spans="3:8" x14ac:dyDescent="0.25">
      <c r="C7" s="28">
        <v>36952</v>
      </c>
      <c r="D7" s="27">
        <v>4.7610000000000001</v>
      </c>
      <c r="E7" s="27">
        <v>5.0824999999999996</v>
      </c>
      <c r="F7" s="27">
        <v>4.93</v>
      </c>
      <c r="G7" s="27">
        <v>5.42</v>
      </c>
    </row>
    <row r="8" spans="3:8" x14ac:dyDescent="0.25">
      <c r="C8" s="28">
        <v>36959</v>
      </c>
      <c r="D8" s="27">
        <v>4.782</v>
      </c>
      <c r="E8" s="27">
        <v>5.04</v>
      </c>
      <c r="F8" s="27">
        <v>4.8612500000000001</v>
      </c>
      <c r="G8" s="27">
        <v>5.38</v>
      </c>
    </row>
    <row r="9" spans="3:8" x14ac:dyDescent="0.25">
      <c r="C9" s="28">
        <v>36966</v>
      </c>
      <c r="D9" s="27">
        <v>4.7690000000000001</v>
      </c>
      <c r="E9" s="27">
        <v>4.9000000000000004</v>
      </c>
      <c r="F9" s="27">
        <v>4.6712499999999997</v>
      </c>
      <c r="G9" s="27">
        <v>5.3650000000000002</v>
      </c>
    </row>
    <row r="10" spans="3:8" x14ac:dyDescent="0.25">
      <c r="C10" s="28">
        <v>36973</v>
      </c>
      <c r="D10" s="27">
        <v>4.5739999999999998</v>
      </c>
      <c r="E10" s="27">
        <v>4.8600000000000003</v>
      </c>
      <c r="F10" s="27">
        <v>4.6012500000000003</v>
      </c>
      <c r="G10" s="27">
        <v>5.3150000000000004</v>
      </c>
    </row>
    <row r="11" spans="3:8" x14ac:dyDescent="0.25">
      <c r="C11" s="28">
        <v>36980</v>
      </c>
      <c r="D11" s="27">
        <v>4.5609999999999999</v>
      </c>
      <c r="E11" s="27">
        <v>4.8787500000000001</v>
      </c>
      <c r="F11" s="27">
        <v>4.6675000000000004</v>
      </c>
      <c r="G11" s="27">
        <v>5.3449999999999998</v>
      </c>
    </row>
    <row r="12" spans="3:8" x14ac:dyDescent="0.25">
      <c r="C12" s="28">
        <v>36987</v>
      </c>
      <c r="D12" s="27">
        <v>4.5739999999999998</v>
      </c>
      <c r="E12" s="27">
        <v>4.8062500000000004</v>
      </c>
      <c r="F12" s="27">
        <v>4.5599999999999996</v>
      </c>
      <c r="G12" s="27">
        <v>5.3449999999999998</v>
      </c>
    </row>
    <row r="13" spans="3:8" x14ac:dyDescent="0.25">
      <c r="C13" s="28">
        <v>36994</v>
      </c>
      <c r="D13" s="27">
        <v>4.742</v>
      </c>
      <c r="E13" s="27">
        <v>4.7787499999999996</v>
      </c>
      <c r="F13" s="27">
        <v>4.6456299999999997</v>
      </c>
      <c r="G13" s="27">
        <v>5.47</v>
      </c>
    </row>
    <row r="14" spans="3:8" x14ac:dyDescent="0.25">
      <c r="C14" s="28">
        <v>37001</v>
      </c>
      <c r="D14" s="27">
        <v>4.7649999999999997</v>
      </c>
      <c r="E14" s="27">
        <v>4.4175000000000004</v>
      </c>
      <c r="F14" s="27">
        <v>4.4325000000000001</v>
      </c>
      <c r="G14" s="27">
        <v>5.5449999999999999</v>
      </c>
    </row>
    <row r="15" spans="3:8" x14ac:dyDescent="0.25">
      <c r="C15" s="28">
        <v>37008</v>
      </c>
      <c r="D15" s="27">
        <v>4.7699999999999996</v>
      </c>
      <c r="E15" s="27">
        <v>4.3137499999999998</v>
      </c>
      <c r="F15" s="27">
        <v>4.33</v>
      </c>
      <c r="G15" s="27">
        <v>5.55</v>
      </c>
    </row>
    <row r="16" spans="3:8" x14ac:dyDescent="0.25">
      <c r="C16" s="28">
        <v>37015</v>
      </c>
      <c r="D16" s="27">
        <v>4.8140000000000001</v>
      </c>
      <c r="E16" s="27">
        <v>4.2699999999999996</v>
      </c>
      <c r="F16" s="27">
        <v>4.3600000000000003</v>
      </c>
      <c r="G16" s="27">
        <v>5.51</v>
      </c>
    </row>
    <row r="17" spans="3:7" x14ac:dyDescent="0.25">
      <c r="C17" s="28">
        <v>37022</v>
      </c>
      <c r="D17" s="27">
        <v>4.5629999999999997</v>
      </c>
      <c r="E17" s="27">
        <v>4.07</v>
      </c>
      <c r="F17" s="27">
        <v>4.2249999999999996</v>
      </c>
      <c r="G17" s="27">
        <v>5.56</v>
      </c>
    </row>
    <row r="18" spans="3:7" x14ac:dyDescent="0.25">
      <c r="C18" s="28">
        <v>37029</v>
      </c>
      <c r="D18" s="27">
        <v>4.5570000000000004</v>
      </c>
      <c r="E18" s="27">
        <v>4.0549999999999997</v>
      </c>
      <c r="F18" s="27">
        <v>4.28</v>
      </c>
      <c r="G18" s="27">
        <v>5.585</v>
      </c>
    </row>
    <row r="19" spans="3:7" x14ac:dyDescent="0.25">
      <c r="C19" s="28">
        <v>37036</v>
      </c>
      <c r="D19" s="27">
        <v>4.5640000000000001</v>
      </c>
      <c r="E19" s="27">
        <v>4.03</v>
      </c>
      <c r="F19" s="27">
        <v>4.2525000000000004</v>
      </c>
      <c r="G19" s="27">
        <v>5.69</v>
      </c>
    </row>
    <row r="20" spans="3:7" x14ac:dyDescent="0.25">
      <c r="C20" s="28">
        <v>37043</v>
      </c>
      <c r="D20" s="27">
        <v>4.5129999999999999</v>
      </c>
      <c r="E20" s="27">
        <v>3.9424999999999999</v>
      </c>
      <c r="F20" s="27">
        <v>4.1675000000000004</v>
      </c>
      <c r="G20" s="27">
        <v>5.6050000000000004</v>
      </c>
    </row>
    <row r="21" spans="3:7" x14ac:dyDescent="0.25">
      <c r="C21" s="28">
        <v>37050</v>
      </c>
      <c r="D21" s="27">
        <v>4.4509999999999996</v>
      </c>
      <c r="E21" s="27">
        <v>3.9156300000000002</v>
      </c>
      <c r="F21" s="27">
        <v>4.1487499999999997</v>
      </c>
      <c r="G21" s="27">
        <v>5.5750000000000002</v>
      </c>
    </row>
    <row r="22" spans="3:7" x14ac:dyDescent="0.25">
      <c r="C22" s="28">
        <v>37057</v>
      </c>
      <c r="D22" s="27">
        <v>4.4649999999999999</v>
      </c>
      <c r="E22" s="27">
        <v>3.8512499999999998</v>
      </c>
      <c r="F22" s="27">
        <v>4.04</v>
      </c>
      <c r="G22" s="27">
        <v>5.5350000000000001</v>
      </c>
    </row>
    <row r="23" spans="3:7" x14ac:dyDescent="0.25">
      <c r="C23" s="28">
        <v>37064</v>
      </c>
      <c r="D23" s="27">
        <v>4.4329999999999998</v>
      </c>
      <c r="E23" s="27">
        <v>3.73</v>
      </c>
      <c r="F23" s="27">
        <v>3.94</v>
      </c>
      <c r="G23" s="27">
        <v>5.49</v>
      </c>
    </row>
    <row r="24" spans="3:7" x14ac:dyDescent="0.25">
      <c r="C24" s="28">
        <v>37071</v>
      </c>
      <c r="D24" s="27">
        <v>4.4409999999999998</v>
      </c>
      <c r="E24" s="27">
        <v>3.8362500000000002</v>
      </c>
      <c r="F24" s="27">
        <v>4.1837499999999999</v>
      </c>
      <c r="G24" s="27">
        <v>5.6550000000000002</v>
      </c>
    </row>
    <row r="25" spans="3:7" x14ac:dyDescent="0.25">
      <c r="C25" s="28">
        <v>37078</v>
      </c>
      <c r="D25" s="27">
        <v>4.4710000000000001</v>
      </c>
      <c r="E25" s="27">
        <v>3.81</v>
      </c>
      <c r="F25" s="27">
        <v>4.1399999999999997</v>
      </c>
      <c r="G25" s="27">
        <v>5.6</v>
      </c>
    </row>
    <row r="26" spans="3:7" x14ac:dyDescent="0.25">
      <c r="C26" s="28">
        <v>37085</v>
      </c>
      <c r="D26" s="27">
        <v>4.484</v>
      </c>
      <c r="E26" s="27">
        <v>3.75875</v>
      </c>
      <c r="F26" s="27">
        <v>4.0149999999999997</v>
      </c>
      <c r="G26" s="27">
        <v>5.62</v>
      </c>
    </row>
    <row r="27" spans="3:7" x14ac:dyDescent="0.25">
      <c r="C27" s="28">
        <v>37092</v>
      </c>
      <c r="D27" s="27">
        <v>4.4749999999999996</v>
      </c>
      <c r="E27" s="27">
        <v>3.7087500000000002</v>
      </c>
      <c r="F27" s="27">
        <v>3.89</v>
      </c>
      <c r="G27" s="27">
        <v>5.52</v>
      </c>
    </row>
    <row r="28" spans="3:7" x14ac:dyDescent="0.25">
      <c r="C28" s="28">
        <v>37099</v>
      </c>
      <c r="D28" s="27">
        <v>4.4569999999999999</v>
      </c>
      <c r="E28" s="27">
        <v>3.69625</v>
      </c>
      <c r="F28" s="27">
        <v>3.8875000000000002</v>
      </c>
      <c r="G28" s="27">
        <v>5.4450000000000003</v>
      </c>
    </row>
    <row r="29" spans="3:7" x14ac:dyDescent="0.25">
      <c r="C29" s="28">
        <v>37106</v>
      </c>
      <c r="D29" s="27">
        <v>4.4329999999999998</v>
      </c>
      <c r="E29" s="27">
        <v>3.65625</v>
      </c>
      <c r="F29" s="27">
        <v>3.8374999999999999</v>
      </c>
      <c r="G29" s="27">
        <v>5.44</v>
      </c>
    </row>
    <row r="30" spans="3:7" x14ac:dyDescent="0.25">
      <c r="C30" s="28">
        <v>37113</v>
      </c>
      <c r="D30" s="27">
        <v>4.3819999999999997</v>
      </c>
      <c r="E30" s="27">
        <v>3.5887500000000001</v>
      </c>
      <c r="F30" s="27">
        <v>3.7231299999999998</v>
      </c>
      <c r="G30" s="27">
        <v>5.37</v>
      </c>
    </row>
    <row r="31" spans="3:7" x14ac:dyDescent="0.25">
      <c r="C31" s="28">
        <v>37120</v>
      </c>
      <c r="D31" s="27">
        <v>4.3449999999999998</v>
      </c>
      <c r="E31" s="27">
        <v>3.5474999999999999</v>
      </c>
      <c r="F31" s="27">
        <v>3.7</v>
      </c>
      <c r="G31" s="27">
        <v>5.3224999999999998</v>
      </c>
    </row>
    <row r="32" spans="3:7" x14ac:dyDescent="0.25">
      <c r="C32" s="28">
        <v>37127</v>
      </c>
      <c r="D32" s="27">
        <v>4.3109999999999999</v>
      </c>
      <c r="E32" s="27">
        <v>3.5175000000000001</v>
      </c>
      <c r="F32" s="27">
        <v>3.67625</v>
      </c>
      <c r="G32" s="27">
        <v>5.43</v>
      </c>
    </row>
    <row r="33" spans="3:7" x14ac:dyDescent="0.25">
      <c r="C33" s="28">
        <v>37134</v>
      </c>
      <c r="D33" s="27">
        <v>4.2530000000000001</v>
      </c>
      <c r="E33" s="27">
        <v>3.4624999999999999</v>
      </c>
      <c r="F33" s="27">
        <v>3.5637500000000002</v>
      </c>
      <c r="G33" s="27">
        <v>5.3224999999999998</v>
      </c>
    </row>
    <row r="34" spans="3:7" x14ac:dyDescent="0.25">
      <c r="C34" s="28">
        <v>37141</v>
      </c>
      <c r="D34" s="27">
        <v>4.2640000000000002</v>
      </c>
      <c r="E34" s="27">
        <v>3.4862500000000001</v>
      </c>
      <c r="F34" s="27">
        <v>3.6112500000000001</v>
      </c>
      <c r="G34" s="27">
        <v>5.3475000000000001</v>
      </c>
    </row>
    <row r="35" spans="3:7" x14ac:dyDescent="0.25">
      <c r="C35" s="28">
        <v>37148</v>
      </c>
      <c r="D35" s="27">
        <v>4.16</v>
      </c>
      <c r="E35" s="27">
        <v>3.15</v>
      </c>
      <c r="F35" s="27">
        <v>3.1349999999999998</v>
      </c>
      <c r="G35" s="27">
        <v>5.3925000000000001</v>
      </c>
    </row>
    <row r="36" spans="3:7" x14ac:dyDescent="0.25">
      <c r="C36" s="28">
        <v>37155</v>
      </c>
      <c r="D36" s="27">
        <v>3.69</v>
      </c>
      <c r="E36" s="27">
        <v>2.6150000000000002</v>
      </c>
      <c r="F36" s="27">
        <v>2.7262499999999998</v>
      </c>
      <c r="G36" s="27">
        <v>5.43</v>
      </c>
    </row>
    <row r="37" spans="3:7" x14ac:dyDescent="0.25">
      <c r="C37" s="28">
        <v>37162</v>
      </c>
      <c r="D37" s="27">
        <v>3.6560000000000001</v>
      </c>
      <c r="E37" s="27">
        <v>2.59</v>
      </c>
      <c r="F37" s="27">
        <v>2.6425000000000001</v>
      </c>
      <c r="G37" s="27">
        <v>5.335</v>
      </c>
    </row>
    <row r="38" spans="3:7" x14ac:dyDescent="0.25">
      <c r="C38" s="28">
        <v>37169</v>
      </c>
      <c r="D38" s="27">
        <v>3.5579999999999998</v>
      </c>
      <c r="E38" s="27">
        <v>2.4812500000000002</v>
      </c>
      <c r="F38" s="27">
        <v>2.5249999999999999</v>
      </c>
      <c r="G38" s="27">
        <v>5.15</v>
      </c>
    </row>
    <row r="39" spans="3:7" x14ac:dyDescent="0.25">
      <c r="C39" s="28">
        <v>37176</v>
      </c>
      <c r="D39" s="27">
        <v>3.6560000000000001</v>
      </c>
      <c r="E39" s="27">
        <v>2.4562499999999998</v>
      </c>
      <c r="F39" s="27">
        <v>2.6237499999999998</v>
      </c>
      <c r="G39" s="27">
        <v>5.1749999999999998</v>
      </c>
    </row>
    <row r="40" spans="3:7" x14ac:dyDescent="0.25">
      <c r="C40" s="28">
        <v>37183</v>
      </c>
      <c r="D40" s="27">
        <v>3.6070000000000002</v>
      </c>
      <c r="E40" s="27">
        <v>2.36625</v>
      </c>
      <c r="F40" s="27">
        <v>2.5024999999999999</v>
      </c>
      <c r="G40" s="27">
        <v>5.0999999999999996</v>
      </c>
    </row>
    <row r="41" spans="3:7" x14ac:dyDescent="0.25">
      <c r="C41" s="28">
        <v>37190</v>
      </c>
      <c r="D41" s="27">
        <v>3.5790000000000002</v>
      </c>
      <c r="E41" s="27">
        <v>2.2799999999999998</v>
      </c>
      <c r="F41" s="27">
        <v>2.4</v>
      </c>
      <c r="G41" s="27">
        <v>4.9474999999999998</v>
      </c>
    </row>
    <row r="42" spans="3:7" x14ac:dyDescent="0.25">
      <c r="C42" s="28">
        <v>37197</v>
      </c>
      <c r="D42" s="27">
        <v>3.4990000000000001</v>
      </c>
      <c r="E42" s="27">
        <v>2.2000000000000002</v>
      </c>
      <c r="F42" s="27">
        <v>2.2987500000000001</v>
      </c>
      <c r="G42" s="27">
        <v>4.84</v>
      </c>
    </row>
    <row r="43" spans="3:7" x14ac:dyDescent="0.25">
      <c r="C43" s="28">
        <v>37204</v>
      </c>
      <c r="D43" s="27">
        <v>3.3420000000000001</v>
      </c>
      <c r="E43" s="27">
        <v>2.0162499999999999</v>
      </c>
      <c r="F43" s="27">
        <v>2.12</v>
      </c>
      <c r="G43" s="27">
        <v>4.8</v>
      </c>
    </row>
    <row r="44" spans="3:7" x14ac:dyDescent="0.25">
      <c r="C44" s="28">
        <v>37211</v>
      </c>
      <c r="D44" s="27">
        <v>3.383</v>
      </c>
      <c r="E44" s="27">
        <v>2.1387499999999999</v>
      </c>
      <c r="F44" s="27">
        <v>2.5024999999999999</v>
      </c>
      <c r="G44" s="27">
        <v>5.0225</v>
      </c>
    </row>
    <row r="45" spans="3:7" x14ac:dyDescent="0.25">
      <c r="C45" s="28">
        <v>37218</v>
      </c>
      <c r="D45" s="27">
        <v>3.375</v>
      </c>
      <c r="E45" s="27">
        <v>2.15625</v>
      </c>
      <c r="F45" s="27">
        <v>2.62</v>
      </c>
      <c r="G45" s="27">
        <v>5.0425000000000004</v>
      </c>
    </row>
    <row r="46" spans="3:7" x14ac:dyDescent="0.25">
      <c r="C46" s="28">
        <v>37225</v>
      </c>
      <c r="D46" s="27">
        <v>3.36</v>
      </c>
      <c r="E46" s="27">
        <v>2.0318800000000001</v>
      </c>
      <c r="F46" s="27">
        <v>2.38625</v>
      </c>
      <c r="G46" s="27">
        <v>5.0175000000000001</v>
      </c>
    </row>
    <row r="47" spans="3:7" x14ac:dyDescent="0.25">
      <c r="C47" s="28">
        <v>37232</v>
      </c>
      <c r="D47" s="27">
        <v>3.37</v>
      </c>
      <c r="E47" s="27">
        <v>2.0037500000000001</v>
      </c>
      <c r="F47" s="27">
        <v>2.57</v>
      </c>
      <c r="G47" s="27">
        <v>5.2350000000000003</v>
      </c>
    </row>
    <row r="48" spans="3:7" x14ac:dyDescent="0.25">
      <c r="C48" s="28">
        <v>37239</v>
      </c>
      <c r="D48" s="27">
        <v>3.3460000000000001</v>
      </c>
      <c r="E48" s="27">
        <v>1.895</v>
      </c>
      <c r="F48" s="27">
        <v>2.41</v>
      </c>
      <c r="G48" s="27">
        <v>5.13</v>
      </c>
    </row>
    <row r="49" spans="3:7" x14ac:dyDescent="0.25">
      <c r="C49" s="28">
        <v>37246</v>
      </c>
      <c r="D49" s="27">
        <v>3.339</v>
      </c>
      <c r="E49" s="27">
        <v>1.9</v>
      </c>
      <c r="F49" s="27">
        <v>2.3987500000000002</v>
      </c>
      <c r="G49" s="27">
        <v>5.2750000000000004</v>
      </c>
    </row>
    <row r="50" spans="3:7" x14ac:dyDescent="0.25">
      <c r="C50" s="28">
        <v>37253</v>
      </c>
      <c r="D50" s="27">
        <v>3.294</v>
      </c>
      <c r="E50" s="27">
        <v>1.8812500000000001</v>
      </c>
      <c r="F50" s="27">
        <v>2.4412500000000001</v>
      </c>
      <c r="G50" s="27">
        <v>5.3574999999999999</v>
      </c>
    </row>
    <row r="51" spans="3:7" x14ac:dyDescent="0.25">
      <c r="C51" s="28">
        <v>37260</v>
      </c>
      <c r="D51" s="27">
        <v>3.2919999999999998</v>
      </c>
      <c r="E51" s="27">
        <v>1.87</v>
      </c>
      <c r="F51" s="27">
        <v>2.4406300000000001</v>
      </c>
      <c r="G51" s="27">
        <v>5.2949999999999999</v>
      </c>
    </row>
    <row r="52" spans="3:7" x14ac:dyDescent="0.25">
      <c r="C52" s="28">
        <v>37267</v>
      </c>
      <c r="D52" s="27">
        <v>3.3450000000000002</v>
      </c>
      <c r="E52" s="27">
        <v>1.8268800000000001</v>
      </c>
      <c r="F52" s="27">
        <v>2.34</v>
      </c>
      <c r="G52" s="27">
        <v>5.1749999999999998</v>
      </c>
    </row>
    <row r="53" spans="3:7" x14ac:dyDescent="0.25">
      <c r="C53" s="28">
        <v>37274</v>
      </c>
      <c r="D53" s="27">
        <v>3.3450000000000002</v>
      </c>
      <c r="E53" s="27">
        <v>1.77</v>
      </c>
      <c r="F53" s="27">
        <v>2.2875000000000001</v>
      </c>
      <c r="G53" s="27">
        <v>5.19</v>
      </c>
    </row>
    <row r="54" spans="3:7" x14ac:dyDescent="0.25">
      <c r="C54" s="28">
        <v>37281</v>
      </c>
      <c r="D54" s="27">
        <v>3.3780000000000001</v>
      </c>
      <c r="E54" s="27">
        <v>1.87</v>
      </c>
      <c r="F54" s="27">
        <v>2.5</v>
      </c>
      <c r="G54" s="27">
        <v>5.3425000000000002</v>
      </c>
    </row>
    <row r="55" spans="3:7" x14ac:dyDescent="0.25">
      <c r="C55" s="28">
        <v>37288</v>
      </c>
      <c r="D55" s="27">
        <v>3.375</v>
      </c>
      <c r="E55" s="27">
        <v>1.92</v>
      </c>
      <c r="F55" s="27">
        <v>2.57375</v>
      </c>
      <c r="G55" s="27">
        <v>5.2125000000000004</v>
      </c>
    </row>
    <row r="56" spans="3:7" x14ac:dyDescent="0.25">
      <c r="C56" s="28">
        <v>37295</v>
      </c>
      <c r="D56" s="27">
        <v>3.3530000000000002</v>
      </c>
      <c r="E56" s="27">
        <v>1.9</v>
      </c>
      <c r="F56" s="27">
        <v>2.4187500000000002</v>
      </c>
      <c r="G56" s="27">
        <v>5.27</v>
      </c>
    </row>
    <row r="57" spans="3:7" x14ac:dyDescent="0.25">
      <c r="C57" s="28">
        <v>37302</v>
      </c>
      <c r="D57" s="27">
        <v>3.3540000000000001</v>
      </c>
      <c r="E57" s="27">
        <v>1.91</v>
      </c>
      <c r="F57" s="27">
        <v>2.4925000000000002</v>
      </c>
      <c r="G57" s="27">
        <v>5.26</v>
      </c>
    </row>
    <row r="58" spans="3:7" x14ac:dyDescent="0.25">
      <c r="C58" s="28">
        <v>37309</v>
      </c>
      <c r="D58" s="27">
        <v>3.355</v>
      </c>
      <c r="E58" s="27">
        <v>1.9012500000000001</v>
      </c>
      <c r="F58" s="27">
        <v>2.4300000000000002</v>
      </c>
      <c r="G58" s="27">
        <v>5.27</v>
      </c>
    </row>
    <row r="59" spans="3:7" x14ac:dyDescent="0.25">
      <c r="C59" s="28">
        <v>37316</v>
      </c>
      <c r="D59" s="27">
        <v>3.367</v>
      </c>
      <c r="E59" s="27">
        <v>1.9012500000000001</v>
      </c>
      <c r="F59" s="27">
        <v>2.48</v>
      </c>
      <c r="G59" s="27">
        <v>5.3425000000000002</v>
      </c>
    </row>
    <row r="60" spans="3:7" x14ac:dyDescent="0.25">
      <c r="C60" s="28">
        <v>37323</v>
      </c>
      <c r="D60" s="27">
        <v>3.3740000000000001</v>
      </c>
      <c r="E60" s="27">
        <v>1.96</v>
      </c>
      <c r="F60" s="27">
        <v>2.7825000000000002</v>
      </c>
      <c r="G60" s="27">
        <v>5.5125000000000002</v>
      </c>
    </row>
    <row r="61" spans="3:7" x14ac:dyDescent="0.25">
      <c r="C61" s="28">
        <v>37330</v>
      </c>
      <c r="D61" s="27">
        <v>3.3809999999999998</v>
      </c>
      <c r="E61" s="27">
        <v>2.0099999999999998</v>
      </c>
      <c r="F61" s="27">
        <v>2.93188</v>
      </c>
      <c r="G61" s="27">
        <v>5.54</v>
      </c>
    </row>
    <row r="62" spans="3:7" x14ac:dyDescent="0.25">
      <c r="C62" s="28">
        <v>37337</v>
      </c>
      <c r="D62" s="27">
        <v>3.4009999999999998</v>
      </c>
      <c r="E62" s="27">
        <v>2.0299999999999998</v>
      </c>
      <c r="F62" s="27">
        <v>3.0274999999999999</v>
      </c>
      <c r="G62" s="27">
        <v>5.5449999999999999</v>
      </c>
    </row>
    <row r="63" spans="3:7" x14ac:dyDescent="0.25">
      <c r="C63" s="28">
        <v>37344</v>
      </c>
      <c r="D63" s="27">
        <v>3.448</v>
      </c>
      <c r="E63" s="27">
        <v>2.0299999999999998</v>
      </c>
      <c r="F63" s="27">
        <v>3.0024999999999999</v>
      </c>
      <c r="G63" s="27">
        <v>5.5575000000000001</v>
      </c>
    </row>
    <row r="64" spans="3:7" x14ac:dyDescent="0.25">
      <c r="C64" s="28">
        <v>37351</v>
      </c>
      <c r="D64" s="27">
        <v>3.43</v>
      </c>
      <c r="E64" s="27">
        <v>2.0099999999999998</v>
      </c>
      <c r="F64" s="27">
        <v>2.9424999999999999</v>
      </c>
      <c r="G64" s="27">
        <v>5.4725000000000001</v>
      </c>
    </row>
    <row r="65" spans="3:7" x14ac:dyDescent="0.25">
      <c r="C65" s="28">
        <v>37358</v>
      </c>
      <c r="D65" s="27">
        <v>3.411</v>
      </c>
      <c r="E65" s="27">
        <v>1.98</v>
      </c>
      <c r="F65" s="27">
        <v>2.8224999999999998</v>
      </c>
      <c r="G65" s="27">
        <v>5.4874999999999998</v>
      </c>
    </row>
    <row r="66" spans="3:7" x14ac:dyDescent="0.25">
      <c r="C66" s="28">
        <v>37365</v>
      </c>
      <c r="D66" s="27">
        <v>3.3879999999999999</v>
      </c>
      <c r="E66" s="27">
        <v>1.94</v>
      </c>
      <c r="F66" s="27">
        <v>2.7075</v>
      </c>
      <c r="G66" s="27">
        <v>5.53</v>
      </c>
    </row>
    <row r="67" spans="3:7" x14ac:dyDescent="0.25">
      <c r="C67" s="28">
        <v>37372</v>
      </c>
      <c r="D67" s="27">
        <v>3.3919999999999999</v>
      </c>
      <c r="E67" s="27">
        <v>1.9212499999999999</v>
      </c>
      <c r="F67" s="27">
        <v>2.6537500000000001</v>
      </c>
      <c r="G67" s="27">
        <v>5.4074999999999998</v>
      </c>
    </row>
    <row r="68" spans="3:7" x14ac:dyDescent="0.25">
      <c r="C68" s="28">
        <v>37379</v>
      </c>
      <c r="D68" s="27">
        <v>3.4169999999999998</v>
      </c>
      <c r="E68" s="27">
        <v>1.92</v>
      </c>
      <c r="F68" s="27">
        <v>2.67</v>
      </c>
      <c r="G68" s="27">
        <v>5.4375</v>
      </c>
    </row>
    <row r="69" spans="3:7" x14ac:dyDescent="0.25">
      <c r="C69" s="28">
        <v>37386</v>
      </c>
      <c r="D69" s="27">
        <v>3.427</v>
      </c>
      <c r="E69" s="27">
        <v>1.9</v>
      </c>
      <c r="F69" s="27">
        <v>2.63</v>
      </c>
      <c r="G69" s="27">
        <v>5.5350000000000001</v>
      </c>
    </row>
    <row r="70" spans="3:7" x14ac:dyDescent="0.25">
      <c r="C70" s="28">
        <v>37393</v>
      </c>
      <c r="D70" s="27">
        <v>3.5259999999999998</v>
      </c>
      <c r="E70" s="27">
        <v>1.9025000000000001</v>
      </c>
      <c r="F70" s="27">
        <v>2.68</v>
      </c>
      <c r="G70" s="27">
        <v>5.5674999999999999</v>
      </c>
    </row>
    <row r="71" spans="3:7" x14ac:dyDescent="0.25">
      <c r="C71" s="28">
        <v>37400</v>
      </c>
      <c r="D71" s="27">
        <v>3.4830000000000001</v>
      </c>
      <c r="E71" s="27">
        <v>1.9</v>
      </c>
      <c r="F71" s="27">
        <v>2.67</v>
      </c>
      <c r="G71" s="27">
        <v>5.4675000000000002</v>
      </c>
    </row>
    <row r="72" spans="3:7" x14ac:dyDescent="0.25">
      <c r="C72" s="28">
        <v>37407</v>
      </c>
      <c r="D72" s="27">
        <v>3.4849999999999999</v>
      </c>
      <c r="E72" s="27">
        <v>1.89625</v>
      </c>
      <c r="F72" s="27">
        <v>2.5912500000000001</v>
      </c>
      <c r="G72" s="27">
        <v>5.4625000000000004</v>
      </c>
    </row>
    <row r="73" spans="3:7" x14ac:dyDescent="0.25">
      <c r="C73" s="28">
        <v>37414</v>
      </c>
      <c r="D73" s="27">
        <v>3.4660000000000002</v>
      </c>
      <c r="E73" s="27">
        <v>1.89</v>
      </c>
      <c r="F73" s="27">
        <v>2.55375</v>
      </c>
      <c r="G73" s="27">
        <v>5.4275000000000002</v>
      </c>
    </row>
    <row r="74" spans="3:7" x14ac:dyDescent="0.25">
      <c r="C74" s="28">
        <v>37421</v>
      </c>
      <c r="D74" s="27">
        <v>3.468</v>
      </c>
      <c r="E74" s="27">
        <v>1.8793800000000001</v>
      </c>
      <c r="F74" s="27">
        <v>2.4112499999999999</v>
      </c>
      <c r="G74" s="27">
        <v>5.3025000000000002</v>
      </c>
    </row>
    <row r="75" spans="3:7" x14ac:dyDescent="0.25">
      <c r="C75" s="28">
        <v>37428</v>
      </c>
      <c r="D75" s="27">
        <v>3.4670000000000001</v>
      </c>
      <c r="E75" s="27">
        <v>1.8743799999999999</v>
      </c>
      <c r="F75" s="27">
        <v>2.3643800000000001</v>
      </c>
      <c r="G75" s="27">
        <v>5.2975000000000003</v>
      </c>
    </row>
    <row r="76" spans="3:7" x14ac:dyDescent="0.25">
      <c r="C76" s="28">
        <v>37435</v>
      </c>
      <c r="D76" s="27">
        <v>3.4409999999999998</v>
      </c>
      <c r="E76" s="27">
        <v>1.86</v>
      </c>
      <c r="F76" s="27">
        <v>2.2862499999999999</v>
      </c>
      <c r="G76" s="27">
        <v>5.2750000000000004</v>
      </c>
    </row>
    <row r="77" spans="3:7" x14ac:dyDescent="0.25">
      <c r="C77" s="28">
        <v>37442</v>
      </c>
      <c r="D77" s="27">
        <v>3.4390000000000001</v>
      </c>
      <c r="E77" s="27">
        <v>1.86</v>
      </c>
      <c r="F77" s="27">
        <v>2.2999999999999998</v>
      </c>
      <c r="G77" s="27">
        <v>5.34</v>
      </c>
    </row>
    <row r="78" spans="3:7" x14ac:dyDescent="0.25">
      <c r="C78" s="28">
        <v>37449</v>
      </c>
      <c r="D78" s="27">
        <v>3.4129999999999998</v>
      </c>
      <c r="E78" s="27">
        <v>1.86</v>
      </c>
      <c r="F78" s="27">
        <v>2.1812499999999999</v>
      </c>
      <c r="G78" s="27">
        <v>5.1924999999999999</v>
      </c>
    </row>
    <row r="79" spans="3:7" x14ac:dyDescent="0.25">
      <c r="C79" s="28">
        <v>37456</v>
      </c>
      <c r="D79" s="27">
        <v>3.403</v>
      </c>
      <c r="E79" s="27">
        <v>1.86</v>
      </c>
      <c r="F79" s="27">
        <v>2.11</v>
      </c>
      <c r="G79" s="27">
        <v>5.17</v>
      </c>
    </row>
    <row r="80" spans="3:7" x14ac:dyDescent="0.25">
      <c r="C80" s="28">
        <v>37463</v>
      </c>
      <c r="D80" s="27">
        <v>3.3809999999999998</v>
      </c>
      <c r="E80" s="27">
        <v>1.81</v>
      </c>
      <c r="F80" s="27">
        <v>1.9437500000000001</v>
      </c>
      <c r="G80" s="27">
        <v>5.0949999999999998</v>
      </c>
    </row>
    <row r="81" spans="3:7" x14ac:dyDescent="0.25">
      <c r="C81" s="28">
        <v>37470</v>
      </c>
      <c r="D81" s="27">
        <v>3.3610000000000002</v>
      </c>
      <c r="E81" s="27">
        <v>1.8</v>
      </c>
      <c r="F81" s="27">
        <v>1.92</v>
      </c>
      <c r="G81" s="27">
        <v>5.0125000000000002</v>
      </c>
    </row>
    <row r="82" spans="3:7" x14ac:dyDescent="0.25">
      <c r="C82" s="28">
        <v>37477</v>
      </c>
      <c r="D82" s="27">
        <v>3.3420000000000001</v>
      </c>
      <c r="E82" s="27">
        <v>1.7524999999999999</v>
      </c>
      <c r="F82" s="27">
        <v>1.85375</v>
      </c>
      <c r="G82" s="27">
        <v>4.9349999999999996</v>
      </c>
    </row>
    <row r="83" spans="3:7" x14ac:dyDescent="0.25">
      <c r="C83" s="28">
        <v>37484</v>
      </c>
      <c r="D83" s="27">
        <v>3.351</v>
      </c>
      <c r="E83" s="27">
        <v>1.76</v>
      </c>
      <c r="F83" s="27">
        <v>1.895</v>
      </c>
      <c r="G83" s="27">
        <v>4.9524999999999997</v>
      </c>
    </row>
    <row r="84" spans="3:7" x14ac:dyDescent="0.25">
      <c r="C84" s="28">
        <v>37491</v>
      </c>
      <c r="D84" s="27">
        <v>3.3679999999999999</v>
      </c>
      <c r="E84" s="27">
        <v>1.7962499999999999</v>
      </c>
      <c r="F84" s="27">
        <v>1.9612499999999999</v>
      </c>
      <c r="G84" s="27">
        <v>5.0025000000000004</v>
      </c>
    </row>
    <row r="85" spans="3:7" x14ac:dyDescent="0.25">
      <c r="C85" s="28">
        <v>37498</v>
      </c>
      <c r="D85" s="27">
        <v>3.3580000000000001</v>
      </c>
      <c r="E85" s="27">
        <v>1.8062499999999999</v>
      </c>
      <c r="F85" s="27">
        <v>1.89625</v>
      </c>
      <c r="G85" s="27">
        <v>4.9325000000000001</v>
      </c>
    </row>
    <row r="86" spans="3:7" x14ac:dyDescent="0.25">
      <c r="C86" s="28">
        <v>37505</v>
      </c>
      <c r="D86" s="27">
        <v>3.306</v>
      </c>
      <c r="E86" s="27">
        <v>1.7749999999999999</v>
      </c>
      <c r="F86" s="27">
        <v>1.76125</v>
      </c>
      <c r="G86" s="27">
        <v>4.8011999999999997</v>
      </c>
    </row>
    <row r="87" spans="3:7" x14ac:dyDescent="0.25">
      <c r="C87" s="28">
        <v>37512</v>
      </c>
      <c r="D87" s="27">
        <v>3.3119999999999998</v>
      </c>
      <c r="E87" s="27">
        <v>1.82</v>
      </c>
      <c r="F87" s="27">
        <v>1.9193800000000001</v>
      </c>
      <c r="G87" s="27">
        <v>4.8025000000000002</v>
      </c>
    </row>
    <row r="88" spans="3:7" x14ac:dyDescent="0.25">
      <c r="C88" s="28">
        <v>37519</v>
      </c>
      <c r="D88" s="27">
        <v>3.3</v>
      </c>
      <c r="E88" s="27">
        <v>1.8</v>
      </c>
      <c r="F88" s="27">
        <v>1.86625</v>
      </c>
      <c r="G88" s="27">
        <v>4.75</v>
      </c>
    </row>
    <row r="89" spans="3:7" x14ac:dyDescent="0.25">
      <c r="C89" s="28">
        <v>37526</v>
      </c>
      <c r="D89" s="27">
        <v>3.2970000000000002</v>
      </c>
      <c r="E89" s="27">
        <v>1.8062499999999999</v>
      </c>
      <c r="F89" s="27">
        <v>1.81063</v>
      </c>
      <c r="G89" s="27">
        <v>4.7474999999999996</v>
      </c>
    </row>
    <row r="90" spans="3:7" x14ac:dyDescent="0.25">
      <c r="C90" s="28">
        <v>37533</v>
      </c>
      <c r="D90" s="27">
        <v>3.254</v>
      </c>
      <c r="E90" s="27">
        <v>1.76</v>
      </c>
      <c r="F90" s="27">
        <v>1.7</v>
      </c>
      <c r="G90" s="27">
        <v>4.7824999999999998</v>
      </c>
    </row>
    <row r="91" spans="3:7" x14ac:dyDescent="0.25">
      <c r="C91" s="28">
        <v>37540</v>
      </c>
      <c r="D91" s="27">
        <v>3.2589999999999999</v>
      </c>
      <c r="E91" s="27">
        <v>1.7749999999999999</v>
      </c>
      <c r="F91" s="27">
        <v>1.77</v>
      </c>
      <c r="G91" s="27">
        <v>4.8174999999999999</v>
      </c>
    </row>
    <row r="92" spans="3:7" x14ac:dyDescent="0.25">
      <c r="C92" s="28">
        <v>37547</v>
      </c>
      <c r="D92" s="27">
        <v>3.2919999999999998</v>
      </c>
      <c r="E92" s="27">
        <v>1.8274999999999999</v>
      </c>
      <c r="F92" s="27">
        <v>1.93875</v>
      </c>
      <c r="G92" s="27">
        <v>4.9812000000000003</v>
      </c>
    </row>
    <row r="93" spans="3:7" x14ac:dyDescent="0.25">
      <c r="C93" s="28">
        <v>37554</v>
      </c>
      <c r="D93" s="27">
        <v>3.2530000000000001</v>
      </c>
      <c r="E93" s="27">
        <v>1.82</v>
      </c>
      <c r="F93" s="27">
        <v>1.9125000000000001</v>
      </c>
      <c r="G93" s="27">
        <v>4.9625000000000004</v>
      </c>
    </row>
    <row r="94" spans="3:7" x14ac:dyDescent="0.25">
      <c r="C94" s="28">
        <v>37561</v>
      </c>
      <c r="D94" s="27">
        <v>3.2360000000000002</v>
      </c>
      <c r="E94" s="27">
        <v>1.6587499999999999</v>
      </c>
      <c r="F94" s="27">
        <v>1.61625</v>
      </c>
      <c r="G94" s="27">
        <v>4.9124999999999996</v>
      </c>
    </row>
    <row r="95" spans="3:7" x14ac:dyDescent="0.25">
      <c r="C95" s="28">
        <v>37568</v>
      </c>
      <c r="D95" s="27">
        <v>3.2090000000000001</v>
      </c>
      <c r="E95" s="27">
        <v>1.395</v>
      </c>
      <c r="F95" s="27">
        <v>1.54813</v>
      </c>
      <c r="G95" s="27">
        <v>4.83</v>
      </c>
    </row>
    <row r="96" spans="3:7" x14ac:dyDescent="0.25">
      <c r="C96" s="28">
        <v>37575</v>
      </c>
      <c r="D96" s="27">
        <v>3.1240000000000001</v>
      </c>
      <c r="E96" s="27">
        <v>1.42031</v>
      </c>
      <c r="F96" s="27">
        <v>1.6525000000000001</v>
      </c>
      <c r="G96" s="27">
        <v>4.8075000000000001</v>
      </c>
    </row>
    <row r="97" spans="3:7" x14ac:dyDescent="0.25">
      <c r="C97" s="28">
        <v>37582</v>
      </c>
      <c r="D97" s="27">
        <v>3.0430000000000001</v>
      </c>
      <c r="E97" s="27">
        <v>1.42625</v>
      </c>
      <c r="F97" s="27">
        <v>1.7</v>
      </c>
      <c r="G97" s="27">
        <v>4.8525</v>
      </c>
    </row>
    <row r="98" spans="3:7" x14ac:dyDescent="0.25">
      <c r="C98" s="28">
        <v>37589</v>
      </c>
      <c r="D98" s="27">
        <v>3.0470000000000002</v>
      </c>
      <c r="E98" s="27">
        <v>1.425</v>
      </c>
      <c r="F98" s="27">
        <v>1.7275</v>
      </c>
      <c r="G98" s="27">
        <v>4.8274999999999997</v>
      </c>
    </row>
    <row r="99" spans="3:7" x14ac:dyDescent="0.25">
      <c r="C99" s="28">
        <v>37596</v>
      </c>
      <c r="D99" s="27">
        <v>2.9159999999999999</v>
      </c>
      <c r="E99" s="27">
        <v>1.42</v>
      </c>
      <c r="F99" s="27">
        <v>1.66</v>
      </c>
      <c r="G99" s="27">
        <v>4.75</v>
      </c>
    </row>
    <row r="100" spans="3:7" x14ac:dyDescent="0.25">
      <c r="C100" s="28">
        <v>37603</v>
      </c>
      <c r="D100" s="27">
        <v>2.9390000000000001</v>
      </c>
      <c r="E100" s="27">
        <v>1.41</v>
      </c>
      <c r="F100" s="27">
        <v>1.56</v>
      </c>
      <c r="G100" s="27">
        <v>4.6475</v>
      </c>
    </row>
    <row r="101" spans="3:7" x14ac:dyDescent="0.25">
      <c r="C101" s="28">
        <v>37610</v>
      </c>
      <c r="D101" s="27">
        <v>2.9430000000000001</v>
      </c>
      <c r="E101" s="27">
        <v>1.4</v>
      </c>
      <c r="F101" s="27">
        <v>1.51125</v>
      </c>
      <c r="G101" s="27">
        <v>4.6425000000000001</v>
      </c>
    </row>
    <row r="102" spans="3:7" x14ac:dyDescent="0.25">
      <c r="C102" s="28">
        <v>37617</v>
      </c>
      <c r="D102" s="27">
        <v>2.93</v>
      </c>
      <c r="E102" s="27">
        <v>1.4</v>
      </c>
      <c r="F102" s="27">
        <v>1.48</v>
      </c>
      <c r="G102" s="27">
        <v>4.5425000000000004</v>
      </c>
    </row>
    <row r="103" spans="3:7" x14ac:dyDescent="0.25">
      <c r="C103" s="28">
        <v>37624</v>
      </c>
      <c r="D103" s="27">
        <v>2.863</v>
      </c>
      <c r="E103" s="27">
        <v>1.39</v>
      </c>
      <c r="F103" s="27">
        <v>1.54</v>
      </c>
      <c r="G103" s="27">
        <v>4.6875</v>
      </c>
    </row>
    <row r="104" spans="3:7" x14ac:dyDescent="0.25">
      <c r="C104" s="28">
        <v>37631</v>
      </c>
      <c r="D104" s="27">
        <v>2.8359999999999999</v>
      </c>
      <c r="E104" s="27">
        <v>1.38</v>
      </c>
      <c r="F104" s="27">
        <v>1.5462499999999999</v>
      </c>
      <c r="G104" s="27">
        <v>4.58</v>
      </c>
    </row>
    <row r="105" spans="3:7" x14ac:dyDescent="0.25">
      <c r="C105" s="28">
        <v>37638</v>
      </c>
      <c r="D105" s="27">
        <v>2.83</v>
      </c>
      <c r="E105" s="27">
        <v>1.3687499999999999</v>
      </c>
      <c r="F105" s="27">
        <v>1.4693799999999999</v>
      </c>
      <c r="G105" s="27">
        <v>4.49</v>
      </c>
    </row>
    <row r="106" spans="3:7" x14ac:dyDescent="0.25">
      <c r="C106" s="28">
        <v>37645</v>
      </c>
      <c r="D106" s="27">
        <v>2.819</v>
      </c>
      <c r="E106" s="27">
        <v>1.34938</v>
      </c>
      <c r="F106" s="27">
        <v>1.43</v>
      </c>
      <c r="G106" s="27">
        <v>4.3475000000000001</v>
      </c>
    </row>
    <row r="107" spans="3:7" x14ac:dyDescent="0.25">
      <c r="C107" s="28">
        <v>37652</v>
      </c>
      <c r="D107" s="27">
        <v>2.8069999999999999</v>
      </c>
      <c r="E107" s="27">
        <v>1.35</v>
      </c>
      <c r="F107" s="27">
        <v>1.45</v>
      </c>
      <c r="G107" s="27">
        <v>4.4074999999999998</v>
      </c>
    </row>
    <row r="108" spans="3:7" x14ac:dyDescent="0.25">
      <c r="C108" s="28">
        <v>37659</v>
      </c>
      <c r="D108" s="27">
        <v>2.7629999999999999</v>
      </c>
      <c r="E108" s="27">
        <v>1.35</v>
      </c>
      <c r="F108" s="27">
        <v>1.4375</v>
      </c>
      <c r="G108" s="27">
        <v>4.3574999999999999</v>
      </c>
    </row>
    <row r="109" spans="3:7" x14ac:dyDescent="0.25">
      <c r="C109" s="28">
        <v>37666</v>
      </c>
      <c r="D109" s="27">
        <v>2.6869999999999998</v>
      </c>
      <c r="E109" s="27">
        <v>1.34</v>
      </c>
      <c r="F109" s="27">
        <v>1.39</v>
      </c>
      <c r="G109" s="27">
        <v>4.3449999999999998</v>
      </c>
    </row>
    <row r="110" spans="3:7" x14ac:dyDescent="0.25">
      <c r="C110" s="28">
        <v>37673</v>
      </c>
      <c r="D110" s="27">
        <v>2.6789999999999998</v>
      </c>
      <c r="E110" s="27">
        <v>1.34</v>
      </c>
      <c r="F110" s="27">
        <v>1.4</v>
      </c>
      <c r="G110" s="27">
        <v>4.2975000000000003</v>
      </c>
    </row>
    <row r="111" spans="3:7" x14ac:dyDescent="0.25">
      <c r="C111" s="28">
        <v>37680</v>
      </c>
      <c r="D111" s="27">
        <v>2.5329999999999999</v>
      </c>
      <c r="E111" s="27">
        <v>1.34</v>
      </c>
      <c r="F111" s="27">
        <v>1.3812500000000001</v>
      </c>
      <c r="G111" s="27">
        <v>4.3125</v>
      </c>
    </row>
    <row r="112" spans="3:7" x14ac:dyDescent="0.25">
      <c r="C112" s="28">
        <v>37687</v>
      </c>
      <c r="D112" s="27">
        <v>2.528</v>
      </c>
      <c r="E112" s="27">
        <v>1.3146899999999999</v>
      </c>
      <c r="F112" s="27">
        <v>1.31969</v>
      </c>
      <c r="G112" s="27">
        <v>4.2125000000000004</v>
      </c>
    </row>
    <row r="113" spans="3:7" x14ac:dyDescent="0.25">
      <c r="C113" s="28">
        <v>37694</v>
      </c>
      <c r="D113" s="27">
        <v>2.5670000000000002</v>
      </c>
      <c r="E113" s="27">
        <v>1.2787500000000001</v>
      </c>
      <c r="F113" s="27">
        <v>1.3625</v>
      </c>
      <c r="G113" s="27">
        <v>4.3962000000000003</v>
      </c>
    </row>
    <row r="114" spans="3:7" x14ac:dyDescent="0.25">
      <c r="C114" s="28">
        <v>37701</v>
      </c>
      <c r="D114" s="27">
        <v>2.5369999999999999</v>
      </c>
      <c r="E114" s="27">
        <v>1.29</v>
      </c>
      <c r="F114" s="27">
        <v>1.3993800000000001</v>
      </c>
      <c r="G114" s="27">
        <v>4.6150000000000002</v>
      </c>
    </row>
    <row r="115" spans="3:7" x14ac:dyDescent="0.25">
      <c r="C115" s="28">
        <v>37708</v>
      </c>
      <c r="D115" s="27">
        <v>2.5289999999999999</v>
      </c>
      <c r="E115" s="27">
        <v>1.29</v>
      </c>
      <c r="F115" s="27">
        <v>1.34</v>
      </c>
      <c r="G115" s="27">
        <v>4.4974999999999996</v>
      </c>
    </row>
    <row r="116" spans="3:7" x14ac:dyDescent="0.25">
      <c r="C116" s="28">
        <v>37715</v>
      </c>
      <c r="D116" s="27">
        <v>2.5169999999999999</v>
      </c>
      <c r="E116" s="27">
        <v>1.2775000000000001</v>
      </c>
      <c r="F116" s="27">
        <v>1.29</v>
      </c>
      <c r="G116" s="27">
        <v>4.5475000000000003</v>
      </c>
    </row>
    <row r="117" spans="3:7" x14ac:dyDescent="0.25">
      <c r="C117" s="28">
        <v>37722</v>
      </c>
      <c r="D117" s="27">
        <v>2.5219999999999998</v>
      </c>
      <c r="E117" s="27">
        <v>1.2887500000000001</v>
      </c>
      <c r="F117" s="27">
        <v>1.3474999999999999</v>
      </c>
      <c r="G117" s="27">
        <v>4.54</v>
      </c>
    </row>
    <row r="118" spans="3:7" x14ac:dyDescent="0.25">
      <c r="C118" s="28">
        <v>37729</v>
      </c>
      <c r="D118" s="27">
        <v>2.556</v>
      </c>
      <c r="E118" s="27">
        <v>1.32</v>
      </c>
      <c r="F118" s="27">
        <v>1.4025000000000001</v>
      </c>
      <c r="G118" s="27">
        <v>4.51</v>
      </c>
    </row>
    <row r="119" spans="3:7" x14ac:dyDescent="0.25">
      <c r="C119" s="28">
        <v>37736</v>
      </c>
      <c r="D119" s="27">
        <v>2.5430000000000001</v>
      </c>
      <c r="E119" s="27">
        <v>1.31125</v>
      </c>
      <c r="F119" s="27">
        <v>1.35</v>
      </c>
      <c r="G119" s="27">
        <v>4.4375</v>
      </c>
    </row>
    <row r="120" spans="3:7" x14ac:dyDescent="0.25">
      <c r="C120" s="28">
        <v>37743</v>
      </c>
      <c r="D120" s="27">
        <v>2.504</v>
      </c>
      <c r="E120" s="27">
        <v>1.29</v>
      </c>
      <c r="F120" s="27">
        <v>1.28</v>
      </c>
      <c r="G120" s="27">
        <v>4.4349999999999996</v>
      </c>
    </row>
    <row r="121" spans="3:7" x14ac:dyDescent="0.25">
      <c r="C121" s="28">
        <v>37750</v>
      </c>
      <c r="D121" s="27">
        <v>2.4729999999999999</v>
      </c>
      <c r="E121" s="27">
        <v>1.29</v>
      </c>
      <c r="F121" s="27">
        <v>1.2925</v>
      </c>
      <c r="G121" s="27">
        <v>4.2925000000000004</v>
      </c>
    </row>
    <row r="122" spans="3:7" x14ac:dyDescent="0.25">
      <c r="C122" s="28">
        <v>37757</v>
      </c>
      <c r="D122" s="27">
        <v>2.4079999999999999</v>
      </c>
      <c r="E122" s="27">
        <v>1.29</v>
      </c>
      <c r="F122" s="27">
        <v>1.2737499999999999</v>
      </c>
      <c r="G122" s="27">
        <v>4.1661999999999999</v>
      </c>
    </row>
    <row r="123" spans="3:7" x14ac:dyDescent="0.25">
      <c r="C123" s="28">
        <v>37764</v>
      </c>
      <c r="D123" s="27">
        <v>2.3450000000000002</v>
      </c>
      <c r="E123" s="27">
        <v>1.28</v>
      </c>
      <c r="F123" s="27">
        <v>1.20875</v>
      </c>
      <c r="G123" s="27">
        <v>4.0025000000000004</v>
      </c>
    </row>
    <row r="124" spans="3:7" x14ac:dyDescent="0.25">
      <c r="C124" s="28">
        <v>37771</v>
      </c>
      <c r="D124" s="27">
        <v>2.2719999999999998</v>
      </c>
      <c r="E124" s="27">
        <v>1.28</v>
      </c>
      <c r="F124" s="27">
        <v>1.2112499999999999</v>
      </c>
      <c r="G124" s="27">
        <v>4.0774999999999997</v>
      </c>
    </row>
    <row r="125" spans="3:7" x14ac:dyDescent="0.25">
      <c r="C125" s="28">
        <v>37778</v>
      </c>
      <c r="D125" s="27">
        <v>2.1469999999999998</v>
      </c>
      <c r="E125" s="27">
        <v>1.20688</v>
      </c>
      <c r="F125" s="27">
        <v>1.1356299999999999</v>
      </c>
      <c r="G125" s="27">
        <v>4.0374999999999996</v>
      </c>
    </row>
    <row r="126" spans="3:7" x14ac:dyDescent="0.25">
      <c r="C126" s="28">
        <v>37785</v>
      </c>
      <c r="D126" s="27">
        <v>2.125</v>
      </c>
      <c r="E126" s="27">
        <v>1.0874999999999999</v>
      </c>
      <c r="F126" s="27">
        <v>1.02</v>
      </c>
      <c r="G126" s="27">
        <v>3.7974999999999999</v>
      </c>
    </row>
    <row r="127" spans="3:7" x14ac:dyDescent="0.25">
      <c r="C127" s="28">
        <v>37792</v>
      </c>
      <c r="D127" s="27">
        <v>2.1419999999999999</v>
      </c>
      <c r="E127" s="27">
        <v>1.02</v>
      </c>
      <c r="F127" s="27">
        <v>1.0249999999999999</v>
      </c>
      <c r="G127" s="27">
        <v>4.0274999999999999</v>
      </c>
    </row>
    <row r="128" spans="3:7" x14ac:dyDescent="0.25">
      <c r="C128" s="28">
        <v>37799</v>
      </c>
      <c r="D128" s="27">
        <v>2.1480000000000001</v>
      </c>
      <c r="E128" s="27">
        <v>1.11375</v>
      </c>
      <c r="F128" s="27">
        <v>1.2</v>
      </c>
      <c r="G128" s="27">
        <v>4.16</v>
      </c>
    </row>
    <row r="129" spans="3:7" x14ac:dyDescent="0.25">
      <c r="C129" s="28">
        <v>37806</v>
      </c>
      <c r="D129" s="27">
        <v>2.14</v>
      </c>
      <c r="E129" s="27">
        <v>1.1100000000000001</v>
      </c>
      <c r="F129" s="27">
        <v>1.17</v>
      </c>
      <c r="G129" s="27">
        <v>4.2074999999999996</v>
      </c>
    </row>
    <row r="130" spans="3:7" x14ac:dyDescent="0.25">
      <c r="C130" s="28">
        <v>37813</v>
      </c>
      <c r="D130" s="27">
        <v>2.129</v>
      </c>
      <c r="E130" s="27">
        <v>1.1056299999999999</v>
      </c>
      <c r="F130" s="27">
        <v>1.165</v>
      </c>
      <c r="G130" s="27">
        <v>4.1900000000000004</v>
      </c>
    </row>
    <row r="131" spans="3:7" x14ac:dyDescent="0.25">
      <c r="C131" s="28">
        <v>37820</v>
      </c>
      <c r="D131" s="27">
        <v>2.1280000000000001</v>
      </c>
      <c r="E131" s="27">
        <v>1.1100000000000001</v>
      </c>
      <c r="F131" s="27">
        <v>1.2</v>
      </c>
      <c r="G131" s="27">
        <v>4.3174999999999999</v>
      </c>
    </row>
    <row r="132" spans="3:7" x14ac:dyDescent="0.25">
      <c r="C132" s="28">
        <v>37827</v>
      </c>
      <c r="D132" s="27">
        <v>2.12</v>
      </c>
      <c r="E132" s="27">
        <v>1.1100000000000001</v>
      </c>
      <c r="F132" s="27">
        <v>1.21</v>
      </c>
      <c r="G132" s="27">
        <v>4.2774999999999999</v>
      </c>
    </row>
    <row r="133" spans="3:7" x14ac:dyDescent="0.25">
      <c r="C133" s="28">
        <v>37834</v>
      </c>
      <c r="D133" s="27">
        <v>2.129</v>
      </c>
      <c r="E133" s="27">
        <v>1.1412500000000001</v>
      </c>
      <c r="F133" s="27">
        <v>1.43875</v>
      </c>
      <c r="G133" s="27">
        <v>4.4649999999999999</v>
      </c>
    </row>
    <row r="134" spans="3:7" x14ac:dyDescent="0.25">
      <c r="C134" s="28">
        <v>37841</v>
      </c>
      <c r="D134" s="27">
        <v>2.1349999999999998</v>
      </c>
      <c r="E134" s="27">
        <v>1.1299999999999999</v>
      </c>
      <c r="F134" s="27">
        <v>1.34</v>
      </c>
      <c r="G134" s="27">
        <v>4.2824999999999998</v>
      </c>
    </row>
    <row r="135" spans="3:7" x14ac:dyDescent="0.25">
      <c r="C135" s="28">
        <v>37848</v>
      </c>
      <c r="D135" s="27">
        <v>2.1379999999999999</v>
      </c>
      <c r="E135" s="27">
        <v>1.1299999999999999</v>
      </c>
      <c r="F135" s="27">
        <v>1.39</v>
      </c>
      <c r="G135" s="27">
        <v>4.4325000000000001</v>
      </c>
    </row>
    <row r="136" spans="3:7" x14ac:dyDescent="0.25">
      <c r="C136" s="28">
        <v>37855</v>
      </c>
      <c r="D136" s="27">
        <v>2.1469999999999998</v>
      </c>
      <c r="E136" s="27">
        <v>1.1399999999999999</v>
      </c>
      <c r="F136" s="27">
        <v>1.4475</v>
      </c>
      <c r="G136" s="27">
        <v>4.4450000000000003</v>
      </c>
    </row>
    <row r="137" spans="3:7" x14ac:dyDescent="0.25">
      <c r="C137" s="28">
        <v>37862</v>
      </c>
      <c r="D137" s="27">
        <v>2.1520000000000001</v>
      </c>
      <c r="E137" s="27">
        <v>1.1399999999999999</v>
      </c>
      <c r="F137" s="27">
        <v>1.43</v>
      </c>
      <c r="G137" s="27">
        <v>4.4625000000000004</v>
      </c>
    </row>
    <row r="138" spans="3:7" x14ac:dyDescent="0.25">
      <c r="C138" s="28">
        <v>37869</v>
      </c>
      <c r="D138" s="27">
        <v>2.1579999999999999</v>
      </c>
      <c r="E138" s="27">
        <v>1.14219</v>
      </c>
      <c r="F138" s="27">
        <v>1.4293800000000001</v>
      </c>
      <c r="G138" s="27">
        <v>4.5575000000000001</v>
      </c>
    </row>
    <row r="139" spans="3:7" x14ac:dyDescent="0.25">
      <c r="C139" s="28">
        <v>37876</v>
      </c>
      <c r="D139" s="27">
        <v>2.1520000000000001</v>
      </c>
      <c r="E139" s="27">
        <v>1.1399999999999999</v>
      </c>
      <c r="F139" s="27">
        <v>1.34</v>
      </c>
      <c r="G139" s="27">
        <v>4.4074999999999998</v>
      </c>
    </row>
    <row r="140" spans="3:7" x14ac:dyDescent="0.25">
      <c r="C140" s="28">
        <v>37883</v>
      </c>
      <c r="D140" s="27">
        <v>2.149</v>
      </c>
      <c r="E140" s="27">
        <v>1.1399999999999999</v>
      </c>
      <c r="F140" s="27">
        <v>1.32</v>
      </c>
      <c r="G140" s="27">
        <v>4.43</v>
      </c>
    </row>
    <row r="141" spans="3:7" x14ac:dyDescent="0.25">
      <c r="C141" s="28">
        <v>37890</v>
      </c>
      <c r="D141" s="27">
        <v>2.1320000000000001</v>
      </c>
      <c r="E141" s="27">
        <v>1.1399999999999999</v>
      </c>
      <c r="F141" s="27">
        <v>1.3075000000000001</v>
      </c>
      <c r="G141" s="27">
        <v>4.3449999999999998</v>
      </c>
    </row>
    <row r="142" spans="3:7" x14ac:dyDescent="0.25">
      <c r="C142" s="28">
        <v>37897</v>
      </c>
      <c r="D142" s="27">
        <v>2.1269999999999998</v>
      </c>
      <c r="E142" s="27">
        <v>1.1499999999999999</v>
      </c>
      <c r="F142" s="27">
        <v>1.25875</v>
      </c>
      <c r="G142" s="27">
        <v>4.415</v>
      </c>
    </row>
    <row r="143" spans="3:7" x14ac:dyDescent="0.25">
      <c r="C143" s="28">
        <v>37904</v>
      </c>
      <c r="D143" s="27">
        <v>2.1349999999999998</v>
      </c>
      <c r="E143" s="27">
        <v>1.1499999999999999</v>
      </c>
      <c r="F143" s="27">
        <v>1.3487499999999999</v>
      </c>
      <c r="G143" s="27">
        <v>4.4800000000000004</v>
      </c>
    </row>
    <row r="144" spans="3:7" x14ac:dyDescent="0.25">
      <c r="C144" s="28">
        <v>37911</v>
      </c>
      <c r="D144" s="27">
        <v>2.1520000000000001</v>
      </c>
      <c r="E144" s="27">
        <v>1.17</v>
      </c>
      <c r="F144" s="27">
        <v>1.5</v>
      </c>
      <c r="G144" s="27">
        <v>4.5750000000000002</v>
      </c>
    </row>
    <row r="145" spans="3:7" x14ac:dyDescent="0.25">
      <c r="C145" s="28">
        <v>37918</v>
      </c>
      <c r="D145" s="27">
        <v>2.1509999999999998</v>
      </c>
      <c r="E145" s="27">
        <v>1.16313</v>
      </c>
      <c r="F145" s="27">
        <v>1.47875</v>
      </c>
      <c r="G145" s="27">
        <v>4.54</v>
      </c>
    </row>
    <row r="146" spans="3:7" x14ac:dyDescent="0.25">
      <c r="C146" s="28">
        <v>37925</v>
      </c>
      <c r="D146" s="27">
        <v>2.161</v>
      </c>
      <c r="E146" s="27">
        <v>1.1693800000000001</v>
      </c>
      <c r="F146" s="27">
        <v>1.48</v>
      </c>
      <c r="G146" s="27">
        <v>4.5599999999999996</v>
      </c>
    </row>
    <row r="147" spans="3:7" x14ac:dyDescent="0.25">
      <c r="C147" s="28">
        <v>37932</v>
      </c>
      <c r="D147" s="27">
        <v>2.169</v>
      </c>
      <c r="E147" s="27">
        <v>1.1706300000000001</v>
      </c>
      <c r="F147" s="27">
        <v>1.5549999999999999</v>
      </c>
      <c r="G147" s="27">
        <v>4.7187999999999999</v>
      </c>
    </row>
    <row r="148" spans="3:7" x14ac:dyDescent="0.25">
      <c r="C148" s="28">
        <v>37939</v>
      </c>
      <c r="D148" s="27">
        <v>2.161</v>
      </c>
      <c r="E148" s="27">
        <v>1.1712499999999999</v>
      </c>
      <c r="F148" s="27">
        <v>1.49</v>
      </c>
      <c r="G148" s="27">
        <v>4.6050000000000004</v>
      </c>
    </row>
    <row r="149" spans="3:7" x14ac:dyDescent="0.25">
      <c r="C149" s="28">
        <v>37946</v>
      </c>
      <c r="D149" s="27">
        <v>2.1469999999999998</v>
      </c>
      <c r="E149" s="27">
        <v>1.17</v>
      </c>
      <c r="F149" s="27">
        <v>1.4537500000000001</v>
      </c>
      <c r="G149" s="27">
        <v>4.5762</v>
      </c>
    </row>
    <row r="150" spans="3:7" x14ac:dyDescent="0.25">
      <c r="C150" s="28">
        <v>37953</v>
      </c>
      <c r="D150" s="27">
        <v>2.1539999999999999</v>
      </c>
      <c r="E150" s="27">
        <v>1.17188</v>
      </c>
      <c r="F150" s="27">
        <v>1.5625</v>
      </c>
      <c r="G150" s="27">
        <v>4.6950000000000003</v>
      </c>
    </row>
    <row r="151" spans="3:7" x14ac:dyDescent="0.25">
      <c r="C151" s="28">
        <v>37960</v>
      </c>
      <c r="D151" s="27">
        <v>2.1539999999999999</v>
      </c>
      <c r="E151" s="27">
        <v>1.18</v>
      </c>
      <c r="F151" s="27">
        <v>1.5762499999999999</v>
      </c>
      <c r="G151" s="27">
        <v>4.5987</v>
      </c>
    </row>
    <row r="152" spans="3:7" x14ac:dyDescent="0.25">
      <c r="C152" s="28">
        <v>37967</v>
      </c>
      <c r="D152" s="27">
        <v>2.1480000000000001</v>
      </c>
      <c r="E152" s="27">
        <v>1.1681299999999999</v>
      </c>
      <c r="F152" s="27">
        <v>1.43875</v>
      </c>
      <c r="G152" s="27">
        <v>4.5575000000000001</v>
      </c>
    </row>
    <row r="153" spans="3:7" x14ac:dyDescent="0.25">
      <c r="C153" s="28">
        <v>37974</v>
      </c>
      <c r="D153" s="27">
        <v>2.1419999999999999</v>
      </c>
      <c r="E153" s="27">
        <v>1.17</v>
      </c>
      <c r="F153" s="27">
        <v>1.44875</v>
      </c>
      <c r="G153" s="27">
        <v>4.5525000000000002</v>
      </c>
    </row>
    <row r="154" spans="3:7" x14ac:dyDescent="0.25">
      <c r="C154" s="28">
        <v>37981</v>
      </c>
      <c r="D154" s="27">
        <v>2.1419999999999999</v>
      </c>
      <c r="E154" s="27">
        <v>1.17</v>
      </c>
      <c r="F154" s="27">
        <v>1.48</v>
      </c>
      <c r="G154" s="27">
        <v>4.5049999999999999</v>
      </c>
    </row>
    <row r="155" spans="3:7" x14ac:dyDescent="0.25">
      <c r="C155" s="28">
        <v>37988</v>
      </c>
      <c r="D155" s="27">
        <v>2.12</v>
      </c>
      <c r="E155" s="27">
        <v>1.1499999999999999</v>
      </c>
      <c r="F155" s="27">
        <v>1.4775</v>
      </c>
      <c r="G155" s="27">
        <v>4.5875000000000004</v>
      </c>
    </row>
    <row r="156" spans="3:7" x14ac:dyDescent="0.25">
      <c r="C156" s="28">
        <v>37995</v>
      </c>
      <c r="D156" s="27">
        <v>2.1019999999999999</v>
      </c>
      <c r="E156" s="27">
        <v>1.1399999999999999</v>
      </c>
      <c r="F156" s="27">
        <v>1.46688</v>
      </c>
      <c r="G156" s="27">
        <v>4.4124999999999996</v>
      </c>
    </row>
    <row r="157" spans="3:7" x14ac:dyDescent="0.25">
      <c r="C157" s="28">
        <v>38002</v>
      </c>
      <c r="D157" s="27">
        <v>2.0760000000000001</v>
      </c>
      <c r="E157" s="27">
        <v>1.1200000000000001</v>
      </c>
      <c r="F157" s="27">
        <v>1.365</v>
      </c>
      <c r="G157" s="27">
        <v>4.4311999999999996</v>
      </c>
    </row>
    <row r="158" spans="3:7" x14ac:dyDescent="0.25">
      <c r="C158" s="28">
        <v>38009</v>
      </c>
      <c r="D158" s="27">
        <v>2.073</v>
      </c>
      <c r="E158" s="27">
        <v>1.1200000000000001</v>
      </c>
      <c r="F158" s="27">
        <v>1.35</v>
      </c>
      <c r="G158" s="27">
        <v>4.3849999999999998</v>
      </c>
    </row>
    <row r="159" spans="3:7" x14ac:dyDescent="0.25">
      <c r="C159" s="28">
        <v>38016</v>
      </c>
      <c r="D159" s="27">
        <v>2.093</v>
      </c>
      <c r="E159" s="27">
        <v>1.1299999999999999</v>
      </c>
      <c r="F159" s="27">
        <v>1.4762500000000001</v>
      </c>
      <c r="G159" s="27">
        <v>4.5449999999999999</v>
      </c>
    </row>
    <row r="160" spans="3:7" x14ac:dyDescent="0.25">
      <c r="C160" s="28">
        <v>38023</v>
      </c>
      <c r="D160" s="27">
        <v>2.08</v>
      </c>
      <c r="E160" s="27">
        <v>1.1299999999999999</v>
      </c>
      <c r="F160" s="27">
        <v>1.4837499999999999</v>
      </c>
      <c r="G160" s="27">
        <v>4.4474999999999998</v>
      </c>
    </row>
    <row r="161" spans="3:7" x14ac:dyDescent="0.25">
      <c r="C161" s="28">
        <v>38030</v>
      </c>
      <c r="D161" s="27">
        <v>2.0670000000000002</v>
      </c>
      <c r="E161" s="27">
        <v>1.1200000000000001</v>
      </c>
      <c r="F161" s="27">
        <v>1.3725000000000001</v>
      </c>
      <c r="G161" s="27">
        <v>4.4249999999999998</v>
      </c>
    </row>
    <row r="162" spans="3:7" x14ac:dyDescent="0.25">
      <c r="C162" s="28">
        <v>38037</v>
      </c>
      <c r="D162" s="27">
        <v>2.0609999999999999</v>
      </c>
      <c r="E162" s="27">
        <v>1.1200000000000001</v>
      </c>
      <c r="F162" s="27">
        <v>1.37063</v>
      </c>
      <c r="G162" s="27">
        <v>4.45</v>
      </c>
    </row>
    <row r="163" spans="3:7" x14ac:dyDescent="0.25">
      <c r="C163" s="28">
        <v>38044</v>
      </c>
      <c r="D163" s="27">
        <v>2.052</v>
      </c>
      <c r="E163" s="27">
        <v>1.1200000000000001</v>
      </c>
      <c r="F163" s="27">
        <v>1.3674999999999999</v>
      </c>
      <c r="G163" s="27">
        <v>4.3636999999999997</v>
      </c>
    </row>
    <row r="164" spans="3:7" x14ac:dyDescent="0.25">
      <c r="C164" s="28">
        <v>38051</v>
      </c>
      <c r="D164" s="27">
        <v>2.0609999999999999</v>
      </c>
      <c r="E164" s="27">
        <v>1.1200000000000001</v>
      </c>
      <c r="F164" s="27">
        <v>1.42</v>
      </c>
      <c r="G164" s="27">
        <v>4.32</v>
      </c>
    </row>
    <row r="165" spans="3:7" x14ac:dyDescent="0.25">
      <c r="C165" s="28">
        <v>38058</v>
      </c>
      <c r="D165" s="27">
        <v>2.0529999999999999</v>
      </c>
      <c r="E165" s="27">
        <v>1.1100000000000001</v>
      </c>
      <c r="F165" s="27">
        <v>1.2862499999999999</v>
      </c>
      <c r="G165" s="27">
        <v>4.2380000000000004</v>
      </c>
    </row>
    <row r="166" spans="3:7" x14ac:dyDescent="0.25">
      <c r="C166" s="28">
        <v>38065</v>
      </c>
      <c r="D166" s="27">
        <v>2.0339999999999998</v>
      </c>
      <c r="E166" s="27">
        <v>1.1100000000000001</v>
      </c>
      <c r="F166" s="27">
        <v>1.30375</v>
      </c>
      <c r="G166" s="27">
        <v>4.2140000000000004</v>
      </c>
    </row>
    <row r="167" spans="3:7" x14ac:dyDescent="0.25">
      <c r="C167" s="28">
        <v>38072</v>
      </c>
      <c r="D167" s="27">
        <v>1.9670000000000001</v>
      </c>
      <c r="E167" s="27">
        <v>1.1100000000000001</v>
      </c>
      <c r="F167" s="27">
        <v>1.29938</v>
      </c>
      <c r="G167" s="27">
        <v>4.2145000000000001</v>
      </c>
    </row>
    <row r="168" spans="3:7" x14ac:dyDescent="0.25">
      <c r="C168" s="28">
        <v>38079</v>
      </c>
      <c r="D168" s="27">
        <v>2.0249999999999999</v>
      </c>
      <c r="E168" s="27">
        <v>1.1100000000000001</v>
      </c>
      <c r="F168" s="27">
        <v>1.37</v>
      </c>
      <c r="G168" s="27">
        <v>4.41</v>
      </c>
    </row>
    <row r="169" spans="3:7" x14ac:dyDescent="0.25">
      <c r="C169" s="28">
        <v>38086</v>
      </c>
      <c r="D169" s="27">
        <v>2.036</v>
      </c>
      <c r="E169" s="27">
        <v>1.1399999999999999</v>
      </c>
      <c r="F169" s="27">
        <v>1.5</v>
      </c>
      <c r="G169" s="27">
        <v>4.3899999999999997</v>
      </c>
    </row>
    <row r="170" spans="3:7" x14ac:dyDescent="0.25">
      <c r="C170" s="28">
        <v>38093</v>
      </c>
      <c r="D170" s="27">
        <v>2.0529999999999999</v>
      </c>
      <c r="E170" s="27">
        <v>1.1499999999999999</v>
      </c>
      <c r="F170" s="27">
        <v>1.61</v>
      </c>
      <c r="G170" s="27">
        <v>4.4169999999999998</v>
      </c>
    </row>
    <row r="171" spans="3:7" x14ac:dyDescent="0.25">
      <c r="C171" s="28">
        <v>38100</v>
      </c>
      <c r="D171" s="27">
        <v>2.056</v>
      </c>
      <c r="E171" s="27">
        <v>1.17</v>
      </c>
      <c r="F171" s="27">
        <v>1.69</v>
      </c>
      <c r="G171" s="27">
        <v>4.4870000000000001</v>
      </c>
    </row>
    <row r="172" spans="3:7" x14ac:dyDescent="0.25">
      <c r="C172" s="28">
        <v>38107</v>
      </c>
      <c r="D172" s="27">
        <v>2.073</v>
      </c>
      <c r="E172" s="27">
        <v>1.18</v>
      </c>
      <c r="F172" s="27">
        <v>1.83</v>
      </c>
      <c r="G172" s="27">
        <v>4.4829999999999997</v>
      </c>
    </row>
    <row r="173" spans="3:7" x14ac:dyDescent="0.25">
      <c r="C173" s="28">
        <v>38114</v>
      </c>
      <c r="D173" s="27">
        <v>2.081</v>
      </c>
      <c r="E173" s="27">
        <v>1.19</v>
      </c>
      <c r="F173" s="27">
        <v>1.8812500000000001</v>
      </c>
      <c r="G173" s="27">
        <v>4.6040000000000001</v>
      </c>
    </row>
    <row r="174" spans="3:7" x14ac:dyDescent="0.25">
      <c r="C174" s="28">
        <v>38121</v>
      </c>
      <c r="D174" s="27">
        <v>2.0939999999999999</v>
      </c>
      <c r="E174" s="27">
        <v>1.26</v>
      </c>
      <c r="F174" s="27">
        <v>2.1068799999999999</v>
      </c>
      <c r="G174" s="27">
        <v>4.6189999999999998</v>
      </c>
    </row>
    <row r="175" spans="3:7" x14ac:dyDescent="0.25">
      <c r="C175" s="28">
        <v>38128</v>
      </c>
      <c r="D175" s="27">
        <v>2.09</v>
      </c>
      <c r="E175" s="27">
        <v>1.28</v>
      </c>
      <c r="F175" s="27">
        <v>2.0699999999999998</v>
      </c>
      <c r="G175" s="27">
        <v>4.6239999999999997</v>
      </c>
    </row>
    <row r="176" spans="3:7" x14ac:dyDescent="0.25">
      <c r="C176" s="28">
        <v>38135</v>
      </c>
      <c r="D176" s="27">
        <v>2.0870000000000002</v>
      </c>
      <c r="E176" s="27">
        <v>1.3149999999999999</v>
      </c>
      <c r="F176" s="27">
        <v>2.0575000000000001</v>
      </c>
      <c r="G176" s="27">
        <v>4.5890000000000004</v>
      </c>
    </row>
    <row r="177" spans="3:7" x14ac:dyDescent="0.25">
      <c r="C177" s="28">
        <v>38142</v>
      </c>
      <c r="D177" s="27">
        <v>2.101</v>
      </c>
      <c r="E177" s="27">
        <v>1.37375</v>
      </c>
      <c r="F177" s="27">
        <v>2.2000000000000002</v>
      </c>
      <c r="G177" s="27">
        <v>4.6580000000000004</v>
      </c>
    </row>
    <row r="178" spans="3:7" x14ac:dyDescent="0.25">
      <c r="C178" s="28">
        <v>38149</v>
      </c>
      <c r="D178" s="27">
        <v>2.1120000000000001</v>
      </c>
      <c r="E178" s="27">
        <v>1.52</v>
      </c>
      <c r="F178" s="27">
        <v>2.4331299999999998</v>
      </c>
      <c r="G178" s="27">
        <v>4.6820000000000004</v>
      </c>
    </row>
    <row r="179" spans="3:7" x14ac:dyDescent="0.25">
      <c r="C179" s="28">
        <v>38156</v>
      </c>
      <c r="D179" s="27">
        <v>2.1230000000000002</v>
      </c>
      <c r="E179" s="27">
        <v>1.55</v>
      </c>
      <c r="F179" s="27">
        <v>2.3818800000000002</v>
      </c>
      <c r="G179" s="27">
        <v>4.59</v>
      </c>
    </row>
    <row r="180" spans="3:7" x14ac:dyDescent="0.25">
      <c r="C180" s="28">
        <v>38163</v>
      </c>
      <c r="D180" s="27">
        <v>2.1219999999999999</v>
      </c>
      <c r="E180" s="27">
        <v>1.58</v>
      </c>
      <c r="F180" s="27">
        <v>2.38</v>
      </c>
      <c r="G180" s="27">
        <v>4.58</v>
      </c>
    </row>
    <row r="181" spans="3:7" x14ac:dyDescent="0.25">
      <c r="C181" s="28">
        <v>38170</v>
      </c>
      <c r="D181" s="27">
        <v>2.1160000000000001</v>
      </c>
      <c r="E181" s="27">
        <v>1.6</v>
      </c>
      <c r="F181" s="27">
        <v>2.34</v>
      </c>
      <c r="G181" s="27">
        <v>4.5220000000000002</v>
      </c>
    </row>
    <row r="182" spans="3:7" x14ac:dyDescent="0.25">
      <c r="C182" s="28">
        <v>38177</v>
      </c>
      <c r="D182" s="27">
        <v>2.1139999999999999</v>
      </c>
      <c r="E182" s="27">
        <v>1.59</v>
      </c>
      <c r="F182" s="27">
        <v>2.25</v>
      </c>
      <c r="G182" s="27">
        <v>4.5069999999999997</v>
      </c>
    </row>
    <row r="183" spans="3:7" x14ac:dyDescent="0.25">
      <c r="C183" s="28">
        <v>38184</v>
      </c>
      <c r="D183" s="27">
        <v>2.1150000000000002</v>
      </c>
      <c r="E183" s="27">
        <v>1.63</v>
      </c>
      <c r="F183" s="27">
        <v>2.33</v>
      </c>
      <c r="G183" s="27">
        <v>4.4660000000000002</v>
      </c>
    </row>
    <row r="184" spans="3:7" x14ac:dyDescent="0.25">
      <c r="C184" s="28">
        <v>38191</v>
      </c>
      <c r="D184" s="27">
        <v>2.12</v>
      </c>
      <c r="E184" s="27">
        <v>1.66</v>
      </c>
      <c r="F184" s="27">
        <v>2.39</v>
      </c>
      <c r="G184" s="27">
        <v>4.5069999999999997</v>
      </c>
    </row>
    <row r="185" spans="3:7" x14ac:dyDescent="0.25">
      <c r="C185" s="28">
        <v>38198</v>
      </c>
      <c r="D185" s="27">
        <v>2.1160000000000001</v>
      </c>
      <c r="E185" s="27">
        <v>1.7</v>
      </c>
      <c r="F185" s="27">
        <v>2.4337499999999999</v>
      </c>
      <c r="G185" s="27">
        <v>4.4720000000000004</v>
      </c>
    </row>
    <row r="186" spans="3:7" x14ac:dyDescent="0.25">
      <c r="C186" s="28">
        <v>38205</v>
      </c>
      <c r="D186" s="27">
        <v>2.1150000000000002</v>
      </c>
      <c r="E186" s="27">
        <v>1.71</v>
      </c>
      <c r="F186" s="27">
        <v>2.3412500000000001</v>
      </c>
      <c r="G186" s="27">
        <v>4.34</v>
      </c>
    </row>
    <row r="187" spans="3:7" x14ac:dyDescent="0.25">
      <c r="C187" s="28">
        <v>38212</v>
      </c>
      <c r="D187" s="27">
        <v>2.1120000000000001</v>
      </c>
      <c r="E187" s="27">
        <v>1.72</v>
      </c>
      <c r="F187" s="27">
        <v>2.2574999999999998</v>
      </c>
      <c r="G187" s="27">
        <v>4.3310000000000004</v>
      </c>
    </row>
    <row r="188" spans="3:7" x14ac:dyDescent="0.25">
      <c r="C188" s="28">
        <v>38219</v>
      </c>
      <c r="D188" s="27">
        <v>2.1139999999999999</v>
      </c>
      <c r="E188" s="27">
        <v>1.74</v>
      </c>
      <c r="F188" s="27">
        <v>2.23</v>
      </c>
      <c r="G188" s="27">
        <v>4.34</v>
      </c>
    </row>
    <row r="189" spans="3:7" x14ac:dyDescent="0.25">
      <c r="C189" s="28">
        <v>38226</v>
      </c>
      <c r="D189" s="27">
        <v>2.1150000000000002</v>
      </c>
      <c r="E189" s="27">
        <v>1.79</v>
      </c>
      <c r="F189" s="27">
        <v>2.2999999999999998</v>
      </c>
      <c r="G189" s="27">
        <v>4.3470000000000004</v>
      </c>
    </row>
    <row r="190" spans="3:7" x14ac:dyDescent="0.25">
      <c r="C190" s="28">
        <v>38233</v>
      </c>
      <c r="D190" s="27">
        <v>2.1139999999999999</v>
      </c>
      <c r="E190" s="27">
        <v>1.82</v>
      </c>
      <c r="F190" s="27">
        <v>2.30375</v>
      </c>
      <c r="G190" s="27">
        <v>4.4189999999999996</v>
      </c>
    </row>
    <row r="191" spans="3:7" x14ac:dyDescent="0.25">
      <c r="C191" s="28">
        <v>38240</v>
      </c>
      <c r="D191" s="27">
        <v>2.1160000000000001</v>
      </c>
      <c r="E191" s="27">
        <v>1.8743799999999999</v>
      </c>
      <c r="F191" s="27">
        <v>2.36</v>
      </c>
      <c r="G191" s="27">
        <v>4.3150000000000004</v>
      </c>
    </row>
    <row r="192" spans="3:7" x14ac:dyDescent="0.25">
      <c r="C192" s="28">
        <v>38247</v>
      </c>
      <c r="D192" s="27">
        <v>2.1160000000000001</v>
      </c>
      <c r="E192" s="27">
        <v>1.91</v>
      </c>
      <c r="F192" s="27">
        <v>2.2837499999999999</v>
      </c>
      <c r="G192" s="27">
        <v>4.2949999999999999</v>
      </c>
    </row>
    <row r="193" spans="3:7" x14ac:dyDescent="0.25">
      <c r="C193" s="28">
        <v>38254</v>
      </c>
      <c r="D193" s="27">
        <v>2.1160000000000001</v>
      </c>
      <c r="E193" s="27">
        <v>1.96</v>
      </c>
      <c r="F193" s="27">
        <v>2.41</v>
      </c>
      <c r="G193" s="27">
        <v>4.2329999999999997</v>
      </c>
    </row>
    <row r="194" spans="3:7" x14ac:dyDescent="0.25">
      <c r="C194" s="28">
        <v>38261</v>
      </c>
      <c r="D194" s="27">
        <v>2.1480000000000001</v>
      </c>
      <c r="E194" s="27">
        <v>2.0274999999999999</v>
      </c>
      <c r="F194" s="27">
        <v>2.48875</v>
      </c>
      <c r="G194" s="27">
        <v>4.2869999999999999</v>
      </c>
    </row>
    <row r="195" spans="3:7" x14ac:dyDescent="0.25">
      <c r="C195" s="28">
        <v>38268</v>
      </c>
      <c r="D195" s="27">
        <v>2.149</v>
      </c>
      <c r="E195" s="27">
        <v>2.06</v>
      </c>
      <c r="F195" s="27">
        <v>2.5387499999999998</v>
      </c>
      <c r="G195" s="27">
        <v>4.22</v>
      </c>
    </row>
    <row r="196" spans="3:7" x14ac:dyDescent="0.25">
      <c r="C196" s="28">
        <v>38275</v>
      </c>
      <c r="D196" s="27">
        <v>2.1459999999999999</v>
      </c>
      <c r="E196" s="27">
        <v>2.0699999999999998</v>
      </c>
      <c r="F196" s="27">
        <v>2.4049999999999998</v>
      </c>
      <c r="G196" s="27">
        <v>4.1790000000000003</v>
      </c>
    </row>
    <row r="197" spans="3:7" x14ac:dyDescent="0.25">
      <c r="C197" s="28">
        <v>38282</v>
      </c>
      <c r="D197" s="27">
        <v>2.145</v>
      </c>
      <c r="E197" s="27">
        <v>2.11</v>
      </c>
      <c r="F197" s="27">
        <v>2.4700000000000002</v>
      </c>
      <c r="G197" s="27">
        <v>4.1429999999999998</v>
      </c>
    </row>
    <row r="198" spans="3:7" x14ac:dyDescent="0.25">
      <c r="C198" s="28">
        <v>38289</v>
      </c>
      <c r="D198" s="27">
        <v>2.153</v>
      </c>
      <c r="E198" s="27">
        <v>2.17</v>
      </c>
      <c r="F198" s="27">
        <v>2.5462500000000001</v>
      </c>
      <c r="G198" s="27">
        <v>4.1550000000000002</v>
      </c>
    </row>
    <row r="199" spans="3:7" x14ac:dyDescent="0.25">
      <c r="C199" s="28">
        <v>38296</v>
      </c>
      <c r="D199" s="27">
        <v>2.161</v>
      </c>
      <c r="E199" s="27">
        <v>2.2200000000000002</v>
      </c>
      <c r="F199" s="27">
        <v>2.61</v>
      </c>
      <c r="G199" s="27">
        <v>4.1740000000000004</v>
      </c>
    </row>
    <row r="200" spans="3:7" x14ac:dyDescent="0.25">
      <c r="C200" s="28">
        <v>38303</v>
      </c>
      <c r="D200" s="27">
        <v>2.1720000000000002</v>
      </c>
      <c r="E200" s="27">
        <v>2.29</v>
      </c>
      <c r="F200" s="27">
        <v>2.8</v>
      </c>
      <c r="G200" s="27">
        <v>4.0495000000000001</v>
      </c>
    </row>
    <row r="201" spans="3:7" x14ac:dyDescent="0.25">
      <c r="C201" s="28">
        <v>38310</v>
      </c>
      <c r="D201" s="27">
        <v>2.1760000000000002</v>
      </c>
      <c r="E201" s="27">
        <v>2.3450000000000002</v>
      </c>
      <c r="F201" s="27">
        <v>2.86</v>
      </c>
      <c r="G201" s="27">
        <v>4.0609999999999999</v>
      </c>
    </row>
    <row r="202" spans="3:7" x14ac:dyDescent="0.25">
      <c r="C202" s="28">
        <v>38317</v>
      </c>
      <c r="D202" s="27">
        <v>2.177</v>
      </c>
      <c r="E202" s="27">
        <v>2.4</v>
      </c>
      <c r="F202" s="27">
        <v>2.9750000000000001</v>
      </c>
      <c r="G202" s="27">
        <v>3.9820000000000002</v>
      </c>
    </row>
    <row r="203" spans="3:7" x14ac:dyDescent="0.25">
      <c r="C203" s="28">
        <v>38324</v>
      </c>
      <c r="D203" s="27">
        <v>2.1739999999999999</v>
      </c>
      <c r="E203" s="27">
        <v>2.44</v>
      </c>
      <c r="F203" s="27">
        <v>3</v>
      </c>
      <c r="G203" s="27">
        <v>3.9830000000000001</v>
      </c>
    </row>
    <row r="204" spans="3:7" x14ac:dyDescent="0.25">
      <c r="C204" s="28">
        <v>38331</v>
      </c>
      <c r="D204" s="27">
        <v>2.173</v>
      </c>
      <c r="E204" s="27">
        <v>2.48</v>
      </c>
      <c r="F204" s="27">
        <v>2.94</v>
      </c>
      <c r="G204" s="27">
        <v>3.831</v>
      </c>
    </row>
    <row r="205" spans="3:7" x14ac:dyDescent="0.25">
      <c r="C205" s="28">
        <v>38338</v>
      </c>
      <c r="D205" s="27">
        <v>2.1749999999999998</v>
      </c>
      <c r="E205" s="27">
        <v>2.52</v>
      </c>
      <c r="F205" s="27">
        <v>3.0375000000000001</v>
      </c>
      <c r="G205" s="27">
        <v>3.7759999999999998</v>
      </c>
    </row>
    <row r="206" spans="3:7" x14ac:dyDescent="0.25">
      <c r="C206" s="28">
        <v>38345</v>
      </c>
      <c r="D206" s="27">
        <v>2.1779999999999999</v>
      </c>
      <c r="E206" s="27">
        <v>2.5499999999999998</v>
      </c>
      <c r="F206" s="27">
        <v>3.08</v>
      </c>
      <c r="G206" s="27">
        <v>3.8130000000000002</v>
      </c>
    </row>
    <row r="207" spans="3:7" x14ac:dyDescent="0.25">
      <c r="C207" s="28">
        <v>38352</v>
      </c>
      <c r="D207" s="27">
        <v>2.1549999999999998</v>
      </c>
      <c r="E207" s="27">
        <v>2.5643799999999999</v>
      </c>
      <c r="F207" s="27">
        <v>3.1</v>
      </c>
      <c r="G207" s="27">
        <v>3.8919999999999999</v>
      </c>
    </row>
    <row r="208" spans="3:7" x14ac:dyDescent="0.25">
      <c r="C208" s="28">
        <v>38359</v>
      </c>
      <c r="D208" s="27">
        <v>2.1459999999999999</v>
      </c>
      <c r="E208" s="27">
        <v>2.61</v>
      </c>
      <c r="F208" s="27">
        <v>3.16</v>
      </c>
      <c r="G208" s="27">
        <v>3.8220000000000001</v>
      </c>
    </row>
    <row r="209" spans="3:7" x14ac:dyDescent="0.25">
      <c r="C209" s="28">
        <v>38366</v>
      </c>
      <c r="D209" s="27">
        <v>2.1440000000000001</v>
      </c>
      <c r="E209" s="27">
        <v>2.66</v>
      </c>
      <c r="F209" s="27">
        <v>3.22</v>
      </c>
      <c r="G209" s="27">
        <v>3.7709999999999999</v>
      </c>
    </row>
    <row r="210" spans="3:7" x14ac:dyDescent="0.25">
      <c r="C210" s="28">
        <v>38373</v>
      </c>
      <c r="D210" s="27">
        <v>2.1429999999999998</v>
      </c>
      <c r="E210" s="27">
        <v>2.7</v>
      </c>
      <c r="F210" s="27">
        <v>3.23563</v>
      </c>
      <c r="G210" s="27">
        <v>3.7810000000000001</v>
      </c>
    </row>
    <row r="211" spans="3:7" x14ac:dyDescent="0.25">
      <c r="C211" s="28">
        <v>38380</v>
      </c>
      <c r="D211" s="27">
        <v>2.1440000000000001</v>
      </c>
      <c r="E211" s="27">
        <v>2.7425000000000002</v>
      </c>
      <c r="F211" s="27">
        <v>3.27</v>
      </c>
      <c r="G211" s="27">
        <v>3.7559999999999998</v>
      </c>
    </row>
    <row r="212" spans="3:7" x14ac:dyDescent="0.25">
      <c r="C212" s="28">
        <v>38387</v>
      </c>
      <c r="D212" s="27">
        <v>2.1419999999999999</v>
      </c>
      <c r="E212" s="27">
        <v>2.77</v>
      </c>
      <c r="F212" s="27">
        <v>3.3262499999999999</v>
      </c>
      <c r="G212" s="27">
        <v>3.6859999999999999</v>
      </c>
    </row>
    <row r="213" spans="3:7" x14ac:dyDescent="0.25">
      <c r="C213" s="28">
        <v>38394</v>
      </c>
      <c r="D213" s="27">
        <v>2.14</v>
      </c>
      <c r="E213" s="27">
        <v>2.7943799999999999</v>
      </c>
      <c r="F213" s="27">
        <v>3.31</v>
      </c>
      <c r="G213" s="27">
        <v>3.67</v>
      </c>
    </row>
    <row r="214" spans="3:7" x14ac:dyDescent="0.25">
      <c r="C214" s="28">
        <v>38401</v>
      </c>
      <c r="D214" s="27">
        <v>2.1349999999999998</v>
      </c>
      <c r="E214" s="27">
        <v>2.85</v>
      </c>
      <c r="F214" s="27">
        <v>3.4125000000000001</v>
      </c>
      <c r="G214" s="27">
        <v>3.8730000000000002</v>
      </c>
    </row>
    <row r="215" spans="3:7" x14ac:dyDescent="0.25">
      <c r="C215" s="28">
        <v>38408</v>
      </c>
      <c r="D215" s="27">
        <v>2.1360000000000001</v>
      </c>
      <c r="E215" s="27">
        <v>2.91</v>
      </c>
      <c r="F215" s="27">
        <v>3.51</v>
      </c>
      <c r="G215" s="27">
        <v>3.92</v>
      </c>
    </row>
    <row r="216" spans="3:7" x14ac:dyDescent="0.25">
      <c r="C216" s="28">
        <v>38415</v>
      </c>
      <c r="D216" s="27">
        <v>2.1339999999999999</v>
      </c>
      <c r="E216" s="27">
        <v>2.9587500000000002</v>
      </c>
      <c r="F216" s="27">
        <v>3.57125</v>
      </c>
      <c r="G216" s="27">
        <v>3.907</v>
      </c>
    </row>
    <row r="217" spans="3:7" x14ac:dyDescent="0.25">
      <c r="C217" s="28">
        <v>38422</v>
      </c>
      <c r="D217" s="27">
        <v>2.1349999999999998</v>
      </c>
      <c r="E217" s="27">
        <v>3.01</v>
      </c>
      <c r="F217" s="27">
        <v>3.65</v>
      </c>
      <c r="G217" s="27">
        <v>3.996</v>
      </c>
    </row>
    <row r="218" spans="3:7" x14ac:dyDescent="0.25">
      <c r="C218" s="28">
        <v>38429</v>
      </c>
      <c r="D218" s="27">
        <v>2.1349999999999998</v>
      </c>
      <c r="E218" s="27">
        <v>3.05</v>
      </c>
      <c r="F218" s="27">
        <v>3.6924999999999999</v>
      </c>
      <c r="G218" s="27">
        <v>3.9220000000000002</v>
      </c>
    </row>
    <row r="219" spans="3:7" x14ac:dyDescent="0.25">
      <c r="C219" s="28">
        <v>38436</v>
      </c>
      <c r="D219" s="27">
        <v>2.1429999999999998</v>
      </c>
      <c r="E219" s="27">
        <v>3.09</v>
      </c>
      <c r="F219" s="27">
        <v>3.8187500000000001</v>
      </c>
      <c r="G219" s="27">
        <v>3.9329999999999998</v>
      </c>
    </row>
    <row r="220" spans="3:7" x14ac:dyDescent="0.25">
      <c r="C220" s="28">
        <v>38443</v>
      </c>
      <c r="D220" s="27">
        <v>2.1469999999999998</v>
      </c>
      <c r="E220" s="27">
        <v>3.12</v>
      </c>
      <c r="F220" s="27">
        <v>3.81</v>
      </c>
      <c r="G220" s="27">
        <v>3.843</v>
      </c>
    </row>
    <row r="221" spans="3:7" x14ac:dyDescent="0.25">
      <c r="C221" s="28">
        <v>38450</v>
      </c>
      <c r="D221" s="27">
        <v>2.1440000000000001</v>
      </c>
      <c r="E221" s="27">
        <v>3.13</v>
      </c>
      <c r="F221" s="27">
        <v>3.7887499999999998</v>
      </c>
      <c r="G221" s="27">
        <v>3.827</v>
      </c>
    </row>
    <row r="222" spans="3:7" x14ac:dyDescent="0.25">
      <c r="C222" s="28">
        <v>38457</v>
      </c>
      <c r="D222" s="27">
        <v>2.1360000000000001</v>
      </c>
      <c r="E222" s="27">
        <v>3.15</v>
      </c>
      <c r="F222" s="27">
        <v>3.67</v>
      </c>
      <c r="G222" s="27">
        <v>3.7509999999999999</v>
      </c>
    </row>
    <row r="223" spans="3:7" x14ac:dyDescent="0.25">
      <c r="C223" s="28">
        <v>38464</v>
      </c>
      <c r="D223" s="27">
        <v>2.133</v>
      </c>
      <c r="E223" s="27">
        <v>3.17</v>
      </c>
      <c r="F223" s="27">
        <v>3.6906300000000001</v>
      </c>
      <c r="G223" s="27">
        <v>3.7269999999999999</v>
      </c>
    </row>
    <row r="224" spans="3:7" x14ac:dyDescent="0.25">
      <c r="C224" s="28">
        <v>38471</v>
      </c>
      <c r="D224" s="27">
        <v>2.1259999999999999</v>
      </c>
      <c r="E224" s="27">
        <v>3.21</v>
      </c>
      <c r="F224" s="27">
        <v>3.6862499999999998</v>
      </c>
      <c r="G224" s="27">
        <v>3.6739999999999999</v>
      </c>
    </row>
    <row r="225" spans="3:7" x14ac:dyDescent="0.25">
      <c r="C225" s="28">
        <v>38478</v>
      </c>
      <c r="D225" s="27">
        <v>2.125</v>
      </c>
      <c r="E225" s="27">
        <v>3.23</v>
      </c>
      <c r="F225" s="27">
        <v>3.66</v>
      </c>
      <c r="G225" s="27">
        <v>3.7210000000000001</v>
      </c>
    </row>
    <row r="226" spans="3:7" x14ac:dyDescent="0.25">
      <c r="C226" s="28">
        <v>38485</v>
      </c>
      <c r="D226" s="27">
        <v>2.125</v>
      </c>
      <c r="E226" s="27">
        <v>3.27</v>
      </c>
      <c r="F226" s="27">
        <v>3.77</v>
      </c>
      <c r="G226" s="27">
        <v>3.5739999999999998</v>
      </c>
    </row>
    <row r="227" spans="3:7" x14ac:dyDescent="0.25">
      <c r="C227" s="28">
        <v>38492</v>
      </c>
      <c r="D227" s="27">
        <v>2.1259999999999999</v>
      </c>
      <c r="E227" s="27">
        <v>3.29</v>
      </c>
      <c r="F227" s="27">
        <v>3.7718799999999999</v>
      </c>
      <c r="G227" s="27">
        <v>3.6080000000000001</v>
      </c>
    </row>
    <row r="228" spans="3:7" x14ac:dyDescent="0.25">
      <c r="C228" s="28">
        <v>38499</v>
      </c>
      <c r="D228" s="27">
        <v>2.125</v>
      </c>
      <c r="E228" s="27">
        <v>3.33</v>
      </c>
      <c r="F228" s="27">
        <v>3.78</v>
      </c>
      <c r="G228" s="27">
        <v>3.5830000000000002</v>
      </c>
    </row>
    <row r="229" spans="3:7" x14ac:dyDescent="0.25">
      <c r="C229" s="28">
        <v>38506</v>
      </c>
      <c r="D229" s="27">
        <v>2.1150000000000002</v>
      </c>
      <c r="E229" s="27">
        <v>3.36</v>
      </c>
      <c r="F229" s="27">
        <v>3.71</v>
      </c>
      <c r="G229" s="27">
        <v>3.4689999999999999</v>
      </c>
    </row>
    <row r="230" spans="3:7" x14ac:dyDescent="0.25">
      <c r="C230" s="28">
        <v>38513</v>
      </c>
      <c r="D230" s="27">
        <v>2.1139999999999999</v>
      </c>
      <c r="E230" s="27">
        <v>3.4</v>
      </c>
      <c r="F230" s="27">
        <v>3.8187500000000001</v>
      </c>
      <c r="G230" s="27">
        <v>3.38</v>
      </c>
    </row>
    <row r="231" spans="3:7" x14ac:dyDescent="0.25">
      <c r="C231" s="28">
        <v>38520</v>
      </c>
      <c r="D231" s="27">
        <v>2.1160000000000001</v>
      </c>
      <c r="E231" s="27">
        <v>3.4393799999999999</v>
      </c>
      <c r="F231" s="27">
        <v>3.86</v>
      </c>
      <c r="G231" s="27">
        <v>3.5185</v>
      </c>
    </row>
    <row r="232" spans="3:7" x14ac:dyDescent="0.25">
      <c r="C232" s="28">
        <v>38527</v>
      </c>
      <c r="D232" s="27">
        <v>2.1040000000000001</v>
      </c>
      <c r="E232" s="27">
        <v>3.4781300000000002</v>
      </c>
      <c r="F232" s="27">
        <v>3.83</v>
      </c>
      <c r="G232" s="27">
        <v>3.3740000000000001</v>
      </c>
    </row>
    <row r="233" spans="3:7" x14ac:dyDescent="0.25">
      <c r="C233" s="28">
        <v>38534</v>
      </c>
      <c r="D233" s="27">
        <v>2.1070000000000002</v>
      </c>
      <c r="E233" s="27">
        <v>3.5287500000000001</v>
      </c>
      <c r="F233" s="27">
        <v>3.9037500000000001</v>
      </c>
      <c r="G233" s="27">
        <v>3.39</v>
      </c>
    </row>
    <row r="234" spans="3:7" x14ac:dyDescent="0.25">
      <c r="C234" s="28">
        <v>38541</v>
      </c>
      <c r="D234" s="27">
        <v>2.1139999999999999</v>
      </c>
      <c r="E234" s="27">
        <v>3.5606300000000002</v>
      </c>
      <c r="F234" s="27">
        <v>3.9649999999999999</v>
      </c>
      <c r="G234" s="27">
        <v>3.4169999999999998</v>
      </c>
    </row>
    <row r="235" spans="3:7" x14ac:dyDescent="0.25">
      <c r="C235" s="28">
        <v>38548</v>
      </c>
      <c r="D235" s="27">
        <v>2.1219999999999999</v>
      </c>
      <c r="E235" s="27">
        <v>3.6143800000000001</v>
      </c>
      <c r="F235" s="27">
        <v>4.05375</v>
      </c>
      <c r="G235" s="27">
        <v>3.524</v>
      </c>
    </row>
    <row r="236" spans="3:7" x14ac:dyDescent="0.25">
      <c r="C236" s="28">
        <v>38555</v>
      </c>
      <c r="D236" s="27">
        <v>2.1240000000000001</v>
      </c>
      <c r="E236" s="27">
        <v>3.66</v>
      </c>
      <c r="F236" s="27">
        <v>4.1206300000000002</v>
      </c>
      <c r="G236" s="27">
        <v>3.4780000000000002</v>
      </c>
    </row>
    <row r="237" spans="3:7" x14ac:dyDescent="0.25">
      <c r="C237" s="28">
        <v>38562</v>
      </c>
      <c r="D237" s="27">
        <v>2.125</v>
      </c>
      <c r="E237" s="27">
        <v>3.7</v>
      </c>
      <c r="F237" s="27">
        <v>4.1624999999999996</v>
      </c>
      <c r="G237" s="27">
        <v>3.4889999999999999</v>
      </c>
    </row>
    <row r="238" spans="3:7" x14ac:dyDescent="0.25">
      <c r="C238" s="28">
        <v>38569</v>
      </c>
      <c r="D238" s="27">
        <v>2.1320000000000001</v>
      </c>
      <c r="E238" s="27">
        <v>3.75</v>
      </c>
      <c r="F238" s="27">
        <v>4.2300000000000004</v>
      </c>
      <c r="G238" s="27">
        <v>3.61</v>
      </c>
    </row>
    <row r="239" spans="3:7" x14ac:dyDescent="0.25">
      <c r="C239" s="28">
        <v>38576</v>
      </c>
      <c r="D239" s="27">
        <v>2.1339999999999999</v>
      </c>
      <c r="E239" s="27">
        <v>3.79</v>
      </c>
      <c r="F239" s="27">
        <v>4.28</v>
      </c>
      <c r="G239" s="27">
        <v>3.5339999999999998</v>
      </c>
    </row>
    <row r="240" spans="3:7" x14ac:dyDescent="0.25">
      <c r="C240" s="28">
        <v>38583</v>
      </c>
      <c r="D240" s="27">
        <v>2.1320000000000001</v>
      </c>
      <c r="E240" s="27">
        <v>3.8228800000000001</v>
      </c>
      <c r="F240" s="27">
        <v>4.2606299999999999</v>
      </c>
      <c r="G240" s="27">
        <v>3.4409999999999998</v>
      </c>
    </row>
    <row r="241" spans="3:7" x14ac:dyDescent="0.25">
      <c r="C241" s="28">
        <v>38590</v>
      </c>
      <c r="D241" s="27">
        <v>2.1320000000000001</v>
      </c>
      <c r="E241" s="27">
        <v>3.86</v>
      </c>
      <c r="F241" s="27">
        <v>4.2699999999999996</v>
      </c>
      <c r="G241" s="27">
        <v>3.3929999999999998</v>
      </c>
    </row>
    <row r="242" spans="3:7" x14ac:dyDescent="0.25">
      <c r="C242" s="28">
        <v>38597</v>
      </c>
      <c r="D242" s="27">
        <v>2.13</v>
      </c>
      <c r="E242" s="27">
        <v>3.7610000000000001</v>
      </c>
      <c r="F242" s="27">
        <v>3.9587500000000002</v>
      </c>
      <c r="G242" s="27">
        <v>3.302</v>
      </c>
    </row>
    <row r="243" spans="3:7" x14ac:dyDescent="0.25">
      <c r="C243" s="28">
        <v>38604</v>
      </c>
      <c r="D243" s="27">
        <v>2.1339999999999999</v>
      </c>
      <c r="E243" s="27">
        <v>3.85</v>
      </c>
      <c r="F243" s="27">
        <v>4.1462500000000002</v>
      </c>
      <c r="G243" s="27">
        <v>3.2850000000000001</v>
      </c>
    </row>
    <row r="244" spans="3:7" x14ac:dyDescent="0.25">
      <c r="C244" s="28">
        <v>38611</v>
      </c>
      <c r="D244" s="27">
        <v>2.1360000000000001</v>
      </c>
      <c r="E244" s="27">
        <v>3.89</v>
      </c>
      <c r="F244" s="27">
        <v>4.1712499999999997</v>
      </c>
      <c r="G244" s="27">
        <v>3.3839999999999999</v>
      </c>
    </row>
    <row r="245" spans="3:7" x14ac:dyDescent="0.25">
      <c r="C245" s="28">
        <v>38618</v>
      </c>
      <c r="D245" s="27">
        <v>2.1360000000000001</v>
      </c>
      <c r="E245" s="27">
        <v>3.97</v>
      </c>
      <c r="F245" s="27">
        <v>4.2787499999999996</v>
      </c>
      <c r="G245" s="27">
        <v>3.3029999999999999</v>
      </c>
    </row>
    <row r="246" spans="3:7" x14ac:dyDescent="0.25">
      <c r="C246" s="28">
        <v>38625</v>
      </c>
      <c r="D246" s="27">
        <v>2.1760000000000002</v>
      </c>
      <c r="E246" s="27">
        <v>4.0650000000000004</v>
      </c>
      <c r="F246" s="27">
        <v>4.4400000000000004</v>
      </c>
      <c r="G246" s="27">
        <v>3.3820000000000001</v>
      </c>
    </row>
    <row r="247" spans="3:7" x14ac:dyDescent="0.25">
      <c r="C247" s="28">
        <v>38632</v>
      </c>
      <c r="D247" s="27">
        <v>2.1920000000000002</v>
      </c>
      <c r="E247" s="27">
        <v>4.1150000000000002</v>
      </c>
      <c r="F247" s="27">
        <v>4.5187499999999998</v>
      </c>
      <c r="G247" s="27">
        <v>3.4039999999999999</v>
      </c>
    </row>
    <row r="248" spans="3:7" x14ac:dyDescent="0.25">
      <c r="C248" s="28">
        <v>38639</v>
      </c>
      <c r="D248" s="27">
        <v>2.1850000000000001</v>
      </c>
      <c r="E248" s="27">
        <v>4.1593799999999996</v>
      </c>
      <c r="F248" s="27">
        <v>4.5737500000000004</v>
      </c>
      <c r="G248" s="27">
        <v>3.5110000000000001</v>
      </c>
    </row>
    <row r="249" spans="3:7" x14ac:dyDescent="0.25">
      <c r="C249" s="28">
        <v>38646</v>
      </c>
      <c r="D249" s="27">
        <v>2.1859999999999999</v>
      </c>
      <c r="E249" s="27">
        <v>4.2</v>
      </c>
      <c r="F249" s="27">
        <v>4.58</v>
      </c>
      <c r="G249" s="27">
        <v>3.456</v>
      </c>
    </row>
    <row r="250" spans="3:7" x14ac:dyDescent="0.25">
      <c r="C250" s="28">
        <v>38653</v>
      </c>
      <c r="D250" s="27">
        <v>2.254</v>
      </c>
      <c r="E250" s="27">
        <v>4.25</v>
      </c>
      <c r="F250" s="27">
        <v>4.67788</v>
      </c>
      <c r="G250" s="27">
        <v>3.629</v>
      </c>
    </row>
    <row r="251" spans="3:7" x14ac:dyDescent="0.25">
      <c r="C251" s="28">
        <v>38660</v>
      </c>
      <c r="D251" s="27">
        <v>2.2650000000000001</v>
      </c>
      <c r="E251" s="27">
        <v>4.3</v>
      </c>
      <c r="F251" s="27">
        <v>4.8099999999999996</v>
      </c>
      <c r="G251" s="27">
        <v>3.7229999999999999</v>
      </c>
    </row>
    <row r="252" spans="3:7" x14ac:dyDescent="0.25">
      <c r="C252" s="28">
        <v>38667</v>
      </c>
      <c r="D252" s="27">
        <v>2.3210000000000002</v>
      </c>
      <c r="E252" s="27">
        <v>4.34</v>
      </c>
      <c r="F252" s="27">
        <v>4.8012499999999996</v>
      </c>
      <c r="G252" s="27">
        <v>3.7309999999999999</v>
      </c>
    </row>
    <row r="253" spans="3:7" x14ac:dyDescent="0.25">
      <c r="C253" s="28">
        <v>38674</v>
      </c>
      <c r="D253" s="27">
        <v>2.3530000000000002</v>
      </c>
      <c r="E253" s="27">
        <v>4.3724999999999996</v>
      </c>
      <c r="F253" s="27">
        <v>4.7818800000000001</v>
      </c>
      <c r="G253" s="27">
        <v>3.758</v>
      </c>
    </row>
    <row r="254" spans="3:7" x14ac:dyDescent="0.25">
      <c r="C254" s="28">
        <v>38681</v>
      </c>
      <c r="D254" s="27">
        <v>2.4500000000000002</v>
      </c>
      <c r="E254" s="27">
        <v>4.4006299999999996</v>
      </c>
      <c r="F254" s="27">
        <v>4.7350000000000003</v>
      </c>
      <c r="G254" s="27">
        <v>3.6219999999999999</v>
      </c>
    </row>
    <row r="255" spans="3:7" x14ac:dyDescent="0.25">
      <c r="C255" s="28">
        <v>38688</v>
      </c>
      <c r="D255" s="27">
        <v>2.452</v>
      </c>
      <c r="E255" s="27">
        <v>4.4468800000000002</v>
      </c>
      <c r="F255" s="27">
        <v>4.8499999999999996</v>
      </c>
      <c r="G255" s="27">
        <v>3.6120000000000001</v>
      </c>
    </row>
    <row r="256" spans="3:7" x14ac:dyDescent="0.25">
      <c r="C256" s="28">
        <v>38695</v>
      </c>
      <c r="D256" s="27">
        <v>2.4540000000000002</v>
      </c>
      <c r="E256" s="27">
        <v>4.4800000000000004</v>
      </c>
      <c r="F256" s="27">
        <v>4.8099999999999996</v>
      </c>
      <c r="G256" s="27">
        <v>3.6589999999999998</v>
      </c>
    </row>
    <row r="257" spans="3:7" x14ac:dyDescent="0.25">
      <c r="C257" s="28">
        <v>38702</v>
      </c>
      <c r="D257" s="27">
        <v>2.4809999999999999</v>
      </c>
      <c r="E257" s="27">
        <v>4.5</v>
      </c>
      <c r="F257" s="27">
        <v>4.8081300000000002</v>
      </c>
      <c r="G257" s="27">
        <v>3.5750000000000002</v>
      </c>
    </row>
    <row r="258" spans="3:7" x14ac:dyDescent="0.25">
      <c r="C258" s="28">
        <v>38709</v>
      </c>
      <c r="D258" s="27">
        <v>2.4950000000000001</v>
      </c>
      <c r="E258" s="27">
        <v>4.5206299999999997</v>
      </c>
      <c r="F258" s="27">
        <v>4.8506299999999998</v>
      </c>
      <c r="G258" s="27">
        <v>3.5790000000000002</v>
      </c>
    </row>
    <row r="259" spans="3:7" x14ac:dyDescent="0.25">
      <c r="C259" s="28">
        <v>38716</v>
      </c>
      <c r="D259" s="27">
        <v>2.488</v>
      </c>
      <c r="E259" s="27">
        <v>4.5362499999999999</v>
      </c>
      <c r="F259" s="27">
        <v>4.8387500000000001</v>
      </c>
      <c r="G259" s="27">
        <v>3.5350000000000001</v>
      </c>
    </row>
    <row r="260" spans="3:7" x14ac:dyDescent="0.25">
      <c r="C260" s="28">
        <v>38723</v>
      </c>
      <c r="D260" s="27">
        <v>2.4910000000000001</v>
      </c>
      <c r="E260" s="27">
        <v>4.55</v>
      </c>
      <c r="F260" s="27">
        <v>4.79</v>
      </c>
      <c r="G260" s="27">
        <v>3.4860000000000002</v>
      </c>
    </row>
    <row r="261" spans="3:7" x14ac:dyDescent="0.25">
      <c r="C261" s="28">
        <v>38730</v>
      </c>
      <c r="D261" s="27">
        <v>2.5070000000000001</v>
      </c>
      <c r="E261" s="27">
        <v>4.5999999999999996</v>
      </c>
      <c r="F261" s="27">
        <v>4.8468799999999996</v>
      </c>
      <c r="G261" s="27">
        <v>3.4870000000000001</v>
      </c>
    </row>
    <row r="262" spans="3:7" x14ac:dyDescent="0.25">
      <c r="C262" s="28">
        <v>38737</v>
      </c>
      <c r="D262" s="27">
        <v>2.52</v>
      </c>
      <c r="E262" s="27">
        <v>4.62</v>
      </c>
      <c r="F262" s="27">
        <v>4.84</v>
      </c>
      <c r="G262" s="27">
        <v>3.6</v>
      </c>
    </row>
    <row r="263" spans="3:7" x14ac:dyDescent="0.25">
      <c r="C263" s="28">
        <v>38744</v>
      </c>
      <c r="D263" s="27">
        <v>2.536</v>
      </c>
      <c r="E263" s="27">
        <v>4.6675000000000004</v>
      </c>
      <c r="F263" s="27">
        <v>4.9168799999999999</v>
      </c>
      <c r="G263" s="27">
        <v>3.7410000000000001</v>
      </c>
    </row>
    <row r="264" spans="3:7" x14ac:dyDescent="0.25">
      <c r="C264" s="28">
        <v>38751</v>
      </c>
      <c r="D264" s="27">
        <v>2.57</v>
      </c>
      <c r="E264" s="27">
        <v>4.71</v>
      </c>
      <c r="F264" s="27">
        <v>5</v>
      </c>
      <c r="G264" s="27">
        <v>3.7240000000000002</v>
      </c>
    </row>
    <row r="265" spans="3:7" x14ac:dyDescent="0.25">
      <c r="C265" s="28">
        <v>38758</v>
      </c>
      <c r="D265" s="27">
        <v>2.5920000000000001</v>
      </c>
      <c r="E265" s="27">
        <v>4.7406300000000003</v>
      </c>
      <c r="F265" s="27">
        <v>5.0793799999999996</v>
      </c>
      <c r="G265" s="27">
        <v>3.71</v>
      </c>
    </row>
    <row r="266" spans="3:7" x14ac:dyDescent="0.25">
      <c r="C266" s="28">
        <v>38765</v>
      </c>
      <c r="D266" s="27">
        <v>2.6080000000000001</v>
      </c>
      <c r="E266" s="27">
        <v>4.7699999999999996</v>
      </c>
      <c r="F266" s="27">
        <v>5.0999999999999996</v>
      </c>
      <c r="G266" s="27">
        <v>3.7120000000000002</v>
      </c>
    </row>
    <row r="267" spans="3:7" x14ac:dyDescent="0.25">
      <c r="C267" s="28">
        <v>38772</v>
      </c>
      <c r="D267" s="27">
        <v>2.6440000000000001</v>
      </c>
      <c r="E267" s="27">
        <v>4.8099999999999996</v>
      </c>
      <c r="F267" s="27">
        <v>5.14</v>
      </c>
      <c r="G267" s="27">
        <v>3.734</v>
      </c>
    </row>
    <row r="268" spans="3:7" x14ac:dyDescent="0.25">
      <c r="C268" s="28">
        <v>38779</v>
      </c>
      <c r="D268" s="27">
        <v>2.6840000000000002</v>
      </c>
      <c r="E268" s="27">
        <v>4.8499999999999996</v>
      </c>
      <c r="F268" s="27">
        <v>5.1593799999999996</v>
      </c>
      <c r="G268" s="27">
        <v>3.8380000000000001</v>
      </c>
    </row>
    <row r="269" spans="3:7" x14ac:dyDescent="0.25">
      <c r="C269" s="28">
        <v>38786</v>
      </c>
      <c r="D269" s="27">
        <v>2.698</v>
      </c>
      <c r="E269" s="27">
        <v>4.9000000000000004</v>
      </c>
      <c r="F269" s="27">
        <v>5.2</v>
      </c>
      <c r="G269" s="27">
        <v>3.9359999999999999</v>
      </c>
    </row>
    <row r="270" spans="3:7" x14ac:dyDescent="0.25">
      <c r="C270" s="28">
        <v>38793</v>
      </c>
      <c r="D270" s="27">
        <v>2.7050000000000001</v>
      </c>
      <c r="E270" s="27">
        <v>4.93</v>
      </c>
      <c r="F270" s="27">
        <v>5.12</v>
      </c>
      <c r="G270" s="27">
        <v>3.9380000000000002</v>
      </c>
    </row>
    <row r="271" spans="3:7" x14ac:dyDescent="0.25">
      <c r="C271" s="28">
        <v>38800</v>
      </c>
      <c r="D271" s="27">
        <v>2.7410000000000001</v>
      </c>
      <c r="E271" s="27">
        <v>4.9647500000000004</v>
      </c>
      <c r="F271" s="27">
        <v>5.21</v>
      </c>
      <c r="G271" s="27">
        <v>3.895</v>
      </c>
    </row>
    <row r="272" spans="3:7" x14ac:dyDescent="0.25">
      <c r="C272" s="28">
        <v>38807</v>
      </c>
      <c r="D272" s="27">
        <v>2.8159999999999998</v>
      </c>
      <c r="E272" s="27">
        <v>5</v>
      </c>
      <c r="F272" s="27">
        <v>5.2874999999999996</v>
      </c>
      <c r="G272" s="27">
        <v>4.0369999999999999</v>
      </c>
    </row>
    <row r="273" spans="3:7" x14ac:dyDescent="0.25">
      <c r="C273" s="28">
        <v>38814</v>
      </c>
      <c r="D273" s="27">
        <v>2.7639999999999998</v>
      </c>
      <c r="E273" s="27">
        <v>5.02813</v>
      </c>
      <c r="F273" s="27">
        <v>5.2949999999999999</v>
      </c>
      <c r="G273" s="27">
        <v>4.1870000000000003</v>
      </c>
    </row>
    <row r="274" spans="3:7" x14ac:dyDescent="0.25">
      <c r="C274" s="28">
        <v>38821</v>
      </c>
      <c r="D274" s="27">
        <v>2.7650000000000001</v>
      </c>
      <c r="E274" s="27">
        <v>5.0768800000000001</v>
      </c>
      <c r="F274" s="27">
        <v>5.3606299999999996</v>
      </c>
      <c r="G274" s="27">
        <v>4.26</v>
      </c>
    </row>
    <row r="275" spans="3:7" x14ac:dyDescent="0.25">
      <c r="C275" s="28">
        <v>38828</v>
      </c>
      <c r="D275" s="27">
        <v>2.7789999999999999</v>
      </c>
      <c r="E275" s="27">
        <v>5.0999999999999996</v>
      </c>
      <c r="F275" s="27">
        <v>5.3287500000000003</v>
      </c>
      <c r="G275" s="27">
        <v>4.2450000000000001</v>
      </c>
    </row>
    <row r="276" spans="3:7" x14ac:dyDescent="0.25">
      <c r="C276" s="28">
        <v>38835</v>
      </c>
      <c r="D276" s="27">
        <v>2.8519999999999999</v>
      </c>
      <c r="E276" s="27">
        <v>5.13</v>
      </c>
      <c r="F276" s="27">
        <v>5.3306300000000002</v>
      </c>
      <c r="G276" s="27">
        <v>4.2519999999999998</v>
      </c>
    </row>
    <row r="277" spans="3:7" x14ac:dyDescent="0.25">
      <c r="C277" s="28">
        <v>38842</v>
      </c>
      <c r="D277" s="27">
        <v>2.859</v>
      </c>
      <c r="E277" s="27">
        <v>5.1662499999999998</v>
      </c>
      <c r="F277" s="27">
        <v>5.4181299999999997</v>
      </c>
      <c r="G277" s="27">
        <v>4.2759999999999998</v>
      </c>
    </row>
    <row r="278" spans="3:7" x14ac:dyDescent="0.25">
      <c r="C278" s="28">
        <v>38849</v>
      </c>
      <c r="D278" s="27">
        <v>2.8849999999999998</v>
      </c>
      <c r="E278" s="27">
        <v>5.17</v>
      </c>
      <c r="F278" s="27">
        <v>5.4056300000000004</v>
      </c>
      <c r="G278" s="27">
        <v>4.3544999999999998</v>
      </c>
    </row>
    <row r="279" spans="3:7" x14ac:dyDescent="0.25">
      <c r="C279" s="28">
        <v>38856</v>
      </c>
      <c r="D279" s="27">
        <v>2.8959999999999999</v>
      </c>
      <c r="E279" s="27">
        <v>5.1937499999999996</v>
      </c>
      <c r="F279" s="27">
        <v>5.4009999999999998</v>
      </c>
      <c r="G279" s="27">
        <v>4.2649999999999997</v>
      </c>
    </row>
    <row r="280" spans="3:7" x14ac:dyDescent="0.25">
      <c r="C280" s="28">
        <v>38863</v>
      </c>
      <c r="D280" s="27">
        <v>2.9129999999999998</v>
      </c>
      <c r="E280" s="27">
        <v>5.2268800000000004</v>
      </c>
      <c r="F280" s="27">
        <v>5.41594</v>
      </c>
      <c r="G280" s="27">
        <v>4.1719999999999997</v>
      </c>
    </row>
    <row r="281" spans="3:7" x14ac:dyDescent="0.25">
      <c r="C281" s="28">
        <v>38870</v>
      </c>
      <c r="D281" s="27">
        <v>2.95</v>
      </c>
      <c r="E281" s="27">
        <v>5.27</v>
      </c>
      <c r="F281" s="27">
        <v>5.4824999999999999</v>
      </c>
      <c r="G281" s="27">
        <v>4.2290000000000001</v>
      </c>
    </row>
    <row r="282" spans="3:7" x14ac:dyDescent="0.25">
      <c r="C282" s="28">
        <v>38877</v>
      </c>
      <c r="D282" s="27">
        <v>2.9529999999999998</v>
      </c>
      <c r="E282" s="27">
        <v>5.31</v>
      </c>
      <c r="F282" s="27">
        <v>5.4931299999999998</v>
      </c>
      <c r="G282" s="27">
        <v>4.2359999999999998</v>
      </c>
    </row>
    <row r="283" spans="3:7" x14ac:dyDescent="0.25">
      <c r="C283" s="28">
        <v>38884</v>
      </c>
      <c r="D283" s="27">
        <v>2.9660000000000002</v>
      </c>
      <c r="E283" s="27">
        <v>5.4137500000000003</v>
      </c>
      <c r="F283" s="27">
        <v>5.63</v>
      </c>
      <c r="G283" s="27">
        <v>4.2329999999999997</v>
      </c>
    </row>
    <row r="284" spans="3:7" x14ac:dyDescent="0.25">
      <c r="C284" s="28">
        <v>38891</v>
      </c>
      <c r="D284" s="27">
        <v>2.9969999999999999</v>
      </c>
      <c r="E284" s="27">
        <v>5.48</v>
      </c>
      <c r="F284" s="27">
        <v>5.7326300000000003</v>
      </c>
      <c r="G284" s="27">
        <v>4.3760000000000003</v>
      </c>
    </row>
    <row r="285" spans="3:7" x14ac:dyDescent="0.25">
      <c r="C285" s="28">
        <v>38898</v>
      </c>
      <c r="D285" s="27">
        <v>3.056</v>
      </c>
      <c r="E285" s="27">
        <v>5.4806299999999997</v>
      </c>
      <c r="F285" s="27">
        <v>5.69313</v>
      </c>
      <c r="G285" s="27">
        <v>4.3689999999999998</v>
      </c>
    </row>
    <row r="286" spans="3:7" x14ac:dyDescent="0.25">
      <c r="C286" s="28">
        <v>38905</v>
      </c>
      <c r="D286" s="27">
        <v>3.0750000000000002</v>
      </c>
      <c r="E286" s="27">
        <v>5.51</v>
      </c>
      <c r="F286" s="27">
        <v>5.7487500000000002</v>
      </c>
      <c r="G286" s="27">
        <v>4.3600000000000003</v>
      </c>
    </row>
    <row r="287" spans="3:7" x14ac:dyDescent="0.25">
      <c r="C287" s="28">
        <v>38912</v>
      </c>
      <c r="D287" s="27">
        <v>3.0920000000000001</v>
      </c>
      <c r="E287" s="27">
        <v>5.4981299999999997</v>
      </c>
      <c r="F287" s="27">
        <v>5.66</v>
      </c>
      <c r="G287" s="27">
        <v>4.3019999999999996</v>
      </c>
    </row>
    <row r="288" spans="3:7" x14ac:dyDescent="0.25">
      <c r="C288" s="28">
        <v>38919</v>
      </c>
      <c r="D288" s="27">
        <v>3.1240000000000001</v>
      </c>
      <c r="E288" s="27">
        <v>5.4850000000000003</v>
      </c>
      <c r="F288" s="27">
        <v>5.6</v>
      </c>
      <c r="G288" s="27">
        <v>4.2629999999999999</v>
      </c>
    </row>
    <row r="289" spans="3:7" x14ac:dyDescent="0.25">
      <c r="C289" s="28">
        <v>38926</v>
      </c>
      <c r="D289" s="27">
        <v>3.149</v>
      </c>
      <c r="E289" s="27">
        <v>5.4887499999999996</v>
      </c>
      <c r="F289" s="27">
        <v>5.59</v>
      </c>
      <c r="G289" s="27">
        <v>4.2359999999999998</v>
      </c>
    </row>
    <row r="290" spans="3:7" x14ac:dyDescent="0.25">
      <c r="C290" s="28">
        <v>38933</v>
      </c>
      <c r="D290" s="27">
        <v>3.2010000000000001</v>
      </c>
      <c r="E290" s="27">
        <v>5.4993800000000004</v>
      </c>
      <c r="F290" s="27">
        <v>5.5731299999999999</v>
      </c>
      <c r="G290" s="27">
        <v>4.226</v>
      </c>
    </row>
    <row r="291" spans="3:7" x14ac:dyDescent="0.25">
      <c r="C291" s="28">
        <v>38940</v>
      </c>
      <c r="D291" s="27">
        <v>3.2170000000000001</v>
      </c>
      <c r="E291" s="27">
        <v>5.4050000000000002</v>
      </c>
      <c r="F291" s="27">
        <v>5.5012499999999998</v>
      </c>
      <c r="G291" s="27">
        <v>4.2789999999999999</v>
      </c>
    </row>
    <row r="292" spans="3:7" x14ac:dyDescent="0.25">
      <c r="C292" s="28">
        <v>38947</v>
      </c>
      <c r="D292" s="27">
        <v>3.2360000000000002</v>
      </c>
      <c r="E292" s="27">
        <v>5.3993799999999998</v>
      </c>
      <c r="F292" s="27">
        <v>5.4850000000000003</v>
      </c>
      <c r="G292" s="27">
        <v>4.2004999999999999</v>
      </c>
    </row>
    <row r="293" spans="3:7" x14ac:dyDescent="0.25">
      <c r="C293" s="28">
        <v>38954</v>
      </c>
      <c r="D293" s="27">
        <v>3.2549999999999999</v>
      </c>
      <c r="E293" s="27">
        <v>5.4</v>
      </c>
      <c r="F293" s="27">
        <v>5.4606300000000001</v>
      </c>
      <c r="G293" s="27">
        <v>4.0880000000000001</v>
      </c>
    </row>
    <row r="294" spans="3:7" x14ac:dyDescent="0.25">
      <c r="C294" s="28">
        <v>38961</v>
      </c>
      <c r="D294" s="27">
        <v>3.2669999999999999</v>
      </c>
      <c r="E294" s="27">
        <v>5.3906299999999998</v>
      </c>
      <c r="F294" s="27">
        <v>5.3887499999999999</v>
      </c>
      <c r="G294" s="27">
        <v>4.056</v>
      </c>
    </row>
    <row r="295" spans="3:7" x14ac:dyDescent="0.25">
      <c r="C295" s="28">
        <v>38968</v>
      </c>
      <c r="D295" s="27">
        <v>3.3010000000000002</v>
      </c>
      <c r="E295" s="27">
        <v>5.39</v>
      </c>
      <c r="F295" s="27">
        <v>5.3956299999999997</v>
      </c>
      <c r="G295" s="27">
        <v>4.0810000000000004</v>
      </c>
    </row>
    <row r="296" spans="3:7" x14ac:dyDescent="0.25">
      <c r="C296" s="28">
        <v>38975</v>
      </c>
      <c r="D296" s="27">
        <v>3.335</v>
      </c>
      <c r="E296" s="27">
        <v>5.39</v>
      </c>
      <c r="F296" s="27">
        <v>5.43</v>
      </c>
      <c r="G296" s="27">
        <v>4.0670000000000002</v>
      </c>
    </row>
    <row r="297" spans="3:7" x14ac:dyDescent="0.25">
      <c r="C297" s="28">
        <v>38982</v>
      </c>
      <c r="D297" s="27">
        <v>3.3759999999999999</v>
      </c>
      <c r="E297" s="27">
        <v>5.3706300000000002</v>
      </c>
      <c r="F297" s="27">
        <v>5.3068799999999996</v>
      </c>
      <c r="G297" s="27">
        <v>3.9889999999999999</v>
      </c>
    </row>
    <row r="298" spans="3:7" x14ac:dyDescent="0.25">
      <c r="C298" s="28">
        <v>38989</v>
      </c>
      <c r="D298" s="27">
        <v>3.4169999999999998</v>
      </c>
      <c r="E298" s="27">
        <v>5.37</v>
      </c>
      <c r="F298" s="27">
        <v>5.2975000000000003</v>
      </c>
      <c r="G298" s="27">
        <v>4.01</v>
      </c>
    </row>
    <row r="299" spans="3:7" x14ac:dyDescent="0.25">
      <c r="C299" s="28">
        <v>38996</v>
      </c>
      <c r="D299" s="27">
        <v>3.464</v>
      </c>
      <c r="E299" s="27">
        <v>5.37</v>
      </c>
      <c r="F299" s="27">
        <v>5.2643800000000001</v>
      </c>
      <c r="G299" s="27">
        <v>4.0369999999999999</v>
      </c>
    </row>
    <row r="300" spans="3:7" x14ac:dyDescent="0.25">
      <c r="C300" s="28">
        <v>39003</v>
      </c>
      <c r="D300" s="27">
        <v>3.4990000000000001</v>
      </c>
      <c r="E300" s="27">
        <v>5.3737500000000002</v>
      </c>
      <c r="F300" s="27">
        <v>5.39</v>
      </c>
      <c r="G300" s="27">
        <v>4.1100000000000003</v>
      </c>
    </row>
    <row r="301" spans="3:7" x14ac:dyDescent="0.25">
      <c r="C301" s="28">
        <v>39010</v>
      </c>
      <c r="D301" s="27">
        <v>3.5209999999999999</v>
      </c>
      <c r="E301" s="27">
        <v>5.3756300000000001</v>
      </c>
      <c r="F301" s="27">
        <v>5.4</v>
      </c>
      <c r="G301" s="27">
        <v>4.1269999999999998</v>
      </c>
    </row>
    <row r="302" spans="3:7" x14ac:dyDescent="0.25">
      <c r="C302" s="28">
        <v>39017</v>
      </c>
      <c r="D302" s="27">
        <v>3.5539999999999998</v>
      </c>
      <c r="E302" s="27">
        <v>5.3756300000000001</v>
      </c>
      <c r="F302" s="27">
        <v>5.37</v>
      </c>
      <c r="G302" s="27">
        <v>4.0869999999999997</v>
      </c>
    </row>
    <row r="303" spans="3:7" x14ac:dyDescent="0.25">
      <c r="C303" s="28">
        <v>39024</v>
      </c>
      <c r="D303" s="27">
        <v>3.5659999999999998</v>
      </c>
      <c r="E303" s="27">
        <v>5.37</v>
      </c>
      <c r="F303" s="27">
        <v>5.2681300000000002</v>
      </c>
      <c r="G303" s="27">
        <v>4.0229999999999997</v>
      </c>
    </row>
    <row r="304" spans="3:7" x14ac:dyDescent="0.25">
      <c r="C304" s="28">
        <v>39031</v>
      </c>
      <c r="D304" s="27">
        <v>3.585</v>
      </c>
      <c r="E304" s="27">
        <v>5.3743800000000004</v>
      </c>
      <c r="F304" s="27">
        <v>5.3112500000000002</v>
      </c>
      <c r="G304" s="27">
        <v>3.9769999999999999</v>
      </c>
    </row>
    <row r="305" spans="3:7" x14ac:dyDescent="0.25">
      <c r="C305" s="28">
        <v>39038</v>
      </c>
      <c r="D305" s="27">
        <v>3.6040000000000001</v>
      </c>
      <c r="E305" s="27">
        <v>5.375</v>
      </c>
      <c r="F305" s="27">
        <v>5.3537499999999998</v>
      </c>
      <c r="G305" s="27">
        <v>3.9849999999999999</v>
      </c>
    </row>
    <row r="306" spans="3:7" x14ac:dyDescent="0.25">
      <c r="C306" s="28">
        <v>39045</v>
      </c>
      <c r="D306" s="27">
        <v>3.6240000000000001</v>
      </c>
      <c r="E306" s="27">
        <v>5.37</v>
      </c>
      <c r="F306" s="27">
        <v>5.2874999999999996</v>
      </c>
      <c r="G306" s="27">
        <v>3.95</v>
      </c>
    </row>
    <row r="307" spans="3:7" x14ac:dyDescent="0.25">
      <c r="C307" s="28">
        <v>39052</v>
      </c>
      <c r="D307" s="27">
        <v>3.6379999999999999</v>
      </c>
      <c r="E307" s="27">
        <v>5.3656300000000003</v>
      </c>
      <c r="F307" s="27">
        <v>5.2081299999999997</v>
      </c>
      <c r="G307" s="27">
        <v>3.93</v>
      </c>
    </row>
    <row r="308" spans="3:7" x14ac:dyDescent="0.25">
      <c r="C308" s="28">
        <v>39059</v>
      </c>
      <c r="D308" s="27">
        <v>3.669</v>
      </c>
      <c r="E308" s="27">
        <v>5.3556299999999997</v>
      </c>
      <c r="F308" s="27">
        <v>5.1762499999999996</v>
      </c>
      <c r="G308" s="27">
        <v>3.992</v>
      </c>
    </row>
    <row r="309" spans="3:7" x14ac:dyDescent="0.25">
      <c r="C309" s="28">
        <v>39066</v>
      </c>
      <c r="D309" s="27">
        <v>3.6859999999999999</v>
      </c>
      <c r="E309" s="27">
        <v>5.3650000000000002</v>
      </c>
      <c r="F309" s="27">
        <v>5.3025000000000002</v>
      </c>
      <c r="G309" s="27">
        <v>4.0590000000000002</v>
      </c>
    </row>
    <row r="310" spans="3:7" x14ac:dyDescent="0.25">
      <c r="C310" s="28">
        <v>39073</v>
      </c>
      <c r="D310" s="27">
        <v>3.7160000000000002</v>
      </c>
      <c r="E310" s="27">
        <v>5.3624999999999998</v>
      </c>
      <c r="F310" s="27">
        <v>5.2612500000000004</v>
      </c>
      <c r="G310" s="27">
        <v>4.1710000000000003</v>
      </c>
    </row>
    <row r="311" spans="3:7" x14ac:dyDescent="0.25">
      <c r="C311" s="28">
        <v>39080</v>
      </c>
      <c r="D311" s="27">
        <v>3.7250000000000001</v>
      </c>
      <c r="E311" s="27">
        <v>5.36</v>
      </c>
      <c r="F311" s="27">
        <v>5.3293799999999996</v>
      </c>
      <c r="G311" s="27">
        <v>4.2320000000000002</v>
      </c>
    </row>
    <row r="312" spans="3:7" x14ac:dyDescent="0.25">
      <c r="C312" s="28">
        <v>39087</v>
      </c>
      <c r="D312" s="27">
        <v>3.7349999999999999</v>
      </c>
      <c r="E312" s="27">
        <v>5.36</v>
      </c>
      <c r="F312" s="27">
        <v>5.2493800000000004</v>
      </c>
      <c r="G312" s="27">
        <v>4.2530000000000001</v>
      </c>
    </row>
    <row r="313" spans="3:7" x14ac:dyDescent="0.25">
      <c r="C313" s="28">
        <v>39094</v>
      </c>
      <c r="D313" s="27">
        <v>3.7450000000000001</v>
      </c>
      <c r="E313" s="27">
        <v>5.36</v>
      </c>
      <c r="F313" s="27">
        <v>5.3674999999999997</v>
      </c>
      <c r="G313" s="27">
        <v>4.3380000000000001</v>
      </c>
    </row>
    <row r="314" spans="3:7" x14ac:dyDescent="0.25">
      <c r="C314" s="28">
        <v>39101</v>
      </c>
      <c r="D314" s="27">
        <v>3.754</v>
      </c>
      <c r="E314" s="27">
        <v>5.36</v>
      </c>
      <c r="F314" s="27">
        <v>5.3868799999999997</v>
      </c>
      <c r="G314" s="27">
        <v>4.3120000000000003</v>
      </c>
    </row>
    <row r="315" spans="3:7" x14ac:dyDescent="0.25">
      <c r="C315" s="28">
        <v>39108</v>
      </c>
      <c r="D315" s="27">
        <v>3.7719999999999998</v>
      </c>
      <c r="E315" s="27">
        <v>5.36</v>
      </c>
      <c r="F315" s="27">
        <v>5.4393799999999999</v>
      </c>
      <c r="G315" s="27">
        <v>4.3540000000000001</v>
      </c>
    </row>
    <row r="316" spans="3:7" x14ac:dyDescent="0.25">
      <c r="C316" s="28">
        <v>39115</v>
      </c>
      <c r="D316" s="27">
        <v>3.7879999999999998</v>
      </c>
      <c r="E316" s="27">
        <v>5.36</v>
      </c>
      <c r="F316" s="27">
        <v>5.4312500000000004</v>
      </c>
      <c r="G316" s="27">
        <v>4.34</v>
      </c>
    </row>
    <row r="317" spans="3:7" x14ac:dyDescent="0.25">
      <c r="C317" s="28">
        <v>39122</v>
      </c>
      <c r="D317" s="27">
        <v>3.806</v>
      </c>
      <c r="E317" s="27">
        <v>5.36</v>
      </c>
      <c r="F317" s="27">
        <v>5.3962500000000002</v>
      </c>
      <c r="G317" s="27">
        <v>4.3470000000000004</v>
      </c>
    </row>
    <row r="318" spans="3:7" x14ac:dyDescent="0.25">
      <c r="C318" s="28">
        <v>39129</v>
      </c>
      <c r="D318" s="27">
        <v>3.8260000000000001</v>
      </c>
      <c r="E318" s="27">
        <v>5.36</v>
      </c>
      <c r="F318" s="27">
        <v>5.3618800000000002</v>
      </c>
      <c r="G318" s="27">
        <v>4.3150000000000004</v>
      </c>
    </row>
    <row r="319" spans="3:7" x14ac:dyDescent="0.25">
      <c r="C319" s="28">
        <v>39136</v>
      </c>
      <c r="D319" s="27">
        <v>3.8460000000000001</v>
      </c>
      <c r="E319" s="27">
        <v>5.36</v>
      </c>
      <c r="F319" s="27">
        <v>5.3887499999999999</v>
      </c>
      <c r="G319" s="27">
        <v>4.3029999999999999</v>
      </c>
    </row>
    <row r="320" spans="3:7" x14ac:dyDescent="0.25">
      <c r="C320" s="28">
        <v>39143</v>
      </c>
      <c r="D320" s="27">
        <v>3.859</v>
      </c>
      <c r="E320" s="27">
        <v>5.3462500000000004</v>
      </c>
      <c r="F320" s="27">
        <v>5.2125000000000004</v>
      </c>
      <c r="G320" s="27">
        <v>4.2240000000000002</v>
      </c>
    </row>
    <row r="321" spans="3:7" x14ac:dyDescent="0.25">
      <c r="C321" s="28">
        <v>39150</v>
      </c>
      <c r="D321" s="27">
        <v>3.8849999999999998</v>
      </c>
      <c r="E321" s="27">
        <v>5.34</v>
      </c>
      <c r="F321" s="27">
        <v>5.1675000000000004</v>
      </c>
      <c r="G321" s="27">
        <v>4.2409999999999997</v>
      </c>
    </row>
    <row r="322" spans="3:7" x14ac:dyDescent="0.25">
      <c r="C322" s="28">
        <v>39157</v>
      </c>
      <c r="D322" s="27">
        <v>3.8959999999999999</v>
      </c>
      <c r="E322" s="27">
        <v>5.35</v>
      </c>
      <c r="F322" s="27">
        <v>5.2031299999999998</v>
      </c>
      <c r="G322" s="27">
        <v>4.2110000000000003</v>
      </c>
    </row>
    <row r="323" spans="3:7" x14ac:dyDescent="0.25">
      <c r="C323" s="28">
        <v>39164</v>
      </c>
      <c r="D323" s="27">
        <v>3.9039999999999999</v>
      </c>
      <c r="E323" s="27">
        <v>5.34788</v>
      </c>
      <c r="F323" s="27">
        <v>5.2052899999999998</v>
      </c>
      <c r="G323" s="27">
        <v>4.3025000000000002</v>
      </c>
    </row>
    <row r="324" spans="3:7" x14ac:dyDescent="0.25">
      <c r="C324" s="28">
        <v>39171</v>
      </c>
      <c r="D324" s="27">
        <v>3.9239999999999999</v>
      </c>
      <c r="E324" s="27">
        <v>5.35</v>
      </c>
      <c r="F324" s="27">
        <v>5.22</v>
      </c>
      <c r="G324" s="27">
        <v>4.3739999999999997</v>
      </c>
    </row>
    <row r="325" spans="3:7" x14ac:dyDescent="0.25">
      <c r="C325" s="28">
        <v>39178</v>
      </c>
      <c r="D325" s="27">
        <v>3.9460000000000002</v>
      </c>
      <c r="E325" s="27">
        <v>5.35</v>
      </c>
      <c r="F325" s="27">
        <v>5.2287499999999998</v>
      </c>
      <c r="G325" s="27">
        <v>4.3970000000000002</v>
      </c>
    </row>
    <row r="326" spans="3:7" x14ac:dyDescent="0.25">
      <c r="C326" s="28">
        <v>39185</v>
      </c>
      <c r="D326" s="27">
        <v>3.97</v>
      </c>
      <c r="E326" s="27">
        <v>5.3568800000000003</v>
      </c>
      <c r="F326" s="27">
        <v>5.3287500000000003</v>
      </c>
      <c r="G326" s="27">
        <v>4.5490000000000004</v>
      </c>
    </row>
    <row r="327" spans="3:7" x14ac:dyDescent="0.25">
      <c r="C327" s="28">
        <v>39192</v>
      </c>
      <c r="D327" s="27">
        <v>3.988</v>
      </c>
      <c r="E327" s="27">
        <v>5.3550000000000004</v>
      </c>
      <c r="F327" s="27">
        <v>5.2743799999999998</v>
      </c>
      <c r="G327" s="27">
        <v>4.5010000000000003</v>
      </c>
    </row>
    <row r="328" spans="3:7" x14ac:dyDescent="0.25">
      <c r="C328" s="28">
        <v>39199</v>
      </c>
      <c r="D328" s="27">
        <v>4.0129999999999999</v>
      </c>
      <c r="E328" s="27">
        <v>5.3562500000000002</v>
      </c>
      <c r="F328" s="27">
        <v>5.2956300000000001</v>
      </c>
      <c r="G328" s="27">
        <v>4.5199999999999996</v>
      </c>
    </row>
    <row r="329" spans="3:7" x14ac:dyDescent="0.25">
      <c r="C329" s="28">
        <v>39206</v>
      </c>
      <c r="D329" s="27">
        <v>4.0359999999999996</v>
      </c>
      <c r="E329" s="27">
        <v>5.35656</v>
      </c>
      <c r="F329" s="27">
        <v>5.32</v>
      </c>
      <c r="G329" s="27">
        <v>4.4950000000000001</v>
      </c>
    </row>
    <row r="330" spans="3:7" x14ac:dyDescent="0.25">
      <c r="C330" s="28">
        <v>39213</v>
      </c>
      <c r="D330" s="27">
        <v>4.0609999999999999</v>
      </c>
      <c r="E330" s="27">
        <v>5.36</v>
      </c>
      <c r="F330" s="27">
        <v>5.2918799999999999</v>
      </c>
      <c r="G330" s="27">
        <v>4.5030000000000001</v>
      </c>
    </row>
    <row r="331" spans="3:7" x14ac:dyDescent="0.25">
      <c r="C331" s="28">
        <v>39220</v>
      </c>
      <c r="D331" s="27">
        <v>4.077</v>
      </c>
      <c r="E331" s="27">
        <v>5.36</v>
      </c>
      <c r="F331" s="27">
        <v>5.3403099999999997</v>
      </c>
      <c r="G331" s="27">
        <v>4.6029999999999998</v>
      </c>
    </row>
    <row r="332" spans="3:7" x14ac:dyDescent="0.25">
      <c r="C332" s="28">
        <v>39227</v>
      </c>
      <c r="D332" s="27">
        <v>4.0979999999999999</v>
      </c>
      <c r="E332" s="27">
        <v>5.36</v>
      </c>
      <c r="F332" s="27">
        <v>5.3710000000000004</v>
      </c>
      <c r="G332" s="27">
        <v>4.6769999999999996</v>
      </c>
    </row>
    <row r="333" spans="3:7" x14ac:dyDescent="0.25">
      <c r="C333" s="28">
        <v>39234</v>
      </c>
      <c r="D333" s="27">
        <v>4.1239999999999997</v>
      </c>
      <c r="E333" s="27">
        <v>5.36</v>
      </c>
      <c r="F333" s="27">
        <v>5.4206300000000001</v>
      </c>
      <c r="G333" s="27">
        <v>4.758</v>
      </c>
    </row>
    <row r="334" spans="3:7" x14ac:dyDescent="0.25">
      <c r="C334" s="28">
        <v>39241</v>
      </c>
      <c r="D334" s="27">
        <v>4.1379999999999999</v>
      </c>
      <c r="E334" s="27">
        <v>5.36</v>
      </c>
      <c r="F334" s="27">
        <v>5.48</v>
      </c>
      <c r="G334" s="27">
        <v>4.8819999999999997</v>
      </c>
    </row>
    <row r="335" spans="3:7" x14ac:dyDescent="0.25">
      <c r="C335" s="28">
        <v>39248</v>
      </c>
      <c r="D335" s="27">
        <v>4.1479999999999997</v>
      </c>
      <c r="E335" s="27">
        <v>5.36</v>
      </c>
      <c r="F335" s="27">
        <v>5.5065600000000003</v>
      </c>
      <c r="G335" s="27">
        <v>4.9740000000000002</v>
      </c>
    </row>
    <row r="336" spans="3:7" x14ac:dyDescent="0.25">
      <c r="C336" s="28">
        <v>39255</v>
      </c>
      <c r="D336" s="27">
        <v>4.16</v>
      </c>
      <c r="E336" s="27">
        <v>5.36</v>
      </c>
      <c r="F336" s="27">
        <v>5.4493799999999997</v>
      </c>
      <c r="G336" s="27">
        <v>4.9779999999999998</v>
      </c>
    </row>
    <row r="337" spans="3:7" x14ac:dyDescent="0.25">
      <c r="C337" s="28">
        <v>39262</v>
      </c>
      <c r="D337" s="27">
        <v>4.1749999999999998</v>
      </c>
      <c r="E337" s="27">
        <v>5.36</v>
      </c>
      <c r="F337" s="27">
        <v>5.42563</v>
      </c>
      <c r="G337" s="27">
        <v>4.9219999999999997</v>
      </c>
    </row>
    <row r="338" spans="3:7" x14ac:dyDescent="0.25">
      <c r="C338" s="28">
        <v>39269</v>
      </c>
      <c r="D338" s="27">
        <v>4.1959999999999997</v>
      </c>
      <c r="E338" s="27">
        <v>5.36</v>
      </c>
      <c r="F338" s="27">
        <v>5.4481299999999999</v>
      </c>
      <c r="G338" s="27">
        <v>5.008</v>
      </c>
    </row>
    <row r="339" spans="3:7" x14ac:dyDescent="0.25">
      <c r="C339" s="28">
        <v>39276</v>
      </c>
      <c r="D339" s="27">
        <v>4.2140000000000004</v>
      </c>
      <c r="E339" s="27">
        <v>5.36</v>
      </c>
      <c r="F339" s="27">
        <v>5.4312500000000004</v>
      </c>
      <c r="G339" s="27">
        <v>4.9850000000000003</v>
      </c>
    </row>
    <row r="340" spans="3:7" x14ac:dyDescent="0.25">
      <c r="C340" s="28">
        <v>39283</v>
      </c>
      <c r="D340" s="27">
        <v>4.2279999999999998</v>
      </c>
      <c r="E340" s="27">
        <v>5.36</v>
      </c>
      <c r="F340" s="27">
        <v>5.4</v>
      </c>
      <c r="G340" s="27">
        <v>4.827</v>
      </c>
    </row>
    <row r="341" spans="3:7" x14ac:dyDescent="0.25">
      <c r="C341" s="28">
        <v>39290</v>
      </c>
      <c r="D341" s="27">
        <v>4.2460000000000004</v>
      </c>
      <c r="E341" s="27">
        <v>5.3574999999999999</v>
      </c>
      <c r="F341" s="27">
        <v>5.2568799999999998</v>
      </c>
      <c r="G341" s="27">
        <v>4.7785000000000002</v>
      </c>
    </row>
    <row r="342" spans="3:7" x14ac:dyDescent="0.25">
      <c r="C342" s="28">
        <v>39297</v>
      </c>
      <c r="D342" s="27">
        <v>4.2960000000000003</v>
      </c>
      <c r="E342" s="27">
        <v>5.36</v>
      </c>
      <c r="F342" s="27">
        <v>5.2168799999999997</v>
      </c>
      <c r="G342" s="27">
        <v>4.7489999999999997</v>
      </c>
    </row>
    <row r="343" spans="3:7" x14ac:dyDescent="0.25">
      <c r="C343" s="28">
        <v>39304</v>
      </c>
      <c r="D343" s="27">
        <v>4.4509999999999996</v>
      </c>
      <c r="E343" s="27">
        <v>5.5750000000000002</v>
      </c>
      <c r="F343" s="27">
        <v>5.2312500000000002</v>
      </c>
      <c r="G343" s="27">
        <v>4.78</v>
      </c>
    </row>
    <row r="344" spans="3:7" x14ac:dyDescent="0.25">
      <c r="C344" s="28">
        <v>39311</v>
      </c>
      <c r="D344" s="27">
        <v>4.6449999999999996</v>
      </c>
      <c r="E344" s="27">
        <v>5.5</v>
      </c>
      <c r="F344" s="27">
        <v>5.0737500000000004</v>
      </c>
      <c r="G344" s="27">
        <v>4.7469999999999999</v>
      </c>
    </row>
    <row r="345" spans="3:7" x14ac:dyDescent="0.25">
      <c r="C345" s="28">
        <v>39318</v>
      </c>
      <c r="D345" s="27">
        <v>4.7210000000000001</v>
      </c>
      <c r="E345" s="27">
        <v>5.50563</v>
      </c>
      <c r="F345" s="27">
        <v>5.2</v>
      </c>
      <c r="G345" s="27">
        <v>4.7080000000000002</v>
      </c>
    </row>
    <row r="346" spans="3:7" x14ac:dyDescent="0.25">
      <c r="C346" s="28">
        <v>39325</v>
      </c>
      <c r="D346" s="27">
        <v>4.7350000000000003</v>
      </c>
      <c r="E346" s="27">
        <v>5.6212499999999999</v>
      </c>
      <c r="F346" s="27">
        <v>5.2750000000000004</v>
      </c>
      <c r="G346" s="27">
        <v>4.6719999999999997</v>
      </c>
    </row>
    <row r="347" spans="3:7" x14ac:dyDescent="0.25">
      <c r="C347" s="28">
        <v>39332</v>
      </c>
      <c r="D347" s="27">
        <v>4.7519999999999998</v>
      </c>
      <c r="E347" s="27">
        <v>5.7249999999999996</v>
      </c>
      <c r="F347" s="27">
        <v>5.2262500000000003</v>
      </c>
      <c r="G347" s="27">
        <v>4.5940000000000003</v>
      </c>
    </row>
    <row r="348" spans="3:7" x14ac:dyDescent="0.25">
      <c r="C348" s="28">
        <v>39339</v>
      </c>
      <c r="D348" s="27">
        <v>4.7240000000000002</v>
      </c>
      <c r="E348" s="27">
        <v>5.6462500000000002</v>
      </c>
      <c r="F348" s="27">
        <v>5.1237500000000002</v>
      </c>
      <c r="G348" s="27">
        <v>4.6100000000000003</v>
      </c>
    </row>
    <row r="349" spans="3:7" x14ac:dyDescent="0.25">
      <c r="C349" s="28">
        <v>39346</v>
      </c>
      <c r="D349" s="27">
        <v>4.7229999999999999</v>
      </c>
      <c r="E349" s="27">
        <v>5.2024999999999997</v>
      </c>
      <c r="F349" s="27">
        <v>4.9037499999999996</v>
      </c>
      <c r="G349" s="27">
        <v>4.7569999999999997</v>
      </c>
    </row>
    <row r="350" spans="3:7" x14ac:dyDescent="0.25">
      <c r="C350" s="28">
        <v>39353</v>
      </c>
      <c r="D350" s="27">
        <v>4.7919999999999998</v>
      </c>
      <c r="E350" s="27">
        <v>5.2287499999999998</v>
      </c>
      <c r="F350" s="27">
        <v>4.9012500000000001</v>
      </c>
      <c r="G350" s="27">
        <v>4.7510000000000003</v>
      </c>
    </row>
    <row r="351" spans="3:7" x14ac:dyDescent="0.25">
      <c r="C351" s="28">
        <v>39360</v>
      </c>
      <c r="D351" s="27">
        <v>4.7750000000000004</v>
      </c>
      <c r="E351" s="27">
        <v>5.2431299999999998</v>
      </c>
      <c r="F351" s="27">
        <v>4.9874999999999998</v>
      </c>
      <c r="G351" s="27">
        <v>4.702</v>
      </c>
    </row>
    <row r="352" spans="3:7" x14ac:dyDescent="0.25">
      <c r="C352" s="28">
        <v>39367</v>
      </c>
      <c r="D352" s="27">
        <v>4.6909999999999998</v>
      </c>
      <c r="E352" s="27">
        <v>5.2237499999999999</v>
      </c>
      <c r="F352" s="27">
        <v>4.9950000000000001</v>
      </c>
      <c r="G352" s="27">
        <v>4.8</v>
      </c>
    </row>
    <row r="353" spans="3:7" x14ac:dyDescent="0.25">
      <c r="C353" s="28">
        <v>39374</v>
      </c>
      <c r="D353" s="27">
        <v>4.6369999999999996</v>
      </c>
      <c r="E353" s="27">
        <v>5.1512500000000001</v>
      </c>
      <c r="F353" s="27">
        <v>4.8150000000000004</v>
      </c>
      <c r="G353" s="27">
        <v>4.6580000000000004</v>
      </c>
    </row>
    <row r="354" spans="3:7" x14ac:dyDescent="0.25">
      <c r="C354" s="28">
        <v>39381</v>
      </c>
      <c r="D354" s="27">
        <v>4.6050000000000004</v>
      </c>
      <c r="E354" s="27">
        <v>4.9837499999999997</v>
      </c>
      <c r="F354" s="27">
        <v>4.6268799999999999</v>
      </c>
      <c r="G354" s="27">
        <v>4.6210000000000004</v>
      </c>
    </row>
    <row r="355" spans="3:7" x14ac:dyDescent="0.25">
      <c r="C355" s="28">
        <v>39388</v>
      </c>
      <c r="D355" s="27">
        <v>4.5910000000000002</v>
      </c>
      <c r="E355" s="27">
        <v>4.8650000000000002</v>
      </c>
      <c r="F355" s="27">
        <v>4.6206300000000002</v>
      </c>
      <c r="G355" s="27">
        <v>4.6289999999999996</v>
      </c>
    </row>
    <row r="356" spans="3:7" x14ac:dyDescent="0.25">
      <c r="C356" s="28">
        <v>39395</v>
      </c>
      <c r="D356" s="27">
        <v>4.5789999999999997</v>
      </c>
      <c r="E356" s="27">
        <v>4.8793800000000003</v>
      </c>
      <c r="F356" s="27">
        <v>4.5106299999999999</v>
      </c>
      <c r="G356" s="27">
        <v>4.5659999999999998</v>
      </c>
    </row>
    <row r="357" spans="3:7" x14ac:dyDescent="0.25">
      <c r="C357" s="28">
        <v>39402</v>
      </c>
      <c r="D357" s="27">
        <v>4.5839999999999996</v>
      </c>
      <c r="E357" s="27">
        <v>4.9487500000000004</v>
      </c>
      <c r="F357" s="27">
        <v>4.4662499999999996</v>
      </c>
      <c r="G357" s="27">
        <v>4.6109999999999998</v>
      </c>
    </row>
    <row r="358" spans="3:7" x14ac:dyDescent="0.25">
      <c r="C358" s="28">
        <v>39409</v>
      </c>
      <c r="D358" s="27">
        <v>4.6970000000000001</v>
      </c>
      <c r="E358" s="27">
        <v>5.04</v>
      </c>
      <c r="F358" s="27">
        <v>4.4400000000000004</v>
      </c>
      <c r="G358" s="27">
        <v>4.5940000000000003</v>
      </c>
    </row>
    <row r="359" spans="3:7" x14ac:dyDescent="0.25">
      <c r="C359" s="28">
        <v>39416</v>
      </c>
      <c r="D359" s="27">
        <v>4.8099999999999996</v>
      </c>
      <c r="E359" s="27">
        <v>5.1312499999999996</v>
      </c>
      <c r="F359" s="27">
        <v>4.4574999999999996</v>
      </c>
      <c r="G359" s="27">
        <v>4.6669999999999998</v>
      </c>
    </row>
    <row r="360" spans="3:7" x14ac:dyDescent="0.25">
      <c r="C360" s="28">
        <v>39423</v>
      </c>
      <c r="D360" s="27">
        <v>4.891</v>
      </c>
      <c r="E360" s="27">
        <v>5.1406299999999998</v>
      </c>
      <c r="F360" s="27">
        <v>4.4887499999999996</v>
      </c>
      <c r="G360" s="27">
        <v>4.6909999999999998</v>
      </c>
    </row>
    <row r="361" spans="3:7" x14ac:dyDescent="0.25">
      <c r="C361" s="28">
        <v>39430</v>
      </c>
      <c r="D361" s="27">
        <v>4.9409999999999998</v>
      </c>
      <c r="E361" s="27">
        <v>4.9662499999999996</v>
      </c>
      <c r="F361" s="27">
        <v>4.49125</v>
      </c>
      <c r="G361" s="27">
        <v>4.7939999999999996</v>
      </c>
    </row>
    <row r="362" spans="3:7" x14ac:dyDescent="0.25">
      <c r="C362" s="28">
        <v>39437</v>
      </c>
      <c r="D362" s="27">
        <v>4.774</v>
      </c>
      <c r="E362" s="27">
        <v>4.8574999999999999</v>
      </c>
      <c r="F362" s="27">
        <v>4.3174999999999999</v>
      </c>
      <c r="G362" s="27">
        <v>4.7910000000000004</v>
      </c>
    </row>
    <row r="363" spans="3:7" x14ac:dyDescent="0.25">
      <c r="C363" s="28">
        <v>39444</v>
      </c>
      <c r="D363" s="27">
        <v>4.6900000000000004</v>
      </c>
      <c r="E363" s="27">
        <v>4.7287499999999998</v>
      </c>
      <c r="F363" s="27">
        <v>4.2949999999999999</v>
      </c>
      <c r="G363" s="27">
        <v>4.7850000000000001</v>
      </c>
    </row>
    <row r="364" spans="3:7" x14ac:dyDescent="0.25">
      <c r="C364" s="28">
        <v>39451</v>
      </c>
      <c r="D364" s="27">
        <v>4.63</v>
      </c>
      <c r="E364" s="27">
        <v>4.62</v>
      </c>
      <c r="F364" s="27">
        <v>4.0525000000000002</v>
      </c>
      <c r="G364" s="27">
        <v>4.5970000000000004</v>
      </c>
    </row>
    <row r="365" spans="3:7" x14ac:dyDescent="0.25">
      <c r="C365" s="28">
        <v>39458</v>
      </c>
      <c r="D365" s="27">
        <v>4.5759999999999996</v>
      </c>
      <c r="E365" s="27">
        <v>4.2575000000000003</v>
      </c>
      <c r="F365" s="27">
        <v>3.7149999999999999</v>
      </c>
      <c r="G365" s="27">
        <v>4.5979999999999999</v>
      </c>
    </row>
    <row r="366" spans="3:7" x14ac:dyDescent="0.25">
      <c r="C366" s="28">
        <v>39465</v>
      </c>
      <c r="D366" s="27">
        <v>4.4109999999999996</v>
      </c>
      <c r="E366" s="27">
        <v>3.8937499999999998</v>
      </c>
      <c r="F366" s="27">
        <v>3.3962500000000002</v>
      </c>
      <c r="G366" s="27">
        <v>4.4720000000000004</v>
      </c>
    </row>
    <row r="367" spans="3:7" x14ac:dyDescent="0.25">
      <c r="C367" s="28">
        <v>39472</v>
      </c>
      <c r="D367" s="27">
        <v>4.383</v>
      </c>
      <c r="E367" s="27">
        <v>3.3062499999999999</v>
      </c>
      <c r="F367" s="27">
        <v>3.1262500000000002</v>
      </c>
      <c r="G367" s="27">
        <v>4.508</v>
      </c>
    </row>
    <row r="368" spans="3:7" x14ac:dyDescent="0.25">
      <c r="C368" s="28">
        <v>39479</v>
      </c>
      <c r="D368" s="27">
        <v>4.367</v>
      </c>
      <c r="E368" s="27">
        <v>3.0950000000000002</v>
      </c>
      <c r="F368" s="27">
        <v>2.8187500000000001</v>
      </c>
      <c r="G368" s="27">
        <v>4.4480000000000004</v>
      </c>
    </row>
    <row r="369" spans="3:7" x14ac:dyDescent="0.25">
      <c r="C369" s="28">
        <v>39486</v>
      </c>
      <c r="D369" s="27">
        <v>4.3310000000000004</v>
      </c>
      <c r="E369" s="27">
        <v>3.08813</v>
      </c>
      <c r="F369" s="27">
        <v>2.7762500000000001</v>
      </c>
      <c r="G369" s="27">
        <v>4.4329999999999998</v>
      </c>
    </row>
    <row r="370" spans="3:7" x14ac:dyDescent="0.25">
      <c r="C370" s="28">
        <v>39493</v>
      </c>
      <c r="D370" s="27">
        <v>4.3550000000000004</v>
      </c>
      <c r="E370" s="27">
        <v>3.07</v>
      </c>
      <c r="F370" s="27">
        <v>2.74438</v>
      </c>
      <c r="G370" s="27">
        <v>4.5049999999999999</v>
      </c>
    </row>
    <row r="371" spans="3:7" x14ac:dyDescent="0.25">
      <c r="C371" s="28">
        <v>39500</v>
      </c>
      <c r="D371" s="27">
        <v>4.3739999999999997</v>
      </c>
      <c r="E371" s="27">
        <v>3.08</v>
      </c>
      <c r="F371" s="27">
        <v>2.82063</v>
      </c>
      <c r="G371" s="27">
        <v>4.5090000000000003</v>
      </c>
    </row>
    <row r="372" spans="3:7" x14ac:dyDescent="0.25">
      <c r="C372" s="28">
        <v>39507</v>
      </c>
      <c r="D372" s="27">
        <v>4.3840000000000003</v>
      </c>
      <c r="E372" s="27">
        <v>3.0575000000000001</v>
      </c>
      <c r="F372" s="27">
        <v>2.7087500000000002</v>
      </c>
      <c r="G372" s="27">
        <v>4.4390000000000001</v>
      </c>
    </row>
    <row r="373" spans="3:7" x14ac:dyDescent="0.25">
      <c r="C373" s="28">
        <v>39514</v>
      </c>
      <c r="D373" s="27">
        <v>4.4969999999999999</v>
      </c>
      <c r="E373" s="27">
        <v>2.9387500000000002</v>
      </c>
      <c r="F373" s="27">
        <v>2.5750000000000002</v>
      </c>
      <c r="G373" s="27">
        <v>4.4880000000000004</v>
      </c>
    </row>
    <row r="374" spans="3:7" x14ac:dyDescent="0.25">
      <c r="C374" s="28">
        <v>39521</v>
      </c>
      <c r="D374" s="27">
        <v>4.617</v>
      </c>
      <c r="E374" s="27">
        <v>2.7637499999999999</v>
      </c>
      <c r="F374" s="27">
        <v>2.5125000000000002</v>
      </c>
      <c r="G374" s="27">
        <v>4.4370000000000003</v>
      </c>
    </row>
    <row r="375" spans="3:7" x14ac:dyDescent="0.25">
      <c r="C375" s="28">
        <v>39528</v>
      </c>
      <c r="D375" s="27">
        <v>4.6740000000000004</v>
      </c>
      <c r="E375" s="27">
        <v>2.6062500000000002</v>
      </c>
      <c r="F375" s="27">
        <v>2.3925000000000001</v>
      </c>
      <c r="G375" s="27">
        <v>4.4059999999999997</v>
      </c>
    </row>
    <row r="376" spans="3:7" x14ac:dyDescent="0.25">
      <c r="C376" s="28">
        <v>39535</v>
      </c>
      <c r="D376" s="27">
        <v>4.7309999999999999</v>
      </c>
      <c r="E376" s="27">
        <v>2.6974999999999998</v>
      </c>
      <c r="F376" s="27">
        <v>2.5175000000000001</v>
      </c>
      <c r="G376" s="27">
        <v>4.5350000000000001</v>
      </c>
    </row>
    <row r="377" spans="3:7" x14ac:dyDescent="0.25">
      <c r="C377" s="28">
        <v>39542</v>
      </c>
      <c r="D377" s="27">
        <v>4.7409999999999997</v>
      </c>
      <c r="E377" s="27">
        <v>2.7275</v>
      </c>
      <c r="F377" s="27">
        <v>2.6637499999999998</v>
      </c>
      <c r="G377" s="27">
        <v>4.5179999999999998</v>
      </c>
    </row>
    <row r="378" spans="3:7" x14ac:dyDescent="0.25">
      <c r="C378" s="28">
        <v>39549</v>
      </c>
      <c r="D378" s="27">
        <v>4.7469999999999999</v>
      </c>
      <c r="E378" s="27">
        <v>2.71313</v>
      </c>
      <c r="F378" s="27">
        <v>2.6368800000000001</v>
      </c>
      <c r="G378" s="27">
        <v>4.5190000000000001</v>
      </c>
    </row>
    <row r="379" spans="3:7" x14ac:dyDescent="0.25">
      <c r="C379" s="28">
        <v>39556</v>
      </c>
      <c r="D379" s="27">
        <v>4.7939999999999996</v>
      </c>
      <c r="E379" s="27">
        <v>2.9075000000000002</v>
      </c>
      <c r="F379" s="27">
        <v>3.0674999999999999</v>
      </c>
      <c r="G379" s="27">
        <v>4.7279999999999998</v>
      </c>
    </row>
    <row r="380" spans="3:7" x14ac:dyDescent="0.25">
      <c r="C380" s="28">
        <v>39563</v>
      </c>
      <c r="D380" s="27">
        <v>4.8470000000000004</v>
      </c>
      <c r="E380" s="27">
        <v>2.9125000000000001</v>
      </c>
      <c r="F380" s="27">
        <v>3.2349999999999999</v>
      </c>
      <c r="G380" s="27">
        <v>4.7670000000000003</v>
      </c>
    </row>
    <row r="381" spans="3:7" x14ac:dyDescent="0.25">
      <c r="C381" s="28">
        <v>39570</v>
      </c>
      <c r="D381" s="27">
        <v>4.8550000000000004</v>
      </c>
      <c r="E381" s="27">
        <v>2.77</v>
      </c>
      <c r="F381" s="27">
        <v>2.9937499999999999</v>
      </c>
      <c r="G381" s="27">
        <v>4.7329999999999997</v>
      </c>
    </row>
    <row r="382" spans="3:7" x14ac:dyDescent="0.25">
      <c r="C382" s="28">
        <v>39577</v>
      </c>
      <c r="D382" s="27">
        <v>4.8550000000000004</v>
      </c>
      <c r="E382" s="27">
        <v>2.6850000000000001</v>
      </c>
      <c r="F382" s="27">
        <v>2.8725000000000001</v>
      </c>
      <c r="G382" s="27">
        <v>4.5579999999999998</v>
      </c>
    </row>
    <row r="383" spans="3:7" x14ac:dyDescent="0.25">
      <c r="C383" s="28">
        <v>39584</v>
      </c>
      <c r="D383" s="27">
        <v>4.859</v>
      </c>
      <c r="E383" s="27">
        <v>2.6949999999999998</v>
      </c>
      <c r="F383" s="27">
        <v>3.0812499999999998</v>
      </c>
      <c r="G383" s="27">
        <v>4.681</v>
      </c>
    </row>
    <row r="384" spans="3:7" x14ac:dyDescent="0.25">
      <c r="C384" s="28">
        <v>39591</v>
      </c>
      <c r="D384" s="27">
        <v>4.8570000000000002</v>
      </c>
      <c r="E384" s="27">
        <v>2.6456300000000001</v>
      </c>
      <c r="F384" s="27">
        <v>3.0668799999999998</v>
      </c>
      <c r="G384" s="27">
        <v>4.7640000000000002</v>
      </c>
    </row>
    <row r="385" spans="3:7" x14ac:dyDescent="0.25">
      <c r="C385" s="28">
        <v>39598</v>
      </c>
      <c r="D385" s="27">
        <v>4.8639999999999999</v>
      </c>
      <c r="E385" s="27">
        <v>2.6806299999999998</v>
      </c>
      <c r="F385" s="27">
        <v>3.1637499999999998</v>
      </c>
      <c r="G385" s="27">
        <v>4.8819999999999997</v>
      </c>
    </row>
    <row r="386" spans="3:7" x14ac:dyDescent="0.25">
      <c r="C386" s="28">
        <v>39605</v>
      </c>
      <c r="D386" s="27">
        <v>4.9669999999999996</v>
      </c>
      <c r="E386" s="27">
        <v>2.69563</v>
      </c>
      <c r="F386" s="27">
        <v>3.2106300000000001</v>
      </c>
      <c r="G386" s="27">
        <v>4.8319999999999999</v>
      </c>
    </row>
    <row r="387" spans="3:7" x14ac:dyDescent="0.25">
      <c r="C387" s="28">
        <v>39612</v>
      </c>
      <c r="D387" s="27">
        <v>4.9610000000000003</v>
      </c>
      <c r="E387" s="27">
        <v>2.8137500000000002</v>
      </c>
      <c r="F387" s="27">
        <v>3.6812499999999999</v>
      </c>
      <c r="G387" s="27">
        <v>5.0640000000000001</v>
      </c>
    </row>
    <row r="388" spans="3:7" x14ac:dyDescent="0.25">
      <c r="C388" s="28">
        <v>39619</v>
      </c>
      <c r="D388" s="27">
        <v>4.9589999999999996</v>
      </c>
      <c r="E388" s="27">
        <v>2.8018800000000001</v>
      </c>
      <c r="F388" s="27">
        <v>3.5449999999999999</v>
      </c>
      <c r="G388" s="27">
        <v>5.0019999999999998</v>
      </c>
    </row>
    <row r="389" spans="3:7" x14ac:dyDescent="0.25">
      <c r="C389" s="28">
        <v>39626</v>
      </c>
      <c r="D389" s="27">
        <v>4.9470000000000001</v>
      </c>
      <c r="E389" s="27">
        <v>2.7912499999999998</v>
      </c>
      <c r="F389" s="27">
        <v>3.3793799999999998</v>
      </c>
      <c r="G389" s="27">
        <v>5.0069999999999997</v>
      </c>
    </row>
    <row r="390" spans="3:7" x14ac:dyDescent="0.25">
      <c r="C390" s="28">
        <v>39633</v>
      </c>
      <c r="D390" s="27">
        <v>4.9589999999999996</v>
      </c>
      <c r="E390" s="27">
        <v>2.78938</v>
      </c>
      <c r="F390" s="27">
        <v>3.2937500000000002</v>
      </c>
      <c r="G390" s="27">
        <v>5.0049999999999999</v>
      </c>
    </row>
    <row r="391" spans="3:7" x14ac:dyDescent="0.25">
      <c r="C391" s="28">
        <v>39640</v>
      </c>
      <c r="D391" s="27">
        <v>4.9630000000000001</v>
      </c>
      <c r="E391" s="27">
        <v>2.7906300000000002</v>
      </c>
      <c r="F391" s="27">
        <v>3.2562500000000001</v>
      </c>
      <c r="G391" s="27">
        <v>4.9524999999999997</v>
      </c>
    </row>
    <row r="392" spans="3:7" x14ac:dyDescent="0.25">
      <c r="C392" s="28">
        <v>39647</v>
      </c>
      <c r="D392" s="27">
        <v>4.9569999999999999</v>
      </c>
      <c r="E392" s="27">
        <v>2.7906300000000002</v>
      </c>
      <c r="F392" s="27">
        <v>3.2568800000000002</v>
      </c>
      <c r="G392" s="27">
        <v>5.0534999999999997</v>
      </c>
    </row>
    <row r="393" spans="3:7" x14ac:dyDescent="0.25">
      <c r="C393" s="28">
        <v>39654</v>
      </c>
      <c r="D393" s="27">
        <v>4.9619999999999997</v>
      </c>
      <c r="E393" s="27">
        <v>2.7931300000000001</v>
      </c>
      <c r="F393" s="27">
        <v>3.2718799999999999</v>
      </c>
      <c r="G393" s="27">
        <v>5.0739999999999998</v>
      </c>
    </row>
    <row r="394" spans="3:7" x14ac:dyDescent="0.25">
      <c r="C394" s="28">
        <v>39661</v>
      </c>
      <c r="D394" s="27">
        <v>4.968</v>
      </c>
      <c r="E394" s="27">
        <v>2.7943799999999999</v>
      </c>
      <c r="F394" s="27">
        <v>3.2225000000000001</v>
      </c>
      <c r="G394" s="27">
        <v>4.9020000000000001</v>
      </c>
    </row>
    <row r="395" spans="3:7" x14ac:dyDescent="0.25">
      <c r="C395" s="28">
        <v>39668</v>
      </c>
      <c r="D395" s="27">
        <v>4.9660000000000002</v>
      </c>
      <c r="E395" s="27">
        <v>2.80375</v>
      </c>
      <c r="F395" s="27">
        <v>3.2306300000000001</v>
      </c>
      <c r="G395" s="27">
        <v>4.819</v>
      </c>
    </row>
    <row r="396" spans="3:7" x14ac:dyDescent="0.25">
      <c r="C396" s="28">
        <v>39675</v>
      </c>
      <c r="D396" s="27">
        <v>4.9660000000000002</v>
      </c>
      <c r="E396" s="27">
        <v>2.8087499999999999</v>
      </c>
      <c r="F396" s="27">
        <v>3.2549999999999999</v>
      </c>
      <c r="G396" s="27">
        <v>4.742</v>
      </c>
    </row>
    <row r="397" spans="3:7" x14ac:dyDescent="0.25">
      <c r="C397" s="28">
        <v>39682</v>
      </c>
      <c r="D397" s="27">
        <v>4.9640000000000004</v>
      </c>
      <c r="E397" s="27">
        <v>2.81</v>
      </c>
      <c r="F397" s="27">
        <v>3.2124999999999999</v>
      </c>
      <c r="G397" s="27">
        <v>4.8070000000000004</v>
      </c>
    </row>
    <row r="398" spans="3:7" x14ac:dyDescent="0.25">
      <c r="C398" s="28">
        <v>39689</v>
      </c>
      <c r="D398" s="27">
        <v>4.9630000000000001</v>
      </c>
      <c r="E398" s="27">
        <v>2.8106300000000002</v>
      </c>
      <c r="F398" s="27">
        <v>3.20688</v>
      </c>
      <c r="G398" s="27">
        <v>4.7210000000000001</v>
      </c>
    </row>
    <row r="399" spans="3:7" x14ac:dyDescent="0.25">
      <c r="C399" s="28">
        <v>39696</v>
      </c>
      <c r="D399" s="27">
        <v>4.96</v>
      </c>
      <c r="E399" s="27">
        <v>2.8143799999999999</v>
      </c>
      <c r="F399" s="27">
        <v>3.1293799999999998</v>
      </c>
      <c r="G399" s="27">
        <v>4.6210000000000004</v>
      </c>
    </row>
    <row r="400" spans="3:7" x14ac:dyDescent="0.25">
      <c r="C400" s="28">
        <v>39703</v>
      </c>
      <c r="D400" s="27">
        <v>4.9580000000000002</v>
      </c>
      <c r="E400" s="27">
        <v>2.8187500000000001</v>
      </c>
      <c r="F400" s="27">
        <v>3.1274999999999999</v>
      </c>
      <c r="G400" s="27">
        <v>4.7969999999999997</v>
      </c>
    </row>
    <row r="401" spans="3:7" x14ac:dyDescent="0.25">
      <c r="C401" s="28">
        <v>39710</v>
      </c>
      <c r="D401" s="27">
        <v>5.0049999999999999</v>
      </c>
      <c r="E401" s="27">
        <v>3.21</v>
      </c>
      <c r="F401" s="27">
        <v>3.4587500000000002</v>
      </c>
      <c r="G401" s="27">
        <v>4.9489999999999998</v>
      </c>
    </row>
    <row r="402" spans="3:7" x14ac:dyDescent="0.25">
      <c r="C402" s="28">
        <v>39717</v>
      </c>
      <c r="D402" s="27">
        <v>5.1420000000000003</v>
      </c>
      <c r="E402" s="27">
        <v>3.7618800000000001</v>
      </c>
      <c r="F402" s="27">
        <v>3.8912499999999999</v>
      </c>
      <c r="G402" s="27">
        <v>4.867</v>
      </c>
    </row>
    <row r="403" spans="3:7" x14ac:dyDescent="0.25">
      <c r="C403" s="28">
        <v>39724</v>
      </c>
      <c r="D403" s="27">
        <v>5.3390000000000004</v>
      </c>
      <c r="E403" s="27">
        <v>4.3337500000000002</v>
      </c>
      <c r="F403" s="27">
        <v>4.0575000000000001</v>
      </c>
      <c r="G403" s="27">
        <v>4.5750000000000002</v>
      </c>
    </row>
    <row r="404" spans="3:7" x14ac:dyDescent="0.25">
      <c r="C404" s="28">
        <v>39731</v>
      </c>
      <c r="D404" s="27">
        <v>5.3810000000000002</v>
      </c>
      <c r="E404" s="27">
        <v>4.8187499999999996</v>
      </c>
      <c r="F404" s="27">
        <v>4.1687500000000002</v>
      </c>
      <c r="G404" s="27">
        <v>4.7089999999999996</v>
      </c>
    </row>
    <row r="405" spans="3:7" x14ac:dyDescent="0.25">
      <c r="C405" s="28">
        <v>39738</v>
      </c>
      <c r="D405" s="27">
        <v>5.0449999999999999</v>
      </c>
      <c r="E405" s="27">
        <v>4.4187500000000002</v>
      </c>
      <c r="F405" s="27">
        <v>3.9725000000000001</v>
      </c>
      <c r="G405" s="27">
        <v>4.7069999999999999</v>
      </c>
    </row>
    <row r="406" spans="3:7" x14ac:dyDescent="0.25">
      <c r="C406" s="28">
        <v>39745</v>
      </c>
      <c r="D406" s="27">
        <v>4.9180000000000001</v>
      </c>
      <c r="E406" s="27">
        <v>3.5162499999999999</v>
      </c>
      <c r="F406" s="27">
        <v>3.50875</v>
      </c>
      <c r="G406" s="27">
        <v>4.4139999999999997</v>
      </c>
    </row>
    <row r="407" spans="3:7" x14ac:dyDescent="0.25">
      <c r="C407" s="28">
        <v>39752</v>
      </c>
      <c r="D407" s="27">
        <v>4.76</v>
      </c>
      <c r="E407" s="27">
        <v>3.0262500000000001</v>
      </c>
      <c r="F407" s="27">
        <v>3.1737500000000001</v>
      </c>
      <c r="G407" s="27">
        <v>4.5510000000000002</v>
      </c>
    </row>
    <row r="408" spans="3:7" x14ac:dyDescent="0.25">
      <c r="C408" s="28">
        <v>39759</v>
      </c>
      <c r="D408" s="27">
        <v>4.4740000000000002</v>
      </c>
      <c r="E408" s="27">
        <v>2.29</v>
      </c>
      <c r="F408" s="27">
        <v>2.8</v>
      </c>
      <c r="G408" s="27">
        <v>4.3230000000000004</v>
      </c>
    </row>
    <row r="409" spans="3:7" x14ac:dyDescent="0.25">
      <c r="C409" s="28">
        <v>39766</v>
      </c>
      <c r="D409" s="27">
        <v>4.2229999999999999</v>
      </c>
      <c r="E409" s="27">
        <v>2.2362500000000001</v>
      </c>
      <c r="F409" s="27">
        <v>2.9049999999999998</v>
      </c>
      <c r="G409" s="27">
        <v>4.3109999999999999</v>
      </c>
    </row>
    <row r="410" spans="3:7" x14ac:dyDescent="0.25">
      <c r="C410" s="28">
        <v>39773</v>
      </c>
      <c r="D410" s="27">
        <v>4.0209999999999999</v>
      </c>
      <c r="E410" s="27">
        <v>2.1575000000000002</v>
      </c>
      <c r="F410" s="27">
        <v>2.7362500000000001</v>
      </c>
      <c r="G410" s="27">
        <v>4.1224999999999996</v>
      </c>
    </row>
    <row r="411" spans="3:7" x14ac:dyDescent="0.25">
      <c r="C411" s="28">
        <v>39780</v>
      </c>
      <c r="D411" s="27">
        <v>3.8530000000000002</v>
      </c>
      <c r="E411" s="27">
        <v>2.2168800000000002</v>
      </c>
      <c r="F411" s="27">
        <v>2.7662499999999999</v>
      </c>
      <c r="G411" s="27">
        <v>4.0655000000000001</v>
      </c>
    </row>
    <row r="412" spans="3:7" x14ac:dyDescent="0.25">
      <c r="C412" s="28">
        <v>39787</v>
      </c>
      <c r="D412" s="27">
        <v>3.5630000000000002</v>
      </c>
      <c r="E412" s="27">
        <v>2.1856300000000002</v>
      </c>
      <c r="F412" s="27">
        <v>2.6924999999999999</v>
      </c>
      <c r="G412" s="27">
        <v>3.6520000000000001</v>
      </c>
    </row>
    <row r="413" spans="3:7" x14ac:dyDescent="0.25">
      <c r="C413" s="28">
        <v>39794</v>
      </c>
      <c r="D413" s="27">
        <v>3.282</v>
      </c>
      <c r="E413" s="27">
        <v>1.9212499999999999</v>
      </c>
      <c r="F413" s="27">
        <v>2.4187500000000002</v>
      </c>
      <c r="G413" s="27">
        <v>4.1269999999999998</v>
      </c>
    </row>
    <row r="414" spans="3:7" x14ac:dyDescent="0.25">
      <c r="C414" s="28">
        <v>39801</v>
      </c>
      <c r="D414" s="27">
        <v>3.0819999999999999</v>
      </c>
      <c r="E414" s="27">
        <v>1.4975000000000001</v>
      </c>
      <c r="F414" s="27">
        <v>2.0924999999999998</v>
      </c>
      <c r="G414" s="27">
        <v>3.9380000000000002</v>
      </c>
    </row>
    <row r="415" spans="3:7" x14ac:dyDescent="0.25">
      <c r="C415" s="28">
        <v>39808</v>
      </c>
      <c r="D415" s="27">
        <v>2.9910000000000001</v>
      </c>
      <c r="E415" s="27">
        <v>1.4675</v>
      </c>
      <c r="F415" s="27">
        <v>2.0912500000000001</v>
      </c>
      <c r="G415" s="27">
        <v>3.87</v>
      </c>
    </row>
    <row r="416" spans="3:7" x14ac:dyDescent="0.25">
      <c r="C416" s="28">
        <v>39815</v>
      </c>
      <c r="D416" s="27">
        <v>2.859</v>
      </c>
      <c r="E416" s="27">
        <v>1.4125000000000001</v>
      </c>
      <c r="F416" s="27">
        <v>2.0237500000000002</v>
      </c>
      <c r="G416" s="27">
        <v>3.7949999999999999</v>
      </c>
    </row>
    <row r="417" spans="3:7" x14ac:dyDescent="0.25">
      <c r="C417" s="28">
        <v>39822</v>
      </c>
      <c r="D417" s="27">
        <v>2.6920000000000002</v>
      </c>
      <c r="E417" s="27">
        <v>1.26</v>
      </c>
      <c r="F417" s="27">
        <v>1.855</v>
      </c>
      <c r="G417" s="27">
        <v>3.8039999999999998</v>
      </c>
    </row>
    <row r="418" spans="3:7" x14ac:dyDescent="0.25">
      <c r="C418" s="28">
        <v>39829</v>
      </c>
      <c r="D418" s="27">
        <v>2.4529999999999998</v>
      </c>
      <c r="E418" s="27">
        <v>1.1425000000000001</v>
      </c>
      <c r="F418" s="27">
        <v>1.89</v>
      </c>
      <c r="G418" s="27">
        <v>3.714</v>
      </c>
    </row>
    <row r="419" spans="3:7" x14ac:dyDescent="0.25">
      <c r="C419" s="28">
        <v>39836</v>
      </c>
      <c r="D419" s="27">
        <v>2.1989999999999998</v>
      </c>
      <c r="E419" s="27">
        <v>1.1693800000000001</v>
      </c>
      <c r="F419" s="27">
        <v>1.915</v>
      </c>
      <c r="G419" s="27">
        <v>3.8879999999999999</v>
      </c>
    </row>
    <row r="420" spans="3:7" x14ac:dyDescent="0.25">
      <c r="C420" s="28">
        <v>39843</v>
      </c>
      <c r="D420" s="27">
        <v>2.0859999999999999</v>
      </c>
      <c r="E420" s="27">
        <v>1.18438</v>
      </c>
      <c r="F420" s="27">
        <v>1.9750000000000001</v>
      </c>
      <c r="G420" s="27">
        <v>3.867</v>
      </c>
    </row>
    <row r="421" spans="3:7" x14ac:dyDescent="0.25">
      <c r="C421" s="28">
        <v>39850</v>
      </c>
      <c r="D421" s="27">
        <v>2.0219999999999998</v>
      </c>
      <c r="E421" s="27">
        <v>1.24125</v>
      </c>
      <c r="F421" s="27">
        <v>2.0362499999999999</v>
      </c>
      <c r="G421" s="27">
        <v>3.9175</v>
      </c>
    </row>
    <row r="422" spans="3:7" x14ac:dyDescent="0.25">
      <c r="C422" s="28">
        <v>39857</v>
      </c>
      <c r="D422" s="27">
        <v>1.9430000000000001</v>
      </c>
      <c r="E422" s="27">
        <v>1.2375</v>
      </c>
      <c r="F422" s="27">
        <v>2.0343800000000001</v>
      </c>
      <c r="G422" s="27">
        <v>3.7080000000000002</v>
      </c>
    </row>
    <row r="423" spans="3:7" x14ac:dyDescent="0.25">
      <c r="C423" s="28">
        <v>39864</v>
      </c>
      <c r="D423" s="27">
        <v>1.875</v>
      </c>
      <c r="E423" s="27">
        <v>1.24875</v>
      </c>
      <c r="F423" s="27">
        <v>2.0750000000000002</v>
      </c>
      <c r="G423" s="27">
        <v>3.6269999999999998</v>
      </c>
    </row>
    <row r="424" spans="3:7" x14ac:dyDescent="0.25">
      <c r="C424" s="28">
        <v>39871</v>
      </c>
      <c r="D424" s="27">
        <v>1.825</v>
      </c>
      <c r="E424" s="27">
        <v>1.2643800000000001</v>
      </c>
      <c r="F424" s="27">
        <v>2.11938</v>
      </c>
      <c r="G424" s="27">
        <v>3.6185</v>
      </c>
    </row>
    <row r="425" spans="3:7" x14ac:dyDescent="0.25">
      <c r="C425" s="28">
        <v>39878</v>
      </c>
      <c r="D425" s="27">
        <v>1.726</v>
      </c>
      <c r="E425" s="27">
        <v>1.2925</v>
      </c>
      <c r="F425" s="27">
        <v>2.1537500000000001</v>
      </c>
      <c r="G425" s="27">
        <v>3.4279999999999999</v>
      </c>
    </row>
    <row r="426" spans="3:7" x14ac:dyDescent="0.25">
      <c r="C426" s="28">
        <v>39885</v>
      </c>
      <c r="D426" s="27">
        <v>1.64</v>
      </c>
      <c r="E426" s="27">
        <v>1.3156300000000001</v>
      </c>
      <c r="F426" s="27">
        <v>2.22688</v>
      </c>
      <c r="G426" s="27">
        <v>3.5585</v>
      </c>
    </row>
    <row r="427" spans="3:7" x14ac:dyDescent="0.25">
      <c r="C427" s="28">
        <v>39892</v>
      </c>
      <c r="D427" s="27">
        <v>1.5740000000000001</v>
      </c>
      <c r="E427" s="27">
        <v>1.22281</v>
      </c>
      <c r="F427" s="27">
        <v>2.0137499999999999</v>
      </c>
      <c r="G427" s="27">
        <v>3.5659999999999998</v>
      </c>
    </row>
    <row r="428" spans="3:7" x14ac:dyDescent="0.25">
      <c r="C428" s="28">
        <v>39899</v>
      </c>
      <c r="D428" s="27">
        <v>1.5309999999999999</v>
      </c>
      <c r="E428" s="27">
        <v>1.22</v>
      </c>
      <c r="F428" s="27">
        <v>2.0099999999999998</v>
      </c>
      <c r="G428" s="27">
        <v>3.67</v>
      </c>
    </row>
    <row r="429" spans="3:7" x14ac:dyDescent="0.25">
      <c r="C429" s="28">
        <v>39906</v>
      </c>
      <c r="D429" s="27">
        <v>1.4790000000000001</v>
      </c>
      <c r="E429" s="27">
        <v>1.1609400000000001</v>
      </c>
      <c r="F429" s="27">
        <v>1.96438</v>
      </c>
      <c r="G429" s="27">
        <v>3.8205</v>
      </c>
    </row>
    <row r="430" spans="3:7" x14ac:dyDescent="0.25">
      <c r="C430" s="28">
        <v>39913</v>
      </c>
      <c r="D430" s="27">
        <v>1.4350000000000001</v>
      </c>
      <c r="E430" s="27">
        <v>1.1312500000000001</v>
      </c>
      <c r="F430" s="27">
        <v>1.9512499999999999</v>
      </c>
      <c r="G430" s="27">
        <v>3.774</v>
      </c>
    </row>
    <row r="431" spans="3:7" x14ac:dyDescent="0.25">
      <c r="C431" s="28">
        <v>39920</v>
      </c>
      <c r="D431" s="27">
        <v>1.405</v>
      </c>
      <c r="E431" s="27">
        <v>1.10188</v>
      </c>
      <c r="F431" s="27">
        <v>1.915</v>
      </c>
      <c r="G431" s="27">
        <v>3.75</v>
      </c>
    </row>
    <row r="432" spans="3:7" x14ac:dyDescent="0.25">
      <c r="C432" s="28">
        <v>39927</v>
      </c>
      <c r="D432" s="27">
        <v>1.4</v>
      </c>
      <c r="E432" s="27">
        <v>1.0725</v>
      </c>
      <c r="F432" s="27">
        <v>1.9306300000000001</v>
      </c>
      <c r="G432" s="27">
        <v>3.6360000000000001</v>
      </c>
    </row>
    <row r="433" spans="3:7" x14ac:dyDescent="0.25">
      <c r="C433" s="28">
        <v>39934</v>
      </c>
      <c r="D433" s="27">
        <v>1.365</v>
      </c>
      <c r="E433" s="27">
        <v>1.00688</v>
      </c>
      <c r="F433" s="27">
        <v>1.8643799999999999</v>
      </c>
      <c r="G433" s="27">
        <v>3.5979999999999999</v>
      </c>
    </row>
    <row r="434" spans="3:7" x14ac:dyDescent="0.25">
      <c r="C434" s="28">
        <v>39941</v>
      </c>
      <c r="D434" s="27">
        <v>1.3129999999999999</v>
      </c>
      <c r="E434" s="27">
        <v>0.9375</v>
      </c>
      <c r="F434" s="27">
        <v>1.78125</v>
      </c>
      <c r="G434" s="27">
        <v>3.8359999999999999</v>
      </c>
    </row>
    <row r="435" spans="3:7" x14ac:dyDescent="0.25">
      <c r="C435" s="28">
        <v>39948</v>
      </c>
      <c r="D435" s="27">
        <v>1.25</v>
      </c>
      <c r="E435" s="27">
        <v>0.82562999999999998</v>
      </c>
      <c r="F435" s="27">
        <v>1.65625</v>
      </c>
      <c r="G435" s="27">
        <v>3.7149999999999999</v>
      </c>
    </row>
    <row r="436" spans="3:7" x14ac:dyDescent="0.25">
      <c r="C436" s="28">
        <v>39955</v>
      </c>
      <c r="D436" s="27">
        <v>1.2589999999999999</v>
      </c>
      <c r="E436" s="27">
        <v>0.66</v>
      </c>
      <c r="F436" s="27">
        <v>1.53125</v>
      </c>
      <c r="G436" s="27">
        <v>3.8380000000000001</v>
      </c>
    </row>
    <row r="437" spans="3:7" x14ac:dyDescent="0.25">
      <c r="C437" s="28">
        <v>39962</v>
      </c>
      <c r="D437" s="27">
        <v>1.2689999999999999</v>
      </c>
      <c r="E437" s="27">
        <v>0.65625</v>
      </c>
      <c r="F437" s="27">
        <v>1.6</v>
      </c>
      <c r="G437" s="27">
        <v>3.8530000000000002</v>
      </c>
    </row>
    <row r="438" spans="3:7" x14ac:dyDescent="0.25">
      <c r="C438" s="28">
        <v>39969</v>
      </c>
      <c r="D438" s="27">
        <v>1.268</v>
      </c>
      <c r="E438" s="27">
        <v>0.63249999999999995</v>
      </c>
      <c r="F438" s="27">
        <v>1.5974999999999999</v>
      </c>
      <c r="G438" s="27">
        <v>4.0469999999999997</v>
      </c>
    </row>
    <row r="439" spans="3:7" x14ac:dyDescent="0.25">
      <c r="C439" s="28">
        <v>39976</v>
      </c>
      <c r="D439" s="27">
        <v>1.268</v>
      </c>
      <c r="E439" s="27">
        <v>0.62438000000000005</v>
      </c>
      <c r="F439" s="27">
        <v>1.7324999999999999</v>
      </c>
      <c r="G439" s="27">
        <v>3.9820000000000002</v>
      </c>
    </row>
    <row r="440" spans="3:7" x14ac:dyDescent="0.25">
      <c r="C440" s="28">
        <v>39983</v>
      </c>
      <c r="D440" s="27">
        <v>1.224</v>
      </c>
      <c r="E440" s="27">
        <v>0.61187999999999998</v>
      </c>
      <c r="F440" s="27">
        <v>1.74</v>
      </c>
      <c r="G440" s="27">
        <v>3.9115000000000002</v>
      </c>
    </row>
    <row r="441" spans="3:7" x14ac:dyDescent="0.25">
      <c r="C441" s="28">
        <v>39990</v>
      </c>
      <c r="D441" s="27">
        <v>1.1200000000000001</v>
      </c>
      <c r="E441" s="27">
        <v>0.59750000000000003</v>
      </c>
      <c r="F441" s="27">
        <v>1.5912500000000001</v>
      </c>
      <c r="G441" s="27">
        <v>3.83</v>
      </c>
    </row>
    <row r="442" spans="3:7" x14ac:dyDescent="0.25">
      <c r="C442" s="28">
        <v>39997</v>
      </c>
      <c r="D442" s="27">
        <v>1.0589999999999999</v>
      </c>
      <c r="E442" s="27">
        <v>0.55874999999999997</v>
      </c>
      <c r="F442" s="27">
        <v>1.53125</v>
      </c>
      <c r="G442" s="27">
        <v>3.7749999999999999</v>
      </c>
    </row>
    <row r="443" spans="3:7" x14ac:dyDescent="0.25">
      <c r="C443" s="28">
        <v>40004</v>
      </c>
      <c r="D443" s="27">
        <v>1.0069999999999999</v>
      </c>
      <c r="E443" s="27">
        <v>0.505</v>
      </c>
      <c r="F443" s="27">
        <v>1.45625</v>
      </c>
      <c r="G443" s="27">
        <v>3.7480000000000002</v>
      </c>
    </row>
    <row r="444" spans="3:7" x14ac:dyDescent="0.25">
      <c r="C444" s="28">
        <v>40011</v>
      </c>
      <c r="D444" s="27">
        <v>0.95399999999999996</v>
      </c>
      <c r="E444" s="27">
        <v>0.50375000000000003</v>
      </c>
      <c r="F444" s="27">
        <v>1.49125</v>
      </c>
      <c r="G444" s="27">
        <v>3.8595000000000002</v>
      </c>
    </row>
    <row r="445" spans="3:7" x14ac:dyDescent="0.25">
      <c r="C445" s="28">
        <v>40018</v>
      </c>
      <c r="D445" s="27">
        <v>0.92100000000000004</v>
      </c>
      <c r="E445" s="27">
        <v>0.50187999999999999</v>
      </c>
      <c r="F445" s="27">
        <v>1.4893799999999999</v>
      </c>
      <c r="G445" s="27">
        <v>3.8969999999999998</v>
      </c>
    </row>
    <row r="446" spans="3:7" x14ac:dyDescent="0.25">
      <c r="C446" s="28">
        <v>40025</v>
      </c>
      <c r="D446" s="27">
        <v>0.89300000000000002</v>
      </c>
      <c r="E446" s="27">
        <v>0.47937999999999997</v>
      </c>
      <c r="F446" s="27">
        <v>1.4975000000000001</v>
      </c>
      <c r="G446" s="27">
        <v>3.7</v>
      </c>
    </row>
    <row r="447" spans="3:7" x14ac:dyDescent="0.25">
      <c r="C447" s="28">
        <v>40032</v>
      </c>
      <c r="D447" s="27">
        <v>0.88100000000000001</v>
      </c>
      <c r="E447" s="27">
        <v>0.46124999999999999</v>
      </c>
      <c r="F447" s="27">
        <v>1.51</v>
      </c>
      <c r="G447" s="27">
        <v>3.855</v>
      </c>
    </row>
    <row r="448" spans="3:7" x14ac:dyDescent="0.25">
      <c r="C448" s="28">
        <v>40039</v>
      </c>
      <c r="D448" s="27">
        <v>0.86899999999999999</v>
      </c>
      <c r="E448" s="27">
        <v>0.42937999999999998</v>
      </c>
      <c r="F448" s="27">
        <v>1.39</v>
      </c>
      <c r="G448" s="27">
        <v>3.7080000000000002</v>
      </c>
    </row>
    <row r="449" spans="3:7" x14ac:dyDescent="0.25">
      <c r="C449" s="28">
        <v>40046</v>
      </c>
      <c r="D449" s="27">
        <v>0.84899999999999998</v>
      </c>
      <c r="E449" s="27">
        <v>0.39312999999999998</v>
      </c>
      <c r="F449" s="27">
        <v>1.3487499999999999</v>
      </c>
      <c r="G449" s="27">
        <v>3.706</v>
      </c>
    </row>
    <row r="450" spans="3:7" x14ac:dyDescent="0.25">
      <c r="C450" s="28">
        <v>40053</v>
      </c>
      <c r="D450" s="27">
        <v>0.82499999999999996</v>
      </c>
      <c r="E450" s="27">
        <v>0.34749999999999998</v>
      </c>
      <c r="F450" s="27">
        <v>1.33</v>
      </c>
      <c r="G450" s="27">
        <v>3.621</v>
      </c>
    </row>
    <row r="451" spans="3:7" x14ac:dyDescent="0.25">
      <c r="C451" s="28">
        <v>40060</v>
      </c>
      <c r="D451" s="27">
        <v>0.80300000000000005</v>
      </c>
      <c r="E451" s="27">
        <v>0.31437999999999999</v>
      </c>
      <c r="F451" s="27">
        <v>1.28813</v>
      </c>
      <c r="G451" s="27">
        <v>3.6619999999999999</v>
      </c>
    </row>
    <row r="452" spans="3:7" x14ac:dyDescent="0.25">
      <c r="C452" s="28">
        <v>40067</v>
      </c>
      <c r="D452" s="27">
        <v>0.77300000000000002</v>
      </c>
      <c r="E452" s="27">
        <v>0.29899999999999999</v>
      </c>
      <c r="F452" s="27">
        <v>1.2537499999999999</v>
      </c>
      <c r="G452" s="27">
        <v>3.6280000000000001</v>
      </c>
    </row>
    <row r="453" spans="3:7" x14ac:dyDescent="0.25">
      <c r="C453" s="28">
        <v>40074</v>
      </c>
      <c r="D453" s="27">
        <v>0.76200000000000001</v>
      </c>
      <c r="E453" s="27">
        <v>0.28938000000000003</v>
      </c>
      <c r="F453" s="27">
        <v>1.2718799999999999</v>
      </c>
      <c r="G453" s="27">
        <v>3.7730000000000001</v>
      </c>
    </row>
    <row r="454" spans="3:7" x14ac:dyDescent="0.25">
      <c r="C454" s="28">
        <v>40081</v>
      </c>
      <c r="D454" s="27">
        <v>0.74099999999999999</v>
      </c>
      <c r="E454" s="27">
        <v>0.28249999999999997</v>
      </c>
      <c r="F454" s="27">
        <v>1.2375</v>
      </c>
      <c r="G454" s="27">
        <v>3.649</v>
      </c>
    </row>
    <row r="455" spans="3:7" x14ac:dyDescent="0.25">
      <c r="C455" s="28">
        <v>40088</v>
      </c>
      <c r="D455" s="27">
        <v>0.752</v>
      </c>
      <c r="E455" s="27">
        <v>0.28405999999999998</v>
      </c>
      <c r="F455" s="27">
        <v>1.2124999999999999</v>
      </c>
      <c r="G455" s="27">
        <v>3.577</v>
      </c>
    </row>
    <row r="456" spans="3:7" x14ac:dyDescent="0.25">
      <c r="C456" s="28">
        <v>40095</v>
      </c>
      <c r="D456" s="27">
        <v>0.74299999999999999</v>
      </c>
      <c r="E456" s="27">
        <v>0.28438000000000002</v>
      </c>
      <c r="F456" s="27">
        <v>1.2224999999999999</v>
      </c>
      <c r="G456" s="27">
        <v>3.6110000000000002</v>
      </c>
    </row>
    <row r="457" spans="3:7" x14ac:dyDescent="0.25">
      <c r="C457" s="28">
        <v>40102</v>
      </c>
      <c r="D457" s="27">
        <v>0.73899999999999999</v>
      </c>
      <c r="E457" s="27">
        <v>0.28405999999999998</v>
      </c>
      <c r="F457" s="27">
        <v>1.24688</v>
      </c>
      <c r="G457" s="27">
        <v>3.6920000000000002</v>
      </c>
    </row>
    <row r="458" spans="3:7" x14ac:dyDescent="0.25">
      <c r="C458" s="28">
        <v>40109</v>
      </c>
      <c r="D458" s="27">
        <v>0.73</v>
      </c>
      <c r="E458" s="27">
        <v>0.28188000000000002</v>
      </c>
      <c r="F458" s="27">
        <v>1.2350000000000001</v>
      </c>
      <c r="G458" s="27">
        <v>3.7909999999999999</v>
      </c>
    </row>
    <row r="459" spans="3:7" x14ac:dyDescent="0.25">
      <c r="C459" s="28">
        <v>40116</v>
      </c>
      <c r="D459" s="27">
        <v>0.72</v>
      </c>
      <c r="E459" s="27">
        <v>0.28062999999999999</v>
      </c>
      <c r="F459" s="27">
        <v>1.1993799999999999</v>
      </c>
      <c r="G459" s="27">
        <v>3.661</v>
      </c>
    </row>
    <row r="460" spans="3:7" x14ac:dyDescent="0.25">
      <c r="C460" s="28">
        <v>40123</v>
      </c>
      <c r="D460" s="27">
        <v>0.71599999999999997</v>
      </c>
      <c r="E460" s="27">
        <v>0.27406000000000003</v>
      </c>
      <c r="F460" s="27">
        <v>1.1612499999999999</v>
      </c>
      <c r="G460" s="27">
        <v>3.806</v>
      </c>
    </row>
    <row r="461" spans="3:7" x14ac:dyDescent="0.25">
      <c r="C461" s="28">
        <v>40130</v>
      </c>
      <c r="D461" s="27">
        <v>0.71399999999999997</v>
      </c>
      <c r="E461" s="27">
        <v>0.27250000000000002</v>
      </c>
      <c r="F461" s="27">
        <v>1.09063</v>
      </c>
      <c r="G461" s="27">
        <v>3.7509999999999999</v>
      </c>
    </row>
    <row r="462" spans="3:7" x14ac:dyDescent="0.25">
      <c r="C462" s="28">
        <v>40137</v>
      </c>
      <c r="D462" s="27">
        <v>0.71399999999999997</v>
      </c>
      <c r="E462" s="27">
        <v>0.26218999999999998</v>
      </c>
      <c r="F462" s="27">
        <v>1.02125</v>
      </c>
      <c r="G462" s="27">
        <v>3.67</v>
      </c>
    </row>
    <row r="463" spans="3:7" x14ac:dyDescent="0.25">
      <c r="C463" s="28">
        <v>40144</v>
      </c>
      <c r="D463" s="27">
        <v>0.71799999999999997</v>
      </c>
      <c r="E463" s="27">
        <v>0.25563000000000002</v>
      </c>
      <c r="F463" s="27">
        <v>1.01125</v>
      </c>
      <c r="G463" s="27">
        <v>3.6040000000000001</v>
      </c>
    </row>
    <row r="464" spans="3:7" x14ac:dyDescent="0.25">
      <c r="C464" s="28">
        <v>40151</v>
      </c>
      <c r="D464" s="27">
        <v>0.71799999999999997</v>
      </c>
      <c r="E464" s="27">
        <v>0.25656000000000001</v>
      </c>
      <c r="F464" s="27">
        <v>1.02563</v>
      </c>
      <c r="G464" s="27">
        <v>3.66</v>
      </c>
    </row>
    <row r="465" spans="3:7" x14ac:dyDescent="0.25">
      <c r="C465" s="28">
        <v>40158</v>
      </c>
      <c r="D465" s="27">
        <v>0.71399999999999997</v>
      </c>
      <c r="E465" s="27">
        <v>0.25359999999999999</v>
      </c>
      <c r="F465" s="27">
        <v>1.004</v>
      </c>
      <c r="G465" s="27">
        <v>3.6379999999999999</v>
      </c>
    </row>
    <row r="466" spans="3:7" x14ac:dyDescent="0.25">
      <c r="C466" s="28">
        <v>40165</v>
      </c>
      <c r="D466" s="27">
        <v>0.71</v>
      </c>
      <c r="E466" s="27">
        <v>0.25124999999999997</v>
      </c>
      <c r="F466" s="27">
        <v>0.96838000000000002</v>
      </c>
      <c r="G466" s="27">
        <v>3.5939999999999999</v>
      </c>
    </row>
    <row r="467" spans="3:7" x14ac:dyDescent="0.25">
      <c r="C467" s="28">
        <v>40172</v>
      </c>
      <c r="D467" s="27">
        <v>0.70699999999999996</v>
      </c>
      <c r="E467" s="27">
        <v>0.25063000000000002</v>
      </c>
      <c r="F467" s="27">
        <v>0.97875000000000001</v>
      </c>
      <c r="G467" s="27">
        <v>3.74</v>
      </c>
    </row>
    <row r="468" spans="3:7" x14ac:dyDescent="0.25">
      <c r="C468" s="28">
        <v>40179</v>
      </c>
      <c r="D468" s="27">
        <v>0.7</v>
      </c>
      <c r="E468" s="27">
        <v>0.25063000000000002</v>
      </c>
      <c r="F468" s="27">
        <v>0.98438000000000003</v>
      </c>
      <c r="G468" s="27">
        <v>3.786</v>
      </c>
    </row>
    <row r="469" spans="3:7" x14ac:dyDescent="0.25">
      <c r="C469" s="28">
        <v>40186</v>
      </c>
      <c r="D469" s="27">
        <v>0.69099999999999995</v>
      </c>
      <c r="E469" s="27">
        <v>0.25124999999999997</v>
      </c>
      <c r="F469" s="27">
        <v>0.95687999999999995</v>
      </c>
      <c r="G469" s="27">
        <v>3.7240000000000002</v>
      </c>
    </row>
    <row r="470" spans="3:7" x14ac:dyDescent="0.25">
      <c r="C470" s="28">
        <v>40193</v>
      </c>
      <c r="D470" s="27">
        <v>0.68</v>
      </c>
      <c r="E470" s="27">
        <v>0.25124999999999997</v>
      </c>
      <c r="F470" s="27">
        <v>0.89624999999999999</v>
      </c>
      <c r="G470" s="27">
        <v>3.653</v>
      </c>
    </row>
    <row r="471" spans="3:7" x14ac:dyDescent="0.25">
      <c r="C471" s="28">
        <v>40200</v>
      </c>
      <c r="D471" s="27">
        <v>0.67</v>
      </c>
      <c r="E471" s="27">
        <v>0.24906</v>
      </c>
      <c r="F471" s="27">
        <v>0.85750000000000004</v>
      </c>
      <c r="G471" s="27">
        <v>3.6040000000000001</v>
      </c>
    </row>
    <row r="472" spans="3:7" x14ac:dyDescent="0.25">
      <c r="C472" s="28">
        <v>40207</v>
      </c>
      <c r="D472" s="27">
        <v>0.66500000000000004</v>
      </c>
      <c r="E472" s="27">
        <v>0.24906</v>
      </c>
      <c r="F472" s="27">
        <v>0.84624999999999995</v>
      </c>
      <c r="G472" s="27">
        <v>3.59</v>
      </c>
    </row>
    <row r="473" spans="3:7" x14ac:dyDescent="0.25">
      <c r="C473" s="28">
        <v>40214</v>
      </c>
      <c r="D473" s="27">
        <v>0.66300000000000003</v>
      </c>
      <c r="E473" s="27">
        <v>0.24969</v>
      </c>
      <c r="F473" s="27">
        <v>0.83750000000000002</v>
      </c>
      <c r="G473" s="27">
        <v>3.4980000000000002</v>
      </c>
    </row>
    <row r="474" spans="3:7" x14ac:dyDescent="0.25">
      <c r="C474" s="28">
        <v>40221</v>
      </c>
      <c r="D474" s="27">
        <v>0.66300000000000003</v>
      </c>
      <c r="E474" s="27">
        <v>0.25</v>
      </c>
      <c r="F474" s="27">
        <v>0.85375000000000001</v>
      </c>
      <c r="G474" s="27">
        <v>3.5979999999999999</v>
      </c>
    </row>
    <row r="475" spans="3:7" x14ac:dyDescent="0.25">
      <c r="C475" s="28">
        <v>40228</v>
      </c>
      <c r="D475" s="27">
        <v>0.66100000000000003</v>
      </c>
      <c r="E475" s="27">
        <v>0.25194</v>
      </c>
      <c r="F475" s="27">
        <v>0.87749999999999995</v>
      </c>
      <c r="G475" s="27">
        <v>3.6545000000000001</v>
      </c>
    </row>
    <row r="476" spans="3:7" x14ac:dyDescent="0.25">
      <c r="C476" s="28">
        <v>40235</v>
      </c>
      <c r="D476" s="27">
        <v>0.65600000000000003</v>
      </c>
      <c r="E476" s="27">
        <v>0.25169000000000002</v>
      </c>
      <c r="F476" s="27">
        <v>0.83938000000000001</v>
      </c>
      <c r="G476" s="27">
        <v>3.536</v>
      </c>
    </row>
    <row r="477" spans="3:7" x14ac:dyDescent="0.25">
      <c r="C477" s="28">
        <v>40242</v>
      </c>
      <c r="D477" s="27">
        <v>0.65300000000000002</v>
      </c>
      <c r="E477" s="27">
        <v>0.25363000000000002</v>
      </c>
      <c r="F477" s="27">
        <v>0.85063</v>
      </c>
      <c r="G477" s="27">
        <v>3.5465</v>
      </c>
    </row>
    <row r="478" spans="3:7" x14ac:dyDescent="0.25">
      <c r="C478" s="28">
        <v>40249</v>
      </c>
      <c r="D478" s="27">
        <v>0.64900000000000002</v>
      </c>
      <c r="E478" s="27">
        <v>0.25718999999999997</v>
      </c>
      <c r="F478" s="27">
        <v>0.86838000000000004</v>
      </c>
      <c r="G478" s="27">
        <v>3.56</v>
      </c>
    </row>
    <row r="479" spans="3:7" x14ac:dyDescent="0.25">
      <c r="C479" s="28">
        <v>40256</v>
      </c>
      <c r="D479" s="27">
        <v>0.64200000000000002</v>
      </c>
      <c r="E479" s="27">
        <v>0.27750000000000002</v>
      </c>
      <c r="F479" s="27">
        <v>0.87563000000000002</v>
      </c>
      <c r="G479" s="27">
        <v>3.5169999999999999</v>
      </c>
    </row>
    <row r="480" spans="3:7" x14ac:dyDescent="0.25">
      <c r="C480" s="28">
        <v>40263</v>
      </c>
      <c r="D480" s="27">
        <v>0.63600000000000001</v>
      </c>
      <c r="E480" s="27">
        <v>0.28875000000000001</v>
      </c>
      <c r="F480" s="27">
        <v>0.90969</v>
      </c>
      <c r="G480" s="27">
        <v>3.5255000000000001</v>
      </c>
    </row>
    <row r="481" spans="3:7" x14ac:dyDescent="0.25">
      <c r="C481" s="28">
        <v>40270</v>
      </c>
      <c r="D481" s="27">
        <v>0.63500000000000001</v>
      </c>
      <c r="E481" s="27">
        <v>0.29149999999999998</v>
      </c>
      <c r="F481" s="27">
        <v>0.91500000000000004</v>
      </c>
      <c r="G481" s="27">
        <v>3.468</v>
      </c>
    </row>
    <row r="482" spans="3:7" x14ac:dyDescent="0.25">
      <c r="C482" s="28">
        <v>40277</v>
      </c>
      <c r="D482" s="27">
        <v>0.64100000000000001</v>
      </c>
      <c r="E482" s="27">
        <v>0.29781000000000002</v>
      </c>
      <c r="F482" s="27">
        <v>0.93606</v>
      </c>
      <c r="G482" s="27">
        <v>3.528</v>
      </c>
    </row>
    <row r="483" spans="3:7" x14ac:dyDescent="0.25">
      <c r="C483" s="28">
        <v>40284</v>
      </c>
      <c r="D483" s="27">
        <v>0.64400000000000002</v>
      </c>
      <c r="E483" s="27">
        <v>0.30531000000000003</v>
      </c>
      <c r="F483" s="27">
        <v>0.94438</v>
      </c>
      <c r="G483" s="27">
        <v>3.4460000000000002</v>
      </c>
    </row>
    <row r="484" spans="3:7" x14ac:dyDescent="0.25">
      <c r="C484" s="28">
        <v>40291</v>
      </c>
      <c r="D484" s="27">
        <v>0.64500000000000002</v>
      </c>
      <c r="E484" s="27">
        <v>0.32063000000000003</v>
      </c>
      <c r="F484" s="27">
        <v>0.97875000000000001</v>
      </c>
      <c r="G484" s="27">
        <v>3.4245000000000001</v>
      </c>
    </row>
    <row r="485" spans="3:7" x14ac:dyDescent="0.25">
      <c r="C485" s="28">
        <v>40298</v>
      </c>
      <c r="D485" s="27">
        <v>0.66300000000000003</v>
      </c>
      <c r="E485" s="27">
        <v>0.34655999999999998</v>
      </c>
      <c r="F485" s="27">
        <v>1.01563</v>
      </c>
      <c r="G485" s="27">
        <v>3.3784999999999998</v>
      </c>
    </row>
    <row r="486" spans="3:7" x14ac:dyDescent="0.25">
      <c r="C486" s="28">
        <v>40305</v>
      </c>
      <c r="D486" s="27">
        <v>0.68200000000000005</v>
      </c>
      <c r="E486" s="27">
        <v>0.42813000000000001</v>
      </c>
      <c r="F486" s="27">
        <v>1.1299999999999999</v>
      </c>
      <c r="G486" s="27">
        <v>3.2530000000000001</v>
      </c>
    </row>
    <row r="487" spans="3:7" x14ac:dyDescent="0.25">
      <c r="C487" s="28">
        <v>40312</v>
      </c>
      <c r="D487" s="27">
        <v>0.68400000000000005</v>
      </c>
      <c r="E487" s="27">
        <v>0.44506000000000001</v>
      </c>
      <c r="F487" s="27">
        <v>1.1056299999999999</v>
      </c>
      <c r="G487" s="27">
        <v>3.3410000000000002</v>
      </c>
    </row>
    <row r="488" spans="3:7" x14ac:dyDescent="0.25">
      <c r="C488" s="28">
        <v>40319</v>
      </c>
      <c r="D488" s="27">
        <v>0.69499999999999995</v>
      </c>
      <c r="E488" s="27">
        <v>0.49687999999999999</v>
      </c>
      <c r="F488" s="27">
        <v>1.15438</v>
      </c>
      <c r="G488" s="27">
        <v>3.173</v>
      </c>
    </row>
    <row r="489" spans="3:7" x14ac:dyDescent="0.25">
      <c r="C489" s="28">
        <v>40326</v>
      </c>
      <c r="D489" s="27">
        <v>0.69899999999999995</v>
      </c>
      <c r="E489" s="27">
        <v>0.53625</v>
      </c>
      <c r="F489" s="27">
        <v>1.2040599999999999</v>
      </c>
      <c r="G489" s="27">
        <v>3.1269999999999998</v>
      </c>
    </row>
    <row r="490" spans="3:7" x14ac:dyDescent="0.25">
      <c r="C490" s="28">
        <v>40333</v>
      </c>
      <c r="D490" s="27">
        <v>0.70699999999999996</v>
      </c>
      <c r="E490" s="27">
        <v>0.53656000000000004</v>
      </c>
      <c r="F490" s="27">
        <v>1.1965600000000001</v>
      </c>
      <c r="G490" s="27">
        <v>3.12</v>
      </c>
    </row>
    <row r="491" spans="3:7" x14ac:dyDescent="0.25">
      <c r="C491" s="28">
        <v>40340</v>
      </c>
      <c r="D491" s="27">
        <v>0.71899999999999997</v>
      </c>
      <c r="E491" s="27">
        <v>0.53705999999999998</v>
      </c>
      <c r="F491" s="27">
        <v>1.18031</v>
      </c>
      <c r="G491" s="27">
        <v>3.0750000000000002</v>
      </c>
    </row>
    <row r="492" spans="3:7" x14ac:dyDescent="0.25">
      <c r="C492" s="28">
        <v>40347</v>
      </c>
      <c r="D492" s="27">
        <v>0.73199999999999998</v>
      </c>
      <c r="E492" s="27">
        <v>0.53818999999999995</v>
      </c>
      <c r="F492" s="27">
        <v>1.18313</v>
      </c>
      <c r="G492" s="27">
        <v>3.1779999999999999</v>
      </c>
    </row>
    <row r="493" spans="3:7" x14ac:dyDescent="0.25">
      <c r="C493" s="28">
        <v>40354</v>
      </c>
      <c r="D493" s="27">
        <v>0.748</v>
      </c>
      <c r="E493" s="27">
        <v>0.53469</v>
      </c>
      <c r="F493" s="27">
        <v>1.18313</v>
      </c>
      <c r="G493" s="27">
        <v>3.1070000000000002</v>
      </c>
    </row>
    <row r="494" spans="3:7" x14ac:dyDescent="0.25">
      <c r="C494" s="28">
        <v>40361</v>
      </c>
      <c r="D494" s="27">
        <v>0.79</v>
      </c>
      <c r="E494" s="27">
        <v>0.53363000000000005</v>
      </c>
      <c r="F494" s="27">
        <v>1.17188</v>
      </c>
      <c r="G494" s="27">
        <v>3.0779999999999998</v>
      </c>
    </row>
    <row r="495" spans="3:7" x14ac:dyDescent="0.25">
      <c r="C495" s="28">
        <v>40368</v>
      </c>
      <c r="D495" s="27">
        <v>0.82199999999999995</v>
      </c>
      <c r="E495" s="27">
        <v>0.52681</v>
      </c>
      <c r="F495" s="27">
        <v>1.14625</v>
      </c>
      <c r="G495" s="27">
        <v>3.0545</v>
      </c>
    </row>
    <row r="496" spans="3:7" x14ac:dyDescent="0.25">
      <c r="C496" s="28">
        <v>40375</v>
      </c>
      <c r="D496" s="27">
        <v>0.86099999999999999</v>
      </c>
      <c r="E496" s="27">
        <v>0.52124999999999999</v>
      </c>
      <c r="F496" s="27">
        <v>1.1268800000000001</v>
      </c>
      <c r="G496" s="27">
        <v>3.0550000000000002</v>
      </c>
    </row>
    <row r="497" spans="3:7" x14ac:dyDescent="0.25">
      <c r="C497" s="28">
        <v>40382</v>
      </c>
      <c r="D497" s="27">
        <v>0.88500000000000001</v>
      </c>
      <c r="E497" s="27">
        <v>0.49313000000000001</v>
      </c>
      <c r="F497" s="27">
        <v>1.0746899999999999</v>
      </c>
      <c r="G497" s="27">
        <v>3.1589999999999998</v>
      </c>
    </row>
    <row r="498" spans="3:7" x14ac:dyDescent="0.25">
      <c r="C498" s="28">
        <v>40389</v>
      </c>
      <c r="D498" s="27">
        <v>0.89600000000000002</v>
      </c>
      <c r="E498" s="27">
        <v>0.45374999999999999</v>
      </c>
      <c r="F498" s="27">
        <v>1.0366899999999999</v>
      </c>
      <c r="G498" s="27">
        <v>3.1419999999999999</v>
      </c>
    </row>
    <row r="499" spans="3:7" x14ac:dyDescent="0.25">
      <c r="C499" s="28">
        <v>40396</v>
      </c>
      <c r="D499" s="27">
        <v>0.90500000000000003</v>
      </c>
      <c r="E499" s="27">
        <v>0.41125</v>
      </c>
      <c r="F499" s="27">
        <v>1.0031300000000001</v>
      </c>
      <c r="G499" s="27">
        <v>2.9790000000000001</v>
      </c>
    </row>
    <row r="500" spans="3:7" x14ac:dyDescent="0.25">
      <c r="C500" s="28">
        <v>40403</v>
      </c>
      <c r="D500" s="27">
        <v>0.89800000000000002</v>
      </c>
      <c r="E500" s="27">
        <v>0.36937999999999999</v>
      </c>
      <c r="F500" s="27">
        <v>0.96531</v>
      </c>
      <c r="G500" s="27">
        <v>2.827</v>
      </c>
    </row>
    <row r="501" spans="3:7" x14ac:dyDescent="0.25">
      <c r="C501" s="28">
        <v>40410</v>
      </c>
      <c r="D501" s="27">
        <v>0.89</v>
      </c>
      <c r="E501" s="27">
        <v>0.32922000000000001</v>
      </c>
      <c r="F501" s="27">
        <v>0.90637999999999996</v>
      </c>
      <c r="G501" s="27">
        <v>2.6779999999999999</v>
      </c>
    </row>
    <row r="502" spans="3:7" x14ac:dyDescent="0.25">
      <c r="C502" s="28">
        <v>40417</v>
      </c>
      <c r="D502" s="27">
        <v>0.88800000000000001</v>
      </c>
      <c r="E502" s="27">
        <v>0.29687999999999998</v>
      </c>
      <c r="F502" s="27">
        <v>0.85831000000000002</v>
      </c>
      <c r="G502" s="27">
        <v>2.5539999999999998</v>
      </c>
    </row>
    <row r="503" spans="3:7" x14ac:dyDescent="0.25">
      <c r="C503" s="28">
        <v>40424</v>
      </c>
      <c r="D503" s="27">
        <v>0.88300000000000001</v>
      </c>
      <c r="E503" s="27">
        <v>0.29281000000000001</v>
      </c>
      <c r="F503" s="27">
        <v>0.83487999999999996</v>
      </c>
      <c r="G503" s="27">
        <v>2.778</v>
      </c>
    </row>
    <row r="504" spans="3:7" x14ac:dyDescent="0.25">
      <c r="C504" s="28">
        <v>40431</v>
      </c>
      <c r="D504" s="27">
        <v>0.878</v>
      </c>
      <c r="E504" s="27">
        <v>0.29219000000000001</v>
      </c>
      <c r="F504" s="27">
        <v>0.82218999999999998</v>
      </c>
      <c r="G504" s="27">
        <v>2.831</v>
      </c>
    </row>
    <row r="505" spans="3:7" x14ac:dyDescent="0.25">
      <c r="C505" s="28">
        <v>40438</v>
      </c>
      <c r="D505" s="27">
        <v>0.879</v>
      </c>
      <c r="E505" s="27">
        <v>0.29155999999999999</v>
      </c>
      <c r="F505" s="27">
        <v>0.79362999999999995</v>
      </c>
      <c r="G505" s="27">
        <v>2.9129999999999998</v>
      </c>
    </row>
    <row r="506" spans="3:7" x14ac:dyDescent="0.25">
      <c r="C506" s="28">
        <v>40445</v>
      </c>
      <c r="D506" s="27">
        <v>0.879</v>
      </c>
      <c r="E506" s="27">
        <v>0.28938000000000003</v>
      </c>
      <c r="F506" s="27">
        <v>0.78063000000000005</v>
      </c>
      <c r="G506" s="27">
        <v>2.8315000000000001</v>
      </c>
    </row>
    <row r="507" spans="3:7" x14ac:dyDescent="0.25">
      <c r="C507" s="28">
        <v>40452</v>
      </c>
      <c r="D507" s="27">
        <v>0.94199999999999995</v>
      </c>
      <c r="E507" s="27">
        <v>0.29063</v>
      </c>
      <c r="F507" s="27">
        <v>0.77837999999999996</v>
      </c>
      <c r="G507" s="27">
        <v>2.754</v>
      </c>
    </row>
    <row r="508" spans="3:7" x14ac:dyDescent="0.25">
      <c r="C508" s="28">
        <v>40459</v>
      </c>
      <c r="D508" s="27">
        <v>0.97199999999999998</v>
      </c>
      <c r="E508" s="27">
        <v>0.28905999999999998</v>
      </c>
      <c r="F508" s="27">
        <v>0.76956000000000002</v>
      </c>
      <c r="G508" s="27">
        <v>2.77</v>
      </c>
    </row>
    <row r="509" spans="3:7" x14ac:dyDescent="0.25">
      <c r="C509" s="28">
        <v>40466</v>
      </c>
      <c r="D509" s="27">
        <v>0.99299999999999999</v>
      </c>
      <c r="E509" s="27">
        <v>0.28905999999999998</v>
      </c>
      <c r="F509" s="27">
        <v>0.76663000000000003</v>
      </c>
      <c r="G509" s="27">
        <v>2.8639999999999999</v>
      </c>
    </row>
    <row r="510" spans="3:7" x14ac:dyDescent="0.25">
      <c r="C510" s="28">
        <v>40473</v>
      </c>
      <c r="D510" s="27">
        <v>1.0289999999999999</v>
      </c>
      <c r="E510" s="27">
        <v>0.28843999999999997</v>
      </c>
      <c r="F510" s="27">
        <v>0.76537999999999995</v>
      </c>
      <c r="G510" s="27">
        <v>2.9359999999999999</v>
      </c>
    </row>
    <row r="511" spans="3:7" x14ac:dyDescent="0.25">
      <c r="C511" s="28">
        <v>40480</v>
      </c>
      <c r="D511" s="27">
        <v>1.0449999999999999</v>
      </c>
      <c r="E511" s="27">
        <v>0.28594000000000003</v>
      </c>
      <c r="F511" s="27">
        <v>0.76219000000000003</v>
      </c>
      <c r="G511" s="27">
        <v>2.9489999999999998</v>
      </c>
    </row>
    <row r="512" spans="3:7" x14ac:dyDescent="0.25">
      <c r="C512" s="28">
        <v>40487</v>
      </c>
      <c r="D512" s="27">
        <v>1.05</v>
      </c>
      <c r="E512" s="27">
        <v>0.28563</v>
      </c>
      <c r="F512" s="27">
        <v>0.75524999999999998</v>
      </c>
      <c r="G512" s="27">
        <v>2.887</v>
      </c>
    </row>
    <row r="513" spans="3:7" x14ac:dyDescent="0.25">
      <c r="C513" s="28">
        <v>40494</v>
      </c>
      <c r="D513" s="27">
        <v>1.0489999999999999</v>
      </c>
      <c r="E513" s="27">
        <v>0.28438000000000002</v>
      </c>
      <c r="F513" s="27">
        <v>0.76280999999999999</v>
      </c>
      <c r="G513" s="27">
        <v>3.02</v>
      </c>
    </row>
    <row r="514" spans="3:7" x14ac:dyDescent="0.25">
      <c r="C514" s="28">
        <v>40501</v>
      </c>
      <c r="D514" s="27">
        <v>1.04</v>
      </c>
      <c r="E514" s="27">
        <v>0.28438000000000002</v>
      </c>
      <c r="F514" s="27">
        <v>0.76312999999999998</v>
      </c>
      <c r="G514" s="27">
        <v>3.2</v>
      </c>
    </row>
    <row r="515" spans="3:7" x14ac:dyDescent="0.25">
      <c r="C515" s="28">
        <v>40508</v>
      </c>
      <c r="D515" s="27">
        <v>1.028</v>
      </c>
      <c r="E515" s="27">
        <v>0.29437999999999998</v>
      </c>
      <c r="F515" s="27">
        <v>0.78463000000000005</v>
      </c>
      <c r="G515" s="27">
        <v>3.25</v>
      </c>
    </row>
    <row r="516" spans="3:7" x14ac:dyDescent="0.25">
      <c r="C516" s="28">
        <v>40515</v>
      </c>
      <c r="D516" s="27">
        <v>1.0269999999999999</v>
      </c>
      <c r="E516" s="27">
        <v>0.30343999999999999</v>
      </c>
      <c r="F516" s="27">
        <v>0.78793999999999997</v>
      </c>
      <c r="G516" s="27">
        <v>3.4060000000000001</v>
      </c>
    </row>
    <row r="517" spans="3:7" x14ac:dyDescent="0.25">
      <c r="C517" s="28">
        <v>40522</v>
      </c>
      <c r="D517" s="27">
        <v>1.028</v>
      </c>
      <c r="E517" s="27">
        <v>0.30155999999999999</v>
      </c>
      <c r="F517" s="27">
        <v>0.78249999999999997</v>
      </c>
      <c r="G517" s="27">
        <v>3.4925000000000002</v>
      </c>
    </row>
    <row r="518" spans="3:7" x14ac:dyDescent="0.25">
      <c r="C518" s="28">
        <v>40529</v>
      </c>
      <c r="D518" s="27">
        <v>1.0229999999999999</v>
      </c>
      <c r="E518" s="27">
        <v>0.30375000000000002</v>
      </c>
      <c r="F518" s="27">
        <v>0.78388000000000002</v>
      </c>
      <c r="G518" s="27">
        <v>3.5169999999999999</v>
      </c>
    </row>
    <row r="519" spans="3:7" x14ac:dyDescent="0.25">
      <c r="C519" s="28">
        <v>40536</v>
      </c>
      <c r="D519" s="27">
        <v>1.014</v>
      </c>
      <c r="E519" s="27">
        <v>0.30281000000000002</v>
      </c>
      <c r="F519" s="27">
        <v>0.78312999999999999</v>
      </c>
      <c r="G519" s="27">
        <v>3.5070000000000001</v>
      </c>
    </row>
    <row r="520" spans="3:7" x14ac:dyDescent="0.25">
      <c r="C520" s="28">
        <v>40543</v>
      </c>
      <c r="D520" s="27">
        <v>1.006</v>
      </c>
      <c r="E520" s="27">
        <v>0.30281000000000002</v>
      </c>
      <c r="F520" s="27">
        <v>0.78093999999999997</v>
      </c>
      <c r="G520" s="27">
        <v>3.47</v>
      </c>
    </row>
    <row r="521" spans="3:7" x14ac:dyDescent="0.25">
      <c r="C521" s="28">
        <v>40550</v>
      </c>
      <c r="D521" s="27">
        <v>0.997</v>
      </c>
      <c r="E521" s="27">
        <v>0.30313000000000001</v>
      </c>
      <c r="F521" s="27">
        <v>0.78549999999999998</v>
      </c>
      <c r="G521" s="27">
        <v>3.359</v>
      </c>
    </row>
    <row r="522" spans="3:7" x14ac:dyDescent="0.25">
      <c r="C522" s="28">
        <v>40557</v>
      </c>
      <c r="D522" s="27">
        <v>1.006</v>
      </c>
      <c r="E522" s="27">
        <v>0.30313000000000001</v>
      </c>
      <c r="F522" s="27">
        <v>0.78219000000000005</v>
      </c>
      <c r="G522" s="27">
        <v>3.4860000000000002</v>
      </c>
    </row>
    <row r="523" spans="3:7" x14ac:dyDescent="0.25">
      <c r="C523" s="28">
        <v>40564</v>
      </c>
      <c r="D523" s="27">
        <v>1.0249999999999999</v>
      </c>
      <c r="E523" s="27">
        <v>0.30313000000000001</v>
      </c>
      <c r="F523" s="27">
        <v>0.78063000000000005</v>
      </c>
      <c r="G523" s="27">
        <v>3.5670000000000002</v>
      </c>
    </row>
    <row r="524" spans="3:7" x14ac:dyDescent="0.25">
      <c r="C524" s="28">
        <v>40571</v>
      </c>
      <c r="D524" s="27">
        <v>1.0629999999999999</v>
      </c>
      <c r="E524" s="27">
        <v>0.30437999999999998</v>
      </c>
      <c r="F524" s="27">
        <v>0.78063000000000005</v>
      </c>
      <c r="G524" s="27">
        <v>3.585</v>
      </c>
    </row>
    <row r="525" spans="3:7" x14ac:dyDescent="0.25">
      <c r="C525" s="28">
        <v>40578</v>
      </c>
      <c r="D525" s="27">
        <v>1.0880000000000001</v>
      </c>
      <c r="E525" s="27">
        <v>0.3115</v>
      </c>
      <c r="F525" s="27">
        <v>0.79125000000000001</v>
      </c>
      <c r="G525" s="27">
        <v>3.69</v>
      </c>
    </row>
    <row r="526" spans="3:7" x14ac:dyDescent="0.25">
      <c r="C526" s="28">
        <v>40585</v>
      </c>
      <c r="D526" s="27">
        <v>1.093</v>
      </c>
      <c r="E526" s="27">
        <v>0.313</v>
      </c>
      <c r="F526" s="27">
        <v>0.79649999999999999</v>
      </c>
      <c r="G526" s="27">
        <v>3.7080000000000002</v>
      </c>
    </row>
    <row r="527" spans="3:7" x14ac:dyDescent="0.25">
      <c r="C527" s="28">
        <v>40592</v>
      </c>
      <c r="D527" s="27">
        <v>1.0780000000000001</v>
      </c>
      <c r="E527" s="27">
        <v>0.3125</v>
      </c>
      <c r="F527" s="27">
        <v>0.79500000000000004</v>
      </c>
      <c r="G527" s="27">
        <v>3.657</v>
      </c>
    </row>
    <row r="528" spans="3:7" x14ac:dyDescent="0.25">
      <c r="C528" s="28">
        <v>40599</v>
      </c>
      <c r="D528" s="27">
        <v>1.0920000000000001</v>
      </c>
      <c r="E528" s="27">
        <v>0.3105</v>
      </c>
      <c r="F528" s="27">
        <v>0.79225000000000001</v>
      </c>
      <c r="G528" s="27">
        <v>3.5640000000000001</v>
      </c>
    </row>
    <row r="529" spans="3:7" x14ac:dyDescent="0.25">
      <c r="C529" s="28">
        <v>40606</v>
      </c>
      <c r="D529" s="27">
        <v>1.1619999999999999</v>
      </c>
      <c r="E529" s="27">
        <v>0.3095</v>
      </c>
      <c r="F529" s="27">
        <v>0.79200000000000004</v>
      </c>
      <c r="G529" s="27">
        <v>3.6459999999999999</v>
      </c>
    </row>
    <row r="530" spans="3:7" x14ac:dyDescent="0.25">
      <c r="C530" s="28">
        <v>40613</v>
      </c>
      <c r="D530" s="27">
        <v>1.173</v>
      </c>
      <c r="E530" s="27">
        <v>0.3095</v>
      </c>
      <c r="F530" s="27">
        <v>0.78</v>
      </c>
      <c r="G530" s="27">
        <v>3.6219999999999999</v>
      </c>
    </row>
    <row r="531" spans="3:7" x14ac:dyDescent="0.25">
      <c r="C531" s="28">
        <v>40620</v>
      </c>
      <c r="D531" s="27">
        <v>1.1719999999999999</v>
      </c>
      <c r="E531" s="27">
        <v>0.309</v>
      </c>
      <c r="F531" s="27">
        <v>0.77049999999999996</v>
      </c>
      <c r="G531" s="27">
        <v>3.625</v>
      </c>
    </row>
    <row r="532" spans="3:7" x14ac:dyDescent="0.25">
      <c r="C532" s="28">
        <v>40627</v>
      </c>
      <c r="D532" s="27">
        <v>1.2030000000000001</v>
      </c>
      <c r="E532" s="27">
        <v>0.3075</v>
      </c>
      <c r="F532" s="27">
        <v>0.77649999999999997</v>
      </c>
      <c r="G532" s="27">
        <v>3.7214999999999998</v>
      </c>
    </row>
    <row r="533" spans="3:7" x14ac:dyDescent="0.25">
      <c r="C533" s="28">
        <v>40634</v>
      </c>
      <c r="D533" s="27">
        <v>1.2490000000000001</v>
      </c>
      <c r="E533" s="27">
        <v>0.30099999999999999</v>
      </c>
      <c r="F533" s="27">
        <v>0.78525</v>
      </c>
      <c r="G533" s="27">
        <v>3.7890000000000001</v>
      </c>
    </row>
    <row r="534" spans="3:7" x14ac:dyDescent="0.25">
      <c r="C534" s="28">
        <v>40641</v>
      </c>
      <c r="D534" s="27">
        <v>1.294</v>
      </c>
      <c r="E534" s="27">
        <v>0.28525</v>
      </c>
      <c r="F534" s="27">
        <v>0.77725</v>
      </c>
      <c r="G534" s="27">
        <v>3.9039999999999999</v>
      </c>
    </row>
    <row r="535" spans="3:7" x14ac:dyDescent="0.25">
      <c r="C535" s="28">
        <v>40648</v>
      </c>
      <c r="D535" s="27">
        <v>1.3320000000000001</v>
      </c>
      <c r="E535" s="27">
        <v>0.27474999999999999</v>
      </c>
      <c r="F535" s="27">
        <v>0.76500000000000001</v>
      </c>
      <c r="G535" s="27">
        <v>3.8180000000000001</v>
      </c>
    </row>
    <row r="536" spans="3:7" x14ac:dyDescent="0.25">
      <c r="C536" s="28">
        <v>40655</v>
      </c>
      <c r="D536" s="27">
        <v>1.3560000000000001</v>
      </c>
      <c r="E536" s="27">
        <v>0.27374999999999999</v>
      </c>
      <c r="F536" s="27">
        <v>0.76200000000000001</v>
      </c>
      <c r="G536" s="27">
        <v>3.7349999999999999</v>
      </c>
    </row>
    <row r="537" spans="3:7" x14ac:dyDescent="0.25">
      <c r="C537" s="28">
        <v>40662</v>
      </c>
      <c r="D537" s="27">
        <v>1.385</v>
      </c>
      <c r="E537" s="27">
        <v>0.27300000000000002</v>
      </c>
      <c r="F537" s="27">
        <v>0.76100000000000001</v>
      </c>
      <c r="G537" s="27">
        <v>3.6844999999999999</v>
      </c>
    </row>
    <row r="538" spans="3:7" x14ac:dyDescent="0.25">
      <c r="C538" s="28">
        <v>40669</v>
      </c>
      <c r="D538" s="27">
        <v>1.419</v>
      </c>
      <c r="E538" s="27">
        <v>0.26700000000000002</v>
      </c>
      <c r="F538" s="27">
        <v>0.749</v>
      </c>
      <c r="G538" s="27">
        <v>3.6070000000000002</v>
      </c>
    </row>
    <row r="539" spans="3:7" x14ac:dyDescent="0.25">
      <c r="C539" s="28">
        <v>40676</v>
      </c>
      <c r="D539" s="27">
        <v>1.425</v>
      </c>
      <c r="E539" s="27">
        <v>0.26050000000000001</v>
      </c>
      <c r="F539" s="27">
        <v>0.73799999999999999</v>
      </c>
      <c r="G539" s="27">
        <v>3.5529999999999999</v>
      </c>
    </row>
    <row r="540" spans="3:7" x14ac:dyDescent="0.25">
      <c r="C540" s="28">
        <v>40683</v>
      </c>
      <c r="D540" s="27">
        <v>1.4350000000000001</v>
      </c>
      <c r="E540" s="27">
        <v>0.25750000000000001</v>
      </c>
      <c r="F540" s="27">
        <v>0.73299999999999998</v>
      </c>
      <c r="G540" s="27">
        <v>3.5449999999999999</v>
      </c>
    </row>
    <row r="541" spans="3:7" x14ac:dyDescent="0.25">
      <c r="C541" s="28">
        <v>40690</v>
      </c>
      <c r="D541" s="27">
        <v>1.43</v>
      </c>
      <c r="E541" s="27">
        <v>0.25387999999999999</v>
      </c>
      <c r="F541" s="27">
        <v>0.72950000000000004</v>
      </c>
      <c r="G541" s="27">
        <v>3.4744999999999999</v>
      </c>
    </row>
    <row r="542" spans="3:7" x14ac:dyDescent="0.25">
      <c r="C542" s="28">
        <v>40697</v>
      </c>
      <c r="D542" s="27">
        <v>1.4359999999999999</v>
      </c>
      <c r="E542" s="27">
        <v>0.252</v>
      </c>
      <c r="F542" s="27">
        <v>0.72724999999999995</v>
      </c>
      <c r="G542" s="27">
        <v>3.5225</v>
      </c>
    </row>
    <row r="543" spans="3:7" x14ac:dyDescent="0.25">
      <c r="C543" s="28">
        <v>40704</v>
      </c>
      <c r="D543" s="27">
        <v>1.4690000000000001</v>
      </c>
      <c r="E543" s="27">
        <v>0.2485</v>
      </c>
      <c r="F543" s="27">
        <v>0.72250000000000003</v>
      </c>
      <c r="G543" s="27">
        <v>3.431</v>
      </c>
    </row>
    <row r="544" spans="3:7" x14ac:dyDescent="0.25">
      <c r="C544" s="28">
        <v>40711</v>
      </c>
      <c r="D544" s="27">
        <v>1.502</v>
      </c>
      <c r="E544" s="27">
        <v>0.2465</v>
      </c>
      <c r="F544" s="27">
        <v>0.72775000000000001</v>
      </c>
      <c r="G544" s="27">
        <v>3.4950000000000001</v>
      </c>
    </row>
    <row r="545" spans="3:7" x14ac:dyDescent="0.25">
      <c r="C545" s="28">
        <v>40718</v>
      </c>
      <c r="D545" s="27">
        <v>1.528</v>
      </c>
      <c r="E545" s="27">
        <v>0.24625</v>
      </c>
      <c r="F545" s="27">
        <v>0.72875000000000001</v>
      </c>
      <c r="G545" s="27">
        <v>3.4415</v>
      </c>
    </row>
    <row r="546" spans="3:7" x14ac:dyDescent="0.25">
      <c r="C546" s="28">
        <v>40725</v>
      </c>
      <c r="D546" s="27">
        <v>1.556</v>
      </c>
      <c r="E546" s="27">
        <v>0.24575</v>
      </c>
      <c r="F546" s="27">
        <v>0.73399999999999999</v>
      </c>
      <c r="G546" s="27">
        <v>3.5720000000000001</v>
      </c>
    </row>
    <row r="547" spans="3:7" x14ac:dyDescent="0.25">
      <c r="C547" s="28">
        <v>40732</v>
      </c>
      <c r="D547" s="27">
        <v>1.593</v>
      </c>
      <c r="E547" s="27">
        <v>0.24604999999999999</v>
      </c>
      <c r="F547" s="27">
        <v>0.73575000000000002</v>
      </c>
      <c r="G547" s="27">
        <v>3.45</v>
      </c>
    </row>
    <row r="548" spans="3:7" x14ac:dyDescent="0.25">
      <c r="C548" s="28">
        <v>40739</v>
      </c>
      <c r="D548" s="27">
        <v>1.6080000000000001</v>
      </c>
      <c r="E548" s="27">
        <v>0.24975</v>
      </c>
      <c r="F548" s="27">
        <v>0.74350000000000005</v>
      </c>
      <c r="G548" s="27">
        <v>3.3370000000000002</v>
      </c>
    </row>
    <row r="549" spans="3:7" x14ac:dyDescent="0.25">
      <c r="C549" s="28">
        <v>40746</v>
      </c>
      <c r="D549" s="27">
        <v>1.611</v>
      </c>
      <c r="E549" s="27">
        <v>0.253</v>
      </c>
      <c r="F549" s="27">
        <v>0.75224999999999997</v>
      </c>
      <c r="G549" s="27">
        <v>3.4584999999999999</v>
      </c>
    </row>
    <row r="550" spans="3:7" x14ac:dyDescent="0.25">
      <c r="C550" s="28">
        <v>40753</v>
      </c>
      <c r="D550" s="27">
        <v>1.609</v>
      </c>
      <c r="E550" s="27">
        <v>0.2555</v>
      </c>
      <c r="F550" s="27">
        <v>0.76024999999999998</v>
      </c>
      <c r="G550" s="27">
        <v>3.3079999999999998</v>
      </c>
    </row>
    <row r="551" spans="3:7" x14ac:dyDescent="0.25">
      <c r="C551" s="28">
        <v>40760</v>
      </c>
      <c r="D551" s="27">
        <v>1.5640000000000001</v>
      </c>
      <c r="E551" s="27">
        <v>0.27161000000000002</v>
      </c>
      <c r="F551" s="27">
        <v>0.76471999999999996</v>
      </c>
      <c r="G551" s="27">
        <v>3.3620000000000001</v>
      </c>
    </row>
    <row r="552" spans="3:7" x14ac:dyDescent="0.25">
      <c r="C552" s="28">
        <v>40767</v>
      </c>
      <c r="D552" s="27">
        <v>1.5349999999999999</v>
      </c>
      <c r="E552" s="27">
        <v>0.29005999999999998</v>
      </c>
      <c r="F552" s="27">
        <v>0.77283000000000002</v>
      </c>
      <c r="G552" s="27">
        <v>3.097</v>
      </c>
    </row>
    <row r="553" spans="3:7" x14ac:dyDescent="0.25">
      <c r="C553" s="28">
        <v>40774</v>
      </c>
      <c r="D553" s="27">
        <v>1.5329999999999999</v>
      </c>
      <c r="E553" s="27">
        <v>0.30299999999999999</v>
      </c>
      <c r="F553" s="27">
        <v>0.78439000000000003</v>
      </c>
      <c r="G553" s="27">
        <v>2.91</v>
      </c>
    </row>
    <row r="554" spans="3:7" x14ac:dyDescent="0.25">
      <c r="C554" s="28">
        <v>40781</v>
      </c>
      <c r="D554" s="27">
        <v>1.54</v>
      </c>
      <c r="E554" s="27">
        <v>0.32278000000000001</v>
      </c>
      <c r="F554" s="27">
        <v>0.79588999999999999</v>
      </c>
      <c r="G554" s="27">
        <v>2.9790000000000001</v>
      </c>
    </row>
    <row r="555" spans="3:7" x14ac:dyDescent="0.25">
      <c r="C555" s="28">
        <v>40788</v>
      </c>
      <c r="D555" s="27">
        <v>1.5409999999999999</v>
      </c>
      <c r="E555" s="27">
        <v>0.33056000000000002</v>
      </c>
      <c r="F555" s="27">
        <v>0.80322000000000005</v>
      </c>
      <c r="G555" s="27">
        <v>2.8879999999999999</v>
      </c>
    </row>
    <row r="556" spans="3:7" x14ac:dyDescent="0.25">
      <c r="C556" s="28">
        <v>40795</v>
      </c>
      <c r="D556" s="27">
        <v>1.53</v>
      </c>
      <c r="E556" s="27">
        <v>0.33794000000000002</v>
      </c>
      <c r="F556" s="27">
        <v>0.82133</v>
      </c>
      <c r="G556" s="27">
        <v>2.7010000000000001</v>
      </c>
    </row>
    <row r="557" spans="3:7" x14ac:dyDescent="0.25">
      <c r="C557" s="28">
        <v>40802</v>
      </c>
      <c r="D557" s="27">
        <v>1.5349999999999999</v>
      </c>
      <c r="E557" s="27">
        <v>0.35132999999999998</v>
      </c>
      <c r="F557" s="27">
        <v>0.83494000000000002</v>
      </c>
      <c r="G557" s="27">
        <v>2.6869999999999998</v>
      </c>
    </row>
    <row r="558" spans="3:7" x14ac:dyDescent="0.25">
      <c r="C558" s="28">
        <v>40809</v>
      </c>
      <c r="D558" s="27">
        <v>1.5369999999999999</v>
      </c>
      <c r="E558" s="27">
        <v>0.36021999999999998</v>
      </c>
      <c r="F558" s="27">
        <v>0.84750000000000003</v>
      </c>
      <c r="G558" s="27">
        <v>2.6179999999999999</v>
      </c>
    </row>
    <row r="559" spans="3:7" x14ac:dyDescent="0.25">
      <c r="C559" s="28">
        <v>40816</v>
      </c>
      <c r="D559" s="27">
        <v>1.554</v>
      </c>
      <c r="E559" s="27">
        <v>0.37433</v>
      </c>
      <c r="F559" s="27">
        <v>0.86489000000000005</v>
      </c>
      <c r="G559" s="27">
        <v>2.661</v>
      </c>
    </row>
    <row r="560" spans="3:7" x14ac:dyDescent="0.25">
      <c r="C560" s="28">
        <v>40823</v>
      </c>
      <c r="D560" s="27">
        <v>1.5660000000000001</v>
      </c>
      <c r="E560" s="27">
        <v>0.39111000000000001</v>
      </c>
      <c r="F560" s="27">
        <v>0.89266999999999996</v>
      </c>
      <c r="G560" s="27">
        <v>2.7320000000000002</v>
      </c>
    </row>
    <row r="561" spans="3:7" x14ac:dyDescent="0.25">
      <c r="C561" s="28">
        <v>40830</v>
      </c>
      <c r="D561" s="27">
        <v>1.5740000000000001</v>
      </c>
      <c r="E561" s="27">
        <v>0.40472000000000002</v>
      </c>
      <c r="F561" s="27">
        <v>0.90949999999999998</v>
      </c>
      <c r="G561" s="27">
        <v>2.9344999999999999</v>
      </c>
    </row>
    <row r="562" spans="3:7" x14ac:dyDescent="0.25">
      <c r="C562" s="28">
        <v>40837</v>
      </c>
      <c r="D562" s="27">
        <v>1.585</v>
      </c>
      <c r="E562" s="27">
        <v>0.41832999999999998</v>
      </c>
      <c r="F562" s="27">
        <v>0.92139000000000004</v>
      </c>
      <c r="G562" s="27">
        <v>2.7949999999999999</v>
      </c>
    </row>
    <row r="563" spans="3:7" x14ac:dyDescent="0.25">
      <c r="C563" s="28">
        <v>40844</v>
      </c>
      <c r="D563" s="27">
        <v>1.5920000000000001</v>
      </c>
      <c r="E563" s="27">
        <v>0.42943999999999999</v>
      </c>
      <c r="F563" s="27">
        <v>0.93371999999999999</v>
      </c>
      <c r="G563" s="27">
        <v>2.855</v>
      </c>
    </row>
    <row r="564" spans="3:7" x14ac:dyDescent="0.25">
      <c r="C564" s="28">
        <v>40851</v>
      </c>
      <c r="D564" s="27">
        <v>1.488</v>
      </c>
      <c r="E564" s="27">
        <v>0.4375</v>
      </c>
      <c r="F564" s="27">
        <v>0.94882999999999995</v>
      </c>
      <c r="G564" s="27">
        <v>2.6524999999999999</v>
      </c>
    </row>
    <row r="565" spans="3:7" x14ac:dyDescent="0.25">
      <c r="C565" s="28">
        <v>40858</v>
      </c>
      <c r="D565" s="27">
        <v>1.462</v>
      </c>
      <c r="E565" s="27">
        <v>0.45722000000000002</v>
      </c>
      <c r="F565" s="27">
        <v>0.98143999999999998</v>
      </c>
      <c r="G565" s="27">
        <v>2.6859999999999999</v>
      </c>
    </row>
    <row r="566" spans="3:7" x14ac:dyDescent="0.25">
      <c r="C566" s="28">
        <v>40865</v>
      </c>
      <c r="D566" s="27">
        <v>1.4650000000000001</v>
      </c>
      <c r="E566" s="27">
        <v>0.48777999999999999</v>
      </c>
      <c r="F566" s="27">
        <v>1.0181100000000001</v>
      </c>
      <c r="G566" s="27">
        <v>2.7949999999999999</v>
      </c>
    </row>
    <row r="567" spans="3:7" x14ac:dyDescent="0.25">
      <c r="C567" s="28">
        <v>40872</v>
      </c>
      <c r="D567" s="27">
        <v>1.4750000000000001</v>
      </c>
      <c r="E567" s="27">
        <v>0.51805999999999996</v>
      </c>
      <c r="F567" s="27">
        <v>1.0515600000000001</v>
      </c>
      <c r="G567" s="27">
        <v>2.8410000000000002</v>
      </c>
    </row>
    <row r="568" spans="3:7" x14ac:dyDescent="0.25">
      <c r="C568" s="28">
        <v>40879</v>
      </c>
      <c r="D568" s="27">
        <v>1.4690000000000001</v>
      </c>
      <c r="E568" s="27">
        <v>0.52832999999999997</v>
      </c>
      <c r="F568" s="27">
        <v>1.06517</v>
      </c>
      <c r="G568" s="27">
        <v>2.8254999999999999</v>
      </c>
    </row>
    <row r="569" spans="3:7" x14ac:dyDescent="0.25">
      <c r="C569" s="28">
        <v>40886</v>
      </c>
      <c r="D569" s="27">
        <v>1.4370000000000001</v>
      </c>
      <c r="E569" s="27">
        <v>0.54174999999999995</v>
      </c>
      <c r="F569" s="27">
        <v>1.0849</v>
      </c>
      <c r="G569" s="27">
        <v>2.7890000000000001</v>
      </c>
    </row>
    <row r="570" spans="3:7" x14ac:dyDescent="0.25">
      <c r="C570" s="28">
        <v>40893</v>
      </c>
      <c r="D570" s="27">
        <v>1.417</v>
      </c>
      <c r="E570" s="27">
        <v>0.56315000000000004</v>
      </c>
      <c r="F570" s="27">
        <v>1.1103499999999999</v>
      </c>
      <c r="G570" s="27">
        <v>2.5499999999999998</v>
      </c>
    </row>
    <row r="571" spans="3:7" x14ac:dyDescent="0.25">
      <c r="C571" s="28">
        <v>40900</v>
      </c>
      <c r="D571" s="27">
        <v>1.4039999999999999</v>
      </c>
      <c r="E571" s="27">
        <v>0.57574999999999998</v>
      </c>
      <c r="F571" s="27">
        <v>1.1231</v>
      </c>
      <c r="G571" s="27">
        <v>2.63</v>
      </c>
    </row>
    <row r="572" spans="3:7" x14ac:dyDescent="0.25">
      <c r="C572" s="28">
        <v>40907</v>
      </c>
      <c r="D572" s="27">
        <v>1.3560000000000001</v>
      </c>
      <c r="E572" s="27">
        <v>0.58099999999999996</v>
      </c>
      <c r="F572" s="27">
        <v>1.12805</v>
      </c>
      <c r="G572" s="27">
        <v>2.5449999999999999</v>
      </c>
    </row>
    <row r="573" spans="3:7" x14ac:dyDescent="0.25">
      <c r="C573" s="28">
        <v>40914</v>
      </c>
      <c r="D573" s="27">
        <v>1.288</v>
      </c>
      <c r="E573" s="27">
        <v>0.58150000000000002</v>
      </c>
      <c r="F573" s="27">
        <v>1.13035</v>
      </c>
      <c r="G573" s="27">
        <v>2.5354999999999999</v>
      </c>
    </row>
    <row r="574" spans="3:7" x14ac:dyDescent="0.25">
      <c r="C574" s="28">
        <v>40921</v>
      </c>
      <c r="D574" s="27">
        <v>1.2310000000000001</v>
      </c>
      <c r="E574" s="27">
        <v>0.56699999999999995</v>
      </c>
      <c r="F574" s="27">
        <v>1.11395</v>
      </c>
      <c r="G574" s="27">
        <v>2.3919999999999999</v>
      </c>
    </row>
    <row r="575" spans="3:7" x14ac:dyDescent="0.25">
      <c r="C575" s="28">
        <v>40928</v>
      </c>
      <c r="D575" s="27">
        <v>1.1819999999999999</v>
      </c>
      <c r="E575" s="27">
        <v>0.56110000000000004</v>
      </c>
      <c r="F575" s="27">
        <v>1.10995</v>
      </c>
      <c r="G575" s="27">
        <v>2.5369999999999999</v>
      </c>
    </row>
    <row r="576" spans="3:7" x14ac:dyDescent="0.25">
      <c r="C576" s="28">
        <v>40935</v>
      </c>
      <c r="D576" s="27">
        <v>1.1379999999999999</v>
      </c>
      <c r="E576" s="27">
        <v>0.55110000000000003</v>
      </c>
      <c r="F576" s="27">
        <v>1.0992</v>
      </c>
      <c r="G576" s="27">
        <v>2.5099999999999998</v>
      </c>
    </row>
    <row r="577" spans="3:7" x14ac:dyDescent="0.25">
      <c r="C577" s="28">
        <v>40942</v>
      </c>
      <c r="D577" s="27">
        <v>1.1020000000000001</v>
      </c>
      <c r="E577" s="27">
        <v>0.52700000000000002</v>
      </c>
      <c r="F577" s="27">
        <v>1.0840000000000001</v>
      </c>
      <c r="G577" s="27">
        <v>2.5190000000000001</v>
      </c>
    </row>
    <row r="578" spans="3:7" x14ac:dyDescent="0.25">
      <c r="C578" s="28">
        <v>40949</v>
      </c>
      <c r="D578" s="27">
        <v>1.0629999999999999</v>
      </c>
      <c r="E578" s="27">
        <v>0.50600000000000001</v>
      </c>
      <c r="F578" s="27">
        <v>1.0698000000000001</v>
      </c>
      <c r="G578" s="27">
        <v>2.5030000000000001</v>
      </c>
    </row>
    <row r="579" spans="3:7" x14ac:dyDescent="0.25">
      <c r="C579" s="28">
        <v>40956</v>
      </c>
      <c r="D579" s="27">
        <v>1.036</v>
      </c>
      <c r="E579" s="27">
        <v>0.49309999999999998</v>
      </c>
      <c r="F579" s="27">
        <v>1.0660499999999999</v>
      </c>
      <c r="G579" s="27">
        <v>2.496</v>
      </c>
    </row>
    <row r="580" spans="3:7" x14ac:dyDescent="0.25">
      <c r="C580" s="28">
        <v>40963</v>
      </c>
      <c r="D580" s="27">
        <v>1.006</v>
      </c>
      <c r="E580" s="27">
        <v>0.49059999999999998</v>
      </c>
      <c r="F580" s="27">
        <v>1.0660499999999999</v>
      </c>
      <c r="G580" s="27">
        <v>2.4540000000000002</v>
      </c>
    </row>
    <row r="581" spans="3:7" x14ac:dyDescent="0.25">
      <c r="C581" s="28">
        <v>40970</v>
      </c>
      <c r="D581" s="27">
        <v>0.94799999999999995</v>
      </c>
      <c r="E581" s="27">
        <v>0.47575000000000001</v>
      </c>
      <c r="F581" s="27">
        <v>1.0551999999999999</v>
      </c>
      <c r="G581" s="27">
        <v>2.4</v>
      </c>
    </row>
    <row r="582" spans="3:7" x14ac:dyDescent="0.25">
      <c r="C582" s="28">
        <v>40977</v>
      </c>
      <c r="D582" s="27">
        <v>0.89400000000000002</v>
      </c>
      <c r="E582" s="27">
        <v>0.47355000000000003</v>
      </c>
      <c r="F582" s="27">
        <v>1.0553999999999999</v>
      </c>
      <c r="G582" s="27">
        <v>2.423</v>
      </c>
    </row>
    <row r="583" spans="3:7" x14ac:dyDescent="0.25">
      <c r="C583" s="28">
        <v>40984</v>
      </c>
      <c r="D583" s="27">
        <v>0.85299999999999998</v>
      </c>
      <c r="E583" s="27">
        <v>0.47365000000000002</v>
      </c>
      <c r="F583" s="27">
        <v>1.0530999999999999</v>
      </c>
      <c r="G583" s="27">
        <v>2.609</v>
      </c>
    </row>
    <row r="584" spans="3:7" x14ac:dyDescent="0.25">
      <c r="C584" s="28">
        <v>40991</v>
      </c>
      <c r="D584" s="27">
        <v>0.80800000000000005</v>
      </c>
      <c r="E584" s="27">
        <v>0.47315000000000002</v>
      </c>
      <c r="F584" s="27">
        <v>1.0521</v>
      </c>
      <c r="G584" s="27">
        <v>2.4824999999999999</v>
      </c>
    </row>
    <row r="585" spans="3:7" x14ac:dyDescent="0.25">
      <c r="C585" s="28">
        <v>40998</v>
      </c>
      <c r="D585" s="27">
        <v>0.77700000000000002</v>
      </c>
      <c r="E585" s="27">
        <v>0.46815000000000001</v>
      </c>
      <c r="F585" s="27">
        <v>1.0485</v>
      </c>
      <c r="G585" s="27">
        <v>2.4853000000000001</v>
      </c>
    </row>
    <row r="586" spans="3:7" x14ac:dyDescent="0.25">
      <c r="C586" s="28">
        <v>41005</v>
      </c>
      <c r="D586" s="27">
        <v>0.76600000000000001</v>
      </c>
      <c r="E586" s="27">
        <v>0.46915000000000001</v>
      </c>
      <c r="F586" s="27">
        <v>1.0507</v>
      </c>
      <c r="G586" s="27">
        <v>2.4238</v>
      </c>
    </row>
    <row r="587" spans="3:7" x14ac:dyDescent="0.25">
      <c r="C587" s="28">
        <v>41012</v>
      </c>
      <c r="D587" s="27">
        <v>0.753</v>
      </c>
      <c r="E587" s="27">
        <v>0.46615000000000001</v>
      </c>
      <c r="F587" s="27">
        <v>1.0487</v>
      </c>
      <c r="G587" s="27">
        <v>2.3696000000000002</v>
      </c>
    </row>
    <row r="588" spans="3:7" x14ac:dyDescent="0.25">
      <c r="C588" s="28">
        <v>41019</v>
      </c>
      <c r="D588" s="27">
        <v>0.73399999999999999</v>
      </c>
      <c r="E588" s="27">
        <v>0.46565000000000001</v>
      </c>
      <c r="F588" s="27">
        <v>1.0477000000000001</v>
      </c>
      <c r="G588" s="27">
        <v>2.3889999999999998</v>
      </c>
    </row>
    <row r="589" spans="3:7" x14ac:dyDescent="0.25">
      <c r="C589" s="28">
        <v>41026</v>
      </c>
      <c r="D589" s="27">
        <v>0.71499999999999997</v>
      </c>
      <c r="E589" s="27">
        <v>0.46584999999999999</v>
      </c>
      <c r="F589" s="27">
        <v>1.0471999999999999</v>
      </c>
      <c r="G589" s="27">
        <v>2.3988999999999998</v>
      </c>
    </row>
    <row r="590" spans="3:7" x14ac:dyDescent="0.25">
      <c r="C590" s="28">
        <v>41033</v>
      </c>
      <c r="D590" s="27">
        <v>0.69699999999999995</v>
      </c>
      <c r="E590" s="27">
        <v>0.46584999999999999</v>
      </c>
      <c r="F590" s="27">
        <v>1.0491999999999999</v>
      </c>
      <c r="G590" s="27">
        <v>2.2544</v>
      </c>
    </row>
    <row r="591" spans="3:7" x14ac:dyDescent="0.25">
      <c r="C591" s="28">
        <v>41040</v>
      </c>
      <c r="D591" s="27">
        <v>0.69</v>
      </c>
      <c r="E591" s="27">
        <v>0.46684999999999999</v>
      </c>
      <c r="F591" s="27">
        <v>1.0557000000000001</v>
      </c>
      <c r="G591" s="27">
        <v>2.1735000000000002</v>
      </c>
    </row>
    <row r="592" spans="3:7" x14ac:dyDescent="0.25">
      <c r="C592" s="28">
        <v>41047</v>
      </c>
      <c r="D592" s="27">
        <v>0.68400000000000005</v>
      </c>
      <c r="E592" s="27">
        <v>0.46684999999999999</v>
      </c>
      <c r="F592" s="27">
        <v>1.0689500000000001</v>
      </c>
      <c r="G592" s="27">
        <v>2.1063000000000001</v>
      </c>
    </row>
    <row r="593" spans="3:7" x14ac:dyDescent="0.25">
      <c r="C593" s="28">
        <v>41054</v>
      </c>
      <c r="D593" s="27">
        <v>0.67500000000000004</v>
      </c>
      <c r="E593" s="27">
        <v>0.46684999999999999</v>
      </c>
      <c r="F593" s="27">
        <v>1.0691999999999999</v>
      </c>
      <c r="G593" s="27">
        <v>1.9959</v>
      </c>
    </row>
    <row r="594" spans="3:7" x14ac:dyDescent="0.25">
      <c r="C594" s="28">
        <v>41061</v>
      </c>
      <c r="D594" s="27">
        <v>0.66500000000000004</v>
      </c>
      <c r="E594" s="27">
        <v>0.46784999999999999</v>
      </c>
      <c r="F594" s="27">
        <v>1.0707</v>
      </c>
      <c r="G594" s="27">
        <v>1.7593000000000001</v>
      </c>
    </row>
    <row r="595" spans="3:7" x14ac:dyDescent="0.25">
      <c r="C595" s="28">
        <v>41068</v>
      </c>
      <c r="D595" s="27">
        <v>0.66300000000000003</v>
      </c>
      <c r="E595" s="27">
        <v>0.46784999999999999</v>
      </c>
      <c r="F595" s="27">
        <v>1.0702</v>
      </c>
      <c r="G595" s="27">
        <v>1.9322999999999999</v>
      </c>
    </row>
    <row r="596" spans="3:7" x14ac:dyDescent="0.25">
      <c r="C596" s="28">
        <v>41075</v>
      </c>
      <c r="D596" s="27">
        <v>0.66200000000000003</v>
      </c>
      <c r="E596" s="27">
        <v>0.46784999999999999</v>
      </c>
      <c r="F596" s="27">
        <v>1.0694999999999999</v>
      </c>
      <c r="G596" s="27">
        <v>2.0453000000000001</v>
      </c>
    </row>
    <row r="597" spans="3:7" x14ac:dyDescent="0.25">
      <c r="C597" s="28">
        <v>41082</v>
      </c>
      <c r="D597" s="27">
        <v>0.65400000000000003</v>
      </c>
      <c r="E597" s="27">
        <v>0.46160000000000001</v>
      </c>
      <c r="F597" s="27">
        <v>1.0685</v>
      </c>
      <c r="G597" s="27">
        <v>2.1046999999999998</v>
      </c>
    </row>
    <row r="598" spans="3:7" x14ac:dyDescent="0.25">
      <c r="C598" s="28">
        <v>41089</v>
      </c>
      <c r="D598" s="27">
        <v>0.65300000000000002</v>
      </c>
      <c r="E598" s="27">
        <v>0.46060000000000001</v>
      </c>
      <c r="F598" s="27">
        <v>1.0680000000000001</v>
      </c>
      <c r="G598" s="27">
        <v>2.15</v>
      </c>
    </row>
    <row r="599" spans="3:7" x14ac:dyDescent="0.25">
      <c r="C599" s="28">
        <v>41096</v>
      </c>
      <c r="D599" s="27">
        <v>0.54900000000000004</v>
      </c>
      <c r="E599" s="27">
        <v>0.45760000000000001</v>
      </c>
      <c r="F599" s="27">
        <v>1.0694999999999999</v>
      </c>
      <c r="G599" s="27">
        <v>1.9924999999999999</v>
      </c>
    </row>
    <row r="600" spans="3:7" x14ac:dyDescent="0.25">
      <c r="C600" s="28">
        <v>41103</v>
      </c>
      <c r="D600" s="27">
        <v>0.48599999999999999</v>
      </c>
      <c r="E600" s="27">
        <v>0.4551</v>
      </c>
      <c r="F600" s="27">
        <v>1.0669999999999999</v>
      </c>
      <c r="G600" s="27">
        <v>1.9570000000000001</v>
      </c>
    </row>
    <row r="601" spans="3:7" x14ac:dyDescent="0.25">
      <c r="C601" s="28">
        <v>41110</v>
      </c>
      <c r="D601" s="27">
        <v>0.45100000000000001</v>
      </c>
      <c r="E601" s="27">
        <v>0.4521</v>
      </c>
      <c r="F601" s="27">
        <v>1.0640000000000001</v>
      </c>
      <c r="G601" s="27">
        <v>1.8893</v>
      </c>
    </row>
    <row r="602" spans="3:7" x14ac:dyDescent="0.25">
      <c r="C602" s="28">
        <v>41117</v>
      </c>
      <c r="D602" s="27">
        <v>0.41499999999999998</v>
      </c>
      <c r="E602" s="27">
        <v>0.4466</v>
      </c>
      <c r="F602" s="27">
        <v>1.0605</v>
      </c>
      <c r="G602" s="27">
        <v>2.0693000000000001</v>
      </c>
    </row>
    <row r="603" spans="3:7" x14ac:dyDescent="0.25">
      <c r="C603" s="28">
        <v>41124</v>
      </c>
      <c r="D603" s="27">
        <v>0.375</v>
      </c>
      <c r="E603" s="27">
        <v>0.43935000000000002</v>
      </c>
      <c r="F603" s="27">
        <v>1.0462</v>
      </c>
      <c r="G603" s="27">
        <v>2.0653999999999999</v>
      </c>
    </row>
    <row r="604" spans="3:7" x14ac:dyDescent="0.25">
      <c r="C604" s="28">
        <v>41131</v>
      </c>
      <c r="D604" s="27">
        <v>0.35299999999999998</v>
      </c>
      <c r="E604" s="27">
        <v>0.437</v>
      </c>
      <c r="F604" s="27">
        <v>1.0465</v>
      </c>
      <c r="G604" s="27">
        <v>2.0009000000000001</v>
      </c>
    </row>
    <row r="605" spans="3:7" x14ac:dyDescent="0.25">
      <c r="C605" s="28">
        <v>41138</v>
      </c>
      <c r="D605" s="27">
        <v>0.33400000000000002</v>
      </c>
      <c r="E605" s="27">
        <v>0.4345</v>
      </c>
      <c r="F605" s="27">
        <v>1.044</v>
      </c>
      <c r="G605" s="27">
        <v>2.0606</v>
      </c>
    </row>
    <row r="606" spans="3:7" x14ac:dyDescent="0.25">
      <c r="C606" s="28">
        <v>41145</v>
      </c>
      <c r="D606" s="27">
        <v>0.29499999999999998</v>
      </c>
      <c r="E606" s="27">
        <v>0.42485000000000001</v>
      </c>
      <c r="F606" s="27">
        <v>1.0365</v>
      </c>
      <c r="G606" s="27">
        <v>1.9352</v>
      </c>
    </row>
    <row r="607" spans="3:7" x14ac:dyDescent="0.25">
      <c r="C607" s="28">
        <v>41152</v>
      </c>
      <c r="D607" s="27">
        <v>0.27800000000000002</v>
      </c>
      <c r="E607" s="27">
        <v>0.41825000000000001</v>
      </c>
      <c r="F607" s="27">
        <v>1.032</v>
      </c>
      <c r="G607" s="27">
        <v>1.9052</v>
      </c>
    </row>
    <row r="608" spans="3:7" x14ac:dyDescent="0.25">
      <c r="C608" s="28">
        <v>41159</v>
      </c>
      <c r="D608" s="27">
        <v>0.26500000000000001</v>
      </c>
      <c r="E608" s="27">
        <v>0.40775</v>
      </c>
      <c r="F608" s="27">
        <v>1.024</v>
      </c>
      <c r="G608" s="27">
        <v>2.0520999999999998</v>
      </c>
    </row>
    <row r="609" spans="3:7" x14ac:dyDescent="0.25">
      <c r="C609" s="28">
        <v>41166</v>
      </c>
      <c r="D609" s="27">
        <v>0.25</v>
      </c>
      <c r="E609" s="27">
        <v>0.38524999999999998</v>
      </c>
      <c r="F609" s="27">
        <v>0.997</v>
      </c>
      <c r="G609" s="27">
        <v>2.157</v>
      </c>
    </row>
    <row r="610" spans="3:7" x14ac:dyDescent="0.25">
      <c r="C610" s="28">
        <v>41173</v>
      </c>
      <c r="D610" s="27">
        <v>0.22800000000000001</v>
      </c>
      <c r="E610" s="27">
        <v>0.36925000000000002</v>
      </c>
      <c r="F610" s="27">
        <v>0.98450000000000004</v>
      </c>
      <c r="G610" s="27">
        <v>2.0122</v>
      </c>
    </row>
    <row r="611" spans="3:7" x14ac:dyDescent="0.25">
      <c r="C611" s="28">
        <v>41180</v>
      </c>
      <c r="D611" s="27">
        <v>0.22</v>
      </c>
      <c r="E611" s="27">
        <v>0.35849999999999999</v>
      </c>
      <c r="F611" s="27">
        <v>0.97299999999999998</v>
      </c>
      <c r="G611" s="27">
        <v>1.966</v>
      </c>
    </row>
    <row r="612" spans="3:7" x14ac:dyDescent="0.25">
      <c r="C612" s="28">
        <v>41187</v>
      </c>
      <c r="D612" s="27">
        <v>0.215</v>
      </c>
      <c r="E612" s="27">
        <v>0.35125000000000001</v>
      </c>
      <c r="F612" s="27">
        <v>0.95450000000000002</v>
      </c>
      <c r="G612" s="27">
        <v>2.0045999999999999</v>
      </c>
    </row>
    <row r="613" spans="3:7" x14ac:dyDescent="0.25">
      <c r="C613" s="28">
        <v>41194</v>
      </c>
      <c r="D613" s="27">
        <v>0.21</v>
      </c>
      <c r="E613" s="27">
        <v>0.33424999999999999</v>
      </c>
      <c r="F613" s="27">
        <v>0.93600000000000005</v>
      </c>
      <c r="G613" s="27">
        <v>1.9557</v>
      </c>
    </row>
    <row r="614" spans="3:7" x14ac:dyDescent="0.25">
      <c r="C614" s="28">
        <v>41201</v>
      </c>
      <c r="D614" s="27">
        <v>0.20399999999999999</v>
      </c>
      <c r="E614" s="27">
        <v>0.31724999999999998</v>
      </c>
      <c r="F614" s="27">
        <v>0.89649999999999996</v>
      </c>
      <c r="G614" s="27">
        <v>2.024</v>
      </c>
    </row>
    <row r="615" spans="3:7" x14ac:dyDescent="0.25">
      <c r="C615" s="28">
        <v>41208</v>
      </c>
      <c r="D615" s="27">
        <v>0.19900000000000001</v>
      </c>
      <c r="E615" s="27">
        <v>0.31324999999999997</v>
      </c>
      <c r="F615" s="27">
        <v>0.88049999999999995</v>
      </c>
      <c r="G615" s="27">
        <v>2.0089999999999999</v>
      </c>
    </row>
    <row r="616" spans="3:7" x14ac:dyDescent="0.25">
      <c r="C616" s="28">
        <v>41215</v>
      </c>
      <c r="D616" s="27">
        <v>0.19700000000000001</v>
      </c>
      <c r="E616" s="27">
        <v>0.31274999999999997</v>
      </c>
      <c r="F616" s="27">
        <v>0.875</v>
      </c>
      <c r="G616" s="27">
        <v>1.9686999999999999</v>
      </c>
    </row>
    <row r="617" spans="3:7" x14ac:dyDescent="0.25">
      <c r="C617" s="28">
        <v>41222</v>
      </c>
      <c r="D617" s="27">
        <v>0.193</v>
      </c>
      <c r="E617" s="27">
        <v>0.31</v>
      </c>
      <c r="F617" s="27">
        <v>0.86199999999999999</v>
      </c>
      <c r="G617" s="27">
        <v>1.8822000000000001</v>
      </c>
    </row>
    <row r="618" spans="3:7" x14ac:dyDescent="0.25">
      <c r="C618" s="28">
        <v>41229</v>
      </c>
      <c r="D618" s="27">
        <v>0.191</v>
      </c>
      <c r="E618" s="27">
        <v>0.3115</v>
      </c>
      <c r="F618" s="27">
        <v>0.86</v>
      </c>
      <c r="G618" s="27">
        <v>1.8816999999999999</v>
      </c>
    </row>
    <row r="619" spans="3:7" x14ac:dyDescent="0.25">
      <c r="C619" s="28">
        <v>41236</v>
      </c>
      <c r="D619" s="27">
        <v>0.19</v>
      </c>
      <c r="E619" s="27">
        <v>0.3115</v>
      </c>
      <c r="F619" s="27">
        <v>0.85899999999999999</v>
      </c>
      <c r="G619" s="27">
        <v>1.9642999999999999</v>
      </c>
    </row>
    <row r="620" spans="3:7" x14ac:dyDescent="0.25">
      <c r="C620" s="28">
        <v>41243</v>
      </c>
      <c r="D620" s="27">
        <v>0.191</v>
      </c>
      <c r="E620" s="27">
        <v>0.3105</v>
      </c>
      <c r="F620" s="27">
        <v>0.86</v>
      </c>
      <c r="G620" s="27">
        <v>1.8842000000000001</v>
      </c>
    </row>
    <row r="621" spans="3:7" x14ac:dyDescent="0.25">
      <c r="C621" s="28">
        <v>41250</v>
      </c>
      <c r="D621" s="27">
        <v>0.187</v>
      </c>
      <c r="E621" s="27">
        <v>0.3095</v>
      </c>
      <c r="F621" s="27">
        <v>0.85299999999999998</v>
      </c>
      <c r="G621" s="27">
        <v>1.8025</v>
      </c>
    </row>
    <row r="622" spans="3:7" x14ac:dyDescent="0.25">
      <c r="C622" s="28">
        <v>41257</v>
      </c>
      <c r="D622" s="27">
        <v>0.184</v>
      </c>
      <c r="E622" s="27">
        <v>0.308</v>
      </c>
      <c r="F622" s="27">
        <v>0.84399999999999997</v>
      </c>
      <c r="G622" s="27">
        <v>1.8426</v>
      </c>
    </row>
    <row r="623" spans="3:7" x14ac:dyDescent="0.25">
      <c r="C623" s="28">
        <v>41264</v>
      </c>
      <c r="D623" s="27">
        <v>0.184</v>
      </c>
      <c r="E623" s="27">
        <v>0.31</v>
      </c>
      <c r="F623" s="27">
        <v>0.84299999999999997</v>
      </c>
      <c r="G623" s="27">
        <v>1.8324</v>
      </c>
    </row>
    <row r="624" spans="3:7" x14ac:dyDescent="0.25">
      <c r="C624" s="28">
        <v>41271</v>
      </c>
      <c r="D624" s="27">
        <v>0.186</v>
      </c>
      <c r="E624" s="27">
        <v>0.308</v>
      </c>
      <c r="F624" s="27">
        <v>0.84350000000000003</v>
      </c>
      <c r="G624" s="27">
        <v>1.7957000000000001</v>
      </c>
    </row>
    <row r="625" spans="3:7" x14ac:dyDescent="0.25">
      <c r="C625" s="28">
        <v>41278</v>
      </c>
      <c r="D625" s="27">
        <v>0.191</v>
      </c>
      <c r="E625" s="27">
        <v>0.30499999999999999</v>
      </c>
      <c r="F625" s="27">
        <v>0.83850000000000002</v>
      </c>
      <c r="G625" s="27">
        <v>1.9762</v>
      </c>
    </row>
    <row r="626" spans="3:7" x14ac:dyDescent="0.25">
      <c r="C626" s="28">
        <v>41285</v>
      </c>
      <c r="D626" s="27">
        <v>0.19500000000000001</v>
      </c>
      <c r="E626" s="27">
        <v>0.30399999999999999</v>
      </c>
      <c r="F626" s="27">
        <v>0.82099999999999995</v>
      </c>
      <c r="G626" s="27">
        <v>2.0051000000000001</v>
      </c>
    </row>
    <row r="627" spans="3:7" x14ac:dyDescent="0.25">
      <c r="C627" s="28">
        <v>41292</v>
      </c>
      <c r="D627" s="27">
        <v>0.20899999999999999</v>
      </c>
      <c r="E627" s="27">
        <v>0.30199999999999999</v>
      </c>
      <c r="F627" s="27">
        <v>0.80900000000000005</v>
      </c>
      <c r="G627" s="27">
        <v>1.9427000000000001</v>
      </c>
    </row>
    <row r="628" spans="3:7" x14ac:dyDescent="0.25">
      <c r="C628" s="28">
        <v>41299</v>
      </c>
      <c r="D628" s="27">
        <v>0.214</v>
      </c>
      <c r="E628" s="27">
        <v>0.30049999999999999</v>
      </c>
      <c r="F628" s="27">
        <v>0.79649999999999999</v>
      </c>
      <c r="G628" s="27">
        <v>2.0373000000000001</v>
      </c>
    </row>
    <row r="629" spans="3:7" x14ac:dyDescent="0.25">
      <c r="C629" s="28">
        <v>41306</v>
      </c>
      <c r="D629" s="27">
        <v>0.23400000000000001</v>
      </c>
      <c r="E629" s="27">
        <v>0.29549999999999998</v>
      </c>
      <c r="F629" s="27">
        <v>0.77700000000000002</v>
      </c>
      <c r="G629" s="27">
        <v>2.1282000000000001</v>
      </c>
    </row>
    <row r="630" spans="3:7" x14ac:dyDescent="0.25">
      <c r="C630" s="28">
        <v>41313</v>
      </c>
      <c r="D630" s="27">
        <v>0.22700000000000001</v>
      </c>
      <c r="E630" s="27">
        <v>0.29199999999999998</v>
      </c>
      <c r="F630" s="27">
        <v>0.76600000000000001</v>
      </c>
      <c r="G630" s="27">
        <v>2.0417999999999998</v>
      </c>
    </row>
    <row r="631" spans="3:7" x14ac:dyDescent="0.25">
      <c r="C631" s="28">
        <v>41320</v>
      </c>
      <c r="D631" s="27">
        <v>0.22500000000000001</v>
      </c>
      <c r="E631" s="27">
        <v>0.29010000000000002</v>
      </c>
      <c r="F631" s="27">
        <v>0.76</v>
      </c>
      <c r="G631" s="27">
        <v>2.097</v>
      </c>
    </row>
    <row r="632" spans="3:7" x14ac:dyDescent="0.25">
      <c r="C632" s="28">
        <v>41327</v>
      </c>
      <c r="D632" s="27">
        <v>0.218</v>
      </c>
      <c r="E632" s="27">
        <v>0.28810000000000002</v>
      </c>
      <c r="F632" s="27">
        <v>0.75549999999999995</v>
      </c>
      <c r="G632" s="27">
        <v>2.0590000000000002</v>
      </c>
    </row>
    <row r="633" spans="3:7" x14ac:dyDescent="0.25">
      <c r="C633" s="28">
        <v>41334</v>
      </c>
      <c r="D633" s="27">
        <v>0.20599999999999999</v>
      </c>
      <c r="E633" s="27">
        <v>0.28410000000000002</v>
      </c>
      <c r="F633" s="27">
        <v>0.74950000000000006</v>
      </c>
      <c r="G633" s="27">
        <v>1.9219999999999999</v>
      </c>
    </row>
    <row r="634" spans="3:7" x14ac:dyDescent="0.25">
      <c r="C634" s="28">
        <v>41341</v>
      </c>
      <c r="D634" s="27">
        <v>0.20100000000000001</v>
      </c>
      <c r="E634" s="27">
        <v>0.28010000000000002</v>
      </c>
      <c r="F634" s="27">
        <v>0.73350000000000004</v>
      </c>
      <c r="G634" s="27">
        <v>1.9897</v>
      </c>
    </row>
    <row r="635" spans="3:7" x14ac:dyDescent="0.25">
      <c r="C635" s="28">
        <v>41348</v>
      </c>
      <c r="D635" s="27">
        <v>0.20399999999999999</v>
      </c>
      <c r="E635" s="27">
        <v>0.28010000000000002</v>
      </c>
      <c r="F635" s="27">
        <v>0.73099999999999998</v>
      </c>
      <c r="G635" s="27">
        <v>1.9520999999999999</v>
      </c>
    </row>
    <row r="636" spans="3:7" x14ac:dyDescent="0.25">
      <c r="C636" s="28">
        <v>41355</v>
      </c>
      <c r="D636" s="27">
        <v>0.215</v>
      </c>
      <c r="E636" s="27">
        <v>0.28460000000000002</v>
      </c>
      <c r="F636" s="27">
        <v>0.73750000000000004</v>
      </c>
      <c r="G636" s="27">
        <v>1.8985000000000001</v>
      </c>
    </row>
    <row r="637" spans="3:7" x14ac:dyDescent="0.25">
      <c r="C637" s="28">
        <v>41362</v>
      </c>
      <c r="D637" s="27">
        <v>0.21099999999999999</v>
      </c>
      <c r="E637" s="27">
        <v>0.28260000000000002</v>
      </c>
      <c r="F637" s="27">
        <v>0.73150000000000004</v>
      </c>
      <c r="G637" s="27">
        <v>1.8949</v>
      </c>
    </row>
    <row r="638" spans="3:7" x14ac:dyDescent="0.25">
      <c r="C638" s="28">
        <v>41369</v>
      </c>
      <c r="D638" s="27">
        <v>0.21</v>
      </c>
      <c r="E638" s="27">
        <v>0.27939999999999998</v>
      </c>
      <c r="F638" s="27">
        <v>0.72099999999999997</v>
      </c>
      <c r="G638" s="27">
        <v>1.7861</v>
      </c>
    </row>
    <row r="639" spans="3:7" x14ac:dyDescent="0.25">
      <c r="C639" s="28">
        <v>41376</v>
      </c>
      <c r="D639" s="27">
        <v>0.21</v>
      </c>
      <c r="E639" s="27">
        <v>0.27760000000000001</v>
      </c>
      <c r="F639" s="27">
        <v>0.71899999999999997</v>
      </c>
      <c r="G639" s="27">
        <v>1.8053999999999999</v>
      </c>
    </row>
    <row r="640" spans="3:7" x14ac:dyDescent="0.25">
      <c r="C640" s="28">
        <v>41383</v>
      </c>
      <c r="D640" s="27">
        <v>0.20799999999999999</v>
      </c>
      <c r="E640" s="27">
        <v>0.27610000000000001</v>
      </c>
      <c r="F640" s="27">
        <v>0.71499999999999997</v>
      </c>
      <c r="G640" s="27">
        <v>1.7785</v>
      </c>
    </row>
    <row r="641" spans="3:7" x14ac:dyDescent="0.25">
      <c r="C641" s="28">
        <v>41390</v>
      </c>
      <c r="D641" s="27">
        <v>0.20699999999999999</v>
      </c>
      <c r="E641" s="27">
        <v>0.27560000000000001</v>
      </c>
      <c r="F641" s="27">
        <v>0.71050000000000002</v>
      </c>
      <c r="G641" s="27">
        <v>1.7059</v>
      </c>
    </row>
    <row r="642" spans="3:7" x14ac:dyDescent="0.25">
      <c r="C642" s="28">
        <v>41397</v>
      </c>
      <c r="D642" s="27">
        <v>0.20100000000000001</v>
      </c>
      <c r="E642" s="27">
        <v>0.27510000000000001</v>
      </c>
      <c r="F642" s="27">
        <v>0.70209999999999995</v>
      </c>
      <c r="G642" s="27">
        <v>1.7516</v>
      </c>
    </row>
    <row r="643" spans="3:7" x14ac:dyDescent="0.25">
      <c r="C643" s="28">
        <v>41404</v>
      </c>
      <c r="D643" s="27">
        <v>0.20300000000000001</v>
      </c>
      <c r="E643" s="27">
        <v>0.27510000000000001</v>
      </c>
      <c r="F643" s="27">
        <v>0.70109999999999995</v>
      </c>
      <c r="G643" s="27">
        <v>1.8620000000000001</v>
      </c>
    </row>
    <row r="644" spans="3:7" x14ac:dyDescent="0.25">
      <c r="C644" s="28">
        <v>41411</v>
      </c>
      <c r="D644" s="27">
        <v>0.2</v>
      </c>
      <c r="E644" s="27">
        <v>0.27360000000000001</v>
      </c>
      <c r="F644" s="27">
        <v>0.68838999999999995</v>
      </c>
      <c r="G644" s="27">
        <v>1.8176000000000001</v>
      </c>
    </row>
    <row r="645" spans="3:7" x14ac:dyDescent="0.25">
      <c r="C645" s="28">
        <v>41418</v>
      </c>
      <c r="D645" s="27">
        <v>0.2</v>
      </c>
      <c r="E645" s="27">
        <v>0.27274999999999999</v>
      </c>
      <c r="F645" s="27">
        <v>0.68589</v>
      </c>
      <c r="G645" s="27">
        <v>1.8918999999999999</v>
      </c>
    </row>
    <row r="646" spans="3:7" x14ac:dyDescent="0.25">
      <c r="C646" s="28">
        <v>41425</v>
      </c>
      <c r="D646" s="27">
        <v>0.2</v>
      </c>
      <c r="E646" s="27">
        <v>0.27524999999999999</v>
      </c>
      <c r="F646" s="27">
        <v>0.68920000000000003</v>
      </c>
      <c r="G646" s="27">
        <v>1.9450000000000001</v>
      </c>
    </row>
    <row r="647" spans="3:7" x14ac:dyDescent="0.25">
      <c r="C647" s="28">
        <v>41432</v>
      </c>
      <c r="D647" s="27">
        <v>0.20300000000000001</v>
      </c>
      <c r="E647" s="27">
        <v>0.27515000000000001</v>
      </c>
      <c r="F647" s="27">
        <v>0.68520000000000003</v>
      </c>
      <c r="G647" s="27">
        <v>2.0310999999999999</v>
      </c>
    </row>
    <row r="648" spans="3:7" x14ac:dyDescent="0.25">
      <c r="C648" s="28">
        <v>41439</v>
      </c>
      <c r="D648" s="27">
        <v>0.20899999999999999</v>
      </c>
      <c r="E648" s="27">
        <v>0.27274999999999999</v>
      </c>
      <c r="F648" s="27">
        <v>0.66910000000000003</v>
      </c>
      <c r="G648" s="27">
        <v>2.0127000000000002</v>
      </c>
    </row>
    <row r="649" spans="3:7" x14ac:dyDescent="0.25">
      <c r="C649" s="28">
        <v>41446</v>
      </c>
      <c r="D649" s="27">
        <v>0.216</v>
      </c>
      <c r="E649" s="27">
        <v>0.27274999999999999</v>
      </c>
      <c r="F649" s="27">
        <v>0.68294999999999995</v>
      </c>
      <c r="G649" s="27">
        <v>2.2475999999999998</v>
      </c>
    </row>
    <row r="650" spans="3:7" x14ac:dyDescent="0.25">
      <c r="C650" s="28">
        <v>41453</v>
      </c>
      <c r="D650" s="27">
        <v>0.218</v>
      </c>
      <c r="E650" s="27">
        <v>0.27310000000000001</v>
      </c>
      <c r="F650" s="27">
        <v>0.68564999999999998</v>
      </c>
      <c r="G650" s="27">
        <v>2.1972</v>
      </c>
    </row>
    <row r="651" spans="3:7" x14ac:dyDescent="0.25">
      <c r="C651" s="28">
        <v>41460</v>
      </c>
      <c r="D651" s="27">
        <v>0.217</v>
      </c>
      <c r="E651" s="27">
        <v>0.26989999999999997</v>
      </c>
      <c r="F651" s="27">
        <v>0.68964999999999999</v>
      </c>
      <c r="G651" s="27">
        <v>2.2303999999999999</v>
      </c>
    </row>
    <row r="652" spans="3:7" x14ac:dyDescent="0.25">
      <c r="C652" s="28">
        <v>41467</v>
      </c>
      <c r="D652" s="27">
        <v>0.22</v>
      </c>
      <c r="E652" s="27">
        <v>0.2676</v>
      </c>
      <c r="F652" s="27">
        <v>0.68584999999999996</v>
      </c>
      <c r="G652" s="27">
        <v>2.0909</v>
      </c>
    </row>
    <row r="653" spans="3:7" x14ac:dyDescent="0.25">
      <c r="C653" s="28">
        <v>41474</v>
      </c>
      <c r="D653" s="27">
        <v>0.22</v>
      </c>
      <c r="E653" s="27">
        <v>0.26469999999999999</v>
      </c>
      <c r="F653" s="27">
        <v>0.68093999999999999</v>
      </c>
      <c r="G653" s="27">
        <v>2.0663999999999998</v>
      </c>
    </row>
    <row r="654" spans="3:7" x14ac:dyDescent="0.25">
      <c r="C654" s="28">
        <v>41481</v>
      </c>
      <c r="D654" s="27">
        <v>0.22600000000000001</v>
      </c>
      <c r="E654" s="27">
        <v>0.26500000000000001</v>
      </c>
      <c r="F654" s="27">
        <v>0.67369000000000001</v>
      </c>
      <c r="G654" s="27">
        <v>2.1970000000000001</v>
      </c>
    </row>
    <row r="655" spans="3:7" x14ac:dyDescent="0.25">
      <c r="C655" s="28">
        <v>41488</v>
      </c>
      <c r="D655" s="27">
        <v>0.22800000000000001</v>
      </c>
      <c r="E655" s="27">
        <v>0.2666</v>
      </c>
      <c r="F655" s="27">
        <v>0.67418999999999996</v>
      </c>
      <c r="G655" s="27">
        <v>2.1884999999999999</v>
      </c>
    </row>
    <row r="656" spans="3:7" x14ac:dyDescent="0.25">
      <c r="C656" s="28">
        <v>41495</v>
      </c>
      <c r="D656" s="27">
        <v>0.22700000000000001</v>
      </c>
      <c r="E656" s="27">
        <v>0.26469999999999999</v>
      </c>
      <c r="F656" s="27">
        <v>0.66488999999999998</v>
      </c>
      <c r="G656" s="27">
        <v>2.2054999999999998</v>
      </c>
    </row>
    <row r="657" spans="3:7" x14ac:dyDescent="0.25">
      <c r="C657" s="28">
        <v>41502</v>
      </c>
      <c r="D657" s="27">
        <v>0.22600000000000001</v>
      </c>
      <c r="E657" s="27">
        <v>0.2641</v>
      </c>
      <c r="F657" s="27">
        <v>0.66759999999999997</v>
      </c>
      <c r="G657" s="27">
        <v>2.4123999999999999</v>
      </c>
    </row>
    <row r="658" spans="3:7" x14ac:dyDescent="0.25">
      <c r="C658" s="28">
        <v>41509</v>
      </c>
      <c r="D658" s="27">
        <v>0.22500000000000001</v>
      </c>
      <c r="E658" s="27">
        <v>0.2621</v>
      </c>
      <c r="F658" s="27">
        <v>0.67559999999999998</v>
      </c>
      <c r="G658" s="27">
        <v>2.4424000000000001</v>
      </c>
    </row>
    <row r="659" spans="3:7" x14ac:dyDescent="0.25">
      <c r="C659" s="28">
        <v>41516</v>
      </c>
      <c r="D659" s="27">
        <v>0.224</v>
      </c>
      <c r="E659" s="27">
        <v>0.25950000000000001</v>
      </c>
      <c r="F659" s="27">
        <v>0.66710000000000003</v>
      </c>
      <c r="G659" s="27">
        <v>2.3975</v>
      </c>
    </row>
    <row r="660" spans="3:7" x14ac:dyDescent="0.25">
      <c r="C660" s="28">
        <v>41523</v>
      </c>
      <c r="D660" s="27">
        <v>0.22500000000000001</v>
      </c>
      <c r="E660" s="27">
        <v>0.25640000000000002</v>
      </c>
      <c r="F660" s="27">
        <v>0.67510000000000003</v>
      </c>
      <c r="G660" s="27">
        <v>2.4691999999999998</v>
      </c>
    </row>
    <row r="661" spans="3:7" x14ac:dyDescent="0.25">
      <c r="C661" s="28">
        <v>41530</v>
      </c>
      <c r="D661" s="27">
        <v>0.223</v>
      </c>
      <c r="E661" s="27">
        <v>0.25390000000000001</v>
      </c>
      <c r="F661" s="27">
        <v>0.66359999999999997</v>
      </c>
      <c r="G661" s="27">
        <v>2.4390999999999998</v>
      </c>
    </row>
    <row r="662" spans="3:7" x14ac:dyDescent="0.25">
      <c r="C662" s="28">
        <v>41537</v>
      </c>
      <c r="D662" s="27">
        <v>0.221</v>
      </c>
      <c r="E662" s="27">
        <v>0.24959999999999999</v>
      </c>
      <c r="F662" s="27">
        <v>0.63859999999999995</v>
      </c>
      <c r="G662" s="27">
        <v>2.4380000000000002</v>
      </c>
    </row>
    <row r="663" spans="3:7" x14ac:dyDescent="0.25">
      <c r="C663" s="28">
        <v>41544</v>
      </c>
      <c r="D663" s="27">
        <v>0.224</v>
      </c>
      <c r="E663" s="27">
        <v>0.24834999999999999</v>
      </c>
      <c r="F663" s="27">
        <v>0.62609999999999999</v>
      </c>
      <c r="G663" s="27">
        <v>2.2955999999999999</v>
      </c>
    </row>
    <row r="664" spans="3:7" x14ac:dyDescent="0.25">
      <c r="C664" s="28">
        <v>41551</v>
      </c>
      <c r="D664" s="27">
        <v>0.22500000000000001</v>
      </c>
      <c r="E664" s="27">
        <v>0.24285000000000001</v>
      </c>
      <c r="F664" s="27">
        <v>0.61860000000000004</v>
      </c>
      <c r="G664" s="27">
        <v>2.3719000000000001</v>
      </c>
    </row>
    <row r="665" spans="3:7" x14ac:dyDescent="0.25">
      <c r="C665" s="28">
        <v>41558</v>
      </c>
      <c r="D665" s="27">
        <v>0.22700000000000001</v>
      </c>
      <c r="E665" s="27">
        <v>0.24360000000000001</v>
      </c>
      <c r="F665" s="27">
        <v>0.62760000000000005</v>
      </c>
      <c r="G665" s="27">
        <v>2.3839999999999999</v>
      </c>
    </row>
    <row r="666" spans="3:7" x14ac:dyDescent="0.25">
      <c r="C666" s="28">
        <v>41565</v>
      </c>
      <c r="D666" s="27">
        <v>0.224</v>
      </c>
      <c r="E666" s="27">
        <v>0.24055000000000001</v>
      </c>
      <c r="F666" s="27">
        <v>0.61409999999999998</v>
      </c>
      <c r="G666" s="27">
        <v>2.3403999999999998</v>
      </c>
    </row>
    <row r="667" spans="3:7" x14ac:dyDescent="0.25">
      <c r="C667" s="28">
        <v>41572</v>
      </c>
      <c r="D667" s="27">
        <v>0.22800000000000001</v>
      </c>
      <c r="E667" s="27">
        <v>0.23685</v>
      </c>
      <c r="F667" s="27">
        <v>0.60570000000000002</v>
      </c>
      <c r="G667" s="27">
        <v>2.2603</v>
      </c>
    </row>
    <row r="668" spans="3:7" x14ac:dyDescent="0.25">
      <c r="C668" s="28">
        <v>41579</v>
      </c>
      <c r="D668" s="27">
        <v>0.22600000000000001</v>
      </c>
      <c r="E668" s="27">
        <v>0.23774999999999999</v>
      </c>
      <c r="F668" s="27">
        <v>0.60160000000000002</v>
      </c>
      <c r="G668" s="27">
        <v>2.2107000000000001</v>
      </c>
    </row>
    <row r="669" spans="3:7" x14ac:dyDescent="0.25">
      <c r="C669" s="28">
        <v>41586</v>
      </c>
      <c r="D669" s="27">
        <v>0.217</v>
      </c>
      <c r="E669" s="27">
        <v>0.2394</v>
      </c>
      <c r="F669" s="27">
        <v>0.59475</v>
      </c>
      <c r="G669" s="27">
        <v>2.2749000000000001</v>
      </c>
    </row>
    <row r="670" spans="3:7" x14ac:dyDescent="0.25">
      <c r="C670" s="28">
        <v>41593</v>
      </c>
      <c r="D670" s="27">
        <v>0.218</v>
      </c>
      <c r="E670" s="27">
        <v>0.23810000000000001</v>
      </c>
      <c r="F670" s="27">
        <v>0.58409999999999995</v>
      </c>
      <c r="G670" s="27">
        <v>2.2200000000000002</v>
      </c>
    </row>
    <row r="671" spans="3:7" x14ac:dyDescent="0.25">
      <c r="C671" s="28">
        <v>41600</v>
      </c>
      <c r="D671" s="27">
        <v>0.223</v>
      </c>
      <c r="E671" s="27">
        <v>0.2366</v>
      </c>
      <c r="F671" s="27">
        <v>0.57410000000000005</v>
      </c>
      <c r="G671" s="27">
        <v>2.2313999999999998</v>
      </c>
    </row>
    <row r="672" spans="3:7" x14ac:dyDescent="0.25">
      <c r="C672" s="28">
        <v>41607</v>
      </c>
      <c r="D672" s="27">
        <v>0.23400000000000001</v>
      </c>
      <c r="E672" s="27">
        <v>0.23910000000000001</v>
      </c>
      <c r="F672" s="27">
        <v>0.57799999999999996</v>
      </c>
      <c r="G672" s="27">
        <v>2.2050999999999998</v>
      </c>
    </row>
    <row r="673" spans="3:7" x14ac:dyDescent="0.25">
      <c r="C673" s="28">
        <v>41614</v>
      </c>
      <c r="D673" s="27">
        <v>0.248</v>
      </c>
      <c r="E673" s="27">
        <v>0.24085000000000001</v>
      </c>
      <c r="F673" s="27">
        <v>0.57669999999999999</v>
      </c>
      <c r="G673" s="27">
        <v>2.3087</v>
      </c>
    </row>
    <row r="674" spans="3:7" x14ac:dyDescent="0.25">
      <c r="C674" s="28">
        <v>41621</v>
      </c>
      <c r="D674" s="27">
        <v>0.28199999999999997</v>
      </c>
      <c r="E674" s="27">
        <v>0.24385000000000001</v>
      </c>
      <c r="F674" s="27">
        <v>0.5806</v>
      </c>
      <c r="G674" s="27">
        <v>2.2605</v>
      </c>
    </row>
    <row r="675" spans="3:7" x14ac:dyDescent="0.25">
      <c r="C675" s="28">
        <v>41628</v>
      </c>
      <c r="D675" s="27">
        <v>0.29199999999999998</v>
      </c>
      <c r="E675" s="27">
        <v>0.24834999999999999</v>
      </c>
      <c r="F675" s="27">
        <v>0.58409999999999995</v>
      </c>
      <c r="G675" s="27">
        <v>2.3117999999999999</v>
      </c>
    </row>
    <row r="676" spans="3:7" x14ac:dyDescent="0.25">
      <c r="C676" s="28">
        <v>41635</v>
      </c>
      <c r="D676" s="27">
        <v>0.29299999999999998</v>
      </c>
      <c r="E676" s="27">
        <v>0.24660000000000001</v>
      </c>
      <c r="F676" s="27">
        <v>0.58309999999999995</v>
      </c>
      <c r="G676" s="27">
        <v>2.3975</v>
      </c>
    </row>
    <row r="677" spans="3:7" x14ac:dyDescent="0.25">
      <c r="C677" s="28">
        <v>41642</v>
      </c>
      <c r="D677" s="27">
        <v>0.28000000000000003</v>
      </c>
      <c r="E677" s="27">
        <v>0.23985000000000001</v>
      </c>
      <c r="F677" s="27">
        <v>0.58460000000000001</v>
      </c>
      <c r="G677" s="27">
        <v>2.3891</v>
      </c>
    </row>
    <row r="678" spans="3:7" x14ac:dyDescent="0.25">
      <c r="C678" s="28">
        <v>41649</v>
      </c>
      <c r="D678" s="27">
        <v>0.28199999999999997</v>
      </c>
      <c r="E678" s="27">
        <v>0.24165</v>
      </c>
      <c r="F678" s="27">
        <v>0.58260000000000001</v>
      </c>
      <c r="G678" s="27">
        <v>2.3399000000000001</v>
      </c>
    </row>
    <row r="679" spans="3:7" x14ac:dyDescent="0.25">
      <c r="C679" s="28">
        <v>41656</v>
      </c>
      <c r="D679" s="27">
        <v>0.30199999999999999</v>
      </c>
      <c r="E679" s="27">
        <v>0.2366</v>
      </c>
      <c r="F679" s="27">
        <v>0.57210000000000005</v>
      </c>
      <c r="G679" s="27">
        <v>2.2633000000000001</v>
      </c>
    </row>
    <row r="680" spans="3:7" x14ac:dyDescent="0.25">
      <c r="C680" s="28">
        <v>41663</v>
      </c>
      <c r="D680" s="27">
        <v>0.3</v>
      </c>
      <c r="E680" s="27">
        <v>0.23535</v>
      </c>
      <c r="F680" s="27">
        <v>0.57210000000000005</v>
      </c>
      <c r="G680" s="27">
        <v>2.1829999999999998</v>
      </c>
    </row>
    <row r="681" spans="3:7" x14ac:dyDescent="0.25">
      <c r="C681" s="28">
        <v>41670</v>
      </c>
      <c r="D681" s="27">
        <v>0.29599999999999999</v>
      </c>
      <c r="E681" s="27">
        <v>0.2366</v>
      </c>
      <c r="F681" s="27">
        <v>0.56540000000000001</v>
      </c>
      <c r="G681" s="27">
        <v>2.1084999999999998</v>
      </c>
    </row>
    <row r="682" spans="3:7" x14ac:dyDescent="0.25">
      <c r="C682" s="28">
        <v>41677</v>
      </c>
      <c r="D682" s="27">
        <v>0.29099999999999998</v>
      </c>
      <c r="E682" s="27">
        <v>0.23385</v>
      </c>
      <c r="F682" s="27">
        <v>0.55840000000000001</v>
      </c>
      <c r="G682" s="27">
        <v>2.1122000000000001</v>
      </c>
    </row>
    <row r="683" spans="3:7" x14ac:dyDescent="0.25">
      <c r="C683" s="28">
        <v>41684</v>
      </c>
      <c r="D683" s="27">
        <v>0.28699999999999998</v>
      </c>
      <c r="E683" s="27">
        <v>0.23585</v>
      </c>
      <c r="F683" s="27">
        <v>0.55079999999999996</v>
      </c>
      <c r="G683" s="27">
        <v>2.1215000000000002</v>
      </c>
    </row>
    <row r="684" spans="3:7" x14ac:dyDescent="0.25">
      <c r="C684" s="28">
        <v>41691</v>
      </c>
      <c r="D684" s="27">
        <v>0.28699999999999998</v>
      </c>
      <c r="E684" s="27">
        <v>0.23485</v>
      </c>
      <c r="F684" s="27">
        <v>0.55530000000000002</v>
      </c>
      <c r="G684" s="27">
        <v>2.117</v>
      </c>
    </row>
    <row r="685" spans="3:7" x14ac:dyDescent="0.25">
      <c r="C685" s="28">
        <v>41698</v>
      </c>
      <c r="D685" s="27">
        <v>0.28599999999999998</v>
      </c>
      <c r="E685" s="27">
        <v>0.23565</v>
      </c>
      <c r="F685" s="27">
        <v>0.55330000000000001</v>
      </c>
      <c r="G685" s="27">
        <v>2.0684999999999998</v>
      </c>
    </row>
    <row r="686" spans="3:7" x14ac:dyDescent="0.25">
      <c r="C686" s="28">
        <v>41705</v>
      </c>
      <c r="D686" s="27">
        <v>0.29899999999999999</v>
      </c>
      <c r="E686" s="27">
        <v>0.23565</v>
      </c>
      <c r="F686" s="27">
        <v>0.55200000000000005</v>
      </c>
      <c r="G686" s="27">
        <v>2.1095000000000002</v>
      </c>
    </row>
    <row r="687" spans="3:7" x14ac:dyDescent="0.25">
      <c r="C687" s="28">
        <v>41712</v>
      </c>
      <c r="D687" s="27">
        <v>0.30299999999999999</v>
      </c>
      <c r="E687" s="27">
        <v>0.23485</v>
      </c>
      <c r="F687" s="27">
        <v>0.55700000000000005</v>
      </c>
      <c r="G687" s="27">
        <v>2.0255999999999998</v>
      </c>
    </row>
    <row r="688" spans="3:7" x14ac:dyDescent="0.25">
      <c r="C688" s="28">
        <v>41719</v>
      </c>
      <c r="D688" s="27">
        <v>0.315</v>
      </c>
      <c r="E688" s="27">
        <v>0.23285</v>
      </c>
      <c r="F688" s="27">
        <v>0.56410000000000005</v>
      </c>
      <c r="G688" s="27">
        <v>2.0840000000000001</v>
      </c>
    </row>
    <row r="689" spans="3:7" x14ac:dyDescent="0.25">
      <c r="C689" s="28">
        <v>41726</v>
      </c>
      <c r="D689" s="27">
        <v>0.31</v>
      </c>
      <c r="E689" s="27">
        <v>0.23335</v>
      </c>
      <c r="F689" s="27">
        <v>0.55859999999999999</v>
      </c>
      <c r="G689" s="27">
        <v>1.9978</v>
      </c>
    </row>
    <row r="690" spans="3:7" x14ac:dyDescent="0.25">
      <c r="C690" s="28">
        <v>41733</v>
      </c>
      <c r="D690" s="27">
        <v>0.32500000000000001</v>
      </c>
      <c r="E690" s="27">
        <v>0.2296</v>
      </c>
      <c r="F690" s="27">
        <v>0.55559999999999998</v>
      </c>
      <c r="G690" s="27">
        <v>1.9827999999999999</v>
      </c>
    </row>
    <row r="691" spans="3:7" x14ac:dyDescent="0.25">
      <c r="C691" s="28">
        <v>41740</v>
      </c>
      <c r="D691" s="27">
        <v>0.32800000000000001</v>
      </c>
      <c r="E691" s="27">
        <v>0.22645000000000001</v>
      </c>
      <c r="F691" s="27">
        <v>0.54600000000000004</v>
      </c>
      <c r="G691" s="27">
        <v>1.9553</v>
      </c>
    </row>
    <row r="692" spans="3:7" x14ac:dyDescent="0.25">
      <c r="C692" s="28">
        <v>41747</v>
      </c>
      <c r="D692" s="27">
        <v>0.32800000000000001</v>
      </c>
      <c r="E692" s="27">
        <v>0.22585</v>
      </c>
      <c r="F692" s="27">
        <v>0.54649999999999999</v>
      </c>
      <c r="G692" s="27">
        <v>1.9875</v>
      </c>
    </row>
    <row r="693" spans="3:7" x14ac:dyDescent="0.25">
      <c r="C693" s="28">
        <v>41754</v>
      </c>
      <c r="D693" s="27">
        <v>0.34399999999999997</v>
      </c>
      <c r="E693" s="27">
        <v>0.2266</v>
      </c>
      <c r="F693" s="27">
        <v>0.54949999999999999</v>
      </c>
      <c r="G693" s="27">
        <v>1.9384999999999999</v>
      </c>
    </row>
    <row r="694" spans="3:7" x14ac:dyDescent="0.25">
      <c r="C694" s="28">
        <v>41761</v>
      </c>
      <c r="D694" s="27">
        <v>0.33600000000000002</v>
      </c>
      <c r="E694" s="27">
        <v>0.22284999999999999</v>
      </c>
      <c r="F694" s="27">
        <v>0.54700000000000004</v>
      </c>
      <c r="G694" s="27">
        <v>1.9113</v>
      </c>
    </row>
    <row r="695" spans="3:7" x14ac:dyDescent="0.25">
      <c r="C695" s="28">
        <v>41768</v>
      </c>
      <c r="D695" s="27">
        <v>0.33600000000000002</v>
      </c>
      <c r="E695" s="27">
        <v>0.22409999999999999</v>
      </c>
      <c r="F695" s="27">
        <v>0.54020000000000001</v>
      </c>
      <c r="G695" s="27">
        <v>1.9259999999999999</v>
      </c>
    </row>
    <row r="696" spans="3:7" x14ac:dyDescent="0.25">
      <c r="C696" s="28">
        <v>41775</v>
      </c>
      <c r="D696" s="27">
        <v>0.318</v>
      </c>
      <c r="E696" s="27">
        <v>0.2286</v>
      </c>
      <c r="F696" s="27">
        <v>0.53459999999999996</v>
      </c>
      <c r="G696" s="27">
        <v>1.792</v>
      </c>
    </row>
    <row r="697" spans="3:7" x14ac:dyDescent="0.25">
      <c r="C697" s="28">
        <v>41782</v>
      </c>
      <c r="D697" s="27">
        <v>0.317</v>
      </c>
      <c r="E697" s="27">
        <v>0.22935</v>
      </c>
      <c r="F697" s="27">
        <v>0.53539999999999999</v>
      </c>
      <c r="G697" s="27">
        <v>1.8323</v>
      </c>
    </row>
    <row r="698" spans="3:7" x14ac:dyDescent="0.25">
      <c r="C698" s="28">
        <v>41789</v>
      </c>
      <c r="D698" s="27">
        <v>0.311</v>
      </c>
      <c r="E698" s="27">
        <v>0.22739999999999999</v>
      </c>
      <c r="F698" s="27">
        <v>0.53439999999999999</v>
      </c>
      <c r="G698" s="27">
        <v>1.774</v>
      </c>
    </row>
    <row r="699" spans="3:7" x14ac:dyDescent="0.25">
      <c r="C699" s="28">
        <v>41796</v>
      </c>
      <c r="D699" s="27">
        <v>0.26700000000000002</v>
      </c>
      <c r="E699" s="27">
        <v>0.2296</v>
      </c>
      <c r="F699" s="27">
        <v>0.53349999999999997</v>
      </c>
      <c r="G699" s="27">
        <v>1.7669999999999999</v>
      </c>
    </row>
    <row r="700" spans="3:7" x14ac:dyDescent="0.25">
      <c r="C700" s="28">
        <v>41803</v>
      </c>
      <c r="D700" s="27">
        <v>0.23400000000000001</v>
      </c>
      <c r="E700" s="27">
        <v>0.2321</v>
      </c>
      <c r="F700" s="27">
        <v>0.54459999999999997</v>
      </c>
      <c r="G700" s="27">
        <v>1.7885</v>
      </c>
    </row>
    <row r="701" spans="3:7" x14ac:dyDescent="0.25">
      <c r="C701" s="28">
        <v>41810</v>
      </c>
      <c r="D701" s="27">
        <v>0.21199999999999999</v>
      </c>
      <c r="E701" s="27">
        <v>0.2306</v>
      </c>
      <c r="F701" s="27">
        <v>0.54710000000000003</v>
      </c>
      <c r="G701" s="27">
        <v>1.7490000000000001</v>
      </c>
    </row>
    <row r="702" spans="3:7" x14ac:dyDescent="0.25">
      <c r="C702" s="28">
        <v>41817</v>
      </c>
      <c r="D702" s="27">
        <v>0.20699999999999999</v>
      </c>
      <c r="E702" s="27">
        <v>0.2346</v>
      </c>
      <c r="F702" s="27">
        <v>0.54510000000000003</v>
      </c>
      <c r="G702" s="27">
        <v>1.6754</v>
      </c>
    </row>
    <row r="703" spans="3:7" x14ac:dyDescent="0.25">
      <c r="C703" s="28">
        <v>41824</v>
      </c>
      <c r="D703" s="27">
        <v>0.20399999999999999</v>
      </c>
      <c r="E703" s="27">
        <v>0.2331</v>
      </c>
      <c r="F703" s="27">
        <v>0.55320000000000003</v>
      </c>
      <c r="G703" s="27">
        <v>1.6968000000000001</v>
      </c>
    </row>
    <row r="704" spans="3:7" x14ac:dyDescent="0.25">
      <c r="C704" s="28">
        <v>41831</v>
      </c>
      <c r="D704" s="27">
        <v>0.20300000000000001</v>
      </c>
      <c r="E704" s="27">
        <v>0.2336</v>
      </c>
      <c r="F704" s="27">
        <v>0.54969999999999997</v>
      </c>
      <c r="G704" s="27">
        <v>1.64</v>
      </c>
    </row>
    <row r="705" spans="3:7" x14ac:dyDescent="0.25">
      <c r="C705" s="28">
        <v>41838</v>
      </c>
      <c r="D705" s="27">
        <v>0.20200000000000001</v>
      </c>
      <c r="E705" s="27">
        <v>0.2316</v>
      </c>
      <c r="F705" s="27">
        <v>0.55289999999999995</v>
      </c>
      <c r="G705" s="27">
        <v>1.5687</v>
      </c>
    </row>
    <row r="706" spans="3:7" x14ac:dyDescent="0.25">
      <c r="C706" s="28">
        <v>41845</v>
      </c>
      <c r="D706" s="27">
        <v>0.20899999999999999</v>
      </c>
      <c r="E706" s="27">
        <v>0.2341</v>
      </c>
      <c r="F706" s="27">
        <v>0.56010000000000004</v>
      </c>
      <c r="G706" s="27">
        <v>1.5651999999999999</v>
      </c>
    </row>
    <row r="707" spans="3:7" x14ac:dyDescent="0.25">
      <c r="C707" s="28">
        <v>41852</v>
      </c>
      <c r="D707" s="27">
        <v>0.20799999999999999</v>
      </c>
      <c r="E707" s="27">
        <v>0.23810000000000001</v>
      </c>
      <c r="F707" s="27">
        <v>0.57809999999999995</v>
      </c>
      <c r="G707" s="27">
        <v>1.5643</v>
      </c>
    </row>
    <row r="708" spans="3:7" x14ac:dyDescent="0.25">
      <c r="C708" s="28">
        <v>41859</v>
      </c>
      <c r="D708" s="27">
        <v>0.20300000000000001</v>
      </c>
      <c r="E708" s="27">
        <v>0.2351</v>
      </c>
      <c r="F708" s="27">
        <v>0.55400000000000005</v>
      </c>
      <c r="G708" s="27">
        <v>1.5169999999999999</v>
      </c>
    </row>
    <row r="709" spans="3:7" x14ac:dyDescent="0.25">
      <c r="C709" s="28">
        <v>41866</v>
      </c>
      <c r="D709" s="27">
        <v>0.19700000000000001</v>
      </c>
      <c r="E709" s="27">
        <v>0.2321</v>
      </c>
      <c r="F709" s="27">
        <v>0.55059999999999998</v>
      </c>
      <c r="G709" s="27">
        <v>1.41</v>
      </c>
    </row>
    <row r="710" spans="3:7" x14ac:dyDescent="0.25">
      <c r="C710" s="28">
        <v>41873</v>
      </c>
      <c r="D710" s="27">
        <v>0.183</v>
      </c>
      <c r="E710" s="27">
        <v>0.2384</v>
      </c>
      <c r="F710" s="27">
        <v>0.56559999999999999</v>
      </c>
      <c r="G710" s="27">
        <v>1.371</v>
      </c>
    </row>
    <row r="711" spans="3:7" x14ac:dyDescent="0.25">
      <c r="C711" s="28">
        <v>41880</v>
      </c>
      <c r="D711" s="27">
        <v>0.16300000000000001</v>
      </c>
      <c r="E711" s="27">
        <v>0.2336</v>
      </c>
      <c r="F711" s="27">
        <v>0.56559999999999999</v>
      </c>
      <c r="G711" s="27">
        <v>1.2696000000000001</v>
      </c>
    </row>
    <row r="712" spans="3:7" x14ac:dyDescent="0.25">
      <c r="C712" s="28">
        <v>41887</v>
      </c>
      <c r="D712" s="27">
        <v>0.104</v>
      </c>
      <c r="E712" s="27">
        <v>0.23230000000000001</v>
      </c>
      <c r="F712" s="27">
        <v>0.56910000000000005</v>
      </c>
      <c r="G712" s="27">
        <v>1.353</v>
      </c>
    </row>
    <row r="713" spans="3:7" x14ac:dyDescent="0.25">
      <c r="C713" s="28">
        <v>41894</v>
      </c>
      <c r="D713" s="27">
        <v>8.2000000000000003E-2</v>
      </c>
      <c r="E713" s="27">
        <v>0.2346</v>
      </c>
      <c r="F713" s="27">
        <v>0.58620000000000005</v>
      </c>
      <c r="G713" s="27">
        <v>1.4659</v>
      </c>
    </row>
    <row r="714" spans="3:7" x14ac:dyDescent="0.25">
      <c r="C714" s="28">
        <v>41901</v>
      </c>
      <c r="D714" s="27">
        <v>8.3000000000000004E-2</v>
      </c>
      <c r="E714" s="27">
        <v>0.2331</v>
      </c>
      <c r="F714" s="27">
        <v>0.5847</v>
      </c>
      <c r="G714" s="27">
        <v>1.4278</v>
      </c>
    </row>
    <row r="715" spans="3:7" x14ac:dyDescent="0.25">
      <c r="C715" s="28">
        <v>41908</v>
      </c>
      <c r="D715" s="27">
        <v>8.2000000000000003E-2</v>
      </c>
      <c r="E715" s="27">
        <v>0.2331</v>
      </c>
      <c r="F715" s="27">
        <v>0.57769999999999999</v>
      </c>
      <c r="G715" s="27">
        <v>1.3645</v>
      </c>
    </row>
    <row r="716" spans="3:7" x14ac:dyDescent="0.25">
      <c r="C716" s="28">
        <v>41915</v>
      </c>
      <c r="D716" s="27">
        <v>8.1000000000000003E-2</v>
      </c>
      <c r="E716" s="27">
        <v>0.2316</v>
      </c>
      <c r="F716" s="27">
        <v>0.56910000000000005</v>
      </c>
      <c r="G716" s="27">
        <v>1.3283</v>
      </c>
    </row>
    <row r="717" spans="3:7" x14ac:dyDescent="0.25">
      <c r="C717" s="28">
        <v>41922</v>
      </c>
      <c r="D717" s="27">
        <v>7.9000000000000001E-2</v>
      </c>
      <c r="E717" s="27">
        <v>0.23</v>
      </c>
      <c r="F717" s="27">
        <v>0.55254999999999999</v>
      </c>
      <c r="G717" s="27">
        <v>1.3089999999999999</v>
      </c>
    </row>
    <row r="718" spans="3:7" x14ac:dyDescent="0.25">
      <c r="C718" s="28">
        <v>41929</v>
      </c>
      <c r="D718" s="27">
        <v>8.1000000000000003E-2</v>
      </c>
      <c r="E718" s="27">
        <v>0.23135</v>
      </c>
      <c r="F718" s="27">
        <v>0.54690000000000005</v>
      </c>
      <c r="G718" s="27">
        <v>1.3001</v>
      </c>
    </row>
    <row r="719" spans="3:7" x14ac:dyDescent="0.25">
      <c r="C719" s="28">
        <v>41936</v>
      </c>
      <c r="D719" s="27">
        <v>8.5000000000000006E-2</v>
      </c>
      <c r="E719" s="27">
        <v>0.2331</v>
      </c>
      <c r="F719" s="27">
        <v>0.54254999999999998</v>
      </c>
      <c r="G719" s="27">
        <v>1.3329</v>
      </c>
    </row>
    <row r="720" spans="3:7" x14ac:dyDescent="0.25">
      <c r="C720" s="28">
        <v>41943</v>
      </c>
      <c r="D720" s="27">
        <v>8.5999999999999993E-2</v>
      </c>
      <c r="E720" s="27">
        <v>0.2321</v>
      </c>
      <c r="F720" s="27">
        <v>0.55379999999999996</v>
      </c>
      <c r="G720" s="27">
        <v>1.2615000000000001</v>
      </c>
    </row>
    <row r="721" spans="3:7" x14ac:dyDescent="0.25">
      <c r="C721" s="28">
        <v>41950</v>
      </c>
      <c r="D721" s="27">
        <v>0.08</v>
      </c>
      <c r="E721" s="27">
        <v>0.2326</v>
      </c>
      <c r="F721" s="27">
        <v>0.56630000000000003</v>
      </c>
      <c r="G721" s="27">
        <v>1.2333000000000001</v>
      </c>
    </row>
    <row r="722" spans="3:7" x14ac:dyDescent="0.25">
      <c r="C722" s="28">
        <v>41957</v>
      </c>
      <c r="D722" s="27">
        <v>7.9000000000000001E-2</v>
      </c>
      <c r="E722" s="27">
        <v>0.2321</v>
      </c>
      <c r="F722" s="27">
        <v>0.56330000000000002</v>
      </c>
      <c r="G722" s="27">
        <v>1.1802999999999999</v>
      </c>
    </row>
    <row r="723" spans="3:7" x14ac:dyDescent="0.25">
      <c r="C723" s="28">
        <v>41964</v>
      </c>
      <c r="D723" s="27">
        <v>8.1000000000000003E-2</v>
      </c>
      <c r="E723" s="27">
        <v>0.23285</v>
      </c>
      <c r="F723" s="27">
        <v>0.56430000000000002</v>
      </c>
      <c r="G723" s="27">
        <v>1.1682999999999999</v>
      </c>
    </row>
    <row r="724" spans="3:7" x14ac:dyDescent="0.25">
      <c r="C724" s="28">
        <v>41971</v>
      </c>
      <c r="D724" s="27">
        <v>8.2000000000000003E-2</v>
      </c>
      <c r="E724" s="27">
        <v>0.2336</v>
      </c>
      <c r="F724" s="27">
        <v>0.56459999999999999</v>
      </c>
      <c r="G724" s="27">
        <v>1.0882000000000001</v>
      </c>
    </row>
    <row r="725" spans="3:7" x14ac:dyDescent="0.25">
      <c r="C725" s="28">
        <v>41978</v>
      </c>
      <c r="D725" s="27">
        <v>8.2000000000000003E-2</v>
      </c>
      <c r="E725" s="27">
        <v>0.2356</v>
      </c>
      <c r="F725" s="27">
        <v>0.5766</v>
      </c>
      <c r="G725" s="27">
        <v>1.1933</v>
      </c>
    </row>
    <row r="726" spans="3:7" x14ac:dyDescent="0.25">
      <c r="C726" s="28">
        <v>41985</v>
      </c>
      <c r="D726" s="27">
        <v>8.2000000000000003E-2</v>
      </c>
      <c r="E726" s="27">
        <v>0.24285000000000001</v>
      </c>
      <c r="F726" s="27">
        <v>0.60129999999999995</v>
      </c>
      <c r="G726" s="27">
        <v>1.0376000000000001</v>
      </c>
    </row>
    <row r="727" spans="3:7" x14ac:dyDescent="0.25">
      <c r="C727" s="28">
        <v>41992</v>
      </c>
      <c r="D727" s="27">
        <v>8.1000000000000003E-2</v>
      </c>
      <c r="E727" s="27">
        <v>0.25209999999999999</v>
      </c>
      <c r="F727" s="27">
        <v>0.61680000000000001</v>
      </c>
      <c r="G727" s="27">
        <v>1.03</v>
      </c>
    </row>
    <row r="728" spans="3:7" x14ac:dyDescent="0.25">
      <c r="C728" s="28">
        <v>41999</v>
      </c>
      <c r="D728" s="27">
        <v>0.08</v>
      </c>
      <c r="E728" s="27">
        <v>0.25659999999999999</v>
      </c>
      <c r="F728" s="27">
        <v>0.62880000000000003</v>
      </c>
      <c r="G728" s="27">
        <v>1.0476000000000001</v>
      </c>
    </row>
    <row r="729" spans="3:7" x14ac:dyDescent="0.25">
      <c r="C729" s="28">
        <v>42006</v>
      </c>
      <c r="D729" s="27">
        <v>7.5999999999999998E-2</v>
      </c>
      <c r="E729" s="27">
        <v>0.25559999999999999</v>
      </c>
      <c r="F729" s="27">
        <v>0.63280000000000003</v>
      </c>
      <c r="G729" s="27">
        <v>0.91439999999999999</v>
      </c>
    </row>
    <row r="730" spans="3:7" x14ac:dyDescent="0.25">
      <c r="C730" s="28">
        <v>42013</v>
      </c>
      <c r="D730" s="27">
        <v>7.0000000000000007E-2</v>
      </c>
      <c r="E730" s="27">
        <v>0.25409999999999999</v>
      </c>
      <c r="F730" s="27">
        <v>0.62639999999999996</v>
      </c>
      <c r="G730" s="27">
        <v>0.90300000000000002</v>
      </c>
    </row>
    <row r="731" spans="3:7" x14ac:dyDescent="0.25">
      <c r="C731" s="28">
        <v>42020</v>
      </c>
      <c r="D731" s="27">
        <v>0.06</v>
      </c>
      <c r="E731" s="27">
        <v>0.25659999999999999</v>
      </c>
      <c r="F731" s="27">
        <v>0.6099</v>
      </c>
      <c r="G731" s="27">
        <v>0.84860000000000002</v>
      </c>
    </row>
    <row r="732" spans="3:7" x14ac:dyDescent="0.25">
      <c r="C732" s="28">
        <v>42027</v>
      </c>
      <c r="D732" s="27">
        <v>5.2999999999999999E-2</v>
      </c>
      <c r="E732" s="27">
        <v>0.25609999999999999</v>
      </c>
      <c r="F732" s="27">
        <v>0.62190000000000001</v>
      </c>
      <c r="G732" s="27">
        <v>0.81630000000000003</v>
      </c>
    </row>
    <row r="733" spans="3:7" x14ac:dyDescent="0.25">
      <c r="C733" s="28">
        <v>42034</v>
      </c>
      <c r="D733" s="27">
        <v>5.3999999999999999E-2</v>
      </c>
      <c r="E733" s="27">
        <v>0.25309999999999999</v>
      </c>
      <c r="F733" s="27">
        <v>0.62090000000000001</v>
      </c>
      <c r="G733" s="27">
        <v>0.79300000000000004</v>
      </c>
    </row>
    <row r="734" spans="3:7" x14ac:dyDescent="0.25">
      <c r="C734" s="28">
        <v>42041</v>
      </c>
      <c r="D734" s="27">
        <v>5.2999999999999999E-2</v>
      </c>
      <c r="E734" s="27">
        <v>0.25559999999999999</v>
      </c>
      <c r="F734" s="27">
        <v>0.63149999999999995</v>
      </c>
      <c r="G734" s="27">
        <v>0.83399999999999996</v>
      </c>
    </row>
    <row r="735" spans="3:7" x14ac:dyDescent="0.25">
      <c r="C735" s="28">
        <v>42048</v>
      </c>
      <c r="D735" s="27">
        <v>4.8000000000000001E-2</v>
      </c>
      <c r="E735" s="27">
        <v>0.2571</v>
      </c>
      <c r="F735" s="27">
        <v>0.67359999999999998</v>
      </c>
      <c r="G735" s="27">
        <v>0.82289999999999996</v>
      </c>
    </row>
    <row r="736" spans="3:7" x14ac:dyDescent="0.25">
      <c r="C736" s="28">
        <v>42055</v>
      </c>
      <c r="D736" s="27">
        <v>4.8000000000000001E-2</v>
      </c>
      <c r="E736" s="27">
        <v>0.2626</v>
      </c>
      <c r="F736" s="27">
        <v>0.6744</v>
      </c>
      <c r="G736" s="27">
        <v>0.88319999999999999</v>
      </c>
    </row>
    <row r="737" spans="3:7" x14ac:dyDescent="0.25">
      <c r="C737" s="28">
        <v>42062</v>
      </c>
      <c r="D737" s="27">
        <v>3.9E-2</v>
      </c>
      <c r="E737" s="27">
        <v>0.26185000000000003</v>
      </c>
      <c r="F737" s="27">
        <v>0.67959999999999998</v>
      </c>
      <c r="G737" s="27">
        <v>0.81200000000000006</v>
      </c>
    </row>
    <row r="738" spans="3:7" x14ac:dyDescent="0.25">
      <c r="C738" s="28">
        <v>42069</v>
      </c>
      <c r="D738" s="27">
        <v>3.5999999999999997E-2</v>
      </c>
      <c r="E738" s="27">
        <v>0.2646</v>
      </c>
      <c r="F738" s="27">
        <v>0.68810000000000004</v>
      </c>
      <c r="G738" s="27">
        <v>0.90249999999999997</v>
      </c>
    </row>
    <row r="739" spans="3:7" x14ac:dyDescent="0.25">
      <c r="C739" s="28">
        <v>42076</v>
      </c>
      <c r="D739" s="27">
        <v>2.5000000000000001E-2</v>
      </c>
      <c r="E739" s="27">
        <v>0.27065</v>
      </c>
      <c r="F739" s="27">
        <v>0.71335000000000004</v>
      </c>
      <c r="G739" s="27">
        <v>0.73229999999999995</v>
      </c>
    </row>
    <row r="740" spans="3:7" x14ac:dyDescent="0.25">
      <c r="C740" s="28">
        <v>42083</v>
      </c>
      <c r="D740" s="27">
        <v>2.1000000000000001E-2</v>
      </c>
      <c r="E740" s="27">
        <v>0.26679999999999998</v>
      </c>
      <c r="F740" s="27">
        <v>0.69735000000000003</v>
      </c>
      <c r="G740" s="27">
        <v>0.62780000000000002</v>
      </c>
    </row>
    <row r="741" spans="3:7" x14ac:dyDescent="0.25">
      <c r="C741" s="28">
        <v>42090</v>
      </c>
      <c r="D741" s="27">
        <v>2.1000000000000001E-2</v>
      </c>
      <c r="E741" s="27">
        <v>0.27539999999999998</v>
      </c>
      <c r="F741" s="27">
        <v>0.70215000000000005</v>
      </c>
      <c r="G741" s="27">
        <v>0.66749999999999998</v>
      </c>
    </row>
    <row r="742" spans="3:7" x14ac:dyDescent="0.25">
      <c r="C742" s="28">
        <v>42097</v>
      </c>
      <c r="D742" s="27">
        <v>1.7999999999999999E-2</v>
      </c>
      <c r="E742" s="27">
        <v>0.27374999999999999</v>
      </c>
      <c r="F742" s="27">
        <v>0.69235000000000002</v>
      </c>
      <c r="G742" s="27">
        <v>0.66800000000000004</v>
      </c>
    </row>
    <row r="743" spans="3:7" x14ac:dyDescent="0.25">
      <c r="C743" s="28">
        <v>42104</v>
      </c>
      <c r="D743" s="27">
        <v>1.2E-2</v>
      </c>
      <c r="E743" s="27">
        <v>0.27700000000000002</v>
      </c>
      <c r="F743" s="27">
        <v>0.69835000000000003</v>
      </c>
      <c r="G743" s="27">
        <v>0.623</v>
      </c>
    </row>
    <row r="744" spans="3:7" x14ac:dyDescent="0.25">
      <c r="C744" s="28">
        <v>42111</v>
      </c>
      <c r="D744" s="27">
        <v>1E-3</v>
      </c>
      <c r="E744" s="27">
        <v>0.27575</v>
      </c>
      <c r="F744" s="27">
        <v>0.68464999999999998</v>
      </c>
      <c r="G744" s="27">
        <v>0.52890000000000004</v>
      </c>
    </row>
    <row r="745" spans="3:7" x14ac:dyDescent="0.25">
      <c r="C745" s="28">
        <v>42118</v>
      </c>
      <c r="D745" s="27">
        <v>-1E-3</v>
      </c>
      <c r="E745" s="27">
        <v>0.27900000000000003</v>
      </c>
      <c r="F745" s="27">
        <v>0.70589999999999997</v>
      </c>
      <c r="G745" s="27">
        <v>0.58440000000000003</v>
      </c>
    </row>
    <row r="746" spans="3:7" x14ac:dyDescent="0.25">
      <c r="C746" s="28">
        <v>42125</v>
      </c>
      <c r="D746" s="27">
        <v>-5.0000000000000001E-3</v>
      </c>
      <c r="E746" s="27">
        <v>0.27975</v>
      </c>
      <c r="F746" s="27">
        <v>0.71760000000000002</v>
      </c>
      <c r="G746" s="27">
        <v>0.75390000000000001</v>
      </c>
    </row>
    <row r="747" spans="3:7" x14ac:dyDescent="0.25">
      <c r="C747" s="28">
        <v>42132</v>
      </c>
      <c r="D747" s="27">
        <v>-8.9999999999999993E-3</v>
      </c>
      <c r="E747" s="27">
        <v>0.27984999999999999</v>
      </c>
      <c r="F747" s="27">
        <v>0.73260000000000003</v>
      </c>
      <c r="G747" s="27">
        <v>0.95820000000000005</v>
      </c>
    </row>
    <row r="748" spans="3:7" x14ac:dyDescent="0.25">
      <c r="C748" s="28">
        <v>42139</v>
      </c>
      <c r="D748" s="27">
        <v>-0.01</v>
      </c>
      <c r="E748" s="27">
        <v>0.27650000000000002</v>
      </c>
      <c r="F748" s="27">
        <v>0.72335000000000005</v>
      </c>
      <c r="G748" s="27">
        <v>1.0669999999999999</v>
      </c>
    </row>
    <row r="749" spans="3:7" x14ac:dyDescent="0.25">
      <c r="C749" s="28">
        <v>42146</v>
      </c>
      <c r="D749" s="27">
        <v>-1.2E-2</v>
      </c>
      <c r="E749" s="27">
        <v>0.28449999999999998</v>
      </c>
      <c r="F749" s="27">
        <v>0.73760000000000003</v>
      </c>
      <c r="G749" s="27">
        <v>1.089</v>
      </c>
    </row>
    <row r="750" spans="3:7" x14ac:dyDescent="0.25">
      <c r="C750" s="28">
        <v>42153</v>
      </c>
      <c r="D750" s="27">
        <v>-1.2E-2</v>
      </c>
      <c r="E750" s="27">
        <v>0.28375</v>
      </c>
      <c r="F750" s="27">
        <v>0.74970000000000003</v>
      </c>
      <c r="G750" s="27">
        <v>0.99160000000000004</v>
      </c>
    </row>
    <row r="751" spans="3:7" x14ac:dyDescent="0.25">
      <c r="C751" s="28">
        <v>42160</v>
      </c>
      <c r="D751" s="27">
        <v>-1.2999999999999999E-2</v>
      </c>
      <c r="E751" s="27">
        <v>0.28120000000000001</v>
      </c>
      <c r="F751" s="27">
        <v>0.74919999999999998</v>
      </c>
      <c r="G751" s="27">
        <v>1.3064</v>
      </c>
    </row>
    <row r="752" spans="3:7" x14ac:dyDescent="0.25">
      <c r="C752" s="28">
        <v>42167</v>
      </c>
      <c r="D752" s="27">
        <v>-1.4E-2</v>
      </c>
      <c r="E752" s="27">
        <v>0.28605000000000003</v>
      </c>
      <c r="F752" s="27">
        <v>0.79079999999999995</v>
      </c>
      <c r="G752" s="27">
        <v>1.3561000000000001</v>
      </c>
    </row>
    <row r="753" spans="3:7" x14ac:dyDescent="0.25">
      <c r="C753" s="28">
        <v>42174</v>
      </c>
      <c r="D753" s="27">
        <v>-1.4E-2</v>
      </c>
      <c r="E753" s="27">
        <v>0.28129999999999999</v>
      </c>
      <c r="F753" s="27">
        <v>0.76659999999999995</v>
      </c>
      <c r="G753" s="27">
        <v>1.2829999999999999</v>
      </c>
    </row>
    <row r="754" spans="3:7" x14ac:dyDescent="0.25">
      <c r="C754" s="28">
        <v>42181</v>
      </c>
      <c r="D754" s="27">
        <v>-1.4999999999999999E-2</v>
      </c>
      <c r="E754" s="27">
        <v>0.28175</v>
      </c>
      <c r="F754" s="27">
        <v>0.77649999999999997</v>
      </c>
      <c r="G754" s="27">
        <v>1.4481999999999999</v>
      </c>
    </row>
    <row r="755" spans="3:7" x14ac:dyDescent="0.25">
      <c r="C755" s="28">
        <v>42188</v>
      </c>
      <c r="D755" s="27">
        <v>-1.4999999999999999E-2</v>
      </c>
      <c r="E755" s="27">
        <v>0.2843</v>
      </c>
      <c r="F755" s="27">
        <v>0.77159999999999995</v>
      </c>
      <c r="G755" s="27">
        <v>1.3755999999999999</v>
      </c>
    </row>
    <row r="756" spans="3:7" x14ac:dyDescent="0.25">
      <c r="C756" s="28">
        <v>42195</v>
      </c>
      <c r="D756" s="27">
        <v>-1.7999999999999999E-2</v>
      </c>
      <c r="E756" s="27">
        <v>0.2858</v>
      </c>
      <c r="F756" s="27">
        <v>0.76270000000000004</v>
      </c>
      <c r="G756" s="27">
        <v>1.4459</v>
      </c>
    </row>
    <row r="757" spans="3:7" x14ac:dyDescent="0.25">
      <c r="C757" s="28">
        <v>42202</v>
      </c>
      <c r="D757" s="27">
        <v>-1.9E-2</v>
      </c>
      <c r="E757" s="27">
        <v>0.29175000000000001</v>
      </c>
      <c r="F757" s="27">
        <v>0.77569999999999995</v>
      </c>
      <c r="G757" s="27">
        <v>1.2825</v>
      </c>
    </row>
    <row r="758" spans="3:7" x14ac:dyDescent="0.25">
      <c r="C758" s="28">
        <v>42209</v>
      </c>
      <c r="D758" s="27">
        <v>-1.9E-2</v>
      </c>
      <c r="E758" s="27">
        <v>0.29360000000000003</v>
      </c>
      <c r="F758" s="27">
        <v>0.80710000000000004</v>
      </c>
      <c r="G758" s="27">
        <v>1.1919</v>
      </c>
    </row>
    <row r="759" spans="3:7" x14ac:dyDescent="0.25">
      <c r="C759" s="28">
        <v>42216</v>
      </c>
      <c r="D759" s="27">
        <v>-2.3E-2</v>
      </c>
      <c r="E759" s="27">
        <v>0.30859999999999999</v>
      </c>
      <c r="F759" s="27">
        <v>0.82835000000000003</v>
      </c>
      <c r="G759" s="27">
        <v>1.1499999999999999</v>
      </c>
    </row>
    <row r="760" spans="3:7" x14ac:dyDescent="0.25">
      <c r="C760" s="28">
        <v>42223</v>
      </c>
      <c r="D760" s="27">
        <v>-2.4E-2</v>
      </c>
      <c r="E760" s="27">
        <v>0.31159999999999999</v>
      </c>
      <c r="F760" s="27">
        <v>0.83584999999999998</v>
      </c>
      <c r="G760" s="27">
        <v>1.1731</v>
      </c>
    </row>
    <row r="761" spans="3:7" x14ac:dyDescent="0.25">
      <c r="C761" s="28">
        <v>42230</v>
      </c>
      <c r="D761" s="27">
        <v>-2.5000000000000001E-2</v>
      </c>
      <c r="E761" s="27">
        <v>0.32445000000000002</v>
      </c>
      <c r="F761" s="27">
        <v>0.84409999999999996</v>
      </c>
      <c r="G761" s="27">
        <v>1.165</v>
      </c>
    </row>
    <row r="762" spans="3:7" x14ac:dyDescent="0.25">
      <c r="C762" s="28">
        <v>42237</v>
      </c>
      <c r="D762" s="27">
        <v>-3.1E-2</v>
      </c>
      <c r="E762" s="27">
        <v>0.3291</v>
      </c>
      <c r="F762" s="27">
        <v>0.84784999999999999</v>
      </c>
      <c r="G762" s="27">
        <v>1.0815999999999999</v>
      </c>
    </row>
    <row r="763" spans="3:7" x14ac:dyDescent="0.25">
      <c r="C763" s="28">
        <v>42244</v>
      </c>
      <c r="D763" s="27">
        <v>-3.3000000000000002E-2</v>
      </c>
      <c r="E763" s="27">
        <v>0.32900000000000001</v>
      </c>
      <c r="F763" s="27">
        <v>0.84330000000000005</v>
      </c>
      <c r="G763" s="27">
        <v>1.2245999999999999</v>
      </c>
    </row>
    <row r="764" spans="3:7" x14ac:dyDescent="0.25">
      <c r="C764" s="28">
        <v>42251</v>
      </c>
      <c r="D764" s="27">
        <v>-3.4000000000000002E-2</v>
      </c>
      <c r="E764" s="27">
        <v>0.33200000000000002</v>
      </c>
      <c r="F764" s="27">
        <v>0.85029999999999994</v>
      </c>
      <c r="G764" s="27">
        <v>1.157</v>
      </c>
    </row>
    <row r="765" spans="3:7" x14ac:dyDescent="0.25">
      <c r="C765" s="28">
        <v>42258</v>
      </c>
      <c r="D765" s="27">
        <v>-3.7999999999999999E-2</v>
      </c>
      <c r="E765" s="27">
        <v>0.3372</v>
      </c>
      <c r="F765" s="27">
        <v>0.85555000000000003</v>
      </c>
      <c r="G765" s="27">
        <v>1.1718</v>
      </c>
    </row>
    <row r="766" spans="3:7" x14ac:dyDescent="0.25">
      <c r="C766" s="28">
        <v>42265</v>
      </c>
      <c r="D766" s="27">
        <v>-3.6999999999999998E-2</v>
      </c>
      <c r="E766" s="27">
        <v>0.31919999999999998</v>
      </c>
      <c r="F766" s="27">
        <v>0.82455000000000001</v>
      </c>
      <c r="G766" s="27">
        <v>1.177</v>
      </c>
    </row>
    <row r="767" spans="3:7" x14ac:dyDescent="0.25">
      <c r="C767" s="28">
        <v>42272</v>
      </c>
      <c r="D767" s="27">
        <v>-4.1000000000000002E-2</v>
      </c>
      <c r="E767" s="27">
        <v>0.3261</v>
      </c>
      <c r="F767" s="27">
        <v>0.86085</v>
      </c>
      <c r="G767" s="27">
        <v>1.1825000000000001</v>
      </c>
    </row>
    <row r="768" spans="3:7" x14ac:dyDescent="0.25">
      <c r="C768" s="28">
        <v>42279</v>
      </c>
      <c r="D768" s="27">
        <v>-4.3999999999999997E-2</v>
      </c>
      <c r="E768" s="27">
        <v>0.3271</v>
      </c>
      <c r="F768" s="27">
        <v>0.85209999999999997</v>
      </c>
      <c r="G768" s="27">
        <v>1.0720000000000001</v>
      </c>
    </row>
    <row r="769" spans="3:7" x14ac:dyDescent="0.25">
      <c r="C769" s="28">
        <v>42286</v>
      </c>
      <c r="D769" s="27">
        <v>-4.9000000000000002E-2</v>
      </c>
      <c r="E769" s="27">
        <v>0.3206</v>
      </c>
      <c r="F769" s="27">
        <v>0.84475</v>
      </c>
      <c r="G769" s="27">
        <v>1.1722999999999999</v>
      </c>
    </row>
    <row r="770" spans="3:7" x14ac:dyDescent="0.25">
      <c r="C770" s="28">
        <v>42293</v>
      </c>
      <c r="D770" s="27">
        <v>-5.0999999999999997E-2</v>
      </c>
      <c r="E770" s="27">
        <v>0.31714999999999999</v>
      </c>
      <c r="F770" s="27">
        <v>0.82565</v>
      </c>
      <c r="G770" s="27">
        <v>1.1154999999999999</v>
      </c>
    </row>
    <row r="771" spans="3:7" x14ac:dyDescent="0.25">
      <c r="C771" s="28">
        <v>42300</v>
      </c>
      <c r="D771" s="27">
        <v>-6.0999999999999999E-2</v>
      </c>
      <c r="E771" s="27">
        <v>0.32290000000000002</v>
      </c>
      <c r="F771" s="27">
        <v>0.83189999999999997</v>
      </c>
      <c r="G771" s="27">
        <v>1.089</v>
      </c>
    </row>
    <row r="772" spans="3:7" x14ac:dyDescent="0.25">
      <c r="C772" s="28">
        <v>42307</v>
      </c>
      <c r="D772" s="27">
        <v>-6.8000000000000005E-2</v>
      </c>
      <c r="E772" s="27">
        <v>0.33410000000000001</v>
      </c>
      <c r="F772" s="27">
        <v>0.86839999999999995</v>
      </c>
      <c r="G772" s="27">
        <v>1.079</v>
      </c>
    </row>
    <row r="773" spans="3:7" x14ac:dyDescent="0.25">
      <c r="C773" s="28">
        <v>42314</v>
      </c>
      <c r="D773" s="27">
        <v>-7.2999999999999995E-2</v>
      </c>
      <c r="E773" s="27">
        <v>0.34139999999999998</v>
      </c>
      <c r="F773" s="27">
        <v>0.90115000000000001</v>
      </c>
      <c r="G773" s="27">
        <v>1.1992</v>
      </c>
    </row>
    <row r="774" spans="3:7" x14ac:dyDescent="0.25">
      <c r="C774" s="28">
        <v>42321</v>
      </c>
      <c r="D774" s="27">
        <v>-8.3000000000000004E-2</v>
      </c>
      <c r="E774" s="27">
        <v>0.36359999999999998</v>
      </c>
      <c r="F774" s="27">
        <v>0.93610000000000004</v>
      </c>
      <c r="G774" s="27">
        <v>1.1100000000000001</v>
      </c>
    </row>
    <row r="775" spans="3:7" x14ac:dyDescent="0.25">
      <c r="C775" s="28">
        <v>42328</v>
      </c>
      <c r="D775" s="27">
        <v>-9.5000000000000001E-2</v>
      </c>
      <c r="E775" s="27">
        <v>0.3821</v>
      </c>
      <c r="F775" s="27">
        <v>0.94735000000000003</v>
      </c>
      <c r="G775" s="27">
        <v>1.0235000000000001</v>
      </c>
    </row>
    <row r="776" spans="3:7" x14ac:dyDescent="0.25">
      <c r="C776" s="28">
        <v>42335</v>
      </c>
      <c r="D776" s="27">
        <v>-0.113</v>
      </c>
      <c r="E776" s="27">
        <v>0.41420000000000001</v>
      </c>
      <c r="F776" s="27">
        <v>0.97384999999999999</v>
      </c>
      <c r="G776" s="27">
        <v>1.0229999999999999</v>
      </c>
    </row>
    <row r="777" spans="3:7" x14ac:dyDescent="0.25">
      <c r="C777" s="28">
        <v>42342</v>
      </c>
      <c r="D777" s="27">
        <v>-0.113</v>
      </c>
      <c r="E777" s="27">
        <v>0.46200000000000002</v>
      </c>
      <c r="F777" s="27">
        <v>1.0177</v>
      </c>
      <c r="G777" s="27">
        <v>1.1935</v>
      </c>
    </row>
    <row r="778" spans="3:7" x14ac:dyDescent="0.25">
      <c r="C778" s="28">
        <v>42349</v>
      </c>
      <c r="D778" s="27">
        <v>-0.128</v>
      </c>
      <c r="E778" s="27">
        <v>0.51200000000000001</v>
      </c>
      <c r="F778" s="27">
        <v>1.0667500000000001</v>
      </c>
      <c r="G778" s="27">
        <v>1.0633999999999999</v>
      </c>
    </row>
    <row r="779" spans="3:7" x14ac:dyDescent="0.25">
      <c r="C779" s="28">
        <v>42356</v>
      </c>
      <c r="D779" s="27">
        <v>-0.13100000000000001</v>
      </c>
      <c r="E779" s="27">
        <v>0.58550000000000002</v>
      </c>
      <c r="F779" s="27">
        <v>1.11425</v>
      </c>
      <c r="G779" s="27">
        <v>1.0861000000000001</v>
      </c>
    </row>
    <row r="780" spans="3:7" x14ac:dyDescent="0.25">
      <c r="C780" s="28">
        <v>42363</v>
      </c>
      <c r="D780" s="27">
        <v>-0.13100000000000001</v>
      </c>
      <c r="E780" s="27">
        <v>0.60309999999999997</v>
      </c>
      <c r="F780" s="27">
        <v>1.1475</v>
      </c>
      <c r="G780" s="27">
        <v>1.18</v>
      </c>
    </row>
    <row r="781" spans="3:7" x14ac:dyDescent="0.25">
      <c r="C781" s="28">
        <v>42370</v>
      </c>
      <c r="D781" s="27">
        <v>-0.13100000000000001</v>
      </c>
      <c r="E781" s="27">
        <v>0.61270000000000002</v>
      </c>
      <c r="F781" s="27">
        <v>1.1779999999999999</v>
      </c>
      <c r="G781" s="27">
        <v>1.194</v>
      </c>
    </row>
    <row r="782" spans="3:7" x14ac:dyDescent="0.25">
      <c r="C782" s="28">
        <v>42377</v>
      </c>
      <c r="D782" s="27">
        <v>-0.14299999999999999</v>
      </c>
      <c r="E782" s="27">
        <v>0.62109999999999999</v>
      </c>
      <c r="F782" s="27">
        <v>1.1551</v>
      </c>
      <c r="G782" s="27">
        <v>1.0629999999999999</v>
      </c>
    </row>
    <row r="783" spans="3:7" x14ac:dyDescent="0.25">
      <c r="C783" s="28">
        <v>42384</v>
      </c>
      <c r="D783" s="27">
        <v>-0.14199999999999999</v>
      </c>
      <c r="E783" s="27">
        <v>0.61960000000000004</v>
      </c>
      <c r="F783" s="27">
        <v>1.1451</v>
      </c>
      <c r="G783" s="27">
        <v>1.0389999999999999</v>
      </c>
    </row>
    <row r="784" spans="3:7" x14ac:dyDescent="0.25">
      <c r="C784" s="28">
        <v>42391</v>
      </c>
      <c r="D784" s="27">
        <v>-0.152</v>
      </c>
      <c r="E784" s="27">
        <v>0.61909999999999998</v>
      </c>
      <c r="F784" s="27">
        <v>1.15595</v>
      </c>
      <c r="G784" s="27">
        <v>0.98640000000000005</v>
      </c>
    </row>
    <row r="785" spans="3:7" x14ac:dyDescent="0.25">
      <c r="C785" s="28">
        <v>42398</v>
      </c>
      <c r="D785" s="27">
        <v>-0.16200000000000001</v>
      </c>
      <c r="E785" s="27">
        <v>0.61260000000000003</v>
      </c>
      <c r="F785" s="27">
        <v>1.13975</v>
      </c>
      <c r="G785" s="27">
        <v>0.85740000000000005</v>
      </c>
    </row>
    <row r="786" spans="3:7" x14ac:dyDescent="0.25">
      <c r="C786" s="28">
        <v>42405</v>
      </c>
      <c r="D786" s="27">
        <v>-0.16700000000000001</v>
      </c>
      <c r="E786" s="27">
        <v>0.61970000000000003</v>
      </c>
      <c r="F786" s="27">
        <v>1.1355</v>
      </c>
      <c r="G786" s="27">
        <v>0.80530000000000002</v>
      </c>
    </row>
    <row r="787" spans="3:7" x14ac:dyDescent="0.25">
      <c r="C787" s="28">
        <v>42412</v>
      </c>
      <c r="D787" s="27">
        <v>-0.183</v>
      </c>
      <c r="E787" s="27">
        <v>0.61819999999999997</v>
      </c>
      <c r="F787" s="27">
        <v>1.1155999999999999</v>
      </c>
      <c r="G787" s="27">
        <v>0.80700000000000005</v>
      </c>
    </row>
    <row r="788" spans="3:7" x14ac:dyDescent="0.25">
      <c r="C788" s="28">
        <v>42419</v>
      </c>
      <c r="D788" s="27">
        <v>-0.19800000000000001</v>
      </c>
      <c r="E788" s="27">
        <v>0.61819999999999997</v>
      </c>
      <c r="F788" s="27">
        <v>1.13975</v>
      </c>
      <c r="G788" s="27">
        <v>0.74</v>
      </c>
    </row>
    <row r="789" spans="3:7" x14ac:dyDescent="0.25">
      <c r="C789" s="28">
        <v>42426</v>
      </c>
      <c r="D789" s="27">
        <v>-0.20200000000000001</v>
      </c>
      <c r="E789" s="27">
        <v>0.6351</v>
      </c>
      <c r="F789" s="27">
        <v>1.161</v>
      </c>
      <c r="G789" s="27">
        <v>0.69799999999999995</v>
      </c>
    </row>
    <row r="790" spans="3:7" x14ac:dyDescent="0.25">
      <c r="C790" s="28">
        <v>42433</v>
      </c>
      <c r="D790" s="27">
        <v>-0.215</v>
      </c>
      <c r="E790" s="27">
        <v>0.63349999999999995</v>
      </c>
      <c r="F790" s="27">
        <v>1.194</v>
      </c>
      <c r="G790" s="27">
        <v>0.75800000000000001</v>
      </c>
    </row>
    <row r="791" spans="3:7" x14ac:dyDescent="0.25">
      <c r="C791" s="28">
        <v>42440</v>
      </c>
      <c r="D791" s="27">
        <v>-0.22500000000000001</v>
      </c>
      <c r="E791" s="27">
        <v>0.63385000000000002</v>
      </c>
      <c r="F791" s="27">
        <v>1.2244999999999999</v>
      </c>
      <c r="G791" s="27">
        <v>0.81100000000000005</v>
      </c>
    </row>
    <row r="792" spans="3:7" x14ac:dyDescent="0.25">
      <c r="C792" s="28">
        <v>42447</v>
      </c>
      <c r="D792" s="27">
        <v>-0.23499999999999999</v>
      </c>
      <c r="E792" s="27">
        <v>0.62429999999999997</v>
      </c>
      <c r="F792" s="27">
        <v>1.2114499999999999</v>
      </c>
      <c r="G792" s="27">
        <v>0.73499999999999999</v>
      </c>
    </row>
    <row r="793" spans="3:7" x14ac:dyDescent="0.25">
      <c r="C793" s="28">
        <v>42454</v>
      </c>
      <c r="D793" s="27">
        <v>-0.24199999999999999</v>
      </c>
      <c r="E793" s="27">
        <v>0.62860000000000005</v>
      </c>
      <c r="F793" s="27">
        <v>1.23115</v>
      </c>
      <c r="G793" s="27">
        <v>0.73099999999999998</v>
      </c>
    </row>
    <row r="794" spans="3:7" x14ac:dyDescent="0.25">
      <c r="C794" s="28">
        <v>42461</v>
      </c>
      <c r="D794" s="27">
        <v>-0.245</v>
      </c>
      <c r="E794" s="27">
        <v>0.62909999999999999</v>
      </c>
      <c r="F794" s="27">
        <v>1.2134</v>
      </c>
      <c r="G794" s="27">
        <v>0.68400000000000005</v>
      </c>
    </row>
    <row r="795" spans="3:7" x14ac:dyDescent="0.25">
      <c r="C795" s="28">
        <v>42468</v>
      </c>
      <c r="D795" s="27">
        <v>-0.248</v>
      </c>
      <c r="E795" s="27">
        <v>0.63080000000000003</v>
      </c>
      <c r="F795" s="27">
        <v>1.20455</v>
      </c>
      <c r="G795" s="27">
        <v>0.66200000000000003</v>
      </c>
    </row>
    <row r="796" spans="3:7" x14ac:dyDescent="0.25">
      <c r="C796" s="28">
        <v>42475</v>
      </c>
      <c r="D796" s="27">
        <v>-0.249</v>
      </c>
      <c r="E796" s="27">
        <v>0.6331</v>
      </c>
      <c r="F796" s="27">
        <v>1.2212499999999999</v>
      </c>
      <c r="G796" s="27">
        <v>0.6946</v>
      </c>
    </row>
    <row r="797" spans="3:7" x14ac:dyDescent="0.25">
      <c r="C797" s="28">
        <v>42482</v>
      </c>
      <c r="D797" s="27">
        <v>-0.249</v>
      </c>
      <c r="E797" s="27">
        <v>0.63585000000000003</v>
      </c>
      <c r="F797" s="27">
        <v>1.2363500000000001</v>
      </c>
      <c r="G797" s="27">
        <v>0.78639999999999999</v>
      </c>
    </row>
    <row r="798" spans="3:7" x14ac:dyDescent="0.25">
      <c r="C798" s="28">
        <v>42489</v>
      </c>
      <c r="D798" s="27">
        <v>-0.251</v>
      </c>
      <c r="E798" s="27">
        <v>0.63660000000000005</v>
      </c>
      <c r="F798" s="27">
        <v>1.2295</v>
      </c>
      <c r="G798" s="27">
        <v>0.84199999999999997</v>
      </c>
    </row>
    <row r="799" spans="3:7" x14ac:dyDescent="0.25">
      <c r="C799" s="28">
        <v>42496</v>
      </c>
      <c r="D799" s="27">
        <v>-0.25600000000000001</v>
      </c>
      <c r="E799" s="27">
        <v>0.62960000000000005</v>
      </c>
      <c r="F799" s="27">
        <v>1.2241500000000001</v>
      </c>
      <c r="G799" s="27">
        <v>0.72299999999999998</v>
      </c>
    </row>
    <row r="800" spans="3:7" x14ac:dyDescent="0.25">
      <c r="C800" s="28">
        <v>42503</v>
      </c>
      <c r="D800" s="27">
        <v>-0.25700000000000001</v>
      </c>
      <c r="E800" s="27">
        <v>0.62760000000000005</v>
      </c>
      <c r="F800" s="27">
        <v>1.2289000000000001</v>
      </c>
      <c r="G800" s="27">
        <v>0.69199999999999995</v>
      </c>
    </row>
    <row r="801" spans="3:7" x14ac:dyDescent="0.25">
      <c r="C801" s="28">
        <v>42510</v>
      </c>
      <c r="D801" s="27">
        <v>-0.25800000000000001</v>
      </c>
      <c r="E801" s="27">
        <v>0.6613</v>
      </c>
      <c r="F801" s="27">
        <v>1.302</v>
      </c>
      <c r="G801" s="27">
        <v>0.73199999999999998</v>
      </c>
    </row>
    <row r="802" spans="3:7" x14ac:dyDescent="0.25">
      <c r="C802" s="28">
        <v>42517</v>
      </c>
      <c r="D802" s="27">
        <v>-0.26</v>
      </c>
      <c r="E802" s="27">
        <v>0.67305000000000004</v>
      </c>
      <c r="F802" s="27">
        <v>1.3167</v>
      </c>
      <c r="G802" s="27">
        <v>0.73</v>
      </c>
    </row>
    <row r="803" spans="3:7" x14ac:dyDescent="0.25">
      <c r="C803" s="28">
        <v>42524</v>
      </c>
      <c r="D803" s="27">
        <v>-0.26100000000000001</v>
      </c>
      <c r="E803" s="27">
        <v>0.68215000000000003</v>
      </c>
      <c r="F803" s="27">
        <v>1.3313999999999999</v>
      </c>
      <c r="G803" s="27">
        <v>0.65400000000000003</v>
      </c>
    </row>
    <row r="804" spans="3:7" x14ac:dyDescent="0.25">
      <c r="C804" s="28">
        <v>42531</v>
      </c>
      <c r="D804" s="27">
        <v>-0.26300000000000001</v>
      </c>
      <c r="E804" s="27">
        <v>0.65559999999999996</v>
      </c>
      <c r="F804" s="27">
        <v>1.2735000000000001</v>
      </c>
      <c r="G804" s="27">
        <v>0.622</v>
      </c>
    </row>
    <row r="805" spans="3:7" x14ac:dyDescent="0.25">
      <c r="C805" s="28">
        <v>42538</v>
      </c>
      <c r="D805" s="27">
        <v>-0.26500000000000001</v>
      </c>
      <c r="E805" s="27">
        <v>0.64439999999999997</v>
      </c>
      <c r="F805" s="27">
        <v>1.24075</v>
      </c>
      <c r="G805" s="27">
        <v>0.61899999999999999</v>
      </c>
    </row>
    <row r="806" spans="3:7" x14ac:dyDescent="0.25">
      <c r="C806" s="28">
        <v>42545</v>
      </c>
      <c r="D806" s="27">
        <v>-0.28100000000000003</v>
      </c>
      <c r="E806" s="27">
        <v>0.62360000000000004</v>
      </c>
      <c r="F806" s="27">
        <v>1.2052</v>
      </c>
      <c r="G806" s="27">
        <v>0.61219999999999997</v>
      </c>
    </row>
    <row r="807" spans="3:7" x14ac:dyDescent="0.25">
      <c r="C807" s="28">
        <v>42552</v>
      </c>
      <c r="D807" s="27">
        <v>-0.28999999999999998</v>
      </c>
      <c r="E807" s="27">
        <v>0.65334999999999999</v>
      </c>
      <c r="F807" s="27">
        <v>1.2250000000000001</v>
      </c>
      <c r="G807" s="27">
        <v>0.497</v>
      </c>
    </row>
    <row r="808" spans="3:7" x14ac:dyDescent="0.25">
      <c r="C808" s="28">
        <v>42559</v>
      </c>
      <c r="D808" s="27">
        <v>-0.29299999999999998</v>
      </c>
      <c r="E808" s="27">
        <v>0.66710000000000003</v>
      </c>
      <c r="F808" s="27">
        <v>1.2529999999999999</v>
      </c>
      <c r="G808" s="27">
        <v>0.41099999999999998</v>
      </c>
    </row>
    <row r="809" spans="3:7" x14ac:dyDescent="0.25">
      <c r="C809" s="28">
        <v>42566</v>
      </c>
      <c r="D809" s="27">
        <v>-0.29299999999999998</v>
      </c>
      <c r="E809" s="27">
        <v>0.68784999999999996</v>
      </c>
      <c r="F809" s="27">
        <v>1.3082499999999999</v>
      </c>
      <c r="G809" s="27">
        <v>0.50749999999999995</v>
      </c>
    </row>
    <row r="810" spans="3:7" x14ac:dyDescent="0.25">
      <c r="C810" s="28">
        <v>42573</v>
      </c>
      <c r="D810" s="27">
        <v>-0.29699999999999999</v>
      </c>
      <c r="E810" s="27">
        <v>0.72099999999999997</v>
      </c>
      <c r="F810" s="27">
        <v>1.3718999999999999</v>
      </c>
      <c r="G810" s="27">
        <v>0.51390000000000002</v>
      </c>
    </row>
    <row r="811" spans="3:7" x14ac:dyDescent="0.25">
      <c r="C811" s="28">
        <v>42580</v>
      </c>
      <c r="D811" s="27">
        <v>-0.29699999999999999</v>
      </c>
      <c r="E811" s="27">
        <v>0.7591</v>
      </c>
      <c r="F811" s="27">
        <v>1.4320999999999999</v>
      </c>
      <c r="G811" s="27">
        <v>0.41160000000000002</v>
      </c>
    </row>
    <row r="812" spans="3:7" x14ac:dyDescent="0.25">
      <c r="C812" s="28">
        <v>42587</v>
      </c>
      <c r="D812" s="27">
        <v>-0.29799999999999999</v>
      </c>
      <c r="E812" s="27">
        <v>0.79235</v>
      </c>
      <c r="F812" s="27">
        <v>1.4751000000000001</v>
      </c>
      <c r="G812" s="27">
        <v>0.45800000000000002</v>
      </c>
    </row>
    <row r="813" spans="3:7" x14ac:dyDescent="0.25">
      <c r="C813" s="28">
        <v>42594</v>
      </c>
      <c r="D813" s="27">
        <v>-0.29899999999999999</v>
      </c>
      <c r="E813" s="27">
        <v>0.81825000000000003</v>
      </c>
      <c r="F813" s="27">
        <v>1.5257000000000001</v>
      </c>
      <c r="G813" s="27">
        <v>0.42080000000000001</v>
      </c>
    </row>
    <row r="814" spans="3:7" x14ac:dyDescent="0.25">
      <c r="C814" s="28">
        <v>42601</v>
      </c>
      <c r="D814" s="27">
        <v>-0.29799999999999999</v>
      </c>
      <c r="E814" s="27">
        <v>0.81711</v>
      </c>
      <c r="F814" s="27">
        <v>1.52322</v>
      </c>
      <c r="G814" s="27">
        <v>0.46300000000000002</v>
      </c>
    </row>
    <row r="815" spans="3:7" x14ac:dyDescent="0.25">
      <c r="C815" s="28">
        <v>42608</v>
      </c>
      <c r="D815" s="27">
        <v>-0.29799999999999999</v>
      </c>
      <c r="E815" s="27">
        <v>0.83343999999999996</v>
      </c>
      <c r="F815" s="27">
        <v>1.5365599999999999</v>
      </c>
      <c r="G815" s="27">
        <v>0.438</v>
      </c>
    </row>
    <row r="816" spans="3:7" x14ac:dyDescent="0.25">
      <c r="C816" s="28">
        <v>42615</v>
      </c>
      <c r="D816" s="27">
        <v>-0.30099999999999999</v>
      </c>
      <c r="E816" s="27">
        <v>0.83511000000000002</v>
      </c>
      <c r="F816" s="27">
        <v>1.5594399999999999</v>
      </c>
      <c r="G816" s="27">
        <v>0.44900000000000001</v>
      </c>
    </row>
    <row r="817" spans="3:7" x14ac:dyDescent="0.25">
      <c r="C817" s="28">
        <v>42622</v>
      </c>
      <c r="D817" s="27">
        <v>-0.30099999999999999</v>
      </c>
      <c r="E817" s="27">
        <v>0.85221999999999998</v>
      </c>
      <c r="F817" s="27">
        <v>1.5567800000000001</v>
      </c>
      <c r="G817" s="27">
        <v>0.52100000000000002</v>
      </c>
    </row>
    <row r="818" spans="3:7" x14ac:dyDescent="0.25">
      <c r="C818" s="28">
        <v>42629</v>
      </c>
      <c r="D818" s="27">
        <v>-0.30099999999999999</v>
      </c>
      <c r="E818" s="27">
        <v>0.85711000000000004</v>
      </c>
      <c r="F818" s="27">
        <v>1.5448900000000001</v>
      </c>
      <c r="G818" s="27">
        <v>0.52</v>
      </c>
    </row>
    <row r="819" spans="3:7" x14ac:dyDescent="0.25">
      <c r="C819" s="28">
        <v>42636</v>
      </c>
      <c r="D819" s="27">
        <v>-0.30199999999999999</v>
      </c>
      <c r="E819" s="27">
        <v>0.85294000000000003</v>
      </c>
      <c r="F819" s="27">
        <v>1.5574399999999999</v>
      </c>
      <c r="G819" s="27">
        <v>0.43099999999999999</v>
      </c>
    </row>
    <row r="820" spans="3:7" x14ac:dyDescent="0.25">
      <c r="C820" s="28">
        <v>42643</v>
      </c>
      <c r="D820" s="27">
        <v>-0.30099999999999999</v>
      </c>
      <c r="E820" s="27">
        <v>0.85367000000000004</v>
      </c>
      <c r="F820" s="27">
        <v>1.5517799999999999</v>
      </c>
      <c r="G820" s="27">
        <v>0.432</v>
      </c>
    </row>
    <row r="821" spans="3:7" x14ac:dyDescent="0.25">
      <c r="C821" s="28">
        <v>42650</v>
      </c>
      <c r="D821" s="27">
        <v>-0.30399999999999999</v>
      </c>
      <c r="E821" s="27">
        <v>0.87605999999999995</v>
      </c>
      <c r="F821" s="27">
        <v>1.58711</v>
      </c>
      <c r="G821" s="27">
        <v>0.55200000000000005</v>
      </c>
    </row>
    <row r="822" spans="3:7" x14ac:dyDescent="0.25">
      <c r="C822" s="28">
        <v>42657</v>
      </c>
      <c r="D822" s="27">
        <v>-0.311</v>
      </c>
      <c r="E822" s="27">
        <v>0.88166999999999995</v>
      </c>
      <c r="F822" s="27">
        <v>1.5856699999999999</v>
      </c>
      <c r="G822" s="27">
        <v>0.61299999999999999</v>
      </c>
    </row>
    <row r="823" spans="3:7" x14ac:dyDescent="0.25">
      <c r="C823" s="28">
        <v>42664</v>
      </c>
      <c r="D823" s="27">
        <v>-0.312</v>
      </c>
      <c r="E823" s="27">
        <v>0.88178000000000001</v>
      </c>
      <c r="F823" s="27">
        <v>1.57178</v>
      </c>
      <c r="G823" s="27">
        <v>0.54300000000000004</v>
      </c>
    </row>
    <row r="824" spans="3:7" x14ac:dyDescent="0.25">
      <c r="C824" s="28">
        <v>42671</v>
      </c>
      <c r="D824" s="27">
        <v>-0.313</v>
      </c>
      <c r="E824" s="27">
        <v>0.88593999999999995</v>
      </c>
      <c r="F824" s="27">
        <v>1.58233</v>
      </c>
      <c r="G824" s="27">
        <v>0.66700000000000004</v>
      </c>
    </row>
    <row r="825" spans="3:7" x14ac:dyDescent="0.25">
      <c r="C825" s="28">
        <v>42678</v>
      </c>
      <c r="D825" s="27">
        <v>-0.312</v>
      </c>
      <c r="E825" s="27">
        <v>0.88261000000000001</v>
      </c>
      <c r="F825" s="27">
        <v>1.5589999999999999</v>
      </c>
      <c r="G825" s="27">
        <v>0.67</v>
      </c>
    </row>
    <row r="826" spans="3:7" x14ac:dyDescent="0.25">
      <c r="C826" s="28">
        <v>42685</v>
      </c>
      <c r="D826" s="27">
        <v>-0.312</v>
      </c>
      <c r="E826" s="27">
        <v>0.90566999999999998</v>
      </c>
      <c r="F826" s="27">
        <v>1.58789</v>
      </c>
      <c r="G826" s="27">
        <v>0.86260000000000003</v>
      </c>
    </row>
    <row r="827" spans="3:7" x14ac:dyDescent="0.25">
      <c r="C827" s="28">
        <v>42692</v>
      </c>
      <c r="D827" s="27">
        <v>-0.313</v>
      </c>
      <c r="E827" s="27">
        <v>0.91622000000000003</v>
      </c>
      <c r="F827" s="27">
        <v>1.6206700000000001</v>
      </c>
      <c r="G827" s="27">
        <v>0.84</v>
      </c>
    </row>
    <row r="828" spans="3:7" x14ac:dyDescent="0.25">
      <c r="C828" s="28">
        <v>42699</v>
      </c>
      <c r="D828" s="27">
        <v>-0.314</v>
      </c>
      <c r="E828" s="27">
        <v>0.93733</v>
      </c>
      <c r="F828" s="27">
        <v>1.6451100000000001</v>
      </c>
      <c r="G828" s="27">
        <v>0.80900000000000005</v>
      </c>
    </row>
    <row r="829" spans="3:7" x14ac:dyDescent="0.25">
      <c r="C829" s="28">
        <v>42706</v>
      </c>
      <c r="D829" s="27">
        <v>-0.313</v>
      </c>
      <c r="E829" s="27">
        <v>0.94638999999999995</v>
      </c>
      <c r="F829" s="27">
        <v>1.64456</v>
      </c>
      <c r="G829" s="27">
        <v>0.84789999999999999</v>
      </c>
    </row>
    <row r="830" spans="3:7" x14ac:dyDescent="0.25">
      <c r="C830" s="28">
        <v>42713</v>
      </c>
      <c r="D830" s="27">
        <v>-0.316</v>
      </c>
      <c r="E830" s="27">
        <v>0.95650000000000002</v>
      </c>
      <c r="F830" s="27">
        <v>1.6484399999999999</v>
      </c>
      <c r="G830" s="27">
        <v>0.97860000000000003</v>
      </c>
    </row>
    <row r="831" spans="3:7" x14ac:dyDescent="0.25">
      <c r="C831" s="28">
        <v>42720</v>
      </c>
      <c r="D831" s="27">
        <v>-0.314</v>
      </c>
      <c r="E831" s="27">
        <v>0.99733000000000005</v>
      </c>
      <c r="F831" s="27">
        <v>1.6934400000000001</v>
      </c>
      <c r="G831" s="27">
        <v>0.95099999999999996</v>
      </c>
    </row>
    <row r="832" spans="3:7" x14ac:dyDescent="0.25">
      <c r="C832" s="28">
        <v>42727</v>
      </c>
      <c r="D832" s="27">
        <v>-0.317</v>
      </c>
      <c r="E832" s="27">
        <v>0.99705999999999995</v>
      </c>
      <c r="F832" s="27">
        <v>1.68956</v>
      </c>
      <c r="G832" s="27">
        <v>0.875</v>
      </c>
    </row>
    <row r="833" spans="3:7" x14ac:dyDescent="0.25">
      <c r="C833" s="28">
        <v>42734</v>
      </c>
      <c r="D833" s="27">
        <v>-0.31900000000000001</v>
      </c>
      <c r="E833" s="27">
        <v>0.99789000000000005</v>
      </c>
      <c r="F833" s="27">
        <v>1.68567</v>
      </c>
      <c r="G833" s="27">
        <v>0.84299999999999997</v>
      </c>
    </row>
    <row r="834" spans="3:7" x14ac:dyDescent="0.25">
      <c r="C834" s="28">
        <v>42741</v>
      </c>
      <c r="D834" s="27">
        <v>-0.32100000000000001</v>
      </c>
      <c r="E834" s="27">
        <v>1.0101100000000001</v>
      </c>
      <c r="F834" s="27">
        <v>1.6845600000000001</v>
      </c>
      <c r="G834" s="27">
        <v>0.91200000000000003</v>
      </c>
    </row>
    <row r="835" spans="3:7" x14ac:dyDescent="0.25">
      <c r="C835" s="28">
        <v>42748</v>
      </c>
      <c r="D835" s="27">
        <v>-0.32700000000000001</v>
      </c>
      <c r="E835" s="27">
        <v>1.0231699999999999</v>
      </c>
      <c r="F835" s="27">
        <v>1.6984399999999999</v>
      </c>
      <c r="G835" s="27">
        <v>0.86799999999999999</v>
      </c>
    </row>
    <row r="836" spans="3:7" x14ac:dyDescent="0.25">
      <c r="C836" s="28">
        <v>42755</v>
      </c>
      <c r="D836" s="27">
        <v>-0.32800000000000001</v>
      </c>
      <c r="E836" s="27">
        <v>1.0434399999999999</v>
      </c>
      <c r="F836" s="27">
        <v>1.73289</v>
      </c>
      <c r="G836" s="27">
        <v>0.97099999999999997</v>
      </c>
    </row>
    <row r="837" spans="3:7" x14ac:dyDescent="0.25">
      <c r="C837" s="28">
        <v>42762</v>
      </c>
      <c r="D837" s="27">
        <v>-0.32800000000000001</v>
      </c>
      <c r="E837" s="27">
        <v>1.0389999999999999</v>
      </c>
      <c r="F837" s="27">
        <v>1.724</v>
      </c>
      <c r="G837" s="27">
        <v>1.012</v>
      </c>
    </row>
    <row r="838" spans="3:7" x14ac:dyDescent="0.25">
      <c r="C838" s="28">
        <v>42769</v>
      </c>
      <c r="D838" s="27">
        <v>-0.32800000000000001</v>
      </c>
      <c r="E838" s="27">
        <v>1.034</v>
      </c>
      <c r="F838" s="27">
        <v>1.7134400000000001</v>
      </c>
      <c r="G838" s="27">
        <v>1.0065999999999999</v>
      </c>
    </row>
    <row r="839" spans="3:7" x14ac:dyDescent="0.25">
      <c r="C839" s="28">
        <v>42776</v>
      </c>
      <c r="D839" s="27">
        <v>-0.32900000000000001</v>
      </c>
      <c r="E839" s="27">
        <v>1.0362199999999999</v>
      </c>
      <c r="F839" s="27">
        <v>1.70261</v>
      </c>
      <c r="G839" s="27">
        <v>0.95</v>
      </c>
    </row>
    <row r="840" spans="3:7" x14ac:dyDescent="0.25">
      <c r="C840" s="28">
        <v>42783</v>
      </c>
      <c r="D840" s="27">
        <v>-0.32900000000000001</v>
      </c>
      <c r="E840" s="27">
        <v>1.05233</v>
      </c>
      <c r="F840" s="27">
        <v>1.73539</v>
      </c>
      <c r="G840" s="27">
        <v>0.93600000000000005</v>
      </c>
    </row>
    <row r="841" spans="3:7" x14ac:dyDescent="0.25">
      <c r="C841" s="28">
        <v>42790</v>
      </c>
      <c r="D841" s="27">
        <v>-0.32900000000000001</v>
      </c>
      <c r="E841" s="27">
        <v>1.054</v>
      </c>
      <c r="F841" s="27">
        <v>1.73956</v>
      </c>
      <c r="G841" s="27">
        <v>0.85899999999999999</v>
      </c>
    </row>
    <row r="842" spans="3:7" x14ac:dyDescent="0.25">
      <c r="C842" s="28">
        <v>42797</v>
      </c>
      <c r="D842" s="27">
        <v>-0.32900000000000001</v>
      </c>
      <c r="E842" s="27">
        <v>1.1016699999999999</v>
      </c>
      <c r="F842" s="27">
        <v>1.8081700000000001</v>
      </c>
      <c r="G842" s="27">
        <v>0.98499999999999999</v>
      </c>
    </row>
    <row r="843" spans="3:7" x14ac:dyDescent="0.25">
      <c r="C843" s="28">
        <v>42804</v>
      </c>
      <c r="D843" s="27">
        <v>-0.32900000000000001</v>
      </c>
      <c r="E843" s="27">
        <v>1.1212200000000001</v>
      </c>
      <c r="F843" s="27">
        <v>1.8184400000000001</v>
      </c>
      <c r="G843" s="27">
        <v>1.0980000000000001</v>
      </c>
    </row>
    <row r="844" spans="3:7" x14ac:dyDescent="0.25">
      <c r="C844" s="28">
        <v>42811</v>
      </c>
      <c r="D844" s="27">
        <v>-0.32900000000000001</v>
      </c>
      <c r="E844" s="27">
        <v>1.15178</v>
      </c>
      <c r="F844" s="27">
        <v>1.8131699999999999</v>
      </c>
      <c r="G844" s="27">
        <v>1.0249999999999999</v>
      </c>
    </row>
    <row r="845" spans="3:7" x14ac:dyDescent="0.25">
      <c r="C845" s="28">
        <v>42818</v>
      </c>
      <c r="D845" s="27">
        <v>-0.33</v>
      </c>
      <c r="E845" s="27">
        <v>1.1512800000000001</v>
      </c>
      <c r="F845" s="27">
        <v>1.8028900000000001</v>
      </c>
      <c r="G845" s="27">
        <v>1.0089999999999999</v>
      </c>
    </row>
    <row r="846" spans="3:7" x14ac:dyDescent="0.25">
      <c r="C846" s="28">
        <v>42825</v>
      </c>
      <c r="D846" s="27">
        <v>-0.32900000000000001</v>
      </c>
      <c r="E846" s="27">
        <v>1.1495599999999999</v>
      </c>
      <c r="F846" s="27">
        <v>1.8017799999999999</v>
      </c>
      <c r="G846" s="27">
        <v>0.9476</v>
      </c>
    </row>
    <row r="847" spans="3:7" x14ac:dyDescent="0.25">
      <c r="C847" s="28">
        <v>42832</v>
      </c>
      <c r="D847" s="27">
        <v>-0.33</v>
      </c>
      <c r="E847" s="27">
        <v>1.15761</v>
      </c>
      <c r="F847" s="27">
        <v>1.7989999999999999</v>
      </c>
      <c r="G847" s="27">
        <v>0.91900000000000004</v>
      </c>
    </row>
    <row r="848" spans="3:7" x14ac:dyDescent="0.25">
      <c r="C848" s="28">
        <v>42839</v>
      </c>
      <c r="D848" s="27">
        <v>-0.33100000000000002</v>
      </c>
      <c r="E848" s="27">
        <v>1.1584399999999999</v>
      </c>
      <c r="F848" s="27">
        <v>1.7717799999999999</v>
      </c>
      <c r="G848" s="27">
        <v>0.85129999999999995</v>
      </c>
    </row>
    <row r="849" spans="3:7" x14ac:dyDescent="0.25">
      <c r="C849" s="28">
        <v>42846</v>
      </c>
      <c r="D849" s="27">
        <v>-0.33100000000000002</v>
      </c>
      <c r="E849" s="27">
        <v>1.15622</v>
      </c>
      <c r="F849" s="27">
        <v>1.7445600000000001</v>
      </c>
      <c r="G849" s="27">
        <v>0.92400000000000004</v>
      </c>
    </row>
    <row r="850" spans="3:7" x14ac:dyDescent="0.25">
      <c r="C850" s="28">
        <v>42853</v>
      </c>
      <c r="D850" s="27">
        <v>-0.32900000000000001</v>
      </c>
      <c r="E850" s="27">
        <v>1.1723300000000001</v>
      </c>
      <c r="F850" s="27">
        <v>1.774</v>
      </c>
      <c r="G850" s="27">
        <v>0.97199999999999998</v>
      </c>
    </row>
    <row r="851" spans="3:7" x14ac:dyDescent="0.25">
      <c r="C851" s="28">
        <v>42860</v>
      </c>
      <c r="D851" s="27">
        <v>-0.32900000000000001</v>
      </c>
      <c r="E851" s="27">
        <v>1.1803900000000001</v>
      </c>
      <c r="F851" s="27">
        <v>1.7789999999999999</v>
      </c>
      <c r="G851" s="27">
        <v>1.0537000000000001</v>
      </c>
    </row>
    <row r="852" spans="3:7" x14ac:dyDescent="0.25">
      <c r="C852" s="28">
        <v>42867</v>
      </c>
      <c r="D852" s="27">
        <v>-0.32900000000000001</v>
      </c>
      <c r="E852" s="27">
        <v>1.1795599999999999</v>
      </c>
      <c r="F852" s="27">
        <v>1.7656700000000001</v>
      </c>
      <c r="G852" s="27">
        <v>0.99199999999999999</v>
      </c>
    </row>
    <row r="853" spans="3:7" x14ac:dyDescent="0.25">
      <c r="C853" s="28">
        <v>42874</v>
      </c>
      <c r="D853" s="27">
        <v>-0.33100000000000002</v>
      </c>
      <c r="E853" s="27">
        <v>1.1864399999999999</v>
      </c>
      <c r="F853" s="27">
        <v>1.72289</v>
      </c>
      <c r="G853" s="27">
        <v>0.99</v>
      </c>
    </row>
    <row r="854" spans="3:7" x14ac:dyDescent="0.25">
      <c r="C854" s="28">
        <v>42881</v>
      </c>
      <c r="D854" s="27">
        <v>-0.32900000000000001</v>
      </c>
      <c r="E854" s="27">
        <v>1.2017800000000001</v>
      </c>
      <c r="F854" s="27">
        <v>1.72122</v>
      </c>
      <c r="G854" s="27">
        <v>0.98</v>
      </c>
    </row>
    <row r="855" spans="3:7" x14ac:dyDescent="0.25">
      <c r="C855" s="28">
        <v>42888</v>
      </c>
      <c r="D855" s="27">
        <v>-0.32900000000000001</v>
      </c>
      <c r="E855" s="27">
        <v>1.2224999999999999</v>
      </c>
      <c r="F855" s="27">
        <v>1.7306699999999999</v>
      </c>
      <c r="G855" s="27">
        <v>0.97499999999999998</v>
      </c>
    </row>
    <row r="856" spans="3:7" x14ac:dyDescent="0.25">
      <c r="C856" s="28">
        <v>42895</v>
      </c>
      <c r="D856" s="27">
        <v>-0.33100000000000002</v>
      </c>
      <c r="E856" s="27">
        <v>1.23644</v>
      </c>
      <c r="F856" s="27">
        <v>1.72844</v>
      </c>
      <c r="G856" s="27">
        <v>0.94899999999999995</v>
      </c>
    </row>
    <row r="857" spans="3:7" x14ac:dyDescent="0.25">
      <c r="C857" s="28">
        <v>42902</v>
      </c>
      <c r="D857" s="27">
        <v>-0.32900000000000001</v>
      </c>
      <c r="E857" s="27">
        <v>1.27356</v>
      </c>
      <c r="F857" s="27">
        <v>1.7323299999999999</v>
      </c>
      <c r="G857" s="27">
        <v>0.95</v>
      </c>
    </row>
    <row r="858" spans="3:7" x14ac:dyDescent="0.25">
      <c r="C858" s="28">
        <v>42909</v>
      </c>
      <c r="D858" s="27">
        <v>-0.33100000000000002</v>
      </c>
      <c r="E858" s="27">
        <v>1.29328</v>
      </c>
      <c r="F858" s="27">
        <v>1.7334400000000001</v>
      </c>
      <c r="G858" s="27">
        <v>0.91</v>
      </c>
    </row>
    <row r="859" spans="3:7" x14ac:dyDescent="0.25">
      <c r="C859" s="28">
        <v>42916</v>
      </c>
      <c r="D859" s="27">
        <v>-0.33100000000000002</v>
      </c>
      <c r="E859" s="27">
        <v>1.2991699999999999</v>
      </c>
      <c r="F859" s="27">
        <v>1.73844</v>
      </c>
      <c r="G859" s="27">
        <v>1.0900000000000001</v>
      </c>
    </row>
    <row r="860" spans="3:7" x14ac:dyDescent="0.25">
      <c r="C860" s="28">
        <v>42923</v>
      </c>
      <c r="D860" s="27">
        <v>-0.33100000000000002</v>
      </c>
      <c r="E860" s="27">
        <v>1.30522</v>
      </c>
      <c r="F860" s="27">
        <v>1.7576099999999999</v>
      </c>
      <c r="G860" s="27">
        <v>1.19</v>
      </c>
    </row>
    <row r="861" spans="3:7" x14ac:dyDescent="0.25">
      <c r="C861" s="28">
        <v>42930</v>
      </c>
      <c r="D861" s="27">
        <v>-0.33100000000000002</v>
      </c>
      <c r="E861" s="27">
        <v>1.3036099999999999</v>
      </c>
      <c r="F861" s="27">
        <v>1.73983</v>
      </c>
      <c r="G861" s="27">
        <v>1.145</v>
      </c>
    </row>
    <row r="862" spans="3:7" x14ac:dyDescent="0.25">
      <c r="C862" s="28">
        <v>42937</v>
      </c>
      <c r="D862" s="27">
        <v>-0.33100000000000002</v>
      </c>
      <c r="E862" s="27">
        <v>1.3144400000000001</v>
      </c>
      <c r="F862" s="27">
        <v>1.73567</v>
      </c>
      <c r="G862" s="27">
        <v>1.091</v>
      </c>
    </row>
    <row r="863" spans="3:7" x14ac:dyDescent="0.25">
      <c r="C863" s="28">
        <v>42944</v>
      </c>
      <c r="D863" s="27">
        <v>-0.32900000000000001</v>
      </c>
      <c r="E863" s="27">
        <v>1.3105599999999999</v>
      </c>
      <c r="F863" s="27">
        <v>1.7290000000000001</v>
      </c>
      <c r="G863" s="27">
        <v>1.1399999999999999</v>
      </c>
    </row>
    <row r="864" spans="3:7" x14ac:dyDescent="0.25">
      <c r="C864" s="28">
        <v>42951</v>
      </c>
      <c r="D864" s="27">
        <v>-0.32900000000000001</v>
      </c>
      <c r="E864" s="27">
        <v>1.3119400000000001</v>
      </c>
      <c r="F864" s="27">
        <v>1.72289</v>
      </c>
      <c r="G864" s="27">
        <v>1.0720000000000001</v>
      </c>
    </row>
    <row r="865" spans="3:7" x14ac:dyDescent="0.25">
      <c r="C865" s="28">
        <v>42958</v>
      </c>
      <c r="D865" s="27">
        <v>-0.32900000000000001</v>
      </c>
      <c r="E865" s="27">
        <v>1.3149999999999999</v>
      </c>
      <c r="F865" s="27">
        <v>1.7245600000000001</v>
      </c>
      <c r="G865" s="27">
        <v>1</v>
      </c>
    </row>
    <row r="866" spans="3:7" x14ac:dyDescent="0.25">
      <c r="C866" s="28">
        <v>42965</v>
      </c>
      <c r="D866" s="27">
        <v>-0.32900000000000001</v>
      </c>
      <c r="E866" s="27">
        <v>1.3147200000000001</v>
      </c>
      <c r="F866" s="27">
        <v>1.7262200000000001</v>
      </c>
      <c r="G866" s="27">
        <v>1.03</v>
      </c>
    </row>
    <row r="867" spans="3:7" x14ac:dyDescent="0.25">
      <c r="C867" s="28">
        <v>42972</v>
      </c>
      <c r="D867" s="27">
        <v>-0.32900000000000001</v>
      </c>
      <c r="E867" s="27">
        <v>1.31778</v>
      </c>
      <c r="F867" s="27">
        <v>1.7278899999999999</v>
      </c>
      <c r="G867" s="27">
        <v>1.0149999999999999</v>
      </c>
    </row>
    <row r="868" spans="3:7" x14ac:dyDescent="0.25">
      <c r="C868" s="28">
        <v>42979</v>
      </c>
      <c r="D868" s="27">
        <v>-0.32900000000000001</v>
      </c>
      <c r="E868" s="27">
        <v>1.3161099999999999</v>
      </c>
      <c r="F868" s="27">
        <v>1.7117800000000001</v>
      </c>
      <c r="G868" s="27">
        <v>1.0069999999999999</v>
      </c>
    </row>
    <row r="869" spans="3:7" x14ac:dyDescent="0.25">
      <c r="C869" s="28">
        <v>42986</v>
      </c>
      <c r="D869" s="27">
        <v>-0.33100000000000002</v>
      </c>
      <c r="E869" s="27">
        <v>1.31033</v>
      </c>
      <c r="F869" s="27">
        <v>1.6951099999999999</v>
      </c>
      <c r="G869" s="27">
        <v>0.98</v>
      </c>
    </row>
    <row r="870" spans="3:7" x14ac:dyDescent="0.25">
      <c r="C870" s="28">
        <v>42993</v>
      </c>
      <c r="D870" s="27">
        <v>-0.32900000000000001</v>
      </c>
      <c r="E870" s="27">
        <v>1.32389</v>
      </c>
      <c r="F870" s="27">
        <v>1.7320599999999999</v>
      </c>
      <c r="G870" s="27">
        <v>1.0680000000000001</v>
      </c>
    </row>
    <row r="871" spans="3:7" x14ac:dyDescent="0.25">
      <c r="C871" s="28">
        <v>43000</v>
      </c>
      <c r="D871" s="27">
        <v>-0.32900000000000001</v>
      </c>
      <c r="E871" s="27">
        <v>1.32944</v>
      </c>
      <c r="F871" s="27">
        <v>1.77539</v>
      </c>
      <c r="G871" s="27">
        <v>1.08</v>
      </c>
    </row>
    <row r="872" spans="3:7" x14ac:dyDescent="0.25">
      <c r="C872" s="28">
        <v>43007</v>
      </c>
      <c r="D872" s="27">
        <v>-0.32900000000000001</v>
      </c>
      <c r="E872" s="27">
        <v>1.33389</v>
      </c>
      <c r="F872" s="27">
        <v>1.78233</v>
      </c>
      <c r="G872" s="27">
        <v>1.1000000000000001</v>
      </c>
    </row>
    <row r="873" spans="3:7" x14ac:dyDescent="0.25">
      <c r="C873" s="28">
        <v>43014</v>
      </c>
      <c r="D873" s="27">
        <v>-0.32900000000000001</v>
      </c>
      <c r="E873" s="27">
        <v>1.3502799999999999</v>
      </c>
      <c r="F873" s="27">
        <v>1.8045599999999999</v>
      </c>
      <c r="G873" s="27">
        <v>1.1000000000000001</v>
      </c>
    </row>
    <row r="874" spans="3:7" x14ac:dyDescent="0.25">
      <c r="C874" s="28">
        <v>43021</v>
      </c>
      <c r="D874" s="27">
        <v>-0.32900000000000001</v>
      </c>
      <c r="E874" s="27">
        <v>1.3533299999999999</v>
      </c>
      <c r="F874" s="27">
        <v>1.8128899999999999</v>
      </c>
      <c r="G874" s="27">
        <v>1.06</v>
      </c>
    </row>
    <row r="875" spans="3:7" x14ac:dyDescent="0.25">
      <c r="C875" s="28">
        <v>43028</v>
      </c>
      <c r="D875" s="27">
        <v>-0.32900000000000001</v>
      </c>
      <c r="E875" s="27">
        <v>1.36476</v>
      </c>
      <c r="F875" s="27">
        <v>1.8312200000000001</v>
      </c>
      <c r="G875" s="27">
        <v>1.0900000000000001</v>
      </c>
    </row>
    <row r="876" spans="3:7" x14ac:dyDescent="0.25">
      <c r="C876" s="28">
        <v>43035</v>
      </c>
      <c r="D876" s="27">
        <v>-0.33100000000000002</v>
      </c>
      <c r="E876" s="27">
        <v>1.38009</v>
      </c>
      <c r="F876" s="27">
        <v>1.84789</v>
      </c>
      <c r="G876" s="27">
        <v>1.0660000000000001</v>
      </c>
    </row>
    <row r="877" spans="3:7" x14ac:dyDescent="0.25">
      <c r="C877" s="28">
        <v>43042</v>
      </c>
      <c r="D877" s="27">
        <v>-0.32900000000000001</v>
      </c>
      <c r="E877" s="27">
        <v>1.39194</v>
      </c>
      <c r="F877" s="27">
        <v>1.8628899999999999</v>
      </c>
      <c r="G877" s="27">
        <v>1.03</v>
      </c>
    </row>
    <row r="878" spans="3:7" x14ac:dyDescent="0.25">
      <c r="C878" s="28">
        <v>43049</v>
      </c>
      <c r="D878" s="27">
        <v>-0.32900000000000001</v>
      </c>
      <c r="E878" s="27">
        <v>1.41289</v>
      </c>
      <c r="F878" s="27">
        <v>1.8815</v>
      </c>
      <c r="G878" s="27">
        <v>1.08</v>
      </c>
    </row>
    <row r="879" spans="3:7" x14ac:dyDescent="0.25">
      <c r="C879" s="28">
        <v>43056</v>
      </c>
      <c r="D879" s="27">
        <v>-0.32900000000000001</v>
      </c>
      <c r="E879" s="27">
        <v>1.4406699999999999</v>
      </c>
      <c r="F879" s="27">
        <v>1.90622</v>
      </c>
      <c r="G879" s="27">
        <v>1.03</v>
      </c>
    </row>
    <row r="880" spans="3:7" x14ac:dyDescent="0.25">
      <c r="C880" s="28">
        <v>43063</v>
      </c>
      <c r="D880" s="27">
        <v>-0.32900000000000001</v>
      </c>
      <c r="E880" s="27">
        <v>1.46763</v>
      </c>
      <c r="F880" s="27">
        <v>1.9360599999999999</v>
      </c>
      <c r="G880" s="27">
        <v>1.0049999999999999</v>
      </c>
    </row>
    <row r="881" spans="3:7" x14ac:dyDescent="0.25">
      <c r="C881" s="28">
        <v>43070</v>
      </c>
      <c r="D881" s="27">
        <v>-0.32600000000000001</v>
      </c>
      <c r="E881" s="27">
        <v>1.4946299999999999</v>
      </c>
      <c r="F881" s="27">
        <v>1.96044</v>
      </c>
      <c r="G881" s="27">
        <v>0.97</v>
      </c>
    </row>
    <row r="882" spans="3:7" x14ac:dyDescent="0.25">
      <c r="C882" s="28">
        <v>43077</v>
      </c>
      <c r="D882" s="27">
        <v>-0.32600000000000001</v>
      </c>
      <c r="E882" s="27">
        <v>1.54878</v>
      </c>
      <c r="F882" s="27">
        <v>2.0107499999999998</v>
      </c>
      <c r="G882" s="27">
        <v>0.98</v>
      </c>
    </row>
    <row r="883" spans="3:7" x14ac:dyDescent="0.25">
      <c r="C883" s="28">
        <v>43084</v>
      </c>
      <c r="D883" s="27">
        <v>-0.32900000000000001</v>
      </c>
      <c r="E883" s="27">
        <v>1.61331</v>
      </c>
      <c r="F883" s="27">
        <v>2.0476299999999998</v>
      </c>
      <c r="G883" s="27">
        <v>0.95909999999999995</v>
      </c>
    </row>
    <row r="884" spans="3:7" x14ac:dyDescent="0.25">
      <c r="C884" s="28">
        <v>43091</v>
      </c>
      <c r="D884" s="27">
        <v>-0.32900000000000001</v>
      </c>
      <c r="E884" s="27">
        <v>1.68577</v>
      </c>
      <c r="F884" s="27">
        <v>2.10216</v>
      </c>
      <c r="G884" s="27">
        <v>1.06</v>
      </c>
    </row>
    <row r="885" spans="3:7" x14ac:dyDescent="0.25">
      <c r="C885" s="28">
        <v>43098</v>
      </c>
      <c r="D885" s="27">
        <v>-0.32900000000000001</v>
      </c>
      <c r="E885" s="27">
        <v>1.69428</v>
      </c>
      <c r="F885" s="27">
        <v>2.10697</v>
      </c>
      <c r="G885" s="27">
        <v>1.0597000000000001</v>
      </c>
    </row>
    <row r="886" spans="3:7" x14ac:dyDescent="0.25">
      <c r="C886" s="28">
        <v>43105</v>
      </c>
      <c r="D886" s="27">
        <v>-0.32900000000000001</v>
      </c>
      <c r="E886" s="27">
        <v>1.7039299999999999</v>
      </c>
      <c r="F886" s="27">
        <v>2.1495299999999999</v>
      </c>
      <c r="G886" s="27">
        <v>1.06</v>
      </c>
    </row>
    <row r="887" spans="3:7" x14ac:dyDescent="0.25">
      <c r="C887" s="28">
        <v>43112</v>
      </c>
      <c r="D887" s="27">
        <v>-0.32900000000000001</v>
      </c>
      <c r="E887" s="27">
        <v>1.7215199999999999</v>
      </c>
      <c r="F887" s="27">
        <v>2.17313</v>
      </c>
      <c r="G887" s="27">
        <v>1.129</v>
      </c>
    </row>
    <row r="888" spans="3:7" x14ac:dyDescent="0.25">
      <c r="C888" s="28">
        <v>43119</v>
      </c>
      <c r="D888" s="27">
        <v>-0.32800000000000001</v>
      </c>
      <c r="E888" s="27">
        <v>1.74447</v>
      </c>
      <c r="F888" s="27">
        <v>2.2275</v>
      </c>
      <c r="G888" s="27">
        <v>1.1399999999999999</v>
      </c>
    </row>
    <row r="889" spans="3:7" x14ac:dyDescent="0.25">
      <c r="C889" s="28">
        <v>43126</v>
      </c>
      <c r="D889" s="27">
        <v>-0.32800000000000001</v>
      </c>
      <c r="E889" s="27">
        <v>1.7668999999999999</v>
      </c>
      <c r="F889" s="27">
        <v>2.24594</v>
      </c>
      <c r="G889" s="27">
        <v>1.17</v>
      </c>
    </row>
    <row r="890" spans="3:7" x14ac:dyDescent="0.25">
      <c r="C890" s="28">
        <v>43133</v>
      </c>
      <c r="D890" s="27">
        <v>-0.32900000000000001</v>
      </c>
      <c r="E890" s="27">
        <v>1.7890200000000001</v>
      </c>
      <c r="F890" s="27">
        <v>2.2905099999999998</v>
      </c>
      <c r="G890" s="27">
        <v>1.2749999999999999</v>
      </c>
    </row>
    <row r="891" spans="3:7" x14ac:dyDescent="0.25">
      <c r="C891" s="28">
        <v>43140</v>
      </c>
      <c r="D891" s="27">
        <v>-0.32900000000000001</v>
      </c>
      <c r="E891" s="27">
        <v>1.82</v>
      </c>
      <c r="F891" s="27">
        <v>2.3134899999999998</v>
      </c>
      <c r="G891" s="27">
        <v>1.28</v>
      </c>
    </row>
    <row r="892" spans="3:7" x14ac:dyDescent="0.25">
      <c r="C892" s="28">
        <v>43147</v>
      </c>
      <c r="D892" s="27">
        <v>-0.32800000000000001</v>
      </c>
      <c r="E892" s="27">
        <v>1.8849400000000001</v>
      </c>
      <c r="F892" s="27">
        <v>2.3906299999999998</v>
      </c>
      <c r="G892" s="27">
        <v>1.3</v>
      </c>
    </row>
    <row r="893" spans="3:7" x14ac:dyDescent="0.25">
      <c r="C893" s="28">
        <v>43154</v>
      </c>
      <c r="D893" s="27">
        <v>-0.32800000000000001</v>
      </c>
      <c r="E893" s="27">
        <v>1.95625</v>
      </c>
      <c r="F893" s="27">
        <v>2.4596900000000002</v>
      </c>
      <c r="G893" s="27">
        <v>1.252</v>
      </c>
    </row>
    <row r="894" spans="3:7" x14ac:dyDescent="0.25">
      <c r="C894" s="28">
        <v>43161</v>
      </c>
      <c r="D894" s="27">
        <v>-0.32700000000000001</v>
      </c>
      <c r="E894" s="27">
        <v>2.0251899999999998</v>
      </c>
      <c r="F894" s="27">
        <v>2.4966900000000001</v>
      </c>
      <c r="G894" s="27">
        <v>1.24</v>
      </c>
    </row>
    <row r="895" spans="3:7" x14ac:dyDescent="0.25">
      <c r="C895" s="28">
        <v>43168</v>
      </c>
      <c r="D895" s="27">
        <v>-0.32700000000000001</v>
      </c>
      <c r="E895" s="27">
        <v>2.0887500000000001</v>
      </c>
      <c r="F895" s="27">
        <v>2.5445000000000002</v>
      </c>
      <c r="G895" s="27">
        <v>1.23</v>
      </c>
    </row>
    <row r="896" spans="3:7" x14ac:dyDescent="0.25">
      <c r="C896" s="28">
        <v>43175</v>
      </c>
      <c r="D896" s="27">
        <v>-0.32800000000000001</v>
      </c>
      <c r="E896" s="27">
        <v>2.2017500000000001</v>
      </c>
      <c r="F896" s="27">
        <v>2.6145</v>
      </c>
      <c r="G896" s="27">
        <v>1.1739999999999999</v>
      </c>
    </row>
    <row r="897" spans="3:7" x14ac:dyDescent="0.25">
      <c r="C897" s="28">
        <v>43182</v>
      </c>
      <c r="D897" s="27">
        <v>-0.32900000000000001</v>
      </c>
      <c r="E897" s="27">
        <v>2.29155</v>
      </c>
      <c r="F897" s="27">
        <v>2.6663800000000002</v>
      </c>
      <c r="G897" s="27">
        <v>1.145</v>
      </c>
    </row>
    <row r="898" spans="3:7" x14ac:dyDescent="0.25">
      <c r="C898" s="28">
        <v>43189</v>
      </c>
      <c r="D898" s="27">
        <v>-0.32800000000000001</v>
      </c>
      <c r="E898" s="27">
        <v>2.31175</v>
      </c>
      <c r="F898" s="27">
        <v>2.6626300000000001</v>
      </c>
      <c r="G898" s="27">
        <v>1.129</v>
      </c>
    </row>
    <row r="899" spans="3:7" x14ac:dyDescent="0.25">
      <c r="C899" s="28">
        <v>43196</v>
      </c>
      <c r="D899" s="27">
        <v>-0.32900000000000001</v>
      </c>
      <c r="E899" s="27">
        <v>2.3374600000000001</v>
      </c>
      <c r="F899" s="27">
        <v>2.70825</v>
      </c>
      <c r="G899" s="27">
        <v>1.113</v>
      </c>
    </row>
    <row r="900" spans="3:7" x14ac:dyDescent="0.25">
      <c r="C900" s="28">
        <v>43203</v>
      </c>
      <c r="D900" s="27">
        <v>-0.32900000000000001</v>
      </c>
      <c r="E900" s="27">
        <v>2.3528099999999998</v>
      </c>
      <c r="F900" s="27">
        <v>2.7309399999999999</v>
      </c>
      <c r="G900" s="27">
        <v>1.117</v>
      </c>
    </row>
    <row r="901" spans="3:7" x14ac:dyDescent="0.25">
      <c r="C901" s="28">
        <v>43210</v>
      </c>
      <c r="D901" s="27">
        <v>-0.32800000000000001</v>
      </c>
      <c r="E901" s="27">
        <v>2.3592300000000002</v>
      </c>
      <c r="F901" s="27">
        <v>2.76031</v>
      </c>
      <c r="G901" s="27">
        <v>1.1890000000000001</v>
      </c>
    </row>
    <row r="902" spans="3:7" x14ac:dyDescent="0.25">
      <c r="C902" s="28">
        <v>43217</v>
      </c>
      <c r="D902" s="27">
        <v>-0.32900000000000001</v>
      </c>
      <c r="E902" s="27">
        <v>2.35805</v>
      </c>
      <c r="F902" s="27">
        <v>2.7803100000000001</v>
      </c>
      <c r="G902" s="27">
        <v>1.1659999999999999</v>
      </c>
    </row>
    <row r="903" spans="3:7" x14ac:dyDescent="0.25">
      <c r="C903" s="28">
        <v>43224</v>
      </c>
      <c r="D903" s="27">
        <v>-0.32800000000000001</v>
      </c>
      <c r="E903" s="27">
        <v>2.3690600000000002</v>
      </c>
      <c r="F903" s="27">
        <v>2.7766600000000001</v>
      </c>
      <c r="G903" s="27">
        <v>1.1301000000000001</v>
      </c>
    </row>
    <row r="904" spans="3:7" x14ac:dyDescent="0.25">
      <c r="C904" s="28">
        <v>43231</v>
      </c>
      <c r="D904" s="27">
        <v>-0.32700000000000001</v>
      </c>
      <c r="E904" s="27">
        <v>2.3424999999999998</v>
      </c>
      <c r="F904" s="27">
        <v>2.76579</v>
      </c>
      <c r="G904" s="27">
        <v>1.165</v>
      </c>
    </row>
    <row r="905" spans="3:7" x14ac:dyDescent="0.25">
      <c r="C905" s="28">
        <v>43238</v>
      </c>
      <c r="D905" s="27">
        <v>-0.32600000000000001</v>
      </c>
      <c r="E905" s="27">
        <v>2.32938</v>
      </c>
      <c r="F905" s="27">
        <v>2.7648199999999998</v>
      </c>
      <c r="G905" s="27">
        <v>1.1970000000000001</v>
      </c>
    </row>
    <row r="906" spans="3:7" x14ac:dyDescent="0.25">
      <c r="C906" s="28">
        <v>43245</v>
      </c>
      <c r="D906" s="27">
        <v>-0.32300000000000001</v>
      </c>
      <c r="E906" s="27">
        <v>2.31813</v>
      </c>
      <c r="F906" s="27">
        <v>2.7313700000000001</v>
      </c>
      <c r="G906" s="27">
        <v>1.087</v>
      </c>
    </row>
    <row r="907" spans="3:7" x14ac:dyDescent="0.25">
      <c r="C907" s="28">
        <v>43252</v>
      </c>
      <c r="D907" s="27">
        <v>-0.32100000000000001</v>
      </c>
      <c r="E907" s="27">
        <v>2.3178100000000001</v>
      </c>
      <c r="F907" s="27">
        <v>2.7241300000000002</v>
      </c>
      <c r="G907" s="27">
        <v>1.0940000000000001</v>
      </c>
    </row>
    <row r="908" spans="3:7" x14ac:dyDescent="0.25">
      <c r="C908" s="28">
        <v>43259</v>
      </c>
      <c r="D908" s="27">
        <v>-0.32100000000000001</v>
      </c>
      <c r="E908" s="27">
        <v>2.3263099999999999</v>
      </c>
      <c r="F908" s="27">
        <v>2.7402500000000001</v>
      </c>
      <c r="G908" s="27">
        <v>1.165</v>
      </c>
    </row>
    <row r="909" spans="3:7" x14ac:dyDescent="0.25">
      <c r="C909" s="28">
        <v>43266</v>
      </c>
      <c r="D909" s="27">
        <v>-0.32100000000000001</v>
      </c>
      <c r="E909" s="27">
        <v>2.3259400000000001</v>
      </c>
      <c r="F909" s="27">
        <v>2.7721900000000002</v>
      </c>
      <c r="G909" s="27">
        <v>1.099</v>
      </c>
    </row>
    <row r="910" spans="3:7" x14ac:dyDescent="0.25">
      <c r="C910" s="28">
        <v>43273</v>
      </c>
      <c r="D910" s="27">
        <v>-0.32300000000000001</v>
      </c>
      <c r="E910" s="27">
        <v>2.3388800000000001</v>
      </c>
      <c r="F910" s="27">
        <v>2.7768799999999998</v>
      </c>
      <c r="G910" s="27">
        <v>1.0640000000000001</v>
      </c>
    </row>
    <row r="911" spans="3:7" x14ac:dyDescent="0.25">
      <c r="C911" s="28">
        <v>43280</v>
      </c>
      <c r="D911" s="27">
        <v>-0.32100000000000001</v>
      </c>
      <c r="E911" s="27">
        <v>2.33575</v>
      </c>
      <c r="F911" s="27">
        <v>2.7640600000000002</v>
      </c>
      <c r="G911" s="27">
        <v>1.0549999999999999</v>
      </c>
    </row>
    <row r="912" spans="3:7" x14ac:dyDescent="0.25">
      <c r="C912" s="28">
        <v>43287</v>
      </c>
      <c r="D912" s="27">
        <v>-0.32100000000000001</v>
      </c>
      <c r="E912" s="27">
        <v>2.3314400000000002</v>
      </c>
      <c r="F912" s="27">
        <v>2.7737500000000002</v>
      </c>
      <c r="G912" s="27">
        <v>1.0323</v>
      </c>
    </row>
    <row r="913" spans="3:7" x14ac:dyDescent="0.25">
      <c r="C913" s="28">
        <v>43294</v>
      </c>
      <c r="D913" s="27">
        <v>-0.32100000000000001</v>
      </c>
      <c r="E913" s="27">
        <v>2.3359999999999999</v>
      </c>
      <c r="F913" s="27">
        <v>2.78688</v>
      </c>
      <c r="G913" s="27">
        <v>1.04</v>
      </c>
    </row>
    <row r="914" spans="3:7" x14ac:dyDescent="0.25">
      <c r="C914" s="28">
        <v>43301</v>
      </c>
      <c r="D914" s="27">
        <v>-0.32100000000000001</v>
      </c>
      <c r="E914" s="27">
        <v>2.3415599999999999</v>
      </c>
      <c r="F914" s="27">
        <v>2.8016299999999998</v>
      </c>
      <c r="G914" s="27">
        <v>1.0618000000000001</v>
      </c>
    </row>
    <row r="915" spans="3:7" x14ac:dyDescent="0.25">
      <c r="C915" s="28">
        <v>43308</v>
      </c>
      <c r="D915" s="27">
        <v>-0.32</v>
      </c>
      <c r="E915" s="27">
        <v>2.3423799999999999</v>
      </c>
      <c r="F915" s="27">
        <v>2.82138</v>
      </c>
      <c r="G915" s="27">
        <v>1.0860000000000001</v>
      </c>
    </row>
    <row r="916" spans="3:7" x14ac:dyDescent="0.25">
      <c r="C916" s="28">
        <v>43315</v>
      </c>
      <c r="D916" s="27">
        <v>-0.31900000000000001</v>
      </c>
      <c r="E916" s="27">
        <v>2.343</v>
      </c>
      <c r="F916" s="27">
        <v>2.8273799999999998</v>
      </c>
      <c r="G916" s="27">
        <v>1.0951</v>
      </c>
    </row>
    <row r="917" spans="3:7" x14ac:dyDescent="0.25">
      <c r="C917" s="28">
        <v>43322</v>
      </c>
      <c r="D917" s="27">
        <v>-0.31900000000000001</v>
      </c>
      <c r="E917" s="27">
        <v>2.3192499999999998</v>
      </c>
      <c r="F917" s="27">
        <v>2.8155000000000001</v>
      </c>
      <c r="G917" s="27">
        <v>1.048</v>
      </c>
    </row>
    <row r="918" spans="3:7" x14ac:dyDescent="0.25">
      <c r="C918" s="28">
        <v>43329</v>
      </c>
      <c r="D918" s="27">
        <v>-0.31900000000000001</v>
      </c>
      <c r="E918" s="27">
        <v>2.3118799999999999</v>
      </c>
      <c r="F918" s="27">
        <v>2.8130000000000002</v>
      </c>
      <c r="G918" s="27">
        <v>1.034</v>
      </c>
    </row>
    <row r="919" spans="3:7" x14ac:dyDescent="0.25">
      <c r="C919" s="28">
        <v>43336</v>
      </c>
      <c r="D919" s="27">
        <v>-0.31900000000000001</v>
      </c>
      <c r="E919" s="27">
        <v>2.31725</v>
      </c>
      <c r="F919" s="27">
        <v>2.82</v>
      </c>
      <c r="G919" s="27">
        <v>1.046</v>
      </c>
    </row>
    <row r="920" spans="3:7" x14ac:dyDescent="0.25">
      <c r="C920" s="28">
        <v>43343</v>
      </c>
      <c r="D920" s="27">
        <v>-0.31900000000000001</v>
      </c>
      <c r="E920" s="27">
        <v>2.3207499999999999</v>
      </c>
      <c r="F920" s="27">
        <v>2.84</v>
      </c>
      <c r="G920" s="27">
        <v>1.0509999999999999</v>
      </c>
    </row>
    <row r="921" spans="3:7" x14ac:dyDescent="0.25">
      <c r="C921" s="28">
        <v>43350</v>
      </c>
      <c r="D921" s="27">
        <v>-0.31900000000000001</v>
      </c>
      <c r="E921" s="27">
        <v>2.3312499999999998</v>
      </c>
      <c r="F921" s="27">
        <v>2.8454999999999999</v>
      </c>
      <c r="G921" s="27">
        <v>1.079</v>
      </c>
    </row>
    <row r="922" spans="3:7" x14ac:dyDescent="0.25">
      <c r="C922" s="28">
        <v>43357</v>
      </c>
      <c r="D922" s="27">
        <v>-0.31900000000000001</v>
      </c>
      <c r="E922" s="27">
        <v>2.3371300000000002</v>
      </c>
      <c r="F922" s="27">
        <v>2.8801899999999998</v>
      </c>
      <c r="G922" s="27">
        <v>1.111</v>
      </c>
    </row>
    <row r="923" spans="3:7" x14ac:dyDescent="0.25">
      <c r="C923" s="28">
        <v>43364</v>
      </c>
      <c r="D923" s="27">
        <v>-0.31900000000000001</v>
      </c>
      <c r="E923" s="27">
        <v>2.37263</v>
      </c>
      <c r="F923" s="27">
        <v>2.9082499999999998</v>
      </c>
      <c r="G923" s="27">
        <v>1.1359999999999999</v>
      </c>
    </row>
    <row r="924" spans="3:7" x14ac:dyDescent="0.25">
      <c r="C924" s="28">
        <v>43371</v>
      </c>
      <c r="D924" s="27">
        <v>-0.318</v>
      </c>
      <c r="E924" s="27">
        <v>2.39838</v>
      </c>
      <c r="F924" s="27">
        <v>2.9186299999999998</v>
      </c>
      <c r="G924" s="27">
        <v>1.151</v>
      </c>
    </row>
    <row r="925" spans="3:7" x14ac:dyDescent="0.25">
      <c r="C925" s="28">
        <v>43378</v>
      </c>
      <c r="D925" s="27">
        <v>-0.318</v>
      </c>
      <c r="E925" s="27">
        <v>2.4080599999999999</v>
      </c>
      <c r="F925" s="27">
        <v>2.95831</v>
      </c>
      <c r="G925" s="27">
        <v>1.2410000000000001</v>
      </c>
    </row>
    <row r="926" spans="3:7" x14ac:dyDescent="0.25">
      <c r="C926" s="28">
        <v>43385</v>
      </c>
      <c r="D926" s="27">
        <v>-0.318</v>
      </c>
      <c r="E926" s="27">
        <v>2.4364400000000002</v>
      </c>
      <c r="F926" s="27">
        <v>2.9633799999999999</v>
      </c>
      <c r="G926" s="27">
        <v>1.2010000000000001</v>
      </c>
    </row>
    <row r="927" spans="3:7" x14ac:dyDescent="0.25">
      <c r="C927" s="28">
        <v>43392</v>
      </c>
      <c r="D927" s="27">
        <v>-0.317</v>
      </c>
      <c r="E927" s="27">
        <v>2.4771899999999998</v>
      </c>
      <c r="F927" s="27">
        <v>3.0203799999999998</v>
      </c>
      <c r="G927" s="27">
        <v>1.167</v>
      </c>
    </row>
    <row r="928" spans="3:7" x14ac:dyDescent="0.25">
      <c r="C928" s="28">
        <v>43399</v>
      </c>
      <c r="D928" s="27">
        <v>-0.318</v>
      </c>
      <c r="E928" s="27">
        <v>2.5203799999999998</v>
      </c>
      <c r="F928" s="27">
        <v>3.0567500000000001</v>
      </c>
      <c r="G928" s="27">
        <v>1.109</v>
      </c>
    </row>
    <row r="929" spans="3:7" x14ac:dyDescent="0.25">
      <c r="C929" s="28">
        <v>43406</v>
      </c>
      <c r="D929" s="27">
        <v>-0.318</v>
      </c>
      <c r="E929" s="27">
        <v>2.5923799999999999</v>
      </c>
      <c r="F929" s="27">
        <v>3.1048800000000001</v>
      </c>
      <c r="G929" s="27">
        <v>1.1491</v>
      </c>
    </row>
    <row r="930" spans="3:7" x14ac:dyDescent="0.25">
      <c r="C930" s="28">
        <v>43413</v>
      </c>
      <c r="D930" s="27">
        <v>-0.316</v>
      </c>
      <c r="E930" s="27">
        <v>2.6181299999999998</v>
      </c>
      <c r="F930" s="27">
        <v>3.1441300000000001</v>
      </c>
      <c r="G930" s="27">
        <v>1.1359999999999999</v>
      </c>
    </row>
    <row r="931" spans="3:7" x14ac:dyDescent="0.25">
      <c r="C931" s="28">
        <v>43420</v>
      </c>
      <c r="D931" s="27">
        <v>-0.316</v>
      </c>
      <c r="E931" s="27">
        <v>2.6444999999999999</v>
      </c>
      <c r="F931" s="27">
        <v>3.1236299999999999</v>
      </c>
      <c r="G931" s="27">
        <v>1.115</v>
      </c>
    </row>
    <row r="932" spans="3:7" x14ac:dyDescent="0.25">
      <c r="C932" s="28">
        <v>43427</v>
      </c>
      <c r="D932" s="27">
        <v>-0.316</v>
      </c>
      <c r="E932" s="27">
        <v>2.6911900000000002</v>
      </c>
      <c r="F932" s="27">
        <v>3.1207500000000001</v>
      </c>
      <c r="G932" s="27">
        <v>1.0720000000000001</v>
      </c>
    </row>
    <row r="933" spans="3:7" x14ac:dyDescent="0.25">
      <c r="C933" s="28">
        <v>43434</v>
      </c>
      <c r="D933" s="27">
        <v>-0.316</v>
      </c>
      <c r="E933" s="27">
        <v>2.7361300000000002</v>
      </c>
      <c r="F933" s="27">
        <v>3.12025</v>
      </c>
      <c r="G933" s="27">
        <v>1.0509999999999999</v>
      </c>
    </row>
    <row r="934" spans="3:7" x14ac:dyDescent="0.25">
      <c r="C934" s="28">
        <v>43441</v>
      </c>
      <c r="D934" s="27">
        <v>-0.315</v>
      </c>
      <c r="E934" s="27">
        <v>2.7710599999999999</v>
      </c>
      <c r="F934" s="27">
        <v>3.1005600000000002</v>
      </c>
      <c r="G934" s="27">
        <v>1.0190999999999999</v>
      </c>
    </row>
    <row r="935" spans="3:7" x14ac:dyDescent="0.25">
      <c r="C935" s="28">
        <v>43448</v>
      </c>
      <c r="D935" s="27">
        <v>-0.311</v>
      </c>
      <c r="E935" s="27">
        <v>2.8006899999999999</v>
      </c>
      <c r="F935" s="27">
        <v>3.0976900000000001</v>
      </c>
      <c r="G935" s="27">
        <v>1.0329999999999999</v>
      </c>
    </row>
    <row r="936" spans="3:7" x14ac:dyDescent="0.25">
      <c r="C936" s="28">
        <v>43455</v>
      </c>
      <c r="D936" s="27">
        <v>-0.31</v>
      </c>
      <c r="E936" s="27">
        <v>2.8216299999999999</v>
      </c>
      <c r="F936" s="27">
        <v>3.0731299999999999</v>
      </c>
      <c r="G936" s="27">
        <v>1.0043</v>
      </c>
    </row>
    <row r="937" spans="3:7" x14ac:dyDescent="0.25">
      <c r="C937" s="28">
        <v>43462</v>
      </c>
      <c r="D937" s="27">
        <v>-0.31</v>
      </c>
      <c r="E937" s="27">
        <v>2.7970000000000002</v>
      </c>
      <c r="F937" s="27">
        <v>3.0131299999999999</v>
      </c>
      <c r="G937" s="27">
        <v>0.98909999999999998</v>
      </c>
    </row>
    <row r="938" spans="3:7" x14ac:dyDescent="0.25">
      <c r="C938" s="28">
        <v>43469</v>
      </c>
      <c r="D938" s="27">
        <v>-0.309</v>
      </c>
      <c r="E938" s="27">
        <v>2.8038799999999999</v>
      </c>
      <c r="F938" s="27">
        <v>2.96488</v>
      </c>
      <c r="G938" s="27">
        <v>0.97</v>
      </c>
    </row>
    <row r="939" spans="3:7" x14ac:dyDescent="0.25">
      <c r="C939" s="28">
        <v>43476</v>
      </c>
      <c r="D939" s="27">
        <v>-0.308</v>
      </c>
      <c r="E939" s="27">
        <v>2.7873100000000002</v>
      </c>
      <c r="F939" s="27">
        <v>3.0186899999999999</v>
      </c>
      <c r="G939" s="27">
        <v>0.97799999999999998</v>
      </c>
    </row>
    <row r="940" spans="3:7" x14ac:dyDescent="0.25">
      <c r="C940" s="28">
        <v>43483</v>
      </c>
      <c r="D940" s="27">
        <v>-0.308</v>
      </c>
      <c r="E940" s="27">
        <v>2.7610000000000001</v>
      </c>
      <c r="F940" s="27">
        <v>3.0301300000000002</v>
      </c>
      <c r="G940" s="27">
        <v>0.98399999999999999</v>
      </c>
    </row>
    <row r="941" spans="3:7" x14ac:dyDescent="0.25">
      <c r="C941" s="28">
        <v>43490</v>
      </c>
      <c r="D941" s="27">
        <v>-0.307</v>
      </c>
      <c r="E941" s="27">
        <v>2.75163</v>
      </c>
      <c r="F941" s="27">
        <v>3.0314999999999999</v>
      </c>
      <c r="G941" s="27">
        <v>0.89600000000000002</v>
      </c>
    </row>
    <row r="942" spans="3:7" x14ac:dyDescent="0.25">
      <c r="C942" s="28">
        <v>43497</v>
      </c>
      <c r="D942" s="27">
        <v>-0.308</v>
      </c>
      <c r="E942" s="27">
        <v>2.7326299999999999</v>
      </c>
      <c r="F942" s="27">
        <v>2.96163</v>
      </c>
      <c r="G942" s="27">
        <v>0.87190000000000001</v>
      </c>
    </row>
    <row r="943" spans="3:7" x14ac:dyDescent="0.25">
      <c r="C943" s="28">
        <v>43504</v>
      </c>
      <c r="D943" s="27">
        <v>-0.308</v>
      </c>
      <c r="E943" s="27">
        <v>2.6977500000000001</v>
      </c>
      <c r="F943" s="27">
        <v>2.9357500000000001</v>
      </c>
      <c r="G943" s="27">
        <v>0.79700000000000004</v>
      </c>
    </row>
    <row r="944" spans="3:7" x14ac:dyDescent="0.25">
      <c r="C944" s="28">
        <v>43511</v>
      </c>
      <c r="D944" s="27">
        <v>-0.308</v>
      </c>
      <c r="E944" s="27">
        <v>2.6828799999999999</v>
      </c>
      <c r="F944" s="27">
        <v>2.9060000000000001</v>
      </c>
      <c r="G944" s="27">
        <v>0.82</v>
      </c>
    </row>
    <row r="945" spans="3:7" x14ac:dyDescent="0.25">
      <c r="C945" s="28">
        <v>43518</v>
      </c>
      <c r="D945" s="27">
        <v>-0.31</v>
      </c>
      <c r="E945" s="27">
        <v>2.6462500000000002</v>
      </c>
      <c r="F945" s="27">
        <v>2.8916300000000001</v>
      </c>
      <c r="G945" s="27">
        <v>0.80200000000000005</v>
      </c>
    </row>
    <row r="946" spans="3:7" x14ac:dyDescent="0.25">
      <c r="C946" s="28">
        <v>43525</v>
      </c>
      <c r="D946" s="27">
        <v>-0.31</v>
      </c>
      <c r="E946" s="27">
        <v>2.5985</v>
      </c>
      <c r="F946" s="27">
        <v>2.879</v>
      </c>
      <c r="G946" s="27">
        <v>0.88800000000000001</v>
      </c>
    </row>
    <row r="947" spans="3:7" x14ac:dyDescent="0.25">
      <c r="C947" s="28">
        <v>43532</v>
      </c>
      <c r="D947" s="27">
        <v>-0.308</v>
      </c>
      <c r="E947" s="27">
        <v>2.5966300000000002</v>
      </c>
      <c r="F947" s="27">
        <v>2.8636300000000001</v>
      </c>
      <c r="G947" s="27">
        <v>0.72099999999999997</v>
      </c>
    </row>
    <row r="948" spans="3:7" x14ac:dyDescent="0.25">
      <c r="C948" s="28">
        <v>43539</v>
      </c>
      <c r="D948" s="27">
        <v>-0.309</v>
      </c>
      <c r="E948" s="27">
        <v>2.6252499999999999</v>
      </c>
      <c r="F948" s="27">
        <v>2.8405</v>
      </c>
      <c r="G948" s="27">
        <v>0.751</v>
      </c>
    </row>
    <row r="949" spans="3:7" x14ac:dyDescent="0.25">
      <c r="C949" s="28">
        <v>43546</v>
      </c>
      <c r="D949" s="27">
        <v>-0.309</v>
      </c>
      <c r="E949" s="27">
        <v>2.60988</v>
      </c>
      <c r="F949" s="27">
        <v>2.7869999999999999</v>
      </c>
      <c r="G949" s="27">
        <v>0.64600000000000002</v>
      </c>
    </row>
    <row r="950" spans="3:7" x14ac:dyDescent="0.25">
      <c r="C950" s="28">
        <v>43553</v>
      </c>
      <c r="D950" s="27">
        <v>-0.311</v>
      </c>
      <c r="E950" s="27">
        <v>2.5997499999999998</v>
      </c>
      <c r="F950" s="27">
        <v>2.7869999999999999</v>
      </c>
      <c r="G950" s="27">
        <v>0.64600000000000002</v>
      </c>
    </row>
    <row r="951" spans="3:7" x14ac:dyDescent="0.25">
      <c r="C951" s="28">
        <v>43560</v>
      </c>
      <c r="D951" s="27">
        <v>-0.31</v>
      </c>
      <c r="E951" s="27">
        <v>2.59213</v>
      </c>
      <c r="F951" s="27">
        <v>2.7869999999999999</v>
      </c>
      <c r="G951" s="27">
        <v>0.64600000000000002</v>
      </c>
    </row>
    <row r="952" spans="3:7" x14ac:dyDescent="0.25">
      <c r="C952" s="28">
        <v>43567</v>
      </c>
      <c r="D952" s="27">
        <v>-0.31</v>
      </c>
      <c r="E952" s="27">
        <v>2.601</v>
      </c>
      <c r="F952" s="27">
        <v>2.7869999999999999</v>
      </c>
      <c r="G952" s="27">
        <v>0.64600000000000002</v>
      </c>
    </row>
    <row r="953" spans="3:7" x14ac:dyDescent="0.25">
      <c r="C953" s="28">
        <v>43574</v>
      </c>
      <c r="D953" s="27">
        <v>-0.311</v>
      </c>
      <c r="E953" s="27">
        <v>2.5811299999999999</v>
      </c>
      <c r="F953" s="27">
        <v>2.7869999999999999</v>
      </c>
      <c r="G953" s="27">
        <v>0.64600000000000002</v>
      </c>
    </row>
    <row r="954" spans="3:7" x14ac:dyDescent="0.25">
      <c r="C954" s="28">
        <v>43581</v>
      </c>
      <c r="D954" s="27">
        <v>-0.31</v>
      </c>
      <c r="E954" s="27">
        <v>2.5827499999999999</v>
      </c>
      <c r="F954" s="27">
        <v>2.7869999999999999</v>
      </c>
      <c r="G954" s="27">
        <v>0.64600000000000002</v>
      </c>
    </row>
    <row r="955" spans="3:7" x14ac:dyDescent="0.25">
      <c r="C955" s="28">
        <v>43588</v>
      </c>
      <c r="D955" s="27">
        <v>-0.309</v>
      </c>
      <c r="E955" s="27">
        <v>2.5598800000000002</v>
      </c>
      <c r="F955" s="27">
        <v>2.7869999999999999</v>
      </c>
      <c r="G955" s="27">
        <v>0.64600000000000002</v>
      </c>
    </row>
    <row r="956" spans="3:7" x14ac:dyDescent="0.25">
      <c r="C956" s="28">
        <v>43595</v>
      </c>
      <c r="D956" s="27">
        <v>-0.309</v>
      </c>
      <c r="E956" s="27">
        <v>2.5278800000000001</v>
      </c>
      <c r="F956" s="27">
        <v>2.7869999999999999</v>
      </c>
      <c r="G956" s="27">
        <v>0.64600000000000002</v>
      </c>
    </row>
    <row r="957" spans="3:7" x14ac:dyDescent="0.25">
      <c r="C957" s="28">
        <v>43602</v>
      </c>
      <c r="D957" s="27">
        <v>-0.313</v>
      </c>
      <c r="E957" s="27">
        <v>2.5218799999999999</v>
      </c>
      <c r="F957" s="27">
        <v>2.7869999999999999</v>
      </c>
      <c r="G957" s="27">
        <v>0.64600000000000002</v>
      </c>
    </row>
    <row r="958" spans="3:7" x14ac:dyDescent="0.25">
      <c r="C958" s="28">
        <v>43609</v>
      </c>
      <c r="D958" s="27">
        <v>-0.311</v>
      </c>
      <c r="E958" s="27">
        <v>2.52488</v>
      </c>
      <c r="F958" s="27">
        <v>2.7869999999999999</v>
      </c>
      <c r="G958" s="27">
        <v>0.64600000000000002</v>
      </c>
    </row>
    <row r="959" spans="3:7" x14ac:dyDescent="0.25">
      <c r="C959" s="28">
        <v>43616</v>
      </c>
      <c r="D959" s="27">
        <v>-0.32200000000000001</v>
      </c>
      <c r="E959" s="27">
        <v>2.5024999999999999</v>
      </c>
      <c r="F959" s="27">
        <v>2.7869999999999999</v>
      </c>
      <c r="G959" s="27">
        <v>0.64600000000000002</v>
      </c>
    </row>
    <row r="960" spans="3:7" x14ac:dyDescent="0.25">
      <c r="C960" s="28">
        <v>43623</v>
      </c>
      <c r="D960" s="27">
        <v>-0.31900000000000001</v>
      </c>
      <c r="E960" s="27">
        <v>2.4506299999999999</v>
      </c>
      <c r="F960" s="27">
        <v>2.7869999999999999</v>
      </c>
      <c r="G960" s="27">
        <v>0.64600000000000002</v>
      </c>
    </row>
    <row r="961" spans="3:7" x14ac:dyDescent="0.25">
      <c r="C961" s="28">
        <v>43630</v>
      </c>
      <c r="D961" s="27">
        <v>-0.318</v>
      </c>
      <c r="E961" s="27">
        <v>2.4020000000000001</v>
      </c>
      <c r="F961" s="27">
        <v>2.7869999999999999</v>
      </c>
      <c r="G961" s="27">
        <v>0.64600000000000002</v>
      </c>
    </row>
    <row r="962" spans="3:7" x14ac:dyDescent="0.25">
      <c r="C962" s="28">
        <v>43637</v>
      </c>
      <c r="D962" s="27">
        <v>-0.34399999999999997</v>
      </c>
      <c r="E962" s="27">
        <v>2.3492500000000001</v>
      </c>
      <c r="F962" s="27">
        <v>2.7869999999999999</v>
      </c>
      <c r="G962" s="27">
        <v>0.64600000000000002</v>
      </c>
    </row>
    <row r="963" spans="3:7" x14ac:dyDescent="0.25">
      <c r="C963" s="28">
        <v>43644</v>
      </c>
      <c r="D963" s="27">
        <v>-0.34499999999999997</v>
      </c>
      <c r="E963" s="27">
        <v>2.3198799999999999</v>
      </c>
      <c r="F963" s="27">
        <v>2.7869999999999999</v>
      </c>
      <c r="G963" s="27">
        <v>0.64600000000000002</v>
      </c>
    </row>
    <row r="964" spans="3:7" x14ac:dyDescent="0.25">
      <c r="C964" s="28">
        <v>43651</v>
      </c>
      <c r="D964" s="27">
        <v>-0.36</v>
      </c>
      <c r="E964" s="27">
        <v>2.3113800000000002</v>
      </c>
      <c r="F964" s="27">
        <v>2.7869999999999999</v>
      </c>
      <c r="G964" s="27">
        <v>0.64600000000000002</v>
      </c>
    </row>
    <row r="965" spans="3:7" x14ac:dyDescent="0.25">
      <c r="C965" s="28">
        <v>43658</v>
      </c>
      <c r="D965" s="27">
        <v>-0.36299999999999999</v>
      </c>
      <c r="E965" s="27">
        <v>2.3222499999999999</v>
      </c>
      <c r="F965" s="27">
        <v>2.7869999999999999</v>
      </c>
      <c r="G965" s="27">
        <v>0.64600000000000002</v>
      </c>
    </row>
    <row r="966" spans="3:7" x14ac:dyDescent="0.25">
      <c r="C966" s="28">
        <v>43665</v>
      </c>
      <c r="D966" s="27">
        <v>-0.375</v>
      </c>
      <c r="E966" s="27">
        <v>2.2593800000000002</v>
      </c>
      <c r="F966" s="27">
        <v>2.7869999999999999</v>
      </c>
      <c r="G966" s="27">
        <v>0.64600000000000002</v>
      </c>
    </row>
    <row r="967" spans="3:7" x14ac:dyDescent="0.25">
      <c r="C967" s="28">
        <v>43672</v>
      </c>
      <c r="D967" s="27">
        <v>-0.36799999999999999</v>
      </c>
      <c r="E967" s="27">
        <v>2.2657500000000002</v>
      </c>
      <c r="F967" s="27">
        <v>2.7869999999999999</v>
      </c>
      <c r="G967" s="27">
        <v>0.64600000000000002</v>
      </c>
    </row>
    <row r="968" spans="3:7" x14ac:dyDescent="0.25">
      <c r="C968" s="28">
        <v>43679</v>
      </c>
      <c r="D968" s="27">
        <v>-0.38</v>
      </c>
      <c r="E968" s="27">
        <v>2.2392500000000002</v>
      </c>
      <c r="F968" s="27">
        <v>2.7869999999999999</v>
      </c>
      <c r="G968" s="27">
        <v>0.64600000000000002</v>
      </c>
    </row>
    <row r="969" spans="3:7" x14ac:dyDescent="0.25">
      <c r="C969" s="28">
        <v>43686</v>
      </c>
      <c r="D969" s="27">
        <v>-0.40400000000000003</v>
      </c>
      <c r="E969" s="27">
        <v>2.17563</v>
      </c>
      <c r="F969" s="27">
        <v>2.7869999999999999</v>
      </c>
      <c r="G969" s="27">
        <v>0.64600000000000002</v>
      </c>
    </row>
    <row r="970" spans="3:7" x14ac:dyDescent="0.25">
      <c r="C970" s="28">
        <v>43693</v>
      </c>
      <c r="D970" s="27">
        <v>-0.42</v>
      </c>
      <c r="E970" s="27">
        <v>2.1358799999999998</v>
      </c>
      <c r="F970" s="27">
        <v>2.7869999999999999</v>
      </c>
      <c r="G970" s="27">
        <v>0.64600000000000002</v>
      </c>
    </row>
    <row r="971" spans="3:7" x14ac:dyDescent="0.25">
      <c r="C971" s="28">
        <v>43700</v>
      </c>
      <c r="D971" s="27">
        <v>-0.41199999999999998</v>
      </c>
      <c r="E971" s="27">
        <v>2.14438</v>
      </c>
      <c r="F971" s="27">
        <v>2.7869999999999999</v>
      </c>
      <c r="G971" s="27">
        <v>0.64600000000000002</v>
      </c>
    </row>
    <row r="972" spans="3:7" x14ac:dyDescent="0.25">
      <c r="C972" s="28">
        <v>43707</v>
      </c>
      <c r="D972" s="27">
        <v>-0.433</v>
      </c>
      <c r="E972" s="27">
        <v>2.1376300000000001</v>
      </c>
      <c r="F972" s="27">
        <v>2.7869999999999999</v>
      </c>
      <c r="G972" s="27">
        <v>0.64600000000000002</v>
      </c>
    </row>
    <row r="973" spans="3:7" x14ac:dyDescent="0.25">
      <c r="C973" s="28">
        <v>43714</v>
      </c>
      <c r="D973" s="27">
        <v>-0.437</v>
      </c>
      <c r="E973" s="27">
        <v>2.1341299999999999</v>
      </c>
      <c r="F973" s="27">
        <v>2.7869999999999999</v>
      </c>
      <c r="G973" s="27">
        <v>0.64600000000000002</v>
      </c>
    </row>
    <row r="974" spans="3:7" x14ac:dyDescent="0.25">
      <c r="C974" s="28">
        <v>43721</v>
      </c>
      <c r="D974" s="27">
        <v>-0.4</v>
      </c>
      <c r="E974" s="27">
        <v>2.1393800000000001</v>
      </c>
      <c r="F974" s="27">
        <v>2.7869999999999999</v>
      </c>
      <c r="G974" s="27">
        <v>0.64600000000000002</v>
      </c>
    </row>
    <row r="975" spans="3:7" x14ac:dyDescent="0.25">
      <c r="C975" s="28">
        <v>43728</v>
      </c>
      <c r="D975" s="27">
        <v>-0.39300000000000002</v>
      </c>
      <c r="E975" s="27">
        <v>2.13463</v>
      </c>
      <c r="F975" s="27">
        <v>2.7869999999999999</v>
      </c>
      <c r="G975" s="27">
        <v>0.64600000000000002</v>
      </c>
    </row>
    <row r="976" spans="3:7" x14ac:dyDescent="0.25">
      <c r="C976" s="28">
        <v>43735</v>
      </c>
      <c r="D976" s="27">
        <v>-0.41199999999999998</v>
      </c>
      <c r="E976" s="27">
        <v>2.09863</v>
      </c>
      <c r="F976" s="27">
        <v>2.7869999999999999</v>
      </c>
      <c r="G976" s="27">
        <v>0.64600000000000002</v>
      </c>
    </row>
    <row r="977" spans="3:7" x14ac:dyDescent="0.25">
      <c r="C977" s="28">
        <v>43742</v>
      </c>
      <c r="D977" s="27">
        <v>-0.42299999999999999</v>
      </c>
      <c r="E977" s="27">
        <v>2.0270000000000001</v>
      </c>
      <c r="F977" s="27">
        <v>2.7869999999999999</v>
      </c>
      <c r="G977" s="27">
        <v>0.64600000000000002</v>
      </c>
    </row>
    <row r="978" spans="3:7" x14ac:dyDescent="0.25">
      <c r="C978" s="28">
        <v>43749</v>
      </c>
      <c r="D978" s="27">
        <v>-0.41799999999999998</v>
      </c>
      <c r="E978" s="27">
        <v>2.00088</v>
      </c>
      <c r="F978" s="27">
        <v>2.7869999999999999</v>
      </c>
      <c r="G978" s="27">
        <v>0.64600000000000002</v>
      </c>
    </row>
    <row r="979" spans="3:7" x14ac:dyDescent="0.25">
      <c r="C979" s="28">
        <v>43756</v>
      </c>
      <c r="D979" s="27">
        <v>-0.40699999999999997</v>
      </c>
      <c r="E979" s="27">
        <v>1.9532499999999999</v>
      </c>
      <c r="F979" s="27">
        <v>2.7869999999999999</v>
      </c>
      <c r="G979" s="27">
        <v>0.64600000000000002</v>
      </c>
    </row>
    <row r="980" spans="3:7" x14ac:dyDescent="0.25">
      <c r="C980" s="28">
        <v>43763</v>
      </c>
      <c r="D980" s="27">
        <v>-0.41299999999999998</v>
      </c>
      <c r="E980" s="27">
        <v>1.9281299999999999</v>
      </c>
      <c r="F980" s="27">
        <v>2.7869999999999999</v>
      </c>
      <c r="G980" s="27">
        <v>0.64600000000000002</v>
      </c>
    </row>
    <row r="981" spans="3:7" x14ac:dyDescent="0.25">
      <c r="C981" s="28">
        <v>43770</v>
      </c>
      <c r="D981" s="27">
        <v>-0.39900000000000002</v>
      </c>
      <c r="E981" s="27">
        <v>1.8905000000000001</v>
      </c>
      <c r="F981" s="27">
        <v>2.7869999999999999</v>
      </c>
      <c r="G981" s="27">
        <v>0.64600000000000002</v>
      </c>
    </row>
    <row r="982" spans="3:7" x14ac:dyDescent="0.25">
      <c r="C982" s="28">
        <v>43777</v>
      </c>
      <c r="D982" s="27">
        <v>-0.39500000000000002</v>
      </c>
      <c r="E982" s="27">
        <v>1.90063</v>
      </c>
      <c r="F982" s="27">
        <v>2.7869999999999999</v>
      </c>
      <c r="G982" s="27">
        <v>0.64600000000000002</v>
      </c>
    </row>
    <row r="983" spans="3:7" x14ac:dyDescent="0.25">
      <c r="C983" s="28">
        <v>43784</v>
      </c>
      <c r="D983" s="27">
        <v>-0.40400000000000003</v>
      </c>
      <c r="E983" s="27">
        <v>1.90263</v>
      </c>
      <c r="F983" s="27">
        <v>2.7869999999999999</v>
      </c>
      <c r="G983" s="27">
        <v>0.64600000000000002</v>
      </c>
    </row>
    <row r="984" spans="3:7" x14ac:dyDescent="0.25">
      <c r="C984" s="28">
        <v>43791</v>
      </c>
      <c r="D984" s="27">
        <v>-0.40300000000000002</v>
      </c>
      <c r="E984" s="27">
        <v>1.9172499999999999</v>
      </c>
      <c r="F984" s="27">
        <v>2.7869999999999999</v>
      </c>
      <c r="G984" s="27">
        <v>0.64600000000000002</v>
      </c>
    </row>
    <row r="985" spans="3:7" x14ac:dyDescent="0.25">
      <c r="C985" s="28">
        <v>43798</v>
      </c>
      <c r="D985" s="27">
        <v>-0.40100000000000002</v>
      </c>
      <c r="E985" s="27">
        <v>1.9055</v>
      </c>
      <c r="F985" s="27">
        <v>2.7869999999999999</v>
      </c>
      <c r="G985" s="27">
        <v>0.64600000000000002</v>
      </c>
    </row>
    <row r="986" spans="3:7" x14ac:dyDescent="0.25">
      <c r="C986" s="28">
        <v>43805</v>
      </c>
      <c r="D986" s="27">
        <v>-0.39300000000000002</v>
      </c>
      <c r="E986" s="27">
        <v>1.8905000000000001</v>
      </c>
      <c r="F986" s="27">
        <v>2.7869999999999999</v>
      </c>
      <c r="G986" s="27">
        <v>0.64600000000000002</v>
      </c>
    </row>
    <row r="987" spans="3:7" x14ac:dyDescent="0.25">
      <c r="C987" s="28">
        <v>43812</v>
      </c>
      <c r="D987" s="27">
        <v>-0.4</v>
      </c>
      <c r="E987" s="27">
        <v>1.8996299999999999</v>
      </c>
      <c r="F987" s="27">
        <v>2.7869999999999999</v>
      </c>
      <c r="G987" s="27">
        <v>0.64600000000000002</v>
      </c>
    </row>
    <row r="988" spans="3:7" x14ac:dyDescent="0.25">
      <c r="C988" s="28">
        <v>43819</v>
      </c>
      <c r="D988" s="27">
        <v>-0.38800000000000001</v>
      </c>
      <c r="E988" s="27">
        <v>1.93475</v>
      </c>
      <c r="F988" s="27">
        <v>2.7869999999999999</v>
      </c>
      <c r="G988" s="27">
        <v>0.64600000000000002</v>
      </c>
    </row>
    <row r="989" spans="3:7" x14ac:dyDescent="0.25">
      <c r="C989" s="28">
        <v>43826</v>
      </c>
      <c r="D989" s="27">
        <v>-0.39</v>
      </c>
      <c r="E989" s="27">
        <v>1.9446300000000001</v>
      </c>
      <c r="F989" s="27">
        <v>2.7869999999999999</v>
      </c>
      <c r="G989" s="27">
        <v>0.64600000000000002</v>
      </c>
    </row>
    <row r="990" spans="3:7" x14ac:dyDescent="0.25">
      <c r="C990" s="28">
        <v>43833</v>
      </c>
      <c r="D990" s="27">
        <v>-0.38400000000000001</v>
      </c>
      <c r="E990" s="27">
        <v>1.87388</v>
      </c>
      <c r="F990" s="27">
        <v>2.7869999999999999</v>
      </c>
      <c r="G990" s="27">
        <v>0.64600000000000002</v>
      </c>
    </row>
    <row r="991" spans="3:7" x14ac:dyDescent="0.25">
      <c r="C991" s="28">
        <v>43840</v>
      </c>
      <c r="D991" s="27">
        <v>-0.39500000000000002</v>
      </c>
      <c r="E991" s="27">
        <v>1.83775</v>
      </c>
      <c r="F991" s="27">
        <v>2.7869999999999999</v>
      </c>
      <c r="G991" s="27">
        <v>0.64600000000000002</v>
      </c>
    </row>
    <row r="992" spans="3:7" x14ac:dyDescent="0.25">
      <c r="C992" s="28">
        <v>43847</v>
      </c>
      <c r="D992" s="27">
        <v>-0.39100000000000001</v>
      </c>
      <c r="E992" s="27">
        <v>1.8191299999999999</v>
      </c>
      <c r="F992" s="27">
        <v>2.7869999999999999</v>
      </c>
      <c r="G992" s="27">
        <v>0.64600000000000002</v>
      </c>
    </row>
    <row r="993" spans="3:7" x14ac:dyDescent="0.25">
      <c r="C993" s="28">
        <v>43854</v>
      </c>
      <c r="D993" s="27">
        <v>-0.38600000000000001</v>
      </c>
      <c r="E993" s="27">
        <v>1.79538</v>
      </c>
      <c r="F993" s="27">
        <v>2.7869999999999999</v>
      </c>
      <c r="G993" s="27">
        <v>0.64600000000000002</v>
      </c>
    </row>
    <row r="994" spans="3:7" x14ac:dyDescent="0.25">
      <c r="C994" s="28">
        <v>43861</v>
      </c>
      <c r="D994" s="27">
        <v>-0.39300000000000002</v>
      </c>
      <c r="E994" s="27">
        <v>1.7511300000000001</v>
      </c>
      <c r="F994" s="27">
        <v>2.7869999999999999</v>
      </c>
      <c r="G994" s="27">
        <v>0.64600000000000002</v>
      </c>
    </row>
    <row r="995" spans="3:7" x14ac:dyDescent="0.25">
      <c r="C995" s="28">
        <v>43868</v>
      </c>
      <c r="D995" s="27">
        <v>-0.4</v>
      </c>
      <c r="E995" s="27">
        <v>1.73088</v>
      </c>
      <c r="F995" s="27">
        <v>2.7869999999999999</v>
      </c>
      <c r="G995" s="27">
        <v>0.64600000000000002</v>
      </c>
    </row>
    <row r="996" spans="3:7" x14ac:dyDescent="0.25">
      <c r="C996" s="28">
        <v>43875</v>
      </c>
      <c r="D996" s="27">
        <v>-0.41299999999999998</v>
      </c>
      <c r="E996" s="27">
        <v>1.6917500000000001</v>
      </c>
      <c r="F996" s="27">
        <v>2.7869999999999999</v>
      </c>
      <c r="G996" s="27">
        <v>0.64600000000000002</v>
      </c>
    </row>
    <row r="997" spans="3:7" x14ac:dyDescent="0.25">
      <c r="C997" s="28">
        <v>43882</v>
      </c>
      <c r="D997" s="27">
        <v>-0.41499999999999998</v>
      </c>
      <c r="E997" s="27">
        <v>1.6792499999999999</v>
      </c>
      <c r="F997" s="27">
        <v>2.7869999999999999</v>
      </c>
      <c r="G997" s="27">
        <v>0.64600000000000002</v>
      </c>
    </row>
    <row r="998" spans="3:7" x14ac:dyDescent="0.25">
      <c r="C998" s="28">
        <v>43889</v>
      </c>
      <c r="D998" s="27">
        <v>-0.42399999999999999</v>
      </c>
      <c r="E998" s="27">
        <v>1.46275</v>
      </c>
      <c r="F998" s="27">
        <v>2.7869999999999999</v>
      </c>
      <c r="G998" s="27">
        <v>0.64600000000000002</v>
      </c>
    </row>
    <row r="999" spans="3:7" x14ac:dyDescent="0.25">
      <c r="C999" s="28">
        <v>43896</v>
      </c>
      <c r="D999" s="27">
        <v>-0.47299999999999998</v>
      </c>
      <c r="E999" s="27">
        <v>0.89600000000000002</v>
      </c>
      <c r="F999" s="27">
        <v>2.7869999999999999</v>
      </c>
      <c r="G999" s="27">
        <v>0.64600000000000002</v>
      </c>
    </row>
    <row r="1000" spans="3:7" x14ac:dyDescent="0.25">
      <c r="C1000" s="28">
        <v>43903</v>
      </c>
      <c r="D1000" s="27">
        <v>-0.42799999999999999</v>
      </c>
      <c r="E1000" s="27">
        <v>0.84313000000000005</v>
      </c>
      <c r="F1000" s="27">
        <v>2.7869999999999999</v>
      </c>
      <c r="G1000" s="27">
        <v>0.64600000000000002</v>
      </c>
    </row>
    <row r="1001" spans="3:7" x14ac:dyDescent="0.25">
      <c r="C1001" s="28">
        <v>43910</v>
      </c>
      <c r="D1001" s="27">
        <v>-0.371</v>
      </c>
      <c r="E1001" s="27">
        <v>1.2041299999999999</v>
      </c>
      <c r="F1001" s="27">
        <v>2.7869999999999999</v>
      </c>
      <c r="G1001" s="27">
        <v>0.64600000000000002</v>
      </c>
    </row>
    <row r="1002" spans="3:7" x14ac:dyDescent="0.25">
      <c r="C1002" s="28">
        <v>43917</v>
      </c>
      <c r="D1002" s="27">
        <v>-0.35299999999999998</v>
      </c>
      <c r="E1002" s="27">
        <v>1.4501299999999999</v>
      </c>
      <c r="F1002" s="27">
        <v>2.7869999999999999</v>
      </c>
      <c r="G1002" s="27">
        <v>0.64600000000000002</v>
      </c>
    </row>
    <row r="1003" spans="3:7" x14ac:dyDescent="0.25">
      <c r="C1003" s="28">
        <v>43924</v>
      </c>
      <c r="D1003" s="27">
        <v>-0.34100000000000003</v>
      </c>
      <c r="E1003" s="27">
        <v>1.3873800000000001</v>
      </c>
      <c r="F1003" s="27">
        <v>2.7869999999999999</v>
      </c>
      <c r="G1003" s="27">
        <v>0.64600000000000002</v>
      </c>
    </row>
    <row r="1004" spans="3:7" x14ac:dyDescent="0.25">
      <c r="C1004" s="28">
        <v>43931</v>
      </c>
      <c r="D1004" s="27">
        <v>-0.22</v>
      </c>
      <c r="E1004" s="27">
        <v>1.21888</v>
      </c>
      <c r="F1004" s="27">
        <v>2.7869999999999999</v>
      </c>
      <c r="G1004" s="27">
        <v>0.64600000000000002</v>
      </c>
    </row>
    <row r="1005" spans="3:7" x14ac:dyDescent="0.25">
      <c r="C1005" s="28">
        <v>43938</v>
      </c>
      <c r="D1005" s="27">
        <v>-0.24299999999999999</v>
      </c>
      <c r="E1005" s="27">
        <v>1.109</v>
      </c>
      <c r="F1005" s="27">
        <v>2.7869999999999999</v>
      </c>
      <c r="G1005" s="27">
        <v>0.64600000000000002</v>
      </c>
    </row>
    <row r="1006" spans="3:7" x14ac:dyDescent="0.25">
      <c r="C1006" s="28">
        <v>43945</v>
      </c>
      <c r="D1006" s="27">
        <v>-0.192</v>
      </c>
      <c r="E1006" s="27">
        <v>0.88712999999999997</v>
      </c>
      <c r="F1006" s="27">
        <v>2.7869999999999999</v>
      </c>
      <c r="G1006" s="27">
        <v>0.64600000000000002</v>
      </c>
    </row>
    <row r="1007" spans="3:7" x14ac:dyDescent="0.25">
      <c r="C1007" s="28">
        <v>43952</v>
      </c>
      <c r="D1007" s="27">
        <v>-0.27300000000000002</v>
      </c>
      <c r="E1007" s="27">
        <v>0.54088000000000003</v>
      </c>
      <c r="F1007" s="27">
        <v>2.7869999999999999</v>
      </c>
      <c r="G1007" s="27">
        <v>0.64600000000000002</v>
      </c>
    </row>
    <row r="1008" spans="3:7" x14ac:dyDescent="0.25">
      <c r="C1008" s="28">
        <v>43959</v>
      </c>
      <c r="D1008" s="27">
        <v>-0.246</v>
      </c>
      <c r="E1008" s="27">
        <v>0.43463000000000002</v>
      </c>
      <c r="F1008" s="27">
        <v>2.7869999999999999</v>
      </c>
      <c r="G1008" s="27">
        <v>0.64600000000000002</v>
      </c>
    </row>
    <row r="1009" spans="3:7" x14ac:dyDescent="0.25">
      <c r="C1009" s="28">
        <v>43966</v>
      </c>
      <c r="D1009" s="27">
        <v>-0.26600000000000001</v>
      </c>
      <c r="E1009" s="27">
        <v>0.3805</v>
      </c>
      <c r="F1009" s="27">
        <v>2.7869999999999999</v>
      </c>
      <c r="G1009" s="27">
        <v>0.64600000000000002</v>
      </c>
    </row>
    <row r="1010" spans="3:7" x14ac:dyDescent="0.25">
      <c r="C1010" s="28">
        <v>43973</v>
      </c>
      <c r="D1010" s="27">
        <v>-0.27900000000000003</v>
      </c>
      <c r="E1010" s="27">
        <v>0.36925000000000002</v>
      </c>
      <c r="F1010" s="27">
        <v>2.7869999999999999</v>
      </c>
      <c r="G1010" s="27">
        <v>0.64600000000000002</v>
      </c>
    </row>
    <row r="1011" spans="3:7" x14ac:dyDescent="0.25">
      <c r="C1011" s="28">
        <v>43980</v>
      </c>
      <c r="D1011" s="27">
        <v>-0.307</v>
      </c>
      <c r="E1011" s="27">
        <v>0.34399999999999997</v>
      </c>
      <c r="F1011" s="27">
        <v>2.7869999999999999</v>
      </c>
      <c r="G1011" s="27">
        <v>0.64600000000000002</v>
      </c>
    </row>
    <row r="1012" spans="3:7" x14ac:dyDescent="0.25">
      <c r="C1012" s="28">
        <v>43987</v>
      </c>
      <c r="D1012" s="27">
        <v>-0.35299999999999998</v>
      </c>
      <c r="E1012" s="27">
        <v>0.31287999999999999</v>
      </c>
      <c r="F1012" s="27">
        <v>2.7869999999999999</v>
      </c>
      <c r="G1012" s="27">
        <v>0.64600000000000002</v>
      </c>
    </row>
    <row r="1013" spans="3:7" x14ac:dyDescent="0.25">
      <c r="C1013" s="28">
        <v>43994</v>
      </c>
      <c r="D1013" s="27">
        <v>-0.36599999999999999</v>
      </c>
      <c r="E1013" s="27">
        <v>0.32088</v>
      </c>
      <c r="F1013" s="27">
        <v>2.7869999999999999</v>
      </c>
      <c r="G1013" s="27">
        <v>0.64600000000000002</v>
      </c>
    </row>
    <row r="1014" spans="3:7" x14ac:dyDescent="0.25">
      <c r="C1014" s="28">
        <v>44001</v>
      </c>
      <c r="D1014" s="27">
        <v>-0.40699999999999997</v>
      </c>
      <c r="E1014" s="27">
        <v>0.30513000000000001</v>
      </c>
      <c r="F1014" s="27">
        <v>2.7869999999999999</v>
      </c>
      <c r="G1014" s="27">
        <v>0.64600000000000002</v>
      </c>
    </row>
    <row r="1015" spans="3:7" x14ac:dyDescent="0.25">
      <c r="C1015" s="28">
        <v>44008</v>
      </c>
      <c r="D1015" s="27">
        <v>-0.40300000000000002</v>
      </c>
      <c r="E1015" s="27">
        <v>0.30787999999999999</v>
      </c>
      <c r="F1015" s="27">
        <v>2.7869999999999999</v>
      </c>
      <c r="G1015" s="27">
        <v>0.64600000000000002</v>
      </c>
    </row>
    <row r="1016" spans="3:7" x14ac:dyDescent="0.25">
      <c r="C1016" s="28">
        <v>44015</v>
      </c>
      <c r="D1016" s="27">
        <v>-0.435</v>
      </c>
      <c r="E1016" s="27">
        <v>0.27588000000000001</v>
      </c>
      <c r="F1016" s="27">
        <v>2.7869999999999999</v>
      </c>
      <c r="G1016" s="27">
        <v>0.64600000000000002</v>
      </c>
    </row>
    <row r="1017" spans="3:7" x14ac:dyDescent="0.25">
      <c r="C1017" s="28">
        <v>44022</v>
      </c>
      <c r="D1017" s="27">
        <v>-0.44</v>
      </c>
      <c r="E1017" s="27">
        <v>0.26812999999999998</v>
      </c>
      <c r="F1017" s="27">
        <v>2.7869999999999999</v>
      </c>
      <c r="G1017" s="27">
        <v>0.64600000000000002</v>
      </c>
    </row>
    <row r="1018" spans="3:7" x14ac:dyDescent="0.25">
      <c r="C1018" s="28">
        <v>44029</v>
      </c>
      <c r="D1018" s="27">
        <v>-0.443</v>
      </c>
      <c r="E1018" s="27">
        <v>0.27138000000000001</v>
      </c>
      <c r="F1018" s="27">
        <v>2.7869999999999999</v>
      </c>
      <c r="G1018" s="27">
        <v>0.64600000000000002</v>
      </c>
    </row>
    <row r="1019" spans="3:7" x14ac:dyDescent="0.25">
      <c r="C1019" s="28">
        <v>44036</v>
      </c>
      <c r="D1019" s="27">
        <v>-0.44800000000000001</v>
      </c>
      <c r="E1019" s="27">
        <v>0.24675</v>
      </c>
      <c r="F1019" s="27">
        <v>2.7869999999999999</v>
      </c>
      <c r="G1019" s="27">
        <v>0.64600000000000002</v>
      </c>
    </row>
    <row r="1020" spans="3:7" x14ac:dyDescent="0.25">
      <c r="C1020" s="28">
        <v>44043</v>
      </c>
      <c r="D1020" s="27">
        <v>-0.46300000000000002</v>
      </c>
      <c r="E1020" s="27">
        <v>0.24875</v>
      </c>
      <c r="F1020" s="27">
        <v>2.7869999999999999</v>
      </c>
      <c r="G1020" s="27">
        <v>0.64600000000000002</v>
      </c>
    </row>
    <row r="1021" spans="3:7" x14ac:dyDescent="0.25">
      <c r="C1021" s="28">
        <v>44050</v>
      </c>
      <c r="D1021" s="27">
        <v>-0.47799999999999998</v>
      </c>
      <c r="E1021" s="27">
        <v>0.2525</v>
      </c>
      <c r="F1021" s="27">
        <v>2.7869999999999999</v>
      </c>
      <c r="G1021" s="27">
        <v>0.64600000000000002</v>
      </c>
    </row>
    <row r="1022" spans="3:7" x14ac:dyDescent="0.25">
      <c r="C1022" s="28">
        <v>44057</v>
      </c>
      <c r="D1022" s="27">
        <v>-0.48199999999999998</v>
      </c>
      <c r="E1022" s="27">
        <v>0.27038000000000001</v>
      </c>
      <c r="F1022" s="27">
        <v>2.7869999999999999</v>
      </c>
      <c r="G1022" s="27">
        <v>0.64600000000000002</v>
      </c>
    </row>
    <row r="1023" spans="3:7" x14ac:dyDescent="0.25">
      <c r="C1023" s="28">
        <v>44064</v>
      </c>
      <c r="D1023" s="27">
        <v>-0.48699999999999999</v>
      </c>
      <c r="E1023" s="27">
        <v>0.25</v>
      </c>
      <c r="F1023" s="27">
        <v>2.7869999999999999</v>
      </c>
      <c r="G1023" s="27">
        <v>0.64600000000000002</v>
      </c>
    </row>
    <row r="1024" spans="3:7" x14ac:dyDescent="0.25">
      <c r="C1024" s="28">
        <v>44071</v>
      </c>
      <c r="D1024" s="27">
        <v>-0.47699999999999998</v>
      </c>
      <c r="E1024" s="27">
        <v>0.24088000000000001</v>
      </c>
      <c r="F1024" s="27">
        <v>2.7869999999999999</v>
      </c>
      <c r="G1024" s="27">
        <v>0.64600000000000002</v>
      </c>
    </row>
    <row r="1025" spans="3:7" x14ac:dyDescent="0.25">
      <c r="C1025" s="28">
        <v>44078</v>
      </c>
      <c r="D1025" s="27">
        <v>-0.48299999999999998</v>
      </c>
      <c r="E1025" s="27">
        <v>0.248</v>
      </c>
      <c r="F1025" s="27">
        <v>2.7869999999999999</v>
      </c>
      <c r="G1025" s="27">
        <v>0.64600000000000002</v>
      </c>
    </row>
    <row r="1026" spans="3:7" x14ac:dyDescent="0.25">
      <c r="C1026" s="28">
        <v>44085</v>
      </c>
      <c r="D1026" s="27">
        <v>-0.48399999999999999</v>
      </c>
      <c r="E1026" s="27">
        <v>0.25037999999999999</v>
      </c>
      <c r="F1026" s="27">
        <v>2.7869999999999999</v>
      </c>
      <c r="G1026" s="27">
        <v>0.64600000000000002</v>
      </c>
    </row>
    <row r="1027" spans="3:7" x14ac:dyDescent="0.25">
      <c r="C1027" s="28">
        <v>44092</v>
      </c>
      <c r="D1027" s="27">
        <v>-0.504</v>
      </c>
      <c r="E1027" s="27">
        <v>0.22538</v>
      </c>
      <c r="F1027" s="27">
        <v>2.7869999999999999</v>
      </c>
      <c r="G1027" s="27">
        <v>0.64600000000000002</v>
      </c>
    </row>
    <row r="1028" spans="3:7" x14ac:dyDescent="0.25">
      <c r="C1028" s="28">
        <v>44099</v>
      </c>
      <c r="D1028" s="27">
        <v>-0.498</v>
      </c>
      <c r="E1028" s="27">
        <v>0.21787999999999999</v>
      </c>
      <c r="F1028" s="27">
        <v>2.7869999999999999</v>
      </c>
      <c r="G1028" s="27">
        <v>0.64600000000000002</v>
      </c>
    </row>
    <row r="1029" spans="3:7" x14ac:dyDescent="0.25">
      <c r="C1029" s="28">
        <v>44106</v>
      </c>
      <c r="D1029" s="27">
        <v>-0.505</v>
      </c>
      <c r="E1029" s="27">
        <v>0.23350000000000001</v>
      </c>
      <c r="F1029" s="27">
        <v>2.7869999999999999</v>
      </c>
      <c r="G1029" s="27">
        <v>0.64600000000000002</v>
      </c>
    </row>
    <row r="1030" spans="3:7" x14ac:dyDescent="0.25">
      <c r="C1030" s="28">
        <v>44113</v>
      </c>
      <c r="D1030" s="27">
        <v>-0.50900000000000001</v>
      </c>
      <c r="E1030" s="27">
        <v>0.22413</v>
      </c>
      <c r="F1030" s="27">
        <v>2.7869999999999999</v>
      </c>
      <c r="G1030" s="27">
        <v>0.64600000000000002</v>
      </c>
    </row>
    <row r="1031" spans="3:7" x14ac:dyDescent="0.25">
      <c r="C1031" s="28">
        <v>44120</v>
      </c>
      <c r="D1031" s="27">
        <v>-0.50900000000000001</v>
      </c>
      <c r="E1031" s="27">
        <v>0.21837999999999999</v>
      </c>
      <c r="F1031" s="27">
        <v>2.7869999999999999</v>
      </c>
      <c r="G1031" s="27">
        <v>0.64600000000000002</v>
      </c>
    </row>
    <row r="1032" spans="3:7" x14ac:dyDescent="0.25">
      <c r="C1032" s="28">
        <v>44127</v>
      </c>
      <c r="D1032" s="27">
        <v>-0.51200000000000001</v>
      </c>
      <c r="E1032" s="27">
        <v>0.2165</v>
      </c>
      <c r="F1032" s="27">
        <v>2.7869999999999999</v>
      </c>
      <c r="G1032" s="27">
        <v>0.64600000000000002</v>
      </c>
    </row>
    <row r="1033" spans="3:7" x14ac:dyDescent="0.25">
      <c r="C1033" s="28">
        <v>44134</v>
      </c>
      <c r="D1033" s="27">
        <v>-0.52300000000000002</v>
      </c>
      <c r="E1033" s="27">
        <v>0.21575</v>
      </c>
      <c r="F1033" s="27">
        <v>2.7869999999999999</v>
      </c>
      <c r="G1033" s="27">
        <v>0.64600000000000002</v>
      </c>
    </row>
    <row r="1034" spans="3:7" x14ac:dyDescent="0.25">
      <c r="C1034" s="28">
        <v>44141</v>
      </c>
      <c r="D1034" s="27">
        <v>-0.51300000000000001</v>
      </c>
      <c r="E1034" s="27">
        <v>0.20588000000000001</v>
      </c>
      <c r="F1034" s="27">
        <v>2.7869999999999999</v>
      </c>
      <c r="G1034" s="27">
        <v>0.64600000000000002</v>
      </c>
    </row>
    <row r="1035" spans="3:7" x14ac:dyDescent="0.25">
      <c r="C1035" s="28">
        <v>44148</v>
      </c>
      <c r="D1035" s="27">
        <v>-0.51400000000000001</v>
      </c>
      <c r="E1035" s="27">
        <v>0.222</v>
      </c>
      <c r="F1035" s="27">
        <v>2.7869999999999999</v>
      </c>
      <c r="G1035" s="27">
        <v>0.64600000000000002</v>
      </c>
    </row>
    <row r="1036" spans="3:7" x14ac:dyDescent="0.25">
      <c r="C1036" s="28">
        <v>44155</v>
      </c>
      <c r="D1036" s="27">
        <v>-0.52800000000000002</v>
      </c>
      <c r="E1036" s="27">
        <v>0.20488000000000001</v>
      </c>
      <c r="F1036" s="27">
        <v>2.7869999999999999</v>
      </c>
      <c r="G1036" s="27">
        <v>0.64600000000000002</v>
      </c>
    </row>
    <row r="1037" spans="3:7" x14ac:dyDescent="0.25">
      <c r="C1037" s="28">
        <v>44162</v>
      </c>
      <c r="D1037" s="27">
        <v>-0.52800000000000002</v>
      </c>
      <c r="E1037" s="27">
        <v>0.22538</v>
      </c>
      <c r="F1037" s="27">
        <v>2.7869999999999999</v>
      </c>
      <c r="G1037" s="27">
        <v>0.64600000000000002</v>
      </c>
    </row>
    <row r="1038" spans="3:7" x14ac:dyDescent="0.25">
      <c r="C1038" s="28">
        <v>44169</v>
      </c>
      <c r="D1038" s="27">
        <v>-0.53200000000000003</v>
      </c>
      <c r="E1038" s="27">
        <v>0.22588</v>
      </c>
      <c r="F1038" s="27">
        <v>2.7869999999999999</v>
      </c>
      <c r="G1038" s="27">
        <v>0.64600000000000002</v>
      </c>
    </row>
    <row r="1039" spans="3:7" x14ac:dyDescent="0.25">
      <c r="C1039" s="28">
        <v>44176</v>
      </c>
      <c r="D1039" s="27">
        <v>-0.54300000000000004</v>
      </c>
      <c r="E1039" s="27">
        <v>0.2165</v>
      </c>
      <c r="F1039" s="27">
        <v>2.7869999999999999</v>
      </c>
      <c r="G1039" s="27">
        <v>0.64600000000000002</v>
      </c>
    </row>
    <row r="1040" spans="3:7" x14ac:dyDescent="0.25">
      <c r="C1040" s="28">
        <v>44183</v>
      </c>
      <c r="D1040" s="27">
        <v>-0.53700000000000003</v>
      </c>
      <c r="E1040" s="27">
        <v>0.23574999999999999</v>
      </c>
      <c r="F1040" s="27">
        <v>2.7869999999999999</v>
      </c>
      <c r="G1040" s="27">
        <v>0.64600000000000002</v>
      </c>
    </row>
    <row r="1041" spans="3:7" x14ac:dyDescent="0.25">
      <c r="C1041" s="28">
        <v>44190</v>
      </c>
      <c r="D1041" s="27">
        <v>-0.54200000000000004</v>
      </c>
      <c r="E1041" s="27">
        <v>0.24013000000000001</v>
      </c>
      <c r="F1041" s="27">
        <v>2.7869999999999999</v>
      </c>
      <c r="G1041" s="27">
        <v>0.64600000000000002</v>
      </c>
    </row>
    <row r="1042" spans="3:7" x14ac:dyDescent="0.25">
      <c r="C1042" s="28">
        <v>44197</v>
      </c>
      <c r="D1042" s="27">
        <v>-0.54500000000000004</v>
      </c>
      <c r="E1042" s="27">
        <v>0.23838000000000001</v>
      </c>
      <c r="F1042" s="27">
        <v>2.7869999999999999</v>
      </c>
      <c r="G1042" s="27">
        <v>0.64600000000000002</v>
      </c>
    </row>
    <row r="1043" spans="3:7" x14ac:dyDescent="0.25">
      <c r="C1043" s="28">
        <v>44204</v>
      </c>
      <c r="D1043" s="27">
        <v>-0.55000000000000004</v>
      </c>
      <c r="E1043" s="27">
        <v>0.22438</v>
      </c>
      <c r="F1043" s="27">
        <v>2.7869999999999999</v>
      </c>
      <c r="G1043" s="27">
        <v>0.64600000000000002</v>
      </c>
    </row>
    <row r="1044" spans="3:7" x14ac:dyDescent="0.25">
      <c r="C1044" s="28">
        <v>44211</v>
      </c>
      <c r="D1044" s="27">
        <v>-0.55200000000000005</v>
      </c>
      <c r="E1044" s="27">
        <v>0.22338</v>
      </c>
      <c r="F1044" s="27">
        <v>2.7869999999999999</v>
      </c>
      <c r="G1044" s="27">
        <v>0.64600000000000002</v>
      </c>
    </row>
    <row r="1045" spans="3:7" x14ac:dyDescent="0.25">
      <c r="C1045" s="28">
        <v>44218</v>
      </c>
      <c r="D1045" s="27">
        <v>-0.54</v>
      </c>
      <c r="E1045" s="27">
        <v>0.21525</v>
      </c>
      <c r="F1045" s="27">
        <v>2.7869999999999999</v>
      </c>
      <c r="G1045" s="27">
        <v>0.64600000000000002</v>
      </c>
    </row>
    <row r="1046" spans="3:7" x14ac:dyDescent="0.25">
      <c r="C1046" s="28">
        <v>44225</v>
      </c>
      <c r="D1046" s="27">
        <v>-0.54800000000000004</v>
      </c>
      <c r="E1046" s="27">
        <v>0.20188</v>
      </c>
      <c r="F1046" s="27">
        <v>2.7869999999999999</v>
      </c>
      <c r="G1046" s="27">
        <v>0.64600000000000002</v>
      </c>
    </row>
    <row r="1047" spans="3:7" x14ac:dyDescent="0.25">
      <c r="C1047" s="28">
        <v>44232</v>
      </c>
      <c r="D1047" s="27">
        <v>-0.53500000000000003</v>
      </c>
      <c r="E1047" s="27">
        <v>0.19087999999999999</v>
      </c>
      <c r="F1047" s="27">
        <v>2.7869999999999999</v>
      </c>
      <c r="G1047" s="27">
        <v>0.64600000000000002</v>
      </c>
    </row>
    <row r="1048" spans="3:7" x14ac:dyDescent="0.25">
      <c r="C1048" s="28">
        <v>44239</v>
      </c>
      <c r="D1048" s="27">
        <v>-0.54700000000000004</v>
      </c>
      <c r="E1048" s="27">
        <v>0.19375000000000001</v>
      </c>
      <c r="F1048" s="27">
        <v>2.7869999999999999</v>
      </c>
      <c r="G1048" s="27">
        <v>0.64600000000000002</v>
      </c>
    </row>
    <row r="1049" spans="3:7" x14ac:dyDescent="0.25">
      <c r="C1049" s="28">
        <v>44246</v>
      </c>
      <c r="D1049" s="27">
        <v>-0.54300000000000004</v>
      </c>
      <c r="E1049" s="27">
        <v>0.17524999999999999</v>
      </c>
      <c r="F1049" s="27">
        <v>2.7869999999999999</v>
      </c>
      <c r="G1049" s="27">
        <v>0.64600000000000002</v>
      </c>
    </row>
    <row r="1050" spans="3:7" x14ac:dyDescent="0.25">
      <c r="F1050" s="27">
        <v>2.7869999999999999</v>
      </c>
      <c r="G1050" s="27">
        <v>0.64600000000000002</v>
      </c>
    </row>
    <row r="1051" spans="3:7" x14ac:dyDescent="0.25">
      <c r="F1051" s="27">
        <v>2.7869999999999999</v>
      </c>
      <c r="G1051" s="27">
        <v>0.64600000000000002</v>
      </c>
    </row>
    <row r="1052" spans="3:7" x14ac:dyDescent="0.25">
      <c r="F1052" s="27">
        <v>2.7869999999999999</v>
      </c>
      <c r="G1052" s="27">
        <v>0.64600000000000002</v>
      </c>
    </row>
    <row r="1053" spans="3:7" x14ac:dyDescent="0.25">
      <c r="F1053" s="27">
        <v>2.7869999999999999</v>
      </c>
      <c r="G1053" s="27">
        <v>0.64600000000000002</v>
      </c>
    </row>
    <row r="1054" spans="3:7" x14ac:dyDescent="0.25">
      <c r="F1054" s="27">
        <v>2.7869999999999999</v>
      </c>
      <c r="G1054" s="27">
        <v>0.64600000000000002</v>
      </c>
    </row>
    <row r="1055" spans="3:7" x14ac:dyDescent="0.25">
      <c r="F1055" s="27">
        <v>2.7869999999999999</v>
      </c>
      <c r="G1055" s="27">
        <v>0.64600000000000002</v>
      </c>
    </row>
    <row r="1056" spans="3:7" x14ac:dyDescent="0.25">
      <c r="F1056" s="27">
        <v>2.7869999999999999</v>
      </c>
      <c r="G1056" s="27">
        <v>0.64600000000000002</v>
      </c>
    </row>
    <row r="1057" spans="6:7" x14ac:dyDescent="0.25">
      <c r="F1057" s="27">
        <v>2.7869999999999999</v>
      </c>
      <c r="G1057" s="27">
        <v>0.64600000000000002</v>
      </c>
    </row>
    <row r="1058" spans="6:7" x14ac:dyDescent="0.25">
      <c r="F1058" s="27">
        <v>2.7869999999999999</v>
      </c>
      <c r="G1058" s="27">
        <v>0.64600000000000002</v>
      </c>
    </row>
    <row r="1059" spans="6:7" x14ac:dyDescent="0.25">
      <c r="F1059" s="27">
        <v>2.7869999999999999</v>
      </c>
      <c r="G1059" s="27">
        <v>0.64600000000000002</v>
      </c>
    </row>
    <row r="1060" spans="6:7" x14ac:dyDescent="0.25">
      <c r="F1060" s="27">
        <v>2.7869999999999999</v>
      </c>
      <c r="G1060" s="27">
        <v>0.64600000000000002</v>
      </c>
    </row>
    <row r="1061" spans="6:7" x14ac:dyDescent="0.25">
      <c r="F1061" s="27">
        <v>2.7869999999999999</v>
      </c>
      <c r="G1061" s="27">
        <v>0.64600000000000002</v>
      </c>
    </row>
    <row r="1062" spans="6:7" x14ac:dyDescent="0.25">
      <c r="F1062" s="27">
        <v>2.7869999999999999</v>
      </c>
      <c r="G1062" s="27">
        <v>0.64600000000000002</v>
      </c>
    </row>
    <row r="1063" spans="6:7" x14ac:dyDescent="0.25">
      <c r="F1063" s="27">
        <v>2.7869999999999999</v>
      </c>
      <c r="G1063" s="27">
        <v>0.64600000000000002</v>
      </c>
    </row>
    <row r="1064" spans="6:7" x14ac:dyDescent="0.25">
      <c r="F1064" s="27">
        <v>2.7869999999999999</v>
      </c>
      <c r="G1064" s="27">
        <v>0.64600000000000002</v>
      </c>
    </row>
    <row r="1065" spans="6:7" x14ac:dyDescent="0.25">
      <c r="F1065" s="27">
        <v>2.7869999999999999</v>
      </c>
      <c r="G1065" s="27">
        <v>0.64600000000000002</v>
      </c>
    </row>
    <row r="1066" spans="6:7" x14ac:dyDescent="0.25">
      <c r="F1066" s="27">
        <v>2.7869999999999999</v>
      </c>
      <c r="G1066" s="27">
        <v>0.64600000000000002</v>
      </c>
    </row>
    <row r="1067" spans="6:7" x14ac:dyDescent="0.25">
      <c r="F1067" s="27">
        <v>2.7869999999999999</v>
      </c>
      <c r="G1067" s="27">
        <v>0.64600000000000002</v>
      </c>
    </row>
    <row r="1068" spans="6:7" x14ac:dyDescent="0.25">
      <c r="F1068" s="27">
        <v>2.7869999999999999</v>
      </c>
      <c r="G1068" s="27">
        <v>0.64600000000000002</v>
      </c>
    </row>
    <row r="1069" spans="6:7" x14ac:dyDescent="0.25">
      <c r="F1069" s="27">
        <v>2.7869999999999999</v>
      </c>
      <c r="G1069" s="27">
        <v>0.64600000000000002</v>
      </c>
    </row>
    <row r="1070" spans="6:7" x14ac:dyDescent="0.25">
      <c r="F1070" s="27">
        <v>2.7869999999999999</v>
      </c>
      <c r="G1070" s="27">
        <v>0.64600000000000002</v>
      </c>
    </row>
    <row r="1071" spans="6:7" x14ac:dyDescent="0.25">
      <c r="F1071" s="27">
        <v>2.7869999999999999</v>
      </c>
      <c r="G1071" s="27">
        <v>0.64600000000000002</v>
      </c>
    </row>
    <row r="1072" spans="6:7" x14ac:dyDescent="0.25">
      <c r="F1072" s="27">
        <v>2.7869999999999999</v>
      </c>
      <c r="G1072" s="27">
        <v>0.64600000000000002</v>
      </c>
    </row>
    <row r="1073" spans="6:7" x14ac:dyDescent="0.25">
      <c r="F1073" s="27">
        <v>2.7869999999999999</v>
      </c>
      <c r="G1073" s="27">
        <v>0.64600000000000002</v>
      </c>
    </row>
    <row r="1074" spans="6:7" x14ac:dyDescent="0.25">
      <c r="F1074" s="27">
        <v>2.7869999999999999</v>
      </c>
      <c r="G1074" s="27">
        <v>0.64600000000000002</v>
      </c>
    </row>
    <row r="1075" spans="6:7" x14ac:dyDescent="0.25">
      <c r="F1075" s="27">
        <v>2.7869999999999999</v>
      </c>
      <c r="G1075" s="27">
        <v>0.64600000000000002</v>
      </c>
    </row>
    <row r="1076" spans="6:7" x14ac:dyDescent="0.25">
      <c r="F1076" s="27">
        <v>2.7869999999999999</v>
      </c>
      <c r="G1076" s="27">
        <v>0.64600000000000002</v>
      </c>
    </row>
    <row r="1077" spans="6:7" x14ac:dyDescent="0.25">
      <c r="F1077" s="27">
        <v>2.7869999999999999</v>
      </c>
      <c r="G1077" s="27">
        <v>0.64600000000000002</v>
      </c>
    </row>
    <row r="1078" spans="6:7" x14ac:dyDescent="0.25">
      <c r="F1078" s="27">
        <v>2.7869999999999999</v>
      </c>
      <c r="G1078" s="27">
        <v>0.64600000000000002</v>
      </c>
    </row>
    <row r="1079" spans="6:7" x14ac:dyDescent="0.25">
      <c r="F1079" s="27">
        <v>2.7869999999999999</v>
      </c>
      <c r="G1079" s="27">
        <v>0.64600000000000002</v>
      </c>
    </row>
    <row r="1080" spans="6:7" x14ac:dyDescent="0.25">
      <c r="F1080" s="27">
        <v>2.7869999999999999</v>
      </c>
      <c r="G1080" s="27">
        <v>0.64600000000000002</v>
      </c>
    </row>
    <row r="1081" spans="6:7" x14ac:dyDescent="0.25">
      <c r="F1081" s="27">
        <v>2.7869999999999999</v>
      </c>
      <c r="G1081" s="27">
        <v>0.64600000000000002</v>
      </c>
    </row>
    <row r="1082" spans="6:7" x14ac:dyDescent="0.25">
      <c r="F1082" s="27">
        <v>2.7869999999999999</v>
      </c>
      <c r="G1082" s="27">
        <v>0.64600000000000002</v>
      </c>
    </row>
    <row r="1083" spans="6:7" x14ac:dyDescent="0.25">
      <c r="F1083" s="27">
        <v>2.7869999999999999</v>
      </c>
      <c r="G1083" s="27">
        <v>0.64600000000000002</v>
      </c>
    </row>
    <row r="1084" spans="6:7" x14ac:dyDescent="0.25">
      <c r="F1084" s="27">
        <v>2.7869999999999999</v>
      </c>
      <c r="G1084" s="27">
        <v>0.64600000000000002</v>
      </c>
    </row>
    <row r="1085" spans="6:7" x14ac:dyDescent="0.25">
      <c r="F1085" s="27">
        <v>2.7869999999999999</v>
      </c>
      <c r="G1085" s="27">
        <v>0.64600000000000002</v>
      </c>
    </row>
    <row r="1086" spans="6:7" x14ac:dyDescent="0.25">
      <c r="F1086" s="27">
        <v>2.7869999999999999</v>
      </c>
      <c r="G1086" s="27">
        <v>0.64600000000000002</v>
      </c>
    </row>
    <row r="1087" spans="6:7" x14ac:dyDescent="0.25">
      <c r="F1087" s="27">
        <v>2.7869999999999999</v>
      </c>
      <c r="G1087" s="27">
        <v>0.64600000000000002</v>
      </c>
    </row>
    <row r="1088" spans="6:7" x14ac:dyDescent="0.25">
      <c r="F1088" s="27">
        <v>2.7869999999999999</v>
      </c>
      <c r="G1088" s="27">
        <v>0.64600000000000002</v>
      </c>
    </row>
    <row r="1089" spans="6:7" x14ac:dyDescent="0.25">
      <c r="F1089" s="27">
        <v>2.7869999999999999</v>
      </c>
      <c r="G1089" s="27">
        <v>0.64600000000000002</v>
      </c>
    </row>
    <row r="1090" spans="6:7" x14ac:dyDescent="0.25">
      <c r="F1090" s="27">
        <v>2.7869999999999999</v>
      </c>
      <c r="G1090" s="27">
        <v>0.64600000000000002</v>
      </c>
    </row>
    <row r="1091" spans="6:7" x14ac:dyDescent="0.25">
      <c r="F1091" s="27">
        <v>2.7869999999999999</v>
      </c>
      <c r="G1091" s="27">
        <v>0.64600000000000002</v>
      </c>
    </row>
    <row r="1092" spans="6:7" x14ac:dyDescent="0.25">
      <c r="F1092" s="27">
        <v>2.7869999999999999</v>
      </c>
      <c r="G1092" s="27">
        <v>0.64600000000000002</v>
      </c>
    </row>
    <row r="1093" spans="6:7" x14ac:dyDescent="0.25">
      <c r="F1093" s="27">
        <v>2.7869999999999999</v>
      </c>
      <c r="G1093" s="27">
        <v>0.64600000000000002</v>
      </c>
    </row>
    <row r="1094" spans="6:7" x14ac:dyDescent="0.25">
      <c r="F1094" s="27">
        <v>2.7869999999999999</v>
      </c>
      <c r="G1094" s="27">
        <v>0.64600000000000002</v>
      </c>
    </row>
    <row r="1095" spans="6:7" x14ac:dyDescent="0.25">
      <c r="F1095" s="27">
        <v>2.7869999999999999</v>
      </c>
      <c r="G1095" s="27">
        <v>0.64600000000000002</v>
      </c>
    </row>
    <row r="1096" spans="6:7" x14ac:dyDescent="0.25">
      <c r="F1096" s="27">
        <v>2.7869999999999999</v>
      </c>
      <c r="G1096" s="27">
        <v>0.64600000000000002</v>
      </c>
    </row>
    <row r="1097" spans="6:7" x14ac:dyDescent="0.25">
      <c r="F1097" s="27">
        <v>2.7869999999999999</v>
      </c>
      <c r="G1097" s="27">
        <v>0.64600000000000002</v>
      </c>
    </row>
    <row r="1098" spans="6:7" x14ac:dyDescent="0.25">
      <c r="F1098" s="27">
        <v>2.7869999999999999</v>
      </c>
      <c r="G1098" s="27">
        <v>0.64600000000000002</v>
      </c>
    </row>
    <row r="1099" spans="6:7" x14ac:dyDescent="0.25">
      <c r="F1099" s="27">
        <v>2.7869999999999999</v>
      </c>
      <c r="G1099" s="27">
        <v>0.64600000000000002</v>
      </c>
    </row>
    <row r="1100" spans="6:7" x14ac:dyDescent="0.25">
      <c r="F1100" s="27">
        <v>2.7869999999999999</v>
      </c>
      <c r="G1100" s="27">
        <v>0.64600000000000002</v>
      </c>
    </row>
    <row r="1101" spans="6:7" x14ac:dyDescent="0.25">
      <c r="F1101" s="27">
        <v>2.7869999999999999</v>
      </c>
      <c r="G1101" s="27">
        <v>0.64600000000000002</v>
      </c>
    </row>
    <row r="1102" spans="6:7" x14ac:dyDescent="0.25">
      <c r="F1102" s="27">
        <v>2.7869999999999999</v>
      </c>
      <c r="G1102" s="27">
        <v>0.64600000000000002</v>
      </c>
    </row>
    <row r="1103" spans="6:7" x14ac:dyDescent="0.25">
      <c r="F1103" s="27">
        <v>2.7869999999999999</v>
      </c>
      <c r="G1103" s="27">
        <v>0.64600000000000002</v>
      </c>
    </row>
    <row r="1104" spans="6:7" x14ac:dyDescent="0.25">
      <c r="F1104" s="27">
        <v>2.7869999999999999</v>
      </c>
      <c r="G1104" s="27">
        <v>0.64600000000000002</v>
      </c>
    </row>
    <row r="1105" spans="6:7" x14ac:dyDescent="0.25">
      <c r="F1105" s="27">
        <v>2.7869999999999999</v>
      </c>
      <c r="G1105" s="27">
        <v>0.64600000000000002</v>
      </c>
    </row>
    <row r="1106" spans="6:7" x14ac:dyDescent="0.25">
      <c r="F1106" s="27">
        <v>2.7869999999999999</v>
      </c>
      <c r="G1106" s="27">
        <v>0.64600000000000002</v>
      </c>
    </row>
    <row r="1107" spans="6:7" x14ac:dyDescent="0.25">
      <c r="F1107" s="27">
        <v>2.7869999999999999</v>
      </c>
      <c r="G1107" s="27">
        <v>0.64600000000000002</v>
      </c>
    </row>
    <row r="1108" spans="6:7" x14ac:dyDescent="0.25">
      <c r="F1108" s="27">
        <v>2.7869999999999999</v>
      </c>
      <c r="G1108" s="27">
        <v>0.64600000000000002</v>
      </c>
    </row>
    <row r="1109" spans="6:7" x14ac:dyDescent="0.25">
      <c r="F1109" s="27">
        <v>2.7869999999999999</v>
      </c>
      <c r="G1109" s="27">
        <v>0.64600000000000002</v>
      </c>
    </row>
    <row r="1110" spans="6:7" x14ac:dyDescent="0.25">
      <c r="F1110" s="27">
        <v>2.7869999999999999</v>
      </c>
      <c r="G1110" s="27">
        <v>0.64600000000000002</v>
      </c>
    </row>
    <row r="1111" spans="6:7" x14ac:dyDescent="0.25">
      <c r="F1111" s="27">
        <v>2.7869999999999999</v>
      </c>
      <c r="G1111" s="27">
        <v>0.64600000000000002</v>
      </c>
    </row>
    <row r="1112" spans="6:7" x14ac:dyDescent="0.25">
      <c r="F1112" s="27">
        <v>2.7869999999999999</v>
      </c>
      <c r="G1112" s="27">
        <v>0.64600000000000002</v>
      </c>
    </row>
    <row r="1113" spans="6:7" x14ac:dyDescent="0.25">
      <c r="F1113" s="27">
        <v>2.7869999999999999</v>
      </c>
      <c r="G1113" s="27">
        <v>0.64600000000000002</v>
      </c>
    </row>
    <row r="1114" spans="6:7" x14ac:dyDescent="0.25">
      <c r="F1114" s="27">
        <v>2.7869999999999999</v>
      </c>
      <c r="G1114" s="27">
        <v>0.64600000000000002</v>
      </c>
    </row>
    <row r="1115" spans="6:7" x14ac:dyDescent="0.25">
      <c r="F1115" s="27">
        <v>2.7869999999999999</v>
      </c>
      <c r="G1115" s="27">
        <v>0.64600000000000002</v>
      </c>
    </row>
    <row r="1116" spans="6:7" x14ac:dyDescent="0.25">
      <c r="F1116" s="27">
        <v>2.7869999999999999</v>
      </c>
      <c r="G1116" s="27">
        <v>0.64600000000000002</v>
      </c>
    </row>
    <row r="1117" spans="6:7" x14ac:dyDescent="0.25">
      <c r="F1117" s="27">
        <v>2.7869999999999999</v>
      </c>
      <c r="G1117" s="27">
        <v>0.64600000000000002</v>
      </c>
    </row>
    <row r="1118" spans="6:7" x14ac:dyDescent="0.25">
      <c r="F1118" s="27">
        <v>2.7869999999999999</v>
      </c>
      <c r="G1118" s="27">
        <v>0.64600000000000002</v>
      </c>
    </row>
    <row r="1119" spans="6:7" x14ac:dyDescent="0.25">
      <c r="F1119" s="27">
        <v>2.7869999999999999</v>
      </c>
      <c r="G1119" s="27">
        <v>0.64600000000000002</v>
      </c>
    </row>
    <row r="1120" spans="6:7" x14ac:dyDescent="0.25">
      <c r="F1120" s="27">
        <v>2.7869999999999999</v>
      </c>
      <c r="G1120" s="27">
        <v>0.64600000000000002</v>
      </c>
    </row>
    <row r="1121" spans="6:7" x14ac:dyDescent="0.25">
      <c r="F1121" s="27">
        <v>2.7869999999999999</v>
      </c>
      <c r="G1121" s="27">
        <v>0.64600000000000002</v>
      </c>
    </row>
    <row r="1122" spans="6:7" x14ac:dyDescent="0.25">
      <c r="F1122" s="27">
        <v>2.7869999999999999</v>
      </c>
      <c r="G1122" s="27">
        <v>0.64600000000000002</v>
      </c>
    </row>
    <row r="1123" spans="6:7" x14ac:dyDescent="0.25">
      <c r="F1123" s="27">
        <v>2.7869999999999999</v>
      </c>
      <c r="G1123" s="27">
        <v>0.64600000000000002</v>
      </c>
    </row>
    <row r="1124" spans="6:7" x14ac:dyDescent="0.25">
      <c r="F1124" s="27">
        <v>2.7869999999999999</v>
      </c>
      <c r="G1124" s="27">
        <v>0.64600000000000002</v>
      </c>
    </row>
    <row r="1125" spans="6:7" x14ac:dyDescent="0.25">
      <c r="F1125" s="27">
        <v>2.7869999999999999</v>
      </c>
      <c r="G1125" s="27">
        <v>0.64600000000000002</v>
      </c>
    </row>
    <row r="1126" spans="6:7" x14ac:dyDescent="0.25">
      <c r="F1126" s="27">
        <v>2.7869999999999999</v>
      </c>
      <c r="G1126" s="27">
        <v>0.64600000000000002</v>
      </c>
    </row>
    <row r="1127" spans="6:7" x14ac:dyDescent="0.25">
      <c r="F1127" s="27">
        <v>2.7869999999999999</v>
      </c>
      <c r="G1127" s="27">
        <v>0.64600000000000002</v>
      </c>
    </row>
    <row r="1128" spans="6:7" x14ac:dyDescent="0.25">
      <c r="F1128" s="27">
        <v>2.7869999999999999</v>
      </c>
      <c r="G1128" s="27">
        <v>0.64600000000000002</v>
      </c>
    </row>
    <row r="1129" spans="6:7" x14ac:dyDescent="0.25">
      <c r="F1129" s="27">
        <v>2.7869999999999999</v>
      </c>
      <c r="G1129" s="27">
        <v>0.64600000000000002</v>
      </c>
    </row>
    <row r="1130" spans="6:7" x14ac:dyDescent="0.25">
      <c r="F1130" s="27">
        <v>2.7869999999999999</v>
      </c>
      <c r="G1130" s="27">
        <v>0.64600000000000002</v>
      </c>
    </row>
    <row r="1131" spans="6:7" x14ac:dyDescent="0.25">
      <c r="F1131" s="27">
        <v>2.7869999999999999</v>
      </c>
      <c r="G1131" s="27">
        <v>0.64600000000000002</v>
      </c>
    </row>
    <row r="1132" spans="6:7" x14ac:dyDescent="0.25">
      <c r="F1132" s="27">
        <v>2.7869999999999999</v>
      </c>
      <c r="G1132" s="27">
        <v>0.64600000000000002</v>
      </c>
    </row>
    <row r="1133" spans="6:7" x14ac:dyDescent="0.25">
      <c r="F1133" s="27">
        <v>2.7869999999999999</v>
      </c>
      <c r="G1133" s="27">
        <v>0.64600000000000002</v>
      </c>
    </row>
    <row r="1134" spans="6:7" x14ac:dyDescent="0.25">
      <c r="F1134" s="27">
        <v>2.7869999999999999</v>
      </c>
      <c r="G1134" s="27">
        <v>0.64600000000000002</v>
      </c>
    </row>
    <row r="1135" spans="6:7" x14ac:dyDescent="0.25">
      <c r="F1135" s="27">
        <v>2.7869999999999999</v>
      </c>
      <c r="G1135" s="27">
        <v>0.64600000000000002</v>
      </c>
    </row>
    <row r="1136" spans="6:7" x14ac:dyDescent="0.25">
      <c r="F1136" s="27">
        <v>2.7869999999999999</v>
      </c>
      <c r="G1136" s="27">
        <v>0.64600000000000002</v>
      </c>
    </row>
    <row r="1137" spans="6:7" x14ac:dyDescent="0.25">
      <c r="F1137" s="27">
        <v>2.7869999999999999</v>
      </c>
      <c r="G1137" s="27">
        <v>0.64600000000000002</v>
      </c>
    </row>
    <row r="1138" spans="6:7" x14ac:dyDescent="0.25">
      <c r="F1138" s="27">
        <v>2.7869999999999999</v>
      </c>
      <c r="G1138" s="27">
        <v>0.64600000000000002</v>
      </c>
    </row>
    <row r="1139" spans="6:7" x14ac:dyDescent="0.25">
      <c r="F1139" s="27">
        <v>2.7869999999999999</v>
      </c>
      <c r="G1139" s="27">
        <v>0.64600000000000002</v>
      </c>
    </row>
    <row r="1140" spans="6:7" x14ac:dyDescent="0.25">
      <c r="F1140" s="27">
        <v>2.7869999999999999</v>
      </c>
      <c r="G1140" s="27">
        <v>0.64600000000000002</v>
      </c>
    </row>
    <row r="1141" spans="6:7" x14ac:dyDescent="0.25">
      <c r="F1141" s="27">
        <v>2.7869999999999999</v>
      </c>
      <c r="G1141" s="27">
        <v>0.64600000000000002</v>
      </c>
    </row>
    <row r="1142" spans="6:7" x14ac:dyDescent="0.25">
      <c r="F1142" s="27">
        <v>2.7869999999999999</v>
      </c>
      <c r="G1142" s="27">
        <v>0.64600000000000002</v>
      </c>
    </row>
    <row r="1143" spans="6:7" x14ac:dyDescent="0.25">
      <c r="F1143" s="27">
        <v>2.7869999999999999</v>
      </c>
      <c r="G1143" s="27">
        <v>0.64600000000000002</v>
      </c>
    </row>
    <row r="1144" spans="6:7" x14ac:dyDescent="0.25">
      <c r="F1144" s="27">
        <v>2.7869999999999999</v>
      </c>
      <c r="G1144" s="27">
        <v>0.64600000000000002</v>
      </c>
    </row>
    <row r="1145" spans="6:7" x14ac:dyDescent="0.25">
      <c r="F1145" s="27">
        <v>2.7869999999999999</v>
      </c>
      <c r="G1145" s="27">
        <v>0.64600000000000002</v>
      </c>
    </row>
    <row r="1146" spans="6:7" x14ac:dyDescent="0.25">
      <c r="F1146" s="27">
        <v>2.7869999999999999</v>
      </c>
      <c r="G1146" s="27">
        <v>0.64600000000000002</v>
      </c>
    </row>
    <row r="1147" spans="6:7" x14ac:dyDescent="0.25">
      <c r="F1147" s="27">
        <v>2.7869999999999999</v>
      </c>
      <c r="G1147" s="27">
        <v>0.64600000000000002</v>
      </c>
    </row>
    <row r="1148" spans="6:7" x14ac:dyDescent="0.25">
      <c r="F1148" s="27">
        <v>2.7869999999999999</v>
      </c>
      <c r="G1148" s="27">
        <v>0.64600000000000002</v>
      </c>
    </row>
    <row r="1149" spans="6:7" x14ac:dyDescent="0.25">
      <c r="F1149" s="27">
        <v>2.7869999999999999</v>
      </c>
      <c r="G1149" s="27">
        <v>0.64600000000000002</v>
      </c>
    </row>
    <row r="1150" spans="6:7" x14ac:dyDescent="0.25">
      <c r="F1150" s="27">
        <v>2.7869999999999999</v>
      </c>
      <c r="G1150" s="27">
        <v>0.64600000000000002</v>
      </c>
    </row>
    <row r="1151" spans="6:7" x14ac:dyDescent="0.25">
      <c r="F1151" s="27">
        <v>2.7869999999999999</v>
      </c>
      <c r="G1151" s="27">
        <v>0.64600000000000002</v>
      </c>
    </row>
    <row r="1152" spans="6:7" x14ac:dyDescent="0.25">
      <c r="F1152" s="27">
        <v>2.7869999999999999</v>
      </c>
      <c r="G1152" s="27">
        <v>0.64600000000000002</v>
      </c>
    </row>
    <row r="1153" spans="6:7" x14ac:dyDescent="0.25">
      <c r="F1153" s="27">
        <v>2.7869999999999999</v>
      </c>
      <c r="G1153" s="27">
        <v>0.64600000000000002</v>
      </c>
    </row>
    <row r="1154" spans="6:7" x14ac:dyDescent="0.25">
      <c r="F1154" s="27">
        <v>2.7869999999999999</v>
      </c>
      <c r="G1154" s="27">
        <v>0.64600000000000002</v>
      </c>
    </row>
    <row r="1155" spans="6:7" x14ac:dyDescent="0.25">
      <c r="F1155" s="27">
        <v>2.7869999999999999</v>
      </c>
      <c r="G1155" s="27">
        <v>0.64600000000000002</v>
      </c>
    </row>
    <row r="1156" spans="6:7" x14ac:dyDescent="0.25">
      <c r="F1156" s="27">
        <v>2.7869999999999999</v>
      </c>
      <c r="G1156" s="27">
        <v>0.64600000000000002</v>
      </c>
    </row>
    <row r="1157" spans="6:7" x14ac:dyDescent="0.25">
      <c r="F1157" s="27">
        <v>2.7869999999999999</v>
      </c>
      <c r="G1157" s="27">
        <v>0.64600000000000002</v>
      </c>
    </row>
    <row r="1158" spans="6:7" x14ac:dyDescent="0.25">
      <c r="F1158" s="27">
        <v>2.7869999999999999</v>
      </c>
      <c r="G1158" s="27">
        <v>0.64600000000000002</v>
      </c>
    </row>
    <row r="1159" spans="6:7" x14ac:dyDescent="0.25">
      <c r="F1159" s="27">
        <v>2.7869999999999999</v>
      </c>
      <c r="G1159" s="27">
        <v>0.64600000000000002</v>
      </c>
    </row>
    <row r="1160" spans="6:7" x14ac:dyDescent="0.25">
      <c r="F1160" s="27">
        <v>2.7869999999999999</v>
      </c>
      <c r="G1160" s="27">
        <v>0.64600000000000002</v>
      </c>
    </row>
    <row r="1161" spans="6:7" x14ac:dyDescent="0.25">
      <c r="F1161" s="27">
        <v>2.7869999999999999</v>
      </c>
      <c r="G1161" s="27">
        <v>0.64600000000000002</v>
      </c>
    </row>
    <row r="1162" spans="6:7" x14ac:dyDescent="0.25">
      <c r="F1162" s="27">
        <v>2.7869999999999999</v>
      </c>
      <c r="G1162" s="27">
        <v>0.64600000000000002</v>
      </c>
    </row>
    <row r="1163" spans="6:7" x14ac:dyDescent="0.25">
      <c r="F1163" s="27">
        <v>2.7869999999999999</v>
      </c>
      <c r="G1163" s="27">
        <v>0.64600000000000002</v>
      </c>
    </row>
    <row r="1164" spans="6:7" x14ac:dyDescent="0.25">
      <c r="F1164" s="27">
        <v>2.7869999999999999</v>
      </c>
      <c r="G1164" s="27">
        <v>0.64600000000000002</v>
      </c>
    </row>
    <row r="1165" spans="6:7" x14ac:dyDescent="0.25">
      <c r="F1165" s="27">
        <v>2.7869999999999999</v>
      </c>
      <c r="G1165" s="27">
        <v>0.64600000000000002</v>
      </c>
    </row>
    <row r="1166" spans="6:7" x14ac:dyDescent="0.25">
      <c r="F1166" s="27">
        <v>2.7869999999999999</v>
      </c>
      <c r="G1166" s="27">
        <v>0.64600000000000002</v>
      </c>
    </row>
    <row r="1167" spans="6:7" x14ac:dyDescent="0.25">
      <c r="F1167" s="27">
        <v>2.7869999999999999</v>
      </c>
      <c r="G1167" s="27">
        <v>0.64600000000000002</v>
      </c>
    </row>
    <row r="1168" spans="6:7" x14ac:dyDescent="0.25">
      <c r="F1168" s="27">
        <v>2.7869999999999999</v>
      </c>
      <c r="G1168" s="27">
        <v>0.64600000000000002</v>
      </c>
    </row>
    <row r="1169" spans="6:7" x14ac:dyDescent="0.25">
      <c r="F1169" s="27">
        <v>2.7869999999999999</v>
      </c>
      <c r="G1169" s="27">
        <v>0.64600000000000002</v>
      </c>
    </row>
    <row r="1170" spans="6:7" x14ac:dyDescent="0.25">
      <c r="F1170" s="27">
        <v>2.7869999999999999</v>
      </c>
      <c r="G1170" s="27">
        <v>0.64600000000000002</v>
      </c>
    </row>
    <row r="1171" spans="6:7" x14ac:dyDescent="0.25">
      <c r="F1171" s="27">
        <v>2.7869999999999999</v>
      </c>
      <c r="G1171" s="27">
        <v>0.64600000000000002</v>
      </c>
    </row>
    <row r="1172" spans="6:7" x14ac:dyDescent="0.25">
      <c r="F1172" s="27">
        <v>2.7869999999999999</v>
      </c>
      <c r="G1172" s="27">
        <v>0.64600000000000002</v>
      </c>
    </row>
    <row r="1173" spans="6:7" x14ac:dyDescent="0.25">
      <c r="F1173" s="27">
        <v>2.7869999999999999</v>
      </c>
      <c r="G1173" s="27">
        <v>0.64600000000000002</v>
      </c>
    </row>
    <row r="1174" spans="6:7" x14ac:dyDescent="0.25">
      <c r="F1174" s="27">
        <v>2.7869999999999999</v>
      </c>
      <c r="G1174" s="27">
        <v>0.64600000000000002</v>
      </c>
    </row>
    <row r="1175" spans="6:7" x14ac:dyDescent="0.25">
      <c r="F1175" s="27">
        <v>2.7869999999999999</v>
      </c>
      <c r="G1175" s="27">
        <v>0.64600000000000002</v>
      </c>
    </row>
    <row r="1176" spans="6:7" x14ac:dyDescent="0.25">
      <c r="F1176" s="27">
        <v>2.7869999999999999</v>
      </c>
      <c r="G1176" s="27">
        <v>0.64600000000000002</v>
      </c>
    </row>
    <row r="1177" spans="6:7" x14ac:dyDescent="0.25">
      <c r="F1177" s="27">
        <v>2.7869999999999999</v>
      </c>
      <c r="G1177" s="27">
        <v>0.64600000000000002</v>
      </c>
    </row>
    <row r="1178" spans="6:7" x14ac:dyDescent="0.25">
      <c r="F1178" s="27">
        <v>2.7869999999999999</v>
      </c>
      <c r="G1178" s="27">
        <v>0.64600000000000002</v>
      </c>
    </row>
    <row r="1179" spans="6:7" x14ac:dyDescent="0.25">
      <c r="F1179" s="27">
        <v>2.7869999999999999</v>
      </c>
      <c r="G1179" s="27">
        <v>0.64600000000000002</v>
      </c>
    </row>
    <row r="1180" spans="6:7" x14ac:dyDescent="0.25">
      <c r="F1180" s="27">
        <v>2.7869999999999999</v>
      </c>
      <c r="G1180" s="27">
        <v>0.64600000000000002</v>
      </c>
    </row>
    <row r="1181" spans="6:7" x14ac:dyDescent="0.25">
      <c r="F1181" s="27">
        <v>2.7869999999999999</v>
      </c>
      <c r="G1181" s="27">
        <v>0.64600000000000002</v>
      </c>
    </row>
    <row r="1182" spans="6:7" x14ac:dyDescent="0.25">
      <c r="F1182" s="27">
        <v>2.7869999999999999</v>
      </c>
      <c r="G1182" s="27">
        <v>0.64600000000000002</v>
      </c>
    </row>
    <row r="1183" spans="6:7" x14ac:dyDescent="0.25">
      <c r="F1183" s="27">
        <v>2.7869999999999999</v>
      </c>
      <c r="G1183" s="27">
        <v>0.64600000000000002</v>
      </c>
    </row>
    <row r="1184" spans="6:7" x14ac:dyDescent="0.25">
      <c r="F1184" s="27">
        <v>2.7869999999999999</v>
      </c>
      <c r="G1184" s="27">
        <v>0.64600000000000002</v>
      </c>
    </row>
    <row r="1185" spans="6:7" x14ac:dyDescent="0.25">
      <c r="F1185" s="27">
        <v>2.7869999999999999</v>
      </c>
      <c r="G1185" s="27">
        <v>0.64600000000000002</v>
      </c>
    </row>
    <row r="1186" spans="6:7" x14ac:dyDescent="0.25">
      <c r="F1186" s="27">
        <v>2.7869999999999999</v>
      </c>
      <c r="G1186" s="27">
        <v>0.64600000000000002</v>
      </c>
    </row>
    <row r="1187" spans="6:7" x14ac:dyDescent="0.25">
      <c r="F1187" s="27">
        <v>2.7869999999999999</v>
      </c>
      <c r="G1187" s="27">
        <v>0.64600000000000002</v>
      </c>
    </row>
    <row r="1188" spans="6:7" x14ac:dyDescent="0.25">
      <c r="F1188" s="27">
        <v>2.7869999999999999</v>
      </c>
      <c r="G1188" s="27">
        <v>0.64600000000000002</v>
      </c>
    </row>
    <row r="1189" spans="6:7" x14ac:dyDescent="0.25">
      <c r="F1189" s="27">
        <v>2.7869999999999999</v>
      </c>
      <c r="G1189" s="27">
        <v>0.64600000000000002</v>
      </c>
    </row>
    <row r="1190" spans="6:7" x14ac:dyDescent="0.25">
      <c r="F1190" s="27">
        <v>2.7869999999999999</v>
      </c>
      <c r="G1190" s="27">
        <v>0.64600000000000002</v>
      </c>
    </row>
    <row r="1191" spans="6:7" x14ac:dyDescent="0.25">
      <c r="F1191" s="27">
        <v>2.7869999999999999</v>
      </c>
      <c r="G1191" s="27">
        <v>0.64600000000000002</v>
      </c>
    </row>
    <row r="1192" spans="6:7" x14ac:dyDescent="0.25">
      <c r="F1192" s="27">
        <v>2.7869999999999999</v>
      </c>
      <c r="G1192" s="27">
        <v>0.64600000000000002</v>
      </c>
    </row>
    <row r="1193" spans="6:7" x14ac:dyDescent="0.25">
      <c r="F1193" s="27">
        <v>2.7869999999999999</v>
      </c>
      <c r="G1193" s="27">
        <v>0.64600000000000002</v>
      </c>
    </row>
    <row r="1194" spans="6:7" x14ac:dyDescent="0.25">
      <c r="F1194" s="27">
        <v>2.7869999999999999</v>
      </c>
      <c r="G1194" s="27">
        <v>0.64600000000000002</v>
      </c>
    </row>
    <row r="1195" spans="6:7" x14ac:dyDescent="0.25">
      <c r="F1195" s="27">
        <v>2.7869999999999999</v>
      </c>
      <c r="G1195" s="27">
        <v>0.64600000000000002</v>
      </c>
    </row>
    <row r="1196" spans="6:7" x14ac:dyDescent="0.25">
      <c r="F1196" s="27">
        <v>2.7869999999999999</v>
      </c>
      <c r="G1196" s="27">
        <v>0.64600000000000002</v>
      </c>
    </row>
    <row r="1197" spans="6:7" x14ac:dyDescent="0.25">
      <c r="F1197" s="27">
        <v>2.7869999999999999</v>
      </c>
      <c r="G1197" s="27">
        <v>0.64600000000000002</v>
      </c>
    </row>
    <row r="1198" spans="6:7" x14ac:dyDescent="0.25">
      <c r="F1198" s="27">
        <v>2.7869999999999999</v>
      </c>
      <c r="G1198" s="27">
        <v>0.64600000000000002</v>
      </c>
    </row>
    <row r="1199" spans="6:7" x14ac:dyDescent="0.25">
      <c r="F1199" s="27">
        <v>2.7869999999999999</v>
      </c>
      <c r="G1199" s="27">
        <v>0.64600000000000002</v>
      </c>
    </row>
    <row r="1200" spans="6:7" x14ac:dyDescent="0.25">
      <c r="F1200" s="27">
        <v>2.7869999999999999</v>
      </c>
      <c r="G1200" s="27">
        <v>0.64600000000000002</v>
      </c>
    </row>
    <row r="1201" spans="6:7" x14ac:dyDescent="0.25">
      <c r="F1201" s="27">
        <v>2.7869999999999999</v>
      </c>
      <c r="G1201" s="27">
        <v>0.64600000000000002</v>
      </c>
    </row>
    <row r="1202" spans="6:7" x14ac:dyDescent="0.25">
      <c r="F1202" s="27">
        <v>2.7869999999999999</v>
      </c>
      <c r="G1202" s="27">
        <v>0.64600000000000002</v>
      </c>
    </row>
    <row r="1203" spans="6:7" x14ac:dyDescent="0.25">
      <c r="F1203" s="27">
        <v>2.7869999999999999</v>
      </c>
      <c r="G1203" s="27">
        <v>0.64600000000000002</v>
      </c>
    </row>
    <row r="1204" spans="6:7" x14ac:dyDescent="0.25">
      <c r="F1204" s="27">
        <v>2.7869999999999999</v>
      </c>
      <c r="G1204" s="27">
        <v>0.64600000000000002</v>
      </c>
    </row>
    <row r="1205" spans="6:7" x14ac:dyDescent="0.25">
      <c r="F1205" s="27">
        <v>2.7869999999999999</v>
      </c>
      <c r="G1205" s="27">
        <v>0.64600000000000002</v>
      </c>
    </row>
    <row r="1206" spans="6:7" x14ac:dyDescent="0.25">
      <c r="F1206" s="27">
        <v>2.7869999999999999</v>
      </c>
      <c r="G1206" s="27">
        <v>0.64600000000000002</v>
      </c>
    </row>
    <row r="1207" spans="6:7" x14ac:dyDescent="0.25">
      <c r="F1207" s="27">
        <v>2.7869999999999999</v>
      </c>
      <c r="G1207" s="27">
        <v>0.64600000000000002</v>
      </c>
    </row>
    <row r="1208" spans="6:7" x14ac:dyDescent="0.25">
      <c r="F1208" s="27">
        <v>2.7869999999999999</v>
      </c>
      <c r="G1208" s="27">
        <v>0.64600000000000002</v>
      </c>
    </row>
    <row r="1209" spans="6:7" x14ac:dyDescent="0.25">
      <c r="F1209" s="27">
        <v>2.7869999999999999</v>
      </c>
      <c r="G1209" s="27">
        <v>0.64600000000000002</v>
      </c>
    </row>
    <row r="1210" spans="6:7" x14ac:dyDescent="0.25">
      <c r="F1210" s="27">
        <v>2.7869999999999999</v>
      </c>
      <c r="G1210" s="27">
        <v>0.64600000000000002</v>
      </c>
    </row>
    <row r="1211" spans="6:7" x14ac:dyDescent="0.25">
      <c r="F1211" s="27">
        <v>2.7869999999999999</v>
      </c>
      <c r="G1211" s="27">
        <v>0.64600000000000002</v>
      </c>
    </row>
    <row r="1212" spans="6:7" x14ac:dyDescent="0.25">
      <c r="F1212" s="27">
        <v>2.7869999999999999</v>
      </c>
      <c r="G1212" s="27">
        <v>0.64600000000000002</v>
      </c>
    </row>
    <row r="1213" spans="6:7" x14ac:dyDescent="0.25">
      <c r="F1213" s="27">
        <v>2.7869999999999999</v>
      </c>
      <c r="G1213" s="27">
        <v>0.64600000000000002</v>
      </c>
    </row>
    <row r="1214" spans="6:7" x14ac:dyDescent="0.25">
      <c r="F1214" s="27">
        <v>2.7869999999999999</v>
      </c>
      <c r="G1214" s="27">
        <v>0.64600000000000002</v>
      </c>
    </row>
    <row r="1215" spans="6:7" x14ac:dyDescent="0.25">
      <c r="F1215" s="27">
        <v>2.7869999999999999</v>
      </c>
      <c r="G1215" s="27">
        <v>0.64600000000000002</v>
      </c>
    </row>
    <row r="1216" spans="6:7" x14ac:dyDescent="0.25">
      <c r="F1216" s="27">
        <v>2.7869999999999999</v>
      </c>
      <c r="G1216" s="27">
        <v>0.64600000000000002</v>
      </c>
    </row>
    <row r="1217" spans="6:7" x14ac:dyDescent="0.25">
      <c r="F1217" s="27">
        <v>2.7869999999999999</v>
      </c>
      <c r="G1217" s="27">
        <v>0.64600000000000002</v>
      </c>
    </row>
    <row r="1218" spans="6:7" x14ac:dyDescent="0.25">
      <c r="F1218" s="27">
        <v>2.7869999999999999</v>
      </c>
      <c r="G1218" s="27">
        <v>0.64600000000000002</v>
      </c>
    </row>
    <row r="1219" spans="6:7" x14ac:dyDescent="0.25">
      <c r="F1219" s="27">
        <v>2.7869999999999999</v>
      </c>
      <c r="G1219" s="27">
        <v>0.64600000000000002</v>
      </c>
    </row>
    <row r="1220" spans="6:7" x14ac:dyDescent="0.25">
      <c r="F1220" s="27">
        <v>2.7869999999999999</v>
      </c>
      <c r="G1220" s="27">
        <v>0.64600000000000002</v>
      </c>
    </row>
    <row r="1221" spans="6:7" x14ac:dyDescent="0.25">
      <c r="F1221" s="27">
        <v>2.7869999999999999</v>
      </c>
      <c r="G1221" s="27">
        <v>0.64600000000000002</v>
      </c>
    </row>
    <row r="1222" spans="6:7" x14ac:dyDescent="0.25">
      <c r="F1222" s="27">
        <v>2.7869999999999999</v>
      </c>
      <c r="G1222" s="27">
        <v>0.64600000000000002</v>
      </c>
    </row>
    <row r="1223" spans="6:7" x14ac:dyDescent="0.25">
      <c r="F1223" s="27">
        <v>2.7869999999999999</v>
      </c>
      <c r="G1223" s="27">
        <v>0.64600000000000002</v>
      </c>
    </row>
    <row r="1224" spans="6:7" x14ac:dyDescent="0.25">
      <c r="F1224" s="27">
        <v>2.7869999999999999</v>
      </c>
      <c r="G1224" s="27">
        <v>0.64600000000000002</v>
      </c>
    </row>
    <row r="1225" spans="6:7" x14ac:dyDescent="0.25">
      <c r="F1225" s="27">
        <v>2.7869999999999999</v>
      </c>
      <c r="G1225" s="27">
        <v>0.64600000000000002</v>
      </c>
    </row>
    <row r="1226" spans="6:7" x14ac:dyDescent="0.25">
      <c r="F1226" s="27">
        <v>2.7869999999999999</v>
      </c>
      <c r="G1226" s="27">
        <v>0.64600000000000002</v>
      </c>
    </row>
    <row r="1227" spans="6:7" x14ac:dyDescent="0.25">
      <c r="F1227" s="27">
        <v>2.7869999999999999</v>
      </c>
      <c r="G1227" s="27">
        <v>0.64600000000000002</v>
      </c>
    </row>
    <row r="1228" spans="6:7" x14ac:dyDescent="0.25">
      <c r="F1228" s="27">
        <v>2.7869999999999999</v>
      </c>
      <c r="G1228" s="27">
        <v>0.64600000000000002</v>
      </c>
    </row>
    <row r="1229" spans="6:7" x14ac:dyDescent="0.25">
      <c r="F1229" s="27">
        <v>2.7869999999999999</v>
      </c>
      <c r="G1229" s="27">
        <v>0.64600000000000002</v>
      </c>
    </row>
    <row r="1230" spans="6:7" x14ac:dyDescent="0.25">
      <c r="F1230" s="27">
        <v>2.7869999999999999</v>
      </c>
      <c r="G1230" s="27">
        <v>0.64600000000000002</v>
      </c>
    </row>
    <row r="1231" spans="6:7" x14ac:dyDescent="0.25">
      <c r="F1231" s="27">
        <v>2.7869999999999999</v>
      </c>
      <c r="G1231" s="27">
        <v>0.64600000000000002</v>
      </c>
    </row>
    <row r="1232" spans="6:7" x14ac:dyDescent="0.25">
      <c r="F1232" s="27">
        <v>2.7869999999999999</v>
      </c>
      <c r="G1232" s="27">
        <v>0.64600000000000002</v>
      </c>
    </row>
    <row r="1233" spans="6:7" x14ac:dyDescent="0.25">
      <c r="F1233" s="27">
        <v>2.7869999999999999</v>
      </c>
      <c r="G1233" s="27">
        <v>0.64600000000000002</v>
      </c>
    </row>
    <row r="1234" spans="6:7" x14ac:dyDescent="0.25">
      <c r="F1234" s="27">
        <v>2.7869999999999999</v>
      </c>
      <c r="G1234" s="27">
        <v>0.64600000000000002</v>
      </c>
    </row>
    <row r="1235" spans="6:7" x14ac:dyDescent="0.25">
      <c r="F1235" s="27">
        <v>2.7869999999999999</v>
      </c>
      <c r="G1235" s="27">
        <v>0.64600000000000002</v>
      </c>
    </row>
    <row r="1236" spans="6:7" x14ac:dyDescent="0.25">
      <c r="F1236" s="27">
        <v>2.7869999999999999</v>
      </c>
      <c r="G1236" s="27">
        <v>0.64600000000000002</v>
      </c>
    </row>
    <row r="1237" spans="6:7" x14ac:dyDescent="0.25">
      <c r="F1237" s="27">
        <v>2.7869999999999999</v>
      </c>
      <c r="G1237" s="27">
        <v>0.64600000000000002</v>
      </c>
    </row>
    <row r="1238" spans="6:7" x14ac:dyDescent="0.25">
      <c r="F1238" s="27">
        <v>2.7869999999999999</v>
      </c>
      <c r="G1238" s="27">
        <v>0.64600000000000002</v>
      </c>
    </row>
    <row r="1239" spans="6:7" x14ac:dyDescent="0.25">
      <c r="F1239" s="27">
        <v>2.7869999999999999</v>
      </c>
      <c r="G1239" s="27">
        <v>0.64600000000000002</v>
      </c>
    </row>
    <row r="1240" spans="6:7" x14ac:dyDescent="0.25">
      <c r="F1240" s="27">
        <v>2.7869999999999999</v>
      </c>
      <c r="G1240" s="27">
        <v>0.64600000000000002</v>
      </c>
    </row>
    <row r="1241" spans="6:7" x14ac:dyDescent="0.25">
      <c r="F1241" s="27">
        <v>2.7869999999999999</v>
      </c>
      <c r="G1241" s="27">
        <v>0.64600000000000002</v>
      </c>
    </row>
    <row r="1242" spans="6:7" x14ac:dyDescent="0.25">
      <c r="F1242" s="27">
        <v>2.7869999999999999</v>
      </c>
      <c r="G1242" s="27">
        <v>0.64600000000000002</v>
      </c>
    </row>
    <row r="1243" spans="6:7" x14ac:dyDescent="0.25">
      <c r="F1243" s="27">
        <v>2.7869999999999999</v>
      </c>
      <c r="G1243" s="27">
        <v>0.64600000000000002</v>
      </c>
    </row>
    <row r="1244" spans="6:7" x14ac:dyDescent="0.25">
      <c r="F1244" s="27">
        <v>2.7869999999999999</v>
      </c>
      <c r="G1244" s="27">
        <v>0.64600000000000002</v>
      </c>
    </row>
    <row r="1245" spans="6:7" x14ac:dyDescent="0.25">
      <c r="F1245" s="27">
        <v>2.7869999999999999</v>
      </c>
      <c r="G1245" s="27">
        <v>0.64600000000000002</v>
      </c>
    </row>
    <row r="1246" spans="6:7" x14ac:dyDescent="0.25">
      <c r="F1246" s="27">
        <v>2.7869999999999999</v>
      </c>
      <c r="G1246" s="27">
        <v>0.64600000000000002</v>
      </c>
    </row>
    <row r="1247" spans="6:7" x14ac:dyDescent="0.25">
      <c r="F1247" s="27">
        <v>2.7869999999999999</v>
      </c>
      <c r="G1247" s="27">
        <v>0.64600000000000002</v>
      </c>
    </row>
    <row r="1248" spans="6:7" x14ac:dyDescent="0.25">
      <c r="F1248" s="27">
        <v>2.7869999999999999</v>
      </c>
      <c r="G1248" s="27">
        <v>0.64600000000000002</v>
      </c>
    </row>
    <row r="1249" spans="6:7" x14ac:dyDescent="0.25">
      <c r="F1249" s="27">
        <v>2.7869999999999999</v>
      </c>
      <c r="G1249" s="27">
        <v>0.64600000000000002</v>
      </c>
    </row>
    <row r="1250" spans="6:7" x14ac:dyDescent="0.25">
      <c r="F1250" s="27">
        <v>2.7869999999999999</v>
      </c>
      <c r="G1250" s="27">
        <v>0.64600000000000002</v>
      </c>
    </row>
    <row r="1251" spans="6:7" x14ac:dyDescent="0.25">
      <c r="F1251" s="27">
        <v>2.7869999999999999</v>
      </c>
      <c r="G1251" s="27">
        <v>0.64600000000000002</v>
      </c>
    </row>
    <row r="1252" spans="6:7" x14ac:dyDescent="0.25">
      <c r="F1252" s="27">
        <v>2.7869999999999999</v>
      </c>
      <c r="G1252" s="27">
        <v>0.64600000000000002</v>
      </c>
    </row>
    <row r="1253" spans="6:7" x14ac:dyDescent="0.25">
      <c r="F1253" s="27">
        <v>2.7869999999999999</v>
      </c>
      <c r="G1253" s="27">
        <v>0.64600000000000002</v>
      </c>
    </row>
    <row r="1254" spans="6:7" x14ac:dyDescent="0.25">
      <c r="F1254" s="27">
        <v>2.7869999999999999</v>
      </c>
      <c r="G1254" s="27">
        <v>0.64600000000000002</v>
      </c>
    </row>
    <row r="1255" spans="6:7" x14ac:dyDescent="0.25">
      <c r="F1255" s="27">
        <v>2.7869999999999999</v>
      </c>
      <c r="G1255" s="27">
        <v>0.64600000000000002</v>
      </c>
    </row>
    <row r="1256" spans="6:7" x14ac:dyDescent="0.25">
      <c r="F1256" s="27">
        <v>2.7869999999999999</v>
      </c>
      <c r="G1256" s="27">
        <v>0.64600000000000002</v>
      </c>
    </row>
    <row r="1257" spans="6:7" x14ac:dyDescent="0.25">
      <c r="F1257" s="27">
        <v>2.7869999999999999</v>
      </c>
      <c r="G1257" s="27">
        <v>0.64600000000000002</v>
      </c>
    </row>
    <row r="1258" spans="6:7" x14ac:dyDescent="0.25">
      <c r="F1258" s="27">
        <v>2.7869999999999999</v>
      </c>
      <c r="G1258" s="27">
        <v>0.64600000000000002</v>
      </c>
    </row>
    <row r="1259" spans="6:7" x14ac:dyDescent="0.25">
      <c r="F1259" s="27">
        <v>2.7869999999999999</v>
      </c>
      <c r="G1259" s="27">
        <v>0.64600000000000002</v>
      </c>
    </row>
    <row r="1260" spans="6:7" x14ac:dyDescent="0.25">
      <c r="F1260" s="27">
        <v>2.7869999999999999</v>
      </c>
      <c r="G1260" s="27">
        <v>0.64600000000000002</v>
      </c>
    </row>
    <row r="1261" spans="6:7" x14ac:dyDescent="0.25">
      <c r="F1261" s="27">
        <v>2.7869999999999999</v>
      </c>
      <c r="G1261" s="27">
        <v>0.64600000000000002</v>
      </c>
    </row>
    <row r="1262" spans="6:7" x14ac:dyDescent="0.25">
      <c r="F1262" s="27">
        <v>2.7869999999999999</v>
      </c>
      <c r="G1262" s="27">
        <v>0.64600000000000002</v>
      </c>
    </row>
    <row r="1263" spans="6:7" x14ac:dyDescent="0.25">
      <c r="F1263" s="27">
        <v>2.7869999999999999</v>
      </c>
      <c r="G1263" s="27">
        <v>0.64600000000000002</v>
      </c>
    </row>
    <row r="1264" spans="6:7" x14ac:dyDescent="0.25">
      <c r="F1264" s="27">
        <v>2.7869999999999999</v>
      </c>
      <c r="G1264" s="27">
        <v>0.64600000000000002</v>
      </c>
    </row>
    <row r="1265" spans="6:7" x14ac:dyDescent="0.25">
      <c r="F1265" s="27">
        <v>2.7869999999999999</v>
      </c>
      <c r="G1265" s="27">
        <v>0.64600000000000002</v>
      </c>
    </row>
    <row r="1266" spans="6:7" x14ac:dyDescent="0.25">
      <c r="F1266" s="27">
        <v>2.7869999999999999</v>
      </c>
      <c r="G1266" s="27">
        <v>0.64600000000000002</v>
      </c>
    </row>
    <row r="1267" spans="6:7" x14ac:dyDescent="0.25">
      <c r="F1267" s="27">
        <v>2.7869999999999999</v>
      </c>
      <c r="G1267" s="27">
        <v>0.64600000000000002</v>
      </c>
    </row>
    <row r="1268" spans="6:7" x14ac:dyDescent="0.25">
      <c r="F1268" s="27">
        <v>2.7869999999999999</v>
      </c>
      <c r="G1268" s="27">
        <v>0.64600000000000002</v>
      </c>
    </row>
    <row r="1269" spans="6:7" x14ac:dyDescent="0.25">
      <c r="F1269" s="27">
        <v>2.7869999999999999</v>
      </c>
      <c r="G1269" s="27">
        <v>0.64600000000000002</v>
      </c>
    </row>
    <row r="1270" spans="6:7" x14ac:dyDescent="0.25">
      <c r="F1270" s="27">
        <v>2.7869999999999999</v>
      </c>
      <c r="G1270" s="27">
        <v>0.64600000000000002</v>
      </c>
    </row>
    <row r="1271" spans="6:7" x14ac:dyDescent="0.25">
      <c r="F1271" s="27">
        <v>2.7869999999999999</v>
      </c>
      <c r="G1271" s="27">
        <v>0.64600000000000002</v>
      </c>
    </row>
    <row r="1272" spans="6:7" x14ac:dyDescent="0.25">
      <c r="F1272" s="27">
        <v>2.7869999999999999</v>
      </c>
      <c r="G1272" s="27">
        <v>0.64600000000000002</v>
      </c>
    </row>
    <row r="1273" spans="6:7" x14ac:dyDescent="0.25">
      <c r="F1273" s="27">
        <v>2.7869999999999999</v>
      </c>
      <c r="G1273" s="27">
        <v>0.64600000000000002</v>
      </c>
    </row>
    <row r="1274" spans="6:7" x14ac:dyDescent="0.25">
      <c r="F1274" s="27">
        <v>2.7869999999999999</v>
      </c>
      <c r="G1274" s="27">
        <v>0.64600000000000002</v>
      </c>
    </row>
    <row r="1275" spans="6:7" x14ac:dyDescent="0.25">
      <c r="F1275" s="27">
        <v>2.7869999999999999</v>
      </c>
      <c r="G1275" s="27">
        <v>0.64600000000000002</v>
      </c>
    </row>
    <row r="1276" spans="6:7" x14ac:dyDescent="0.25">
      <c r="F1276" s="27">
        <v>2.7869999999999999</v>
      </c>
      <c r="G1276" s="27">
        <v>0.64600000000000002</v>
      </c>
    </row>
    <row r="1277" spans="6:7" x14ac:dyDescent="0.25">
      <c r="F1277" s="27">
        <v>2.7869999999999999</v>
      </c>
      <c r="G1277" s="27">
        <v>0.64600000000000002</v>
      </c>
    </row>
    <row r="1278" spans="6:7" x14ac:dyDescent="0.25">
      <c r="F1278" s="27">
        <v>2.7869999999999999</v>
      </c>
      <c r="G1278" s="27">
        <v>0.64600000000000002</v>
      </c>
    </row>
    <row r="1279" spans="6:7" x14ac:dyDescent="0.25">
      <c r="F1279" s="27">
        <v>2.7869999999999999</v>
      </c>
      <c r="G1279" s="27">
        <v>0.64600000000000002</v>
      </c>
    </row>
    <row r="1280" spans="6:7" x14ac:dyDescent="0.25">
      <c r="F1280" s="27">
        <v>2.7869999999999999</v>
      </c>
      <c r="G1280" s="27">
        <v>0.64600000000000002</v>
      </c>
    </row>
    <row r="1281" spans="6:7" x14ac:dyDescent="0.25">
      <c r="F1281" s="27">
        <v>2.7869999999999999</v>
      </c>
      <c r="G1281" s="27">
        <v>0.64600000000000002</v>
      </c>
    </row>
    <row r="1282" spans="6:7" x14ac:dyDescent="0.25">
      <c r="F1282" s="27">
        <v>2.7869999999999999</v>
      </c>
      <c r="G1282" s="27">
        <v>0.64600000000000002</v>
      </c>
    </row>
    <row r="1283" spans="6:7" x14ac:dyDescent="0.25">
      <c r="F1283" s="27">
        <v>2.7869999999999999</v>
      </c>
      <c r="G1283" s="27">
        <v>0.64600000000000002</v>
      </c>
    </row>
    <row r="1284" spans="6:7" x14ac:dyDescent="0.25">
      <c r="F1284" s="27">
        <v>2.7869999999999999</v>
      </c>
      <c r="G1284" s="27">
        <v>0.64600000000000002</v>
      </c>
    </row>
    <row r="1285" spans="6:7" x14ac:dyDescent="0.25">
      <c r="F1285" s="27">
        <v>2.7869999999999999</v>
      </c>
      <c r="G1285" s="27">
        <v>0.64600000000000002</v>
      </c>
    </row>
    <row r="1286" spans="6:7" x14ac:dyDescent="0.25">
      <c r="F1286" s="27">
        <v>2.7869999999999999</v>
      </c>
      <c r="G1286" s="27">
        <v>0.64600000000000002</v>
      </c>
    </row>
    <row r="1287" spans="6:7" x14ac:dyDescent="0.25">
      <c r="F1287" s="27">
        <v>2.7869999999999999</v>
      </c>
      <c r="G1287" s="27">
        <v>0.64600000000000002</v>
      </c>
    </row>
    <row r="1288" spans="6:7" x14ac:dyDescent="0.25">
      <c r="F1288" s="27">
        <v>2.7869999999999999</v>
      </c>
      <c r="G1288" s="27">
        <v>0.64600000000000002</v>
      </c>
    </row>
    <row r="1289" spans="6:7" x14ac:dyDescent="0.25">
      <c r="F1289" s="27">
        <v>2.7869999999999999</v>
      </c>
      <c r="G1289" s="27">
        <v>0.64600000000000002</v>
      </c>
    </row>
    <row r="1290" spans="6:7" x14ac:dyDescent="0.25">
      <c r="F1290" s="27">
        <v>2.7869999999999999</v>
      </c>
      <c r="G1290" s="27">
        <v>0.64600000000000002</v>
      </c>
    </row>
    <row r="1291" spans="6:7" x14ac:dyDescent="0.25">
      <c r="F1291" s="27">
        <v>2.7869999999999999</v>
      </c>
      <c r="G1291" s="27">
        <v>0.64600000000000002</v>
      </c>
    </row>
    <row r="1292" spans="6:7" x14ac:dyDescent="0.25">
      <c r="F1292" s="27">
        <v>2.7869999999999999</v>
      </c>
      <c r="G1292" s="27">
        <v>0.64600000000000002</v>
      </c>
    </row>
    <row r="1293" spans="6:7" x14ac:dyDescent="0.25">
      <c r="F1293" s="27">
        <v>2.7869999999999999</v>
      </c>
      <c r="G1293" s="27">
        <v>0.64600000000000002</v>
      </c>
    </row>
    <row r="1294" spans="6:7" x14ac:dyDescent="0.25">
      <c r="F1294" s="27">
        <v>2.7869999999999999</v>
      </c>
      <c r="G1294" s="27">
        <v>0.64600000000000002</v>
      </c>
    </row>
    <row r="1295" spans="6:7" x14ac:dyDescent="0.25">
      <c r="F1295" s="27">
        <v>2.7869999999999999</v>
      </c>
      <c r="G1295" s="27">
        <v>0.64600000000000002</v>
      </c>
    </row>
    <row r="1296" spans="6:7" x14ac:dyDescent="0.25">
      <c r="F1296" s="27">
        <v>2.7869999999999999</v>
      </c>
      <c r="G1296" s="27">
        <v>0.64600000000000002</v>
      </c>
    </row>
    <row r="1297" spans="6:7" x14ac:dyDescent="0.25">
      <c r="F1297" s="27">
        <v>2.7869999999999999</v>
      </c>
      <c r="G1297" s="27">
        <v>0.64600000000000002</v>
      </c>
    </row>
    <row r="1298" spans="6:7" x14ac:dyDescent="0.25">
      <c r="F1298" s="27">
        <v>2.7869999999999999</v>
      </c>
      <c r="G1298" s="27">
        <v>0.64600000000000002</v>
      </c>
    </row>
    <row r="1299" spans="6:7" x14ac:dyDescent="0.25">
      <c r="F1299" s="27">
        <v>2.7869999999999999</v>
      </c>
      <c r="G1299" s="27">
        <v>0.64600000000000002</v>
      </c>
    </row>
    <row r="1300" spans="6:7" x14ac:dyDescent="0.25">
      <c r="F1300" s="27">
        <v>2.7869999999999999</v>
      </c>
      <c r="G1300" s="27">
        <v>0.64600000000000002</v>
      </c>
    </row>
    <row r="1301" spans="6:7" x14ac:dyDescent="0.25">
      <c r="F1301" s="27">
        <v>2.7869999999999999</v>
      </c>
      <c r="G1301" s="27">
        <v>0.64600000000000002</v>
      </c>
    </row>
    <row r="1302" spans="6:7" x14ac:dyDescent="0.25">
      <c r="F1302" s="27">
        <v>2.7869999999999999</v>
      </c>
      <c r="G1302" s="27">
        <v>0.64600000000000002</v>
      </c>
    </row>
    <row r="1303" spans="6:7" x14ac:dyDescent="0.25">
      <c r="F1303" s="27">
        <v>2.7869999999999999</v>
      </c>
      <c r="G1303" s="27">
        <v>0.64600000000000002</v>
      </c>
    </row>
    <row r="1304" spans="6:7" x14ac:dyDescent="0.25">
      <c r="F1304" s="27">
        <v>2.7869999999999999</v>
      </c>
      <c r="G1304" s="27">
        <v>0.64600000000000002</v>
      </c>
    </row>
    <row r="1305" spans="6:7" x14ac:dyDescent="0.25">
      <c r="F1305" s="27">
        <v>2.7869999999999999</v>
      </c>
      <c r="G1305" s="27">
        <v>0.64600000000000002</v>
      </c>
    </row>
    <row r="1306" spans="6:7" x14ac:dyDescent="0.25">
      <c r="F1306" s="27">
        <v>2.7869999999999999</v>
      </c>
      <c r="G1306" s="27">
        <v>0.64600000000000002</v>
      </c>
    </row>
    <row r="1307" spans="6:7" x14ac:dyDescent="0.25">
      <c r="F1307" s="27">
        <v>2.7869999999999999</v>
      </c>
      <c r="G1307" s="27">
        <v>0.64600000000000002</v>
      </c>
    </row>
    <row r="1308" spans="6:7" x14ac:dyDescent="0.25">
      <c r="F1308" s="27">
        <v>2.7869999999999999</v>
      </c>
      <c r="G1308" s="27">
        <v>0.64600000000000002</v>
      </c>
    </row>
    <row r="1309" spans="6:7" x14ac:dyDescent="0.25">
      <c r="F1309" s="27">
        <v>2.7869999999999999</v>
      </c>
      <c r="G1309" s="27">
        <v>0.64600000000000002</v>
      </c>
    </row>
    <row r="1310" spans="6:7" x14ac:dyDescent="0.25">
      <c r="F1310" s="27">
        <v>2.7869999999999999</v>
      </c>
      <c r="G1310" s="27">
        <v>0.64600000000000002</v>
      </c>
    </row>
    <row r="1311" spans="6:7" x14ac:dyDescent="0.25">
      <c r="F1311" s="27">
        <v>2.7869999999999999</v>
      </c>
      <c r="G1311" s="27">
        <v>0.64600000000000002</v>
      </c>
    </row>
    <row r="1312" spans="6:7" x14ac:dyDescent="0.25">
      <c r="F1312" s="27">
        <v>2.7869999999999999</v>
      </c>
      <c r="G1312" s="27">
        <v>0.64600000000000002</v>
      </c>
    </row>
    <row r="1313" spans="6:7" x14ac:dyDescent="0.25">
      <c r="F1313" s="27">
        <v>2.7869999999999999</v>
      </c>
      <c r="G1313" s="27">
        <v>0.64600000000000002</v>
      </c>
    </row>
    <row r="1314" spans="6:7" x14ac:dyDescent="0.25">
      <c r="F1314" s="27">
        <v>2.7869999999999999</v>
      </c>
      <c r="G1314" s="27">
        <v>0.64600000000000002</v>
      </c>
    </row>
    <row r="1315" spans="6:7" x14ac:dyDescent="0.25">
      <c r="F1315" s="27">
        <v>2.7869999999999999</v>
      </c>
      <c r="G1315" s="27">
        <v>0.64600000000000002</v>
      </c>
    </row>
    <row r="1316" spans="6:7" x14ac:dyDescent="0.25">
      <c r="F1316" s="27">
        <v>2.7869999999999999</v>
      </c>
      <c r="G1316" s="27">
        <v>0.64600000000000002</v>
      </c>
    </row>
    <row r="1317" spans="6:7" x14ac:dyDescent="0.25">
      <c r="F1317" s="27">
        <v>2.7869999999999999</v>
      </c>
      <c r="G1317" s="27">
        <v>0.64600000000000002</v>
      </c>
    </row>
    <row r="1318" spans="6:7" x14ac:dyDescent="0.25">
      <c r="F1318" s="27">
        <v>2.7869999999999999</v>
      </c>
      <c r="G1318" s="27">
        <v>0.64600000000000002</v>
      </c>
    </row>
    <row r="1319" spans="6:7" x14ac:dyDescent="0.25">
      <c r="F1319" s="27">
        <v>2.7869999999999999</v>
      </c>
      <c r="G1319" s="27">
        <v>0.64600000000000002</v>
      </c>
    </row>
    <row r="1320" spans="6:7" x14ac:dyDescent="0.25">
      <c r="F1320" s="27">
        <v>2.7869999999999999</v>
      </c>
      <c r="G1320" s="27">
        <v>0.64600000000000002</v>
      </c>
    </row>
    <row r="1321" spans="6:7" x14ac:dyDescent="0.25">
      <c r="F1321" s="27">
        <v>2.7869999999999999</v>
      </c>
      <c r="G1321" s="27">
        <v>0.64600000000000002</v>
      </c>
    </row>
    <row r="1322" spans="6:7" x14ac:dyDescent="0.25">
      <c r="F1322" s="27">
        <v>2.7869999999999999</v>
      </c>
      <c r="G1322" s="27">
        <v>0.64600000000000002</v>
      </c>
    </row>
    <row r="1323" spans="6:7" x14ac:dyDescent="0.25">
      <c r="F1323" s="27">
        <v>2.7869999999999999</v>
      </c>
      <c r="G1323" s="27">
        <v>0.64600000000000002</v>
      </c>
    </row>
    <row r="1324" spans="6:7" x14ac:dyDescent="0.25">
      <c r="F1324" s="27">
        <v>2.7869999999999999</v>
      </c>
      <c r="G1324" s="27">
        <v>0.64600000000000002</v>
      </c>
    </row>
    <row r="1325" spans="6:7" x14ac:dyDescent="0.25">
      <c r="F1325" s="27">
        <v>2.7869999999999999</v>
      </c>
      <c r="G1325" s="27">
        <v>0.64600000000000002</v>
      </c>
    </row>
    <row r="1326" spans="6:7" x14ac:dyDescent="0.25">
      <c r="F1326" s="27">
        <v>2.7869999999999999</v>
      </c>
      <c r="G1326" s="27">
        <v>0.64600000000000002</v>
      </c>
    </row>
    <row r="1327" spans="6:7" x14ac:dyDescent="0.25">
      <c r="F1327" s="27">
        <v>2.7869999999999999</v>
      </c>
      <c r="G1327" s="27">
        <v>0.64600000000000002</v>
      </c>
    </row>
    <row r="1328" spans="6:7" x14ac:dyDescent="0.25">
      <c r="F1328" s="27">
        <v>2.7869999999999999</v>
      </c>
      <c r="G1328" s="27">
        <v>0.64600000000000002</v>
      </c>
    </row>
    <row r="1329" spans="6:7" x14ac:dyDescent="0.25">
      <c r="F1329" s="27">
        <v>2.7869999999999999</v>
      </c>
      <c r="G1329" s="27">
        <v>0.64600000000000002</v>
      </c>
    </row>
    <row r="1330" spans="6:7" x14ac:dyDescent="0.25">
      <c r="F1330" s="27">
        <v>2.7869999999999999</v>
      </c>
      <c r="G1330" s="27">
        <v>0.64600000000000002</v>
      </c>
    </row>
    <row r="1331" spans="6:7" x14ac:dyDescent="0.25">
      <c r="F1331" s="27">
        <v>2.7869999999999999</v>
      </c>
      <c r="G1331" s="27">
        <v>0.64600000000000002</v>
      </c>
    </row>
    <row r="1332" spans="6:7" x14ac:dyDescent="0.25">
      <c r="F1332" s="27">
        <v>2.7869999999999999</v>
      </c>
      <c r="G1332" s="27">
        <v>0.64600000000000002</v>
      </c>
    </row>
    <row r="1333" spans="6:7" x14ac:dyDescent="0.25">
      <c r="F1333" s="27">
        <v>2.7869999999999999</v>
      </c>
      <c r="G1333" s="27">
        <v>0.64600000000000002</v>
      </c>
    </row>
    <row r="1334" spans="6:7" x14ac:dyDescent="0.25">
      <c r="F1334" s="27">
        <v>2.7869999999999999</v>
      </c>
      <c r="G1334" s="27">
        <v>0.64600000000000002</v>
      </c>
    </row>
    <row r="1335" spans="6:7" x14ac:dyDescent="0.25">
      <c r="F1335" s="27">
        <v>2.7869999999999999</v>
      </c>
      <c r="G1335" s="27">
        <v>0.64600000000000002</v>
      </c>
    </row>
    <row r="1336" spans="6:7" x14ac:dyDescent="0.25">
      <c r="F1336" s="27">
        <v>2.7869999999999999</v>
      </c>
      <c r="G1336" s="27">
        <v>0.64600000000000002</v>
      </c>
    </row>
    <row r="1337" spans="6:7" x14ac:dyDescent="0.25">
      <c r="F1337" s="27">
        <v>2.7869999999999999</v>
      </c>
      <c r="G1337" s="27">
        <v>0.64600000000000002</v>
      </c>
    </row>
    <row r="1338" spans="6:7" x14ac:dyDescent="0.25">
      <c r="F1338" s="27">
        <v>2.7869999999999999</v>
      </c>
      <c r="G1338" s="27">
        <v>0.64600000000000002</v>
      </c>
    </row>
    <row r="1339" spans="6:7" x14ac:dyDescent="0.25">
      <c r="F1339" s="27">
        <v>2.7869999999999999</v>
      </c>
      <c r="G1339" s="27">
        <v>0.64600000000000002</v>
      </c>
    </row>
    <row r="1340" spans="6:7" x14ac:dyDescent="0.25">
      <c r="F1340" s="27">
        <v>2.7869999999999999</v>
      </c>
      <c r="G1340" s="27">
        <v>0.64600000000000002</v>
      </c>
    </row>
    <row r="1341" spans="6:7" x14ac:dyDescent="0.25">
      <c r="F1341" s="27">
        <v>2.7869999999999999</v>
      </c>
      <c r="G1341" s="27">
        <v>0.64600000000000002</v>
      </c>
    </row>
    <row r="1342" spans="6:7" x14ac:dyDescent="0.25">
      <c r="F1342" s="27">
        <v>2.7869999999999999</v>
      </c>
      <c r="G1342" s="27">
        <v>0.64600000000000002</v>
      </c>
    </row>
    <row r="1343" spans="6:7" x14ac:dyDescent="0.25">
      <c r="F1343" s="27">
        <v>2.7869999999999999</v>
      </c>
      <c r="G1343" s="27">
        <v>0.64600000000000002</v>
      </c>
    </row>
    <row r="1344" spans="6:7" x14ac:dyDescent="0.25">
      <c r="F1344" s="27">
        <v>2.7869999999999999</v>
      </c>
      <c r="G1344" s="27">
        <v>0.64600000000000002</v>
      </c>
    </row>
    <row r="1345" spans="6:7" x14ac:dyDescent="0.25">
      <c r="F1345" s="27">
        <v>2.7869999999999999</v>
      </c>
      <c r="G1345" s="27">
        <v>0.64600000000000002</v>
      </c>
    </row>
    <row r="1346" spans="6:7" x14ac:dyDescent="0.25">
      <c r="F1346" s="27">
        <v>2.7869999999999999</v>
      </c>
      <c r="G1346" s="27">
        <v>0.64600000000000002</v>
      </c>
    </row>
    <row r="1347" spans="6:7" x14ac:dyDescent="0.25">
      <c r="F1347" s="27">
        <v>2.7869999999999999</v>
      </c>
      <c r="G1347" s="27">
        <v>0.64600000000000002</v>
      </c>
    </row>
    <row r="1348" spans="6:7" x14ac:dyDescent="0.25">
      <c r="F1348" s="27">
        <v>2.7869999999999999</v>
      </c>
      <c r="G1348" s="27">
        <v>0.64600000000000002</v>
      </c>
    </row>
    <row r="1349" spans="6:7" x14ac:dyDescent="0.25">
      <c r="F1349" s="27">
        <v>2.7869999999999999</v>
      </c>
      <c r="G1349" s="27">
        <v>0.64600000000000002</v>
      </c>
    </row>
    <row r="1350" spans="6:7" x14ac:dyDescent="0.25">
      <c r="F1350" s="27">
        <v>2.7869999999999999</v>
      </c>
      <c r="G1350" s="27">
        <v>0.64600000000000002</v>
      </c>
    </row>
    <row r="1351" spans="6:7" x14ac:dyDescent="0.25">
      <c r="F1351" s="27">
        <v>2.7869999999999999</v>
      </c>
      <c r="G1351" s="27">
        <v>0.64600000000000002</v>
      </c>
    </row>
    <row r="1352" spans="6:7" x14ac:dyDescent="0.25">
      <c r="F1352" s="27">
        <v>2.7869999999999999</v>
      </c>
      <c r="G1352" s="27">
        <v>0.64600000000000002</v>
      </c>
    </row>
    <row r="1353" spans="6:7" x14ac:dyDescent="0.25">
      <c r="F1353" s="27">
        <v>2.7869999999999999</v>
      </c>
      <c r="G1353" s="27">
        <v>0.64600000000000002</v>
      </c>
    </row>
    <row r="1354" spans="6:7" x14ac:dyDescent="0.25">
      <c r="F1354" s="27">
        <v>2.7869999999999999</v>
      </c>
      <c r="G1354" s="27">
        <v>0.64600000000000002</v>
      </c>
    </row>
    <row r="1355" spans="6:7" x14ac:dyDescent="0.25">
      <c r="F1355" s="27">
        <v>2.7869999999999999</v>
      </c>
      <c r="G1355" s="27">
        <v>0.64600000000000002</v>
      </c>
    </row>
    <row r="1356" spans="6:7" x14ac:dyDescent="0.25">
      <c r="F1356" s="27">
        <v>2.7869999999999999</v>
      </c>
      <c r="G1356" s="27">
        <v>0.64600000000000002</v>
      </c>
    </row>
    <row r="1357" spans="6:7" x14ac:dyDescent="0.25">
      <c r="F1357" s="27">
        <v>2.7869999999999999</v>
      </c>
      <c r="G1357" s="27">
        <v>0.64600000000000002</v>
      </c>
    </row>
    <row r="1358" spans="6:7" x14ac:dyDescent="0.25">
      <c r="F1358" s="27">
        <v>2.7869999999999999</v>
      </c>
      <c r="G1358" s="27">
        <v>0.64600000000000002</v>
      </c>
    </row>
    <row r="1359" spans="6:7" x14ac:dyDescent="0.25">
      <c r="F1359" s="27">
        <v>2.7869999999999999</v>
      </c>
      <c r="G1359" s="27">
        <v>0.64600000000000002</v>
      </c>
    </row>
    <row r="1360" spans="6:7" x14ac:dyDescent="0.25">
      <c r="F1360" s="27">
        <v>2.7869999999999999</v>
      </c>
      <c r="G1360" s="27">
        <v>0.64600000000000002</v>
      </c>
    </row>
    <row r="1361" spans="6:7" x14ac:dyDescent="0.25">
      <c r="F1361" s="27">
        <v>2.7869999999999999</v>
      </c>
      <c r="G1361" s="27">
        <v>0.64600000000000002</v>
      </c>
    </row>
    <row r="1362" spans="6:7" x14ac:dyDescent="0.25">
      <c r="F1362" s="27">
        <v>2.7869999999999999</v>
      </c>
      <c r="G1362" s="27">
        <v>0.64600000000000002</v>
      </c>
    </row>
    <row r="1363" spans="6:7" x14ac:dyDescent="0.25">
      <c r="F1363" s="27">
        <v>2.7869999999999999</v>
      </c>
      <c r="G1363" s="27">
        <v>0.64600000000000002</v>
      </c>
    </row>
    <row r="1364" spans="6:7" x14ac:dyDescent="0.25">
      <c r="F1364" s="27">
        <v>2.7869999999999999</v>
      </c>
      <c r="G1364" s="27">
        <v>0.64600000000000002</v>
      </c>
    </row>
    <row r="1365" spans="6:7" x14ac:dyDescent="0.25">
      <c r="F1365" s="27">
        <v>2.7869999999999999</v>
      </c>
      <c r="G1365" s="27">
        <v>0.64600000000000002</v>
      </c>
    </row>
    <row r="1366" spans="6:7" x14ac:dyDescent="0.25">
      <c r="F1366" s="27">
        <v>2.7869999999999999</v>
      </c>
      <c r="G1366" s="27">
        <v>0.64600000000000002</v>
      </c>
    </row>
    <row r="1367" spans="6:7" x14ac:dyDescent="0.25">
      <c r="F1367" s="27">
        <v>2.7869999999999999</v>
      </c>
      <c r="G1367" s="27">
        <v>0.64600000000000002</v>
      </c>
    </row>
    <row r="1368" spans="6:7" x14ac:dyDescent="0.25">
      <c r="F1368" s="27">
        <v>2.7869999999999999</v>
      </c>
      <c r="G1368" s="27">
        <v>0.64600000000000002</v>
      </c>
    </row>
    <row r="1369" spans="6:7" x14ac:dyDescent="0.25">
      <c r="F1369" s="27">
        <v>2.7869999999999999</v>
      </c>
      <c r="G1369" s="27">
        <v>0.64600000000000002</v>
      </c>
    </row>
    <row r="1370" spans="6:7" x14ac:dyDescent="0.25">
      <c r="F1370" s="27">
        <v>2.7869999999999999</v>
      </c>
      <c r="G1370" s="27">
        <v>0.64600000000000002</v>
      </c>
    </row>
    <row r="1371" spans="6:7" x14ac:dyDescent="0.25">
      <c r="F1371" s="27">
        <v>2.7869999999999999</v>
      </c>
      <c r="G1371" s="27">
        <v>0.64600000000000002</v>
      </c>
    </row>
    <row r="1372" spans="6:7" x14ac:dyDescent="0.25">
      <c r="F1372" s="27">
        <v>2.7869999999999999</v>
      </c>
      <c r="G1372" s="27">
        <v>0.64600000000000002</v>
      </c>
    </row>
    <row r="1373" spans="6:7" x14ac:dyDescent="0.25">
      <c r="F1373" s="27">
        <v>2.7869999999999999</v>
      </c>
      <c r="G1373" s="27">
        <v>0.64600000000000002</v>
      </c>
    </row>
    <row r="1374" spans="6:7" x14ac:dyDescent="0.25">
      <c r="F1374" s="27">
        <v>2.7869999999999999</v>
      </c>
      <c r="G1374" s="27">
        <v>0.64600000000000002</v>
      </c>
    </row>
    <row r="1375" spans="6:7" x14ac:dyDescent="0.25">
      <c r="F1375" s="27">
        <v>2.7869999999999999</v>
      </c>
      <c r="G1375" s="27">
        <v>0.64600000000000002</v>
      </c>
    </row>
    <row r="1376" spans="6:7" x14ac:dyDescent="0.25">
      <c r="F1376" s="27">
        <v>2.7869999999999999</v>
      </c>
      <c r="G1376" s="27">
        <v>0.64600000000000002</v>
      </c>
    </row>
    <row r="1377" spans="6:7" x14ac:dyDescent="0.25">
      <c r="F1377" s="27">
        <v>2.7869999999999999</v>
      </c>
      <c r="G1377" s="27">
        <v>0.64600000000000002</v>
      </c>
    </row>
    <row r="1378" spans="6:7" x14ac:dyDescent="0.25">
      <c r="F1378" s="27">
        <v>2.7869999999999999</v>
      </c>
      <c r="G1378" s="27">
        <v>0.64600000000000002</v>
      </c>
    </row>
    <row r="1379" spans="6:7" x14ac:dyDescent="0.25">
      <c r="F1379" s="27">
        <v>2.7869999999999999</v>
      </c>
      <c r="G1379" s="27">
        <v>0.64600000000000002</v>
      </c>
    </row>
    <row r="1380" spans="6:7" x14ac:dyDescent="0.25">
      <c r="F1380" s="27">
        <v>2.7869999999999999</v>
      </c>
      <c r="G1380" s="27">
        <v>0.64600000000000002</v>
      </c>
    </row>
    <row r="1381" spans="6:7" x14ac:dyDescent="0.25">
      <c r="F1381" s="27">
        <v>2.7869999999999999</v>
      </c>
      <c r="G1381" s="27">
        <v>0.64600000000000002</v>
      </c>
    </row>
    <row r="1382" spans="6:7" x14ac:dyDescent="0.25">
      <c r="F1382" s="27">
        <v>2.7869999999999999</v>
      </c>
      <c r="G1382" s="27">
        <v>0.64600000000000002</v>
      </c>
    </row>
    <row r="1383" spans="6:7" x14ac:dyDescent="0.25">
      <c r="F1383" s="27">
        <v>2.7869999999999999</v>
      </c>
      <c r="G1383" s="27">
        <v>0.64600000000000002</v>
      </c>
    </row>
    <row r="1384" spans="6:7" x14ac:dyDescent="0.25">
      <c r="F1384" s="27">
        <v>2.7869999999999999</v>
      </c>
      <c r="G1384" s="27">
        <v>0.64600000000000002</v>
      </c>
    </row>
    <row r="1385" spans="6:7" x14ac:dyDescent="0.25">
      <c r="F1385" s="27">
        <v>2.7869999999999999</v>
      </c>
      <c r="G1385" s="27">
        <v>0.64600000000000002</v>
      </c>
    </row>
    <row r="1386" spans="6:7" x14ac:dyDescent="0.25">
      <c r="F1386" s="27">
        <v>2.7869999999999999</v>
      </c>
      <c r="G1386" s="27">
        <v>0.64600000000000002</v>
      </c>
    </row>
    <row r="1387" spans="6:7" x14ac:dyDescent="0.25">
      <c r="F1387" s="27">
        <v>2.7869999999999999</v>
      </c>
      <c r="G1387" s="27">
        <v>0.64600000000000002</v>
      </c>
    </row>
    <row r="1388" spans="6:7" x14ac:dyDescent="0.25">
      <c r="F1388" s="27">
        <v>2.7869999999999999</v>
      </c>
      <c r="G1388" s="27">
        <v>0.64600000000000002</v>
      </c>
    </row>
    <row r="1389" spans="6:7" x14ac:dyDescent="0.25">
      <c r="F1389" s="27">
        <v>2.7869999999999999</v>
      </c>
      <c r="G1389" s="27">
        <v>0.64600000000000002</v>
      </c>
    </row>
    <row r="1390" spans="6:7" x14ac:dyDescent="0.25">
      <c r="F1390" s="27">
        <v>2.7869999999999999</v>
      </c>
      <c r="G1390" s="27">
        <v>0.64600000000000002</v>
      </c>
    </row>
    <row r="1391" spans="6:7" x14ac:dyDescent="0.25">
      <c r="F1391" s="27">
        <v>2.7869999999999999</v>
      </c>
      <c r="G1391" s="27">
        <v>0.64600000000000002</v>
      </c>
    </row>
    <row r="1392" spans="6:7" x14ac:dyDescent="0.25">
      <c r="F1392" s="27">
        <v>2.7869999999999999</v>
      </c>
      <c r="G1392" s="27">
        <v>0.64600000000000002</v>
      </c>
    </row>
    <row r="1393" spans="6:7" x14ac:dyDescent="0.25">
      <c r="F1393" s="27">
        <v>2.7869999999999999</v>
      </c>
      <c r="G1393" s="27">
        <v>0.64600000000000002</v>
      </c>
    </row>
    <row r="1394" spans="6:7" x14ac:dyDescent="0.25">
      <c r="F1394" s="27">
        <v>2.7869999999999999</v>
      </c>
      <c r="G1394" s="27">
        <v>0.64600000000000002</v>
      </c>
    </row>
    <row r="1395" spans="6:7" x14ac:dyDescent="0.25">
      <c r="F1395" s="27">
        <v>2.7869999999999999</v>
      </c>
      <c r="G1395" s="27">
        <v>0.64600000000000002</v>
      </c>
    </row>
    <row r="1396" spans="6:7" x14ac:dyDescent="0.25">
      <c r="F1396" s="27">
        <v>2.7869999999999999</v>
      </c>
      <c r="G1396" s="27">
        <v>0.64600000000000002</v>
      </c>
    </row>
    <row r="1397" spans="6:7" x14ac:dyDescent="0.25">
      <c r="F1397" s="27">
        <v>2.7869999999999999</v>
      </c>
      <c r="G1397" s="27">
        <v>0.64600000000000002</v>
      </c>
    </row>
    <row r="1398" spans="6:7" x14ac:dyDescent="0.25">
      <c r="F1398" s="27">
        <v>2.7869999999999999</v>
      </c>
      <c r="G1398" s="27">
        <v>0.64600000000000002</v>
      </c>
    </row>
    <row r="1399" spans="6:7" x14ac:dyDescent="0.25">
      <c r="F1399" s="27">
        <v>2.7869999999999999</v>
      </c>
      <c r="G1399" s="27">
        <v>0.64600000000000002</v>
      </c>
    </row>
    <row r="1400" spans="6:7" x14ac:dyDescent="0.25">
      <c r="F1400" s="27">
        <v>2.7869999999999999</v>
      </c>
      <c r="G1400" s="27">
        <v>0.64600000000000002</v>
      </c>
    </row>
    <row r="1401" spans="6:7" x14ac:dyDescent="0.25">
      <c r="F1401" s="27">
        <v>2.7869999999999999</v>
      </c>
      <c r="G1401" s="27">
        <v>0.64600000000000002</v>
      </c>
    </row>
    <row r="1402" spans="6:7" x14ac:dyDescent="0.25">
      <c r="F1402" s="27">
        <v>2.7869999999999999</v>
      </c>
      <c r="G1402" s="27">
        <v>0.64600000000000002</v>
      </c>
    </row>
    <row r="1403" spans="6:7" x14ac:dyDescent="0.25">
      <c r="F1403" s="27">
        <v>2.7869999999999999</v>
      </c>
      <c r="G1403" s="27">
        <v>0.64600000000000002</v>
      </c>
    </row>
    <row r="1404" spans="6:7" x14ac:dyDescent="0.25">
      <c r="F1404" s="27">
        <v>2.7869999999999999</v>
      </c>
      <c r="G1404" s="27">
        <v>0.64600000000000002</v>
      </c>
    </row>
    <row r="1405" spans="6:7" x14ac:dyDescent="0.25">
      <c r="F1405" s="27">
        <v>2.7869999999999999</v>
      </c>
      <c r="G1405" s="27">
        <v>0.64600000000000002</v>
      </c>
    </row>
    <row r="1406" spans="6:7" x14ac:dyDescent="0.25">
      <c r="F1406" s="27">
        <v>2.7869999999999999</v>
      </c>
      <c r="G1406" s="27">
        <v>0.64600000000000002</v>
      </c>
    </row>
    <row r="1407" spans="6:7" x14ac:dyDescent="0.25">
      <c r="F1407" s="27">
        <v>2.7869999999999999</v>
      </c>
      <c r="G1407" s="27">
        <v>0.64600000000000002</v>
      </c>
    </row>
    <row r="1408" spans="6:7" x14ac:dyDescent="0.25">
      <c r="F1408" s="27">
        <v>2.7869999999999999</v>
      </c>
      <c r="G1408" s="27">
        <v>0.64600000000000002</v>
      </c>
    </row>
    <row r="1409" spans="6:7" x14ac:dyDescent="0.25">
      <c r="F1409" s="27">
        <v>2.7869999999999999</v>
      </c>
      <c r="G1409" s="27">
        <v>0.64600000000000002</v>
      </c>
    </row>
    <row r="1410" spans="6:7" x14ac:dyDescent="0.25">
      <c r="F1410" s="27">
        <v>2.7869999999999999</v>
      </c>
      <c r="G1410" s="27">
        <v>0.64600000000000002</v>
      </c>
    </row>
    <row r="1411" spans="6:7" x14ac:dyDescent="0.25">
      <c r="F1411" s="27">
        <v>2.7869999999999999</v>
      </c>
      <c r="G1411" s="27">
        <v>0.64600000000000002</v>
      </c>
    </row>
    <row r="1412" spans="6:7" x14ac:dyDescent="0.25">
      <c r="F1412" s="27">
        <v>2.7869999999999999</v>
      </c>
      <c r="G1412" s="27">
        <v>0.64600000000000002</v>
      </c>
    </row>
    <row r="1413" spans="6:7" x14ac:dyDescent="0.25">
      <c r="F1413" s="27">
        <v>2.7869999999999999</v>
      </c>
      <c r="G1413" s="27">
        <v>0.64600000000000002</v>
      </c>
    </row>
    <row r="1414" spans="6:7" x14ac:dyDescent="0.25">
      <c r="F1414" s="27">
        <v>2.7869999999999999</v>
      </c>
      <c r="G1414" s="27">
        <v>0.64600000000000002</v>
      </c>
    </row>
    <row r="1415" spans="6:7" x14ac:dyDescent="0.25">
      <c r="F1415" s="27">
        <v>2.7869999999999999</v>
      </c>
      <c r="G1415" s="27">
        <v>0.64600000000000002</v>
      </c>
    </row>
    <row r="1416" spans="6:7" x14ac:dyDescent="0.25">
      <c r="F1416" s="27">
        <v>2.7869999999999999</v>
      </c>
      <c r="G1416" s="27">
        <v>0.64600000000000002</v>
      </c>
    </row>
    <row r="1417" spans="6:7" x14ac:dyDescent="0.25">
      <c r="F1417" s="27">
        <v>2.7869999999999999</v>
      </c>
      <c r="G1417" s="27">
        <v>0.64600000000000002</v>
      </c>
    </row>
    <row r="1418" spans="6:7" x14ac:dyDescent="0.25">
      <c r="F1418" s="27">
        <v>2.7869999999999999</v>
      </c>
      <c r="G1418" s="27">
        <v>0.64600000000000002</v>
      </c>
    </row>
    <row r="1419" spans="6:7" x14ac:dyDescent="0.25">
      <c r="F1419" s="27">
        <v>2.7869999999999999</v>
      </c>
      <c r="G1419" s="27">
        <v>0.64600000000000002</v>
      </c>
    </row>
    <row r="1420" spans="6:7" x14ac:dyDescent="0.25">
      <c r="F1420" s="27">
        <v>2.7869999999999999</v>
      </c>
      <c r="G1420" s="27">
        <v>0.64600000000000002</v>
      </c>
    </row>
    <row r="1421" spans="6:7" x14ac:dyDescent="0.25">
      <c r="F1421" s="27">
        <v>2.7869999999999999</v>
      </c>
      <c r="G1421" s="27">
        <v>0.64600000000000002</v>
      </c>
    </row>
    <row r="1422" spans="6:7" x14ac:dyDescent="0.25">
      <c r="F1422" s="27">
        <v>2.7869999999999999</v>
      </c>
      <c r="G1422" s="27">
        <v>0.64600000000000002</v>
      </c>
    </row>
    <row r="1423" spans="6:7" x14ac:dyDescent="0.25">
      <c r="F1423" s="27">
        <v>2.7869999999999999</v>
      </c>
      <c r="G1423" s="27">
        <v>0.64600000000000002</v>
      </c>
    </row>
    <row r="1424" spans="6:7" x14ac:dyDescent="0.25">
      <c r="F1424" s="27">
        <v>2.7869999999999999</v>
      </c>
      <c r="G1424" s="27">
        <v>0.64600000000000002</v>
      </c>
    </row>
    <row r="1425" spans="6:7" x14ac:dyDescent="0.25">
      <c r="F1425" s="27">
        <v>2.7869999999999999</v>
      </c>
      <c r="G1425" s="27">
        <v>0.64600000000000002</v>
      </c>
    </row>
    <row r="1426" spans="6:7" x14ac:dyDescent="0.25">
      <c r="F1426" s="27">
        <v>2.7869999999999999</v>
      </c>
      <c r="G1426" s="27">
        <v>0.64600000000000002</v>
      </c>
    </row>
    <row r="1427" spans="6:7" x14ac:dyDescent="0.25">
      <c r="F1427" s="27">
        <v>2.7869999999999999</v>
      </c>
      <c r="G1427" s="27">
        <v>0.64600000000000002</v>
      </c>
    </row>
    <row r="1428" spans="6:7" x14ac:dyDescent="0.25">
      <c r="F1428" s="27">
        <v>2.7869999999999999</v>
      </c>
      <c r="G1428" s="27">
        <v>0.64600000000000002</v>
      </c>
    </row>
    <row r="1429" spans="6:7" x14ac:dyDescent="0.25">
      <c r="F1429" s="27">
        <v>2.7869999999999999</v>
      </c>
      <c r="G1429" s="27">
        <v>0.64600000000000002</v>
      </c>
    </row>
    <row r="1430" spans="6:7" x14ac:dyDescent="0.25">
      <c r="F1430" s="27">
        <v>2.7869999999999999</v>
      </c>
      <c r="G1430" s="27">
        <v>0.64600000000000002</v>
      </c>
    </row>
    <row r="1431" spans="6:7" x14ac:dyDescent="0.25">
      <c r="F1431" s="27">
        <v>2.7869999999999999</v>
      </c>
      <c r="G1431" s="27">
        <v>0.64600000000000002</v>
      </c>
    </row>
    <row r="1432" spans="6:7" x14ac:dyDescent="0.25">
      <c r="F1432" s="27">
        <v>2.7869999999999999</v>
      </c>
      <c r="G1432" s="27">
        <v>0.64600000000000002</v>
      </c>
    </row>
    <row r="1433" spans="6:7" x14ac:dyDescent="0.25">
      <c r="F1433" s="27">
        <v>2.7869999999999999</v>
      </c>
      <c r="G1433" s="27">
        <v>0.64600000000000002</v>
      </c>
    </row>
    <row r="1434" spans="6:7" x14ac:dyDescent="0.25">
      <c r="F1434" s="27">
        <v>2.7869999999999999</v>
      </c>
      <c r="G1434" s="27">
        <v>0.64600000000000002</v>
      </c>
    </row>
    <row r="1435" spans="6:7" x14ac:dyDescent="0.25">
      <c r="F1435" s="27">
        <v>2.7869999999999999</v>
      </c>
      <c r="G1435" s="27">
        <v>0.64600000000000002</v>
      </c>
    </row>
    <row r="1436" spans="6:7" x14ac:dyDescent="0.25">
      <c r="F1436" s="27">
        <v>2.7869999999999999</v>
      </c>
      <c r="G1436" s="27">
        <v>0.64600000000000002</v>
      </c>
    </row>
    <row r="1437" spans="6:7" x14ac:dyDescent="0.25">
      <c r="F1437" s="27">
        <v>2.7869999999999999</v>
      </c>
      <c r="G1437" s="27">
        <v>0.64600000000000002</v>
      </c>
    </row>
    <row r="1438" spans="6:7" x14ac:dyDescent="0.25">
      <c r="F1438" s="27">
        <v>2.7869999999999999</v>
      </c>
      <c r="G1438" s="27">
        <v>0.64600000000000002</v>
      </c>
    </row>
    <row r="1439" spans="6:7" x14ac:dyDescent="0.25">
      <c r="F1439" s="27">
        <v>2.7869999999999999</v>
      </c>
      <c r="G1439" s="27">
        <v>0.64600000000000002</v>
      </c>
    </row>
    <row r="1440" spans="6:7" x14ac:dyDescent="0.25">
      <c r="F1440" s="27">
        <v>2.7869999999999999</v>
      </c>
      <c r="G1440" s="27">
        <v>0.64600000000000002</v>
      </c>
    </row>
    <row r="1441" spans="6:7" x14ac:dyDescent="0.25">
      <c r="F1441" s="27">
        <v>2.7869999999999999</v>
      </c>
      <c r="G1441" s="27">
        <v>0.64600000000000002</v>
      </c>
    </row>
    <row r="1442" spans="6:7" x14ac:dyDescent="0.25">
      <c r="F1442" s="27">
        <v>2.7869999999999999</v>
      </c>
      <c r="G1442" s="27">
        <v>0.64600000000000002</v>
      </c>
    </row>
    <row r="1443" spans="6:7" x14ac:dyDescent="0.25">
      <c r="F1443" s="27">
        <v>2.7869999999999999</v>
      </c>
      <c r="G1443" s="27">
        <v>0.64600000000000002</v>
      </c>
    </row>
    <row r="1444" spans="6:7" x14ac:dyDescent="0.25">
      <c r="F1444" s="27">
        <v>2.7869999999999999</v>
      </c>
      <c r="G1444" s="27">
        <v>0.64600000000000002</v>
      </c>
    </row>
    <row r="1445" spans="6:7" x14ac:dyDescent="0.25">
      <c r="F1445" s="27">
        <v>2.7869999999999999</v>
      </c>
      <c r="G1445" s="27">
        <v>0.64600000000000002</v>
      </c>
    </row>
    <row r="1446" spans="6:7" x14ac:dyDescent="0.25">
      <c r="F1446" s="27">
        <v>2.7869999999999999</v>
      </c>
      <c r="G1446" s="27">
        <v>0.64600000000000002</v>
      </c>
    </row>
    <row r="1447" spans="6:7" x14ac:dyDescent="0.25">
      <c r="F1447" s="27">
        <v>2.7869999999999999</v>
      </c>
      <c r="G1447" s="27">
        <v>0.64600000000000002</v>
      </c>
    </row>
    <row r="1448" spans="6:7" x14ac:dyDescent="0.25">
      <c r="F1448" s="27">
        <v>2.7869999999999999</v>
      </c>
      <c r="G1448" s="27">
        <v>0.64600000000000002</v>
      </c>
    </row>
    <row r="1449" spans="6:7" x14ac:dyDescent="0.25">
      <c r="F1449" s="27">
        <v>2.7869999999999999</v>
      </c>
      <c r="G1449" s="27">
        <v>0.64600000000000002</v>
      </c>
    </row>
    <row r="1450" spans="6:7" x14ac:dyDescent="0.25">
      <c r="F1450" s="27">
        <v>2.7869999999999999</v>
      </c>
      <c r="G1450" s="27">
        <v>0.64600000000000002</v>
      </c>
    </row>
    <row r="1451" spans="6:7" x14ac:dyDescent="0.25">
      <c r="F1451" s="27">
        <v>2.7869999999999999</v>
      </c>
      <c r="G1451" s="27">
        <v>0.64600000000000002</v>
      </c>
    </row>
    <row r="1452" spans="6:7" x14ac:dyDescent="0.25">
      <c r="F1452" s="27">
        <v>2.7869999999999999</v>
      </c>
      <c r="G1452" s="27">
        <v>0.64600000000000002</v>
      </c>
    </row>
    <row r="1453" spans="6:7" x14ac:dyDescent="0.25">
      <c r="F1453" s="27">
        <v>2.7869999999999999</v>
      </c>
      <c r="G1453" s="27">
        <v>0.64600000000000002</v>
      </c>
    </row>
    <row r="1454" spans="6:7" x14ac:dyDescent="0.25">
      <c r="F1454" s="27">
        <v>2.7869999999999999</v>
      </c>
      <c r="G1454" s="27">
        <v>0.64600000000000002</v>
      </c>
    </row>
    <row r="1455" spans="6:7" x14ac:dyDescent="0.25">
      <c r="F1455" s="27">
        <v>2.7869999999999999</v>
      </c>
      <c r="G1455" s="27">
        <v>0.64600000000000002</v>
      </c>
    </row>
    <row r="1456" spans="6:7" x14ac:dyDescent="0.25">
      <c r="F1456" s="27">
        <v>2.7869999999999999</v>
      </c>
      <c r="G1456" s="27">
        <v>0.64600000000000002</v>
      </c>
    </row>
    <row r="1457" spans="6:7" x14ac:dyDescent="0.25">
      <c r="F1457" s="27">
        <v>2.7869999999999999</v>
      </c>
      <c r="G1457" s="27">
        <v>0.64600000000000002</v>
      </c>
    </row>
    <row r="1458" spans="6:7" x14ac:dyDescent="0.25">
      <c r="F1458" s="27">
        <v>2.7869999999999999</v>
      </c>
      <c r="G1458" s="27">
        <v>0.64600000000000002</v>
      </c>
    </row>
    <row r="1459" spans="6:7" x14ac:dyDescent="0.25">
      <c r="F1459" s="27">
        <v>2.7869999999999999</v>
      </c>
      <c r="G1459" s="27">
        <v>0.64600000000000002</v>
      </c>
    </row>
    <row r="1460" spans="6:7" x14ac:dyDescent="0.25">
      <c r="F1460" s="27">
        <v>2.7869999999999999</v>
      </c>
      <c r="G1460" s="27">
        <v>0.64600000000000002</v>
      </c>
    </row>
    <row r="1461" spans="6:7" x14ac:dyDescent="0.25">
      <c r="F1461" s="27">
        <v>2.7869999999999999</v>
      </c>
      <c r="G1461" s="27">
        <v>0.64600000000000002</v>
      </c>
    </row>
    <row r="1462" spans="6:7" x14ac:dyDescent="0.25">
      <c r="F1462" s="27">
        <v>2.7869999999999999</v>
      </c>
      <c r="G1462" s="27">
        <v>0.64600000000000002</v>
      </c>
    </row>
    <row r="1463" spans="6:7" x14ac:dyDescent="0.25">
      <c r="F1463" s="27">
        <v>2.7869999999999999</v>
      </c>
      <c r="G1463" s="27">
        <v>0.64600000000000002</v>
      </c>
    </row>
    <row r="1464" spans="6:7" x14ac:dyDescent="0.25">
      <c r="F1464" s="27">
        <v>2.7869999999999999</v>
      </c>
      <c r="G1464" s="27">
        <v>0.64600000000000002</v>
      </c>
    </row>
    <row r="1465" spans="6:7" x14ac:dyDescent="0.25">
      <c r="F1465" s="27">
        <v>2.7869999999999999</v>
      </c>
      <c r="G1465" s="27">
        <v>0.64600000000000002</v>
      </c>
    </row>
    <row r="1466" spans="6:7" x14ac:dyDescent="0.25">
      <c r="F1466" s="27">
        <v>2.7869999999999999</v>
      </c>
      <c r="G1466" s="27">
        <v>0.64600000000000002</v>
      </c>
    </row>
    <row r="1467" spans="6:7" x14ac:dyDescent="0.25">
      <c r="F1467" s="27">
        <v>2.7869999999999999</v>
      </c>
      <c r="G1467" s="27">
        <v>0.64600000000000002</v>
      </c>
    </row>
    <row r="1468" spans="6:7" x14ac:dyDescent="0.25">
      <c r="F1468" s="27">
        <v>2.7869999999999999</v>
      </c>
      <c r="G1468" s="27">
        <v>0.64600000000000002</v>
      </c>
    </row>
    <row r="1469" spans="6:7" x14ac:dyDescent="0.25">
      <c r="F1469" s="27">
        <v>2.7869999999999999</v>
      </c>
      <c r="G1469" s="27">
        <v>0.64600000000000002</v>
      </c>
    </row>
    <row r="1470" spans="6:7" x14ac:dyDescent="0.25">
      <c r="F1470" s="27">
        <v>2.7869999999999999</v>
      </c>
      <c r="G1470" s="27">
        <v>0.64600000000000002</v>
      </c>
    </row>
    <row r="1471" spans="6:7" x14ac:dyDescent="0.25">
      <c r="F1471" s="27">
        <v>2.7869999999999999</v>
      </c>
      <c r="G1471" s="27">
        <v>0.64600000000000002</v>
      </c>
    </row>
    <row r="1472" spans="6:7" x14ac:dyDescent="0.25">
      <c r="F1472" s="27">
        <v>2.7869999999999999</v>
      </c>
      <c r="G1472" s="27">
        <v>0.64600000000000002</v>
      </c>
    </row>
    <row r="1473" spans="6:7" x14ac:dyDescent="0.25">
      <c r="F1473" s="27">
        <v>2.7869999999999999</v>
      </c>
      <c r="G1473" s="27">
        <v>0.64600000000000002</v>
      </c>
    </row>
    <row r="1474" spans="6:7" x14ac:dyDescent="0.25">
      <c r="F1474" s="27">
        <v>2.7869999999999999</v>
      </c>
      <c r="G1474" s="27">
        <v>0.64600000000000002</v>
      </c>
    </row>
    <row r="1475" spans="6:7" x14ac:dyDescent="0.25">
      <c r="F1475" s="27">
        <v>2.7869999999999999</v>
      </c>
      <c r="G1475" s="27">
        <v>0.64600000000000002</v>
      </c>
    </row>
    <row r="1476" spans="6:7" x14ac:dyDescent="0.25">
      <c r="F1476" s="27">
        <v>2.7869999999999999</v>
      </c>
      <c r="G1476" s="27">
        <v>0.64600000000000002</v>
      </c>
    </row>
    <row r="1477" spans="6:7" x14ac:dyDescent="0.25">
      <c r="F1477" s="27">
        <v>2.7869999999999999</v>
      </c>
      <c r="G1477" s="27">
        <v>0.64600000000000002</v>
      </c>
    </row>
    <row r="1478" spans="6:7" x14ac:dyDescent="0.25">
      <c r="F1478" s="27">
        <v>2.7869999999999999</v>
      </c>
      <c r="G1478" s="27">
        <v>0.64600000000000002</v>
      </c>
    </row>
    <row r="1479" spans="6:7" x14ac:dyDescent="0.25">
      <c r="F1479" s="27">
        <v>2.7869999999999999</v>
      </c>
      <c r="G1479" s="27">
        <v>0.64600000000000002</v>
      </c>
    </row>
    <row r="1480" spans="6:7" x14ac:dyDescent="0.25">
      <c r="F1480" s="27">
        <v>2.7869999999999999</v>
      </c>
      <c r="G1480" s="27">
        <v>0.64600000000000002</v>
      </c>
    </row>
    <row r="1481" spans="6:7" x14ac:dyDescent="0.25">
      <c r="F1481" s="27">
        <v>2.7869999999999999</v>
      </c>
      <c r="G1481" s="27">
        <v>0.64600000000000002</v>
      </c>
    </row>
    <row r="1482" spans="6:7" x14ac:dyDescent="0.25">
      <c r="F1482" s="27">
        <v>2.7869999999999999</v>
      </c>
      <c r="G1482" s="27">
        <v>0.64600000000000002</v>
      </c>
    </row>
    <row r="1483" spans="6:7" x14ac:dyDescent="0.25">
      <c r="F1483" s="27">
        <v>2.7869999999999999</v>
      </c>
      <c r="G1483" s="27">
        <v>0.64600000000000002</v>
      </c>
    </row>
    <row r="1484" spans="6:7" x14ac:dyDescent="0.25">
      <c r="F1484" s="27">
        <v>2.7869999999999999</v>
      </c>
      <c r="G1484" s="27">
        <v>0.64600000000000002</v>
      </c>
    </row>
    <row r="1485" spans="6:7" x14ac:dyDescent="0.25">
      <c r="F1485" s="27">
        <v>2.7869999999999999</v>
      </c>
      <c r="G1485" s="27">
        <v>0.64600000000000002</v>
      </c>
    </row>
    <row r="1486" spans="6:7" x14ac:dyDescent="0.25">
      <c r="F1486" s="27">
        <v>2.7869999999999999</v>
      </c>
      <c r="G1486" s="27">
        <v>0.64600000000000002</v>
      </c>
    </row>
    <row r="1487" spans="6:7" x14ac:dyDescent="0.25">
      <c r="F1487" s="27">
        <v>2.7869999999999999</v>
      </c>
      <c r="G1487" s="27">
        <v>0.64600000000000002</v>
      </c>
    </row>
    <row r="1488" spans="6:7" x14ac:dyDescent="0.25">
      <c r="F1488" s="27">
        <v>2.7869999999999999</v>
      </c>
      <c r="G1488" s="27">
        <v>0.64600000000000002</v>
      </c>
    </row>
    <row r="1489" spans="6:7" x14ac:dyDescent="0.25">
      <c r="F1489" s="27">
        <v>2.7869999999999999</v>
      </c>
      <c r="G1489" s="27">
        <v>0.64600000000000002</v>
      </c>
    </row>
    <row r="1490" spans="6:7" x14ac:dyDescent="0.25">
      <c r="F1490" s="27">
        <v>2.7869999999999999</v>
      </c>
      <c r="G1490" s="27">
        <v>0.64600000000000002</v>
      </c>
    </row>
    <row r="1491" spans="6:7" x14ac:dyDescent="0.25">
      <c r="F1491" s="27">
        <v>2.7869999999999999</v>
      </c>
      <c r="G1491" s="27">
        <v>0.64600000000000002</v>
      </c>
    </row>
    <row r="1492" spans="6:7" x14ac:dyDescent="0.25">
      <c r="F1492" s="27">
        <v>2.7869999999999999</v>
      </c>
      <c r="G1492" s="27">
        <v>0.64600000000000002</v>
      </c>
    </row>
    <row r="1493" spans="6:7" x14ac:dyDescent="0.25">
      <c r="F1493" s="27">
        <v>2.7869999999999999</v>
      </c>
      <c r="G1493" s="27">
        <v>0.64600000000000002</v>
      </c>
    </row>
    <row r="1494" spans="6:7" x14ac:dyDescent="0.25">
      <c r="F1494" s="27">
        <v>2.7869999999999999</v>
      </c>
      <c r="G1494" s="27">
        <v>0.64600000000000002</v>
      </c>
    </row>
    <row r="1495" spans="6:7" x14ac:dyDescent="0.25">
      <c r="F1495" s="27">
        <v>2.7869999999999999</v>
      </c>
      <c r="G1495" s="27">
        <v>0.64600000000000002</v>
      </c>
    </row>
    <row r="1496" spans="6:7" x14ac:dyDescent="0.25">
      <c r="F1496" s="27">
        <v>2.7869999999999999</v>
      </c>
      <c r="G1496" s="27">
        <v>0.64600000000000002</v>
      </c>
    </row>
    <row r="1497" spans="6:7" x14ac:dyDescent="0.25">
      <c r="F1497" s="27">
        <v>2.7869999999999999</v>
      </c>
      <c r="G1497" s="27">
        <v>0.64600000000000002</v>
      </c>
    </row>
    <row r="1498" spans="6:7" x14ac:dyDescent="0.25">
      <c r="F1498" s="27">
        <v>2.7869999999999999</v>
      </c>
      <c r="G1498" s="27">
        <v>0.64600000000000002</v>
      </c>
    </row>
    <row r="1499" spans="6:7" x14ac:dyDescent="0.25">
      <c r="F1499" s="27">
        <v>2.7869999999999999</v>
      </c>
      <c r="G1499" s="27">
        <v>0.64600000000000002</v>
      </c>
    </row>
    <row r="1500" spans="6:7" x14ac:dyDescent="0.25">
      <c r="F1500" s="27">
        <v>2.7869999999999999</v>
      </c>
      <c r="G1500" s="27">
        <v>0.64600000000000002</v>
      </c>
    </row>
    <row r="1501" spans="6:7" x14ac:dyDescent="0.25">
      <c r="F1501" s="27">
        <v>2.7869999999999999</v>
      </c>
      <c r="G1501" s="27">
        <v>0.64600000000000002</v>
      </c>
    </row>
    <row r="1502" spans="6:7" x14ac:dyDescent="0.25">
      <c r="F1502" s="27">
        <v>2.7869999999999999</v>
      </c>
      <c r="G1502" s="27">
        <v>0.64600000000000002</v>
      </c>
    </row>
    <row r="1503" spans="6:7" x14ac:dyDescent="0.25">
      <c r="F1503" s="27">
        <v>2.7869999999999999</v>
      </c>
      <c r="G1503" s="27">
        <v>0.64600000000000002</v>
      </c>
    </row>
    <row r="1504" spans="6:7" x14ac:dyDescent="0.25">
      <c r="F1504" s="27">
        <v>2.7869999999999999</v>
      </c>
      <c r="G1504" s="27">
        <v>0.64600000000000002</v>
      </c>
    </row>
    <row r="1505" spans="6:7" x14ac:dyDescent="0.25">
      <c r="F1505" s="27">
        <v>2.7869999999999999</v>
      </c>
      <c r="G1505" s="27">
        <v>0.64600000000000002</v>
      </c>
    </row>
    <row r="1506" spans="6:7" x14ac:dyDescent="0.25">
      <c r="F1506" s="27">
        <v>2.7869999999999999</v>
      </c>
      <c r="G1506" s="27">
        <v>0.64600000000000002</v>
      </c>
    </row>
    <row r="1507" spans="6:7" x14ac:dyDescent="0.25">
      <c r="F1507" s="27">
        <v>2.7869999999999999</v>
      </c>
      <c r="G1507" s="27">
        <v>0.64600000000000002</v>
      </c>
    </row>
    <row r="1508" spans="6:7" x14ac:dyDescent="0.25">
      <c r="F1508" s="27">
        <v>2.7869999999999999</v>
      </c>
      <c r="G1508" s="27">
        <v>0.64600000000000002</v>
      </c>
    </row>
    <row r="1509" spans="6:7" x14ac:dyDescent="0.25">
      <c r="F1509" s="27">
        <v>2.7869999999999999</v>
      </c>
      <c r="G1509" s="27">
        <v>0.64600000000000002</v>
      </c>
    </row>
    <row r="1510" spans="6:7" x14ac:dyDescent="0.25">
      <c r="F1510" s="27">
        <v>2.7869999999999999</v>
      </c>
      <c r="G1510" s="27">
        <v>0.64600000000000002</v>
      </c>
    </row>
    <row r="1511" spans="6:7" x14ac:dyDescent="0.25">
      <c r="F1511" s="27">
        <v>2.7869999999999999</v>
      </c>
      <c r="G1511" s="27">
        <v>0.64600000000000002</v>
      </c>
    </row>
    <row r="1512" spans="6:7" x14ac:dyDescent="0.25">
      <c r="F1512" s="27">
        <v>2.7869999999999999</v>
      </c>
      <c r="G1512" s="27">
        <v>0.64600000000000002</v>
      </c>
    </row>
    <row r="1513" spans="6:7" x14ac:dyDescent="0.25">
      <c r="F1513" s="27">
        <v>2.7869999999999999</v>
      </c>
      <c r="G1513" s="27">
        <v>0.64600000000000002</v>
      </c>
    </row>
    <row r="1514" spans="6:7" x14ac:dyDescent="0.25">
      <c r="F1514" s="27">
        <v>2.7869999999999999</v>
      </c>
      <c r="G1514" s="27">
        <v>0.64600000000000002</v>
      </c>
    </row>
    <row r="1515" spans="6:7" x14ac:dyDescent="0.25">
      <c r="F1515" s="27">
        <v>2.7869999999999999</v>
      </c>
      <c r="G1515" s="27">
        <v>0.64600000000000002</v>
      </c>
    </row>
    <row r="1516" spans="6:7" x14ac:dyDescent="0.25">
      <c r="F1516" s="27">
        <v>2.7869999999999999</v>
      </c>
      <c r="G1516" s="27">
        <v>0.64600000000000002</v>
      </c>
    </row>
    <row r="1517" spans="6:7" x14ac:dyDescent="0.25">
      <c r="F1517" s="27">
        <v>2.7869999999999999</v>
      </c>
      <c r="G1517" s="27">
        <v>0.64600000000000002</v>
      </c>
    </row>
    <row r="1518" spans="6:7" x14ac:dyDescent="0.25">
      <c r="F1518" s="27">
        <v>2.7869999999999999</v>
      </c>
      <c r="G1518" s="27">
        <v>0.64600000000000002</v>
      </c>
    </row>
    <row r="1519" spans="6:7" x14ac:dyDescent="0.25">
      <c r="F1519" s="27">
        <v>2.7869999999999999</v>
      </c>
      <c r="G1519" s="27">
        <v>0.64600000000000002</v>
      </c>
    </row>
    <row r="1520" spans="6:7" x14ac:dyDescent="0.25">
      <c r="F1520" s="27">
        <v>2.7869999999999999</v>
      </c>
      <c r="G1520" s="27">
        <v>0.64600000000000002</v>
      </c>
    </row>
    <row r="1521" spans="6:7" x14ac:dyDescent="0.25">
      <c r="F1521" s="27">
        <v>2.7869999999999999</v>
      </c>
      <c r="G1521" s="27">
        <v>0.64600000000000002</v>
      </c>
    </row>
    <row r="1522" spans="6:7" x14ac:dyDescent="0.25">
      <c r="F1522" s="27">
        <v>2.7869999999999999</v>
      </c>
      <c r="G1522" s="27">
        <v>0.64600000000000002</v>
      </c>
    </row>
    <row r="1523" spans="6:7" x14ac:dyDescent="0.25">
      <c r="F1523" s="27">
        <v>2.7869999999999999</v>
      </c>
      <c r="G1523" s="27">
        <v>0.64600000000000002</v>
      </c>
    </row>
    <row r="1524" spans="6:7" x14ac:dyDescent="0.25">
      <c r="F1524" s="27">
        <v>2.7869999999999999</v>
      </c>
      <c r="G1524" s="27">
        <v>0.64600000000000002</v>
      </c>
    </row>
    <row r="1525" spans="6:7" x14ac:dyDescent="0.25">
      <c r="F1525" s="27">
        <v>2.7869999999999999</v>
      </c>
      <c r="G1525" s="27">
        <v>0.64600000000000002</v>
      </c>
    </row>
    <row r="1526" spans="6:7" x14ac:dyDescent="0.25">
      <c r="F1526" s="27">
        <v>2.7869999999999999</v>
      </c>
      <c r="G1526" s="27">
        <v>0.64600000000000002</v>
      </c>
    </row>
    <row r="1527" spans="6:7" x14ac:dyDescent="0.25">
      <c r="F1527" s="27">
        <v>2.7869999999999999</v>
      </c>
      <c r="G1527" s="27">
        <v>0.64600000000000002</v>
      </c>
    </row>
    <row r="1528" spans="6:7" x14ac:dyDescent="0.25">
      <c r="F1528" s="27">
        <v>2.7869999999999999</v>
      </c>
      <c r="G1528" s="27">
        <v>0.64600000000000002</v>
      </c>
    </row>
    <row r="1529" spans="6:7" x14ac:dyDescent="0.25">
      <c r="F1529" s="27">
        <v>2.7869999999999999</v>
      </c>
      <c r="G1529" s="27">
        <v>0.64600000000000002</v>
      </c>
    </row>
    <row r="1530" spans="6:7" x14ac:dyDescent="0.25">
      <c r="F1530" s="27">
        <v>2.7869999999999999</v>
      </c>
      <c r="G1530" s="27">
        <v>0.64600000000000002</v>
      </c>
    </row>
    <row r="1531" spans="6:7" x14ac:dyDescent="0.25">
      <c r="F1531" s="27">
        <v>2.7869999999999999</v>
      </c>
      <c r="G1531" s="27">
        <v>0.64600000000000002</v>
      </c>
    </row>
    <row r="1532" spans="6:7" x14ac:dyDescent="0.25">
      <c r="F1532" s="27">
        <v>2.7869999999999999</v>
      </c>
      <c r="G1532" s="27">
        <v>0.64600000000000002</v>
      </c>
    </row>
    <row r="1533" spans="6:7" x14ac:dyDescent="0.25">
      <c r="F1533" s="27">
        <v>2.7869999999999999</v>
      </c>
      <c r="G1533" s="27">
        <v>0.64600000000000002</v>
      </c>
    </row>
    <row r="1534" spans="6:7" x14ac:dyDescent="0.25">
      <c r="F1534" s="27">
        <v>2.7869999999999999</v>
      </c>
      <c r="G1534" s="27">
        <v>0.64600000000000002</v>
      </c>
    </row>
    <row r="1535" spans="6:7" x14ac:dyDescent="0.25">
      <c r="F1535" s="27">
        <v>2.7869999999999999</v>
      </c>
      <c r="G1535" s="27">
        <v>0.64600000000000002</v>
      </c>
    </row>
    <row r="1536" spans="6:7" x14ac:dyDescent="0.25">
      <c r="F1536" s="27">
        <v>2.7869999999999999</v>
      </c>
      <c r="G1536" s="27">
        <v>0.64600000000000002</v>
      </c>
    </row>
    <row r="1537" spans="6:7" x14ac:dyDescent="0.25">
      <c r="F1537" s="27">
        <v>2.7869999999999999</v>
      </c>
      <c r="G1537" s="27">
        <v>0.64600000000000002</v>
      </c>
    </row>
    <row r="1538" spans="6:7" x14ac:dyDescent="0.25">
      <c r="F1538" s="27">
        <v>2.7869999999999999</v>
      </c>
      <c r="G1538" s="27">
        <v>0.64600000000000002</v>
      </c>
    </row>
    <row r="1539" spans="6:7" x14ac:dyDescent="0.25">
      <c r="F1539" s="27">
        <v>2.7869999999999999</v>
      </c>
      <c r="G1539" s="27">
        <v>0.64600000000000002</v>
      </c>
    </row>
    <row r="1540" spans="6:7" x14ac:dyDescent="0.25">
      <c r="F1540" s="27">
        <v>2.7869999999999999</v>
      </c>
      <c r="G1540" s="27">
        <v>0.64600000000000002</v>
      </c>
    </row>
    <row r="1541" spans="6:7" x14ac:dyDescent="0.25">
      <c r="F1541" s="27">
        <v>2.7869999999999999</v>
      </c>
      <c r="G1541" s="27">
        <v>0.64600000000000002</v>
      </c>
    </row>
    <row r="1542" spans="6:7" x14ac:dyDescent="0.25">
      <c r="F1542" s="27">
        <v>2.7869999999999999</v>
      </c>
      <c r="G1542" s="27">
        <v>0.64600000000000002</v>
      </c>
    </row>
    <row r="1543" spans="6:7" x14ac:dyDescent="0.25">
      <c r="F1543" s="27">
        <v>2.7869999999999999</v>
      </c>
      <c r="G1543" s="27">
        <v>0.64600000000000002</v>
      </c>
    </row>
    <row r="1544" spans="6:7" x14ac:dyDescent="0.25">
      <c r="F1544" s="27">
        <v>2.7869999999999999</v>
      </c>
      <c r="G1544" s="27">
        <v>0.64600000000000002</v>
      </c>
    </row>
    <row r="1545" spans="6:7" x14ac:dyDescent="0.25">
      <c r="F1545" s="27">
        <v>2.7869999999999999</v>
      </c>
      <c r="G1545" s="27">
        <v>0.64600000000000002</v>
      </c>
    </row>
    <row r="1546" spans="6:7" x14ac:dyDescent="0.25">
      <c r="F1546" s="27">
        <v>2.7869999999999999</v>
      </c>
      <c r="G1546" s="27">
        <v>0.64600000000000002</v>
      </c>
    </row>
    <row r="1547" spans="6:7" x14ac:dyDescent="0.25">
      <c r="F1547" s="27">
        <v>2.7869999999999999</v>
      </c>
      <c r="G1547" s="27">
        <v>0.64600000000000002</v>
      </c>
    </row>
    <row r="1548" spans="6:7" x14ac:dyDescent="0.25">
      <c r="F1548" s="27">
        <v>2.7869999999999999</v>
      </c>
      <c r="G1548" s="27">
        <v>0.64600000000000002</v>
      </c>
    </row>
    <row r="1549" spans="6:7" x14ac:dyDescent="0.25">
      <c r="F1549" s="27">
        <v>2.7869999999999999</v>
      </c>
      <c r="G1549" s="27">
        <v>0.64600000000000002</v>
      </c>
    </row>
    <row r="1550" spans="6:7" x14ac:dyDescent="0.25">
      <c r="F1550" s="27">
        <v>2.7869999999999999</v>
      </c>
      <c r="G1550" s="27">
        <v>0.64600000000000002</v>
      </c>
    </row>
    <row r="1551" spans="6:7" x14ac:dyDescent="0.25">
      <c r="F1551" s="27">
        <v>2.7869999999999999</v>
      </c>
      <c r="G1551" s="27">
        <v>0.64600000000000002</v>
      </c>
    </row>
    <row r="1552" spans="6:7" x14ac:dyDescent="0.25">
      <c r="F1552" s="27">
        <v>2.7869999999999999</v>
      </c>
      <c r="G1552" s="27">
        <v>0.64600000000000002</v>
      </c>
    </row>
    <row r="1553" spans="6:7" x14ac:dyDescent="0.25">
      <c r="F1553" s="27">
        <v>2.7869999999999999</v>
      </c>
      <c r="G1553" s="27">
        <v>0.64600000000000002</v>
      </c>
    </row>
    <row r="1554" spans="6:7" x14ac:dyDescent="0.25">
      <c r="F1554" s="27">
        <v>2.7869999999999999</v>
      </c>
      <c r="G1554" s="27">
        <v>0.64600000000000002</v>
      </c>
    </row>
    <row r="1555" spans="6:7" x14ac:dyDescent="0.25">
      <c r="F1555" s="27">
        <v>2.7869999999999999</v>
      </c>
      <c r="G1555" s="27">
        <v>0.64600000000000002</v>
      </c>
    </row>
    <row r="1556" spans="6:7" x14ac:dyDescent="0.25">
      <c r="F1556" s="27">
        <v>2.7869999999999999</v>
      </c>
      <c r="G1556" s="27">
        <v>0.64600000000000002</v>
      </c>
    </row>
    <row r="1557" spans="6:7" x14ac:dyDescent="0.25">
      <c r="F1557" s="27">
        <v>2.7869999999999999</v>
      </c>
      <c r="G1557" s="27">
        <v>0.64600000000000002</v>
      </c>
    </row>
    <row r="1558" spans="6:7" x14ac:dyDescent="0.25">
      <c r="F1558" s="27">
        <v>2.7869999999999999</v>
      </c>
      <c r="G1558" s="27">
        <v>0.64600000000000002</v>
      </c>
    </row>
    <row r="1559" spans="6:7" x14ac:dyDescent="0.25">
      <c r="F1559" s="27">
        <v>2.7869999999999999</v>
      </c>
      <c r="G1559" s="27">
        <v>0.64600000000000002</v>
      </c>
    </row>
    <row r="1560" spans="6:7" x14ac:dyDescent="0.25">
      <c r="F1560" s="27">
        <v>2.7869999999999999</v>
      </c>
      <c r="G1560" s="27">
        <v>0.64600000000000002</v>
      </c>
    </row>
    <row r="1561" spans="6:7" x14ac:dyDescent="0.25">
      <c r="F1561" s="27">
        <v>2.7869999999999999</v>
      </c>
      <c r="G1561" s="27">
        <v>0.64600000000000002</v>
      </c>
    </row>
    <row r="1562" spans="6:7" x14ac:dyDescent="0.25">
      <c r="F1562" s="27">
        <v>2.7869999999999999</v>
      </c>
      <c r="G1562" s="27">
        <v>0.64600000000000002</v>
      </c>
    </row>
    <row r="1563" spans="6:7" x14ac:dyDescent="0.25">
      <c r="F1563" s="27">
        <v>2.7869999999999999</v>
      </c>
      <c r="G1563" s="27">
        <v>0.64600000000000002</v>
      </c>
    </row>
    <row r="1564" spans="6:7" x14ac:dyDescent="0.25">
      <c r="F1564" s="27">
        <v>2.7869999999999999</v>
      </c>
      <c r="G1564" s="27">
        <v>0.64600000000000002</v>
      </c>
    </row>
    <row r="1565" spans="6:7" x14ac:dyDescent="0.25">
      <c r="F1565" s="27">
        <v>2.7869999999999999</v>
      </c>
      <c r="G1565" s="27">
        <v>0.64600000000000002</v>
      </c>
    </row>
    <row r="1566" spans="6:7" x14ac:dyDescent="0.25">
      <c r="F1566" s="27">
        <v>2.7869999999999999</v>
      </c>
      <c r="G1566" s="27">
        <v>0.64600000000000002</v>
      </c>
    </row>
    <row r="1567" spans="6:7" x14ac:dyDescent="0.25">
      <c r="F1567" s="27">
        <v>2.7869999999999999</v>
      </c>
      <c r="G1567" s="27">
        <v>0.64600000000000002</v>
      </c>
    </row>
    <row r="1568" spans="6:7" x14ac:dyDescent="0.25">
      <c r="F1568" s="27">
        <v>2.7869999999999999</v>
      </c>
      <c r="G1568" s="27">
        <v>0.64600000000000002</v>
      </c>
    </row>
    <row r="1569" spans="6:7" x14ac:dyDescent="0.25">
      <c r="F1569" s="27">
        <v>2.7869999999999999</v>
      </c>
      <c r="G1569" s="27">
        <v>0.64600000000000002</v>
      </c>
    </row>
    <row r="1570" spans="6:7" x14ac:dyDescent="0.25">
      <c r="F1570" s="27">
        <v>2.7869999999999999</v>
      </c>
      <c r="G1570" s="27">
        <v>0.64600000000000002</v>
      </c>
    </row>
    <row r="1571" spans="6:7" x14ac:dyDescent="0.25">
      <c r="F1571" s="27">
        <v>2.7869999999999999</v>
      </c>
      <c r="G1571" s="27">
        <v>0.64600000000000002</v>
      </c>
    </row>
    <row r="1572" spans="6:7" x14ac:dyDescent="0.25">
      <c r="F1572" s="27">
        <v>2.7869999999999999</v>
      </c>
      <c r="G1572" s="27">
        <v>0.64600000000000002</v>
      </c>
    </row>
    <row r="1573" spans="6:7" x14ac:dyDescent="0.25">
      <c r="F1573" s="27">
        <v>2.7869999999999999</v>
      </c>
      <c r="G1573" s="27">
        <v>0.64600000000000002</v>
      </c>
    </row>
    <row r="1574" spans="6:7" x14ac:dyDescent="0.25">
      <c r="F1574" s="27">
        <v>2.7869999999999999</v>
      </c>
      <c r="G1574" s="27">
        <v>0.64600000000000002</v>
      </c>
    </row>
    <row r="1575" spans="6:7" x14ac:dyDescent="0.25">
      <c r="F1575" s="27">
        <v>2.7869999999999999</v>
      </c>
      <c r="G1575" s="27">
        <v>0.64600000000000002</v>
      </c>
    </row>
    <row r="1576" spans="6:7" x14ac:dyDescent="0.25">
      <c r="F1576" s="27">
        <v>2.7869999999999999</v>
      </c>
      <c r="G1576" s="27">
        <v>0.64600000000000002</v>
      </c>
    </row>
    <row r="1577" spans="6:7" x14ac:dyDescent="0.25">
      <c r="F1577" s="27">
        <v>2.7869999999999999</v>
      </c>
      <c r="G1577" s="27">
        <v>0.64600000000000002</v>
      </c>
    </row>
    <row r="1578" spans="6:7" x14ac:dyDescent="0.25">
      <c r="F1578" s="27">
        <v>2.7869999999999999</v>
      </c>
      <c r="G1578" s="27">
        <v>0.64600000000000002</v>
      </c>
    </row>
    <row r="1579" spans="6:7" x14ac:dyDescent="0.25">
      <c r="F1579" s="27">
        <v>2.7869999999999999</v>
      </c>
      <c r="G1579" s="27">
        <v>0.64600000000000002</v>
      </c>
    </row>
    <row r="1580" spans="6:7" x14ac:dyDescent="0.25">
      <c r="F1580" s="27">
        <v>2.7869999999999999</v>
      </c>
      <c r="G1580" s="27">
        <v>0.64600000000000002</v>
      </c>
    </row>
    <row r="1581" spans="6:7" x14ac:dyDescent="0.25">
      <c r="F1581" s="27">
        <v>2.7869999999999999</v>
      </c>
      <c r="G1581" s="27">
        <v>0.64600000000000002</v>
      </c>
    </row>
    <row r="1582" spans="6:7" x14ac:dyDescent="0.25">
      <c r="F1582" s="27">
        <v>2.7869999999999999</v>
      </c>
      <c r="G1582" s="27">
        <v>0.64600000000000002</v>
      </c>
    </row>
    <row r="1583" spans="6:7" x14ac:dyDescent="0.25">
      <c r="F1583" s="27">
        <v>2.7869999999999999</v>
      </c>
      <c r="G1583" s="27">
        <v>0.64600000000000002</v>
      </c>
    </row>
    <row r="1584" spans="6:7" x14ac:dyDescent="0.25">
      <c r="F1584" s="27">
        <v>2.7869999999999999</v>
      </c>
      <c r="G1584" s="27">
        <v>0.64600000000000002</v>
      </c>
    </row>
    <row r="1585" spans="6:7" x14ac:dyDescent="0.25">
      <c r="F1585" s="27">
        <v>2.7869999999999999</v>
      </c>
      <c r="G1585" s="27">
        <v>0.64600000000000002</v>
      </c>
    </row>
    <row r="1586" spans="6:7" x14ac:dyDescent="0.25">
      <c r="F1586" s="27">
        <v>2.7869999999999999</v>
      </c>
      <c r="G1586" s="27">
        <v>0.64600000000000002</v>
      </c>
    </row>
    <row r="1587" spans="6:7" x14ac:dyDescent="0.25">
      <c r="F1587" s="27">
        <v>2.7869999999999999</v>
      </c>
      <c r="G1587" s="27">
        <v>0.64600000000000002</v>
      </c>
    </row>
    <row r="1588" spans="6:7" x14ac:dyDescent="0.25">
      <c r="F1588" s="27">
        <v>2.7869999999999999</v>
      </c>
      <c r="G1588" s="27">
        <v>0.64600000000000002</v>
      </c>
    </row>
    <row r="1589" spans="6:7" x14ac:dyDescent="0.25">
      <c r="F1589" s="27">
        <v>2.7869999999999999</v>
      </c>
      <c r="G1589" s="27">
        <v>0.64600000000000002</v>
      </c>
    </row>
    <row r="1590" spans="6:7" x14ac:dyDescent="0.25">
      <c r="F1590" s="27">
        <v>2.7869999999999999</v>
      </c>
      <c r="G1590" s="27">
        <v>0.64600000000000002</v>
      </c>
    </row>
    <row r="1591" spans="6:7" x14ac:dyDescent="0.25">
      <c r="F1591" s="27">
        <v>2.7869999999999999</v>
      </c>
      <c r="G1591" s="27">
        <v>0.64600000000000002</v>
      </c>
    </row>
    <row r="1592" spans="6:7" x14ac:dyDescent="0.25">
      <c r="F1592" s="27">
        <v>2.7869999999999999</v>
      </c>
      <c r="G1592" s="27">
        <v>0.64600000000000002</v>
      </c>
    </row>
    <row r="1593" spans="6:7" x14ac:dyDescent="0.25">
      <c r="F1593" s="27">
        <v>2.7869999999999999</v>
      </c>
      <c r="G1593" s="27">
        <v>0.64600000000000002</v>
      </c>
    </row>
    <row r="1594" spans="6:7" x14ac:dyDescent="0.25">
      <c r="F1594" s="27">
        <v>2.7869999999999999</v>
      </c>
      <c r="G1594" s="27">
        <v>0.64600000000000002</v>
      </c>
    </row>
    <row r="1595" spans="6:7" x14ac:dyDescent="0.25">
      <c r="F1595" s="27">
        <v>2.7869999999999999</v>
      </c>
      <c r="G1595" s="27">
        <v>0.64600000000000002</v>
      </c>
    </row>
    <row r="1596" spans="6:7" x14ac:dyDescent="0.25">
      <c r="F1596" s="27">
        <v>2.7869999999999999</v>
      </c>
      <c r="G1596" s="27">
        <v>0.64600000000000002</v>
      </c>
    </row>
    <row r="1597" spans="6:7" x14ac:dyDescent="0.25">
      <c r="F1597" s="27">
        <v>2.7869999999999999</v>
      </c>
      <c r="G1597" s="27">
        <v>0.64600000000000002</v>
      </c>
    </row>
    <row r="1598" spans="6:7" x14ac:dyDescent="0.25">
      <c r="F1598" s="27">
        <v>2.7869999999999999</v>
      </c>
      <c r="G1598" s="27">
        <v>0.64600000000000002</v>
      </c>
    </row>
    <row r="1599" spans="6:7" x14ac:dyDescent="0.25">
      <c r="F1599" s="27">
        <v>2.7869999999999999</v>
      </c>
      <c r="G1599" s="27">
        <v>0.64600000000000002</v>
      </c>
    </row>
    <row r="1600" spans="6:7" x14ac:dyDescent="0.25">
      <c r="F1600" s="27">
        <v>2.7869999999999999</v>
      </c>
      <c r="G1600" s="27">
        <v>0.64600000000000002</v>
      </c>
    </row>
    <row r="1601" spans="6:7" x14ac:dyDescent="0.25">
      <c r="F1601" s="27">
        <v>2.7869999999999999</v>
      </c>
      <c r="G1601" s="27">
        <v>0.64600000000000002</v>
      </c>
    </row>
    <row r="1602" spans="6:7" x14ac:dyDescent="0.25">
      <c r="F1602" s="27">
        <v>2.7869999999999999</v>
      </c>
      <c r="G1602" s="27">
        <v>0.64600000000000002</v>
      </c>
    </row>
    <row r="1603" spans="6:7" x14ac:dyDescent="0.25">
      <c r="F1603" s="27">
        <v>2.7869999999999999</v>
      </c>
      <c r="G1603" s="27">
        <v>0.64600000000000002</v>
      </c>
    </row>
    <row r="1604" spans="6:7" x14ac:dyDescent="0.25">
      <c r="F1604" s="27">
        <v>2.7869999999999999</v>
      </c>
      <c r="G1604" s="27">
        <v>0.64600000000000002</v>
      </c>
    </row>
    <row r="1605" spans="6:7" x14ac:dyDescent="0.25">
      <c r="F1605" s="27">
        <v>2.7869999999999999</v>
      </c>
      <c r="G1605" s="27">
        <v>0.64600000000000002</v>
      </c>
    </row>
    <row r="1606" spans="6:7" x14ac:dyDescent="0.25">
      <c r="F1606" s="27">
        <v>2.7869999999999999</v>
      </c>
      <c r="G1606" s="27">
        <v>0.64600000000000002</v>
      </c>
    </row>
    <row r="1607" spans="6:7" x14ac:dyDescent="0.25">
      <c r="F1607" s="27">
        <v>2.7869999999999999</v>
      </c>
      <c r="G1607" s="27">
        <v>0.64600000000000002</v>
      </c>
    </row>
    <row r="1608" spans="6:7" x14ac:dyDescent="0.25">
      <c r="F1608" s="27">
        <v>2.7869999999999999</v>
      </c>
      <c r="G1608" s="27">
        <v>0.64600000000000002</v>
      </c>
    </row>
    <row r="1609" spans="6:7" x14ac:dyDescent="0.25">
      <c r="F1609" s="27">
        <v>2.7869999999999999</v>
      </c>
      <c r="G1609" s="27">
        <v>0.64600000000000002</v>
      </c>
    </row>
    <row r="1610" spans="6:7" x14ac:dyDescent="0.25">
      <c r="F1610" s="27">
        <v>2.7869999999999999</v>
      </c>
      <c r="G1610" s="27">
        <v>0.64600000000000002</v>
      </c>
    </row>
    <row r="1611" spans="6:7" x14ac:dyDescent="0.25">
      <c r="F1611" s="27">
        <v>2.7869999999999999</v>
      </c>
      <c r="G1611" s="27">
        <v>0.64600000000000002</v>
      </c>
    </row>
    <row r="1612" spans="6:7" x14ac:dyDescent="0.25">
      <c r="F1612" s="27">
        <v>2.7869999999999999</v>
      </c>
      <c r="G1612" s="27">
        <v>0.64600000000000002</v>
      </c>
    </row>
    <row r="1613" spans="6:7" x14ac:dyDescent="0.25">
      <c r="F1613" s="27">
        <v>2.7869999999999999</v>
      </c>
      <c r="G1613" s="27">
        <v>0.64600000000000002</v>
      </c>
    </row>
    <row r="1614" spans="6:7" x14ac:dyDescent="0.25">
      <c r="F1614" s="27">
        <v>2.7869999999999999</v>
      </c>
      <c r="G1614" s="27">
        <v>0.64600000000000002</v>
      </c>
    </row>
    <row r="1615" spans="6:7" x14ac:dyDescent="0.25">
      <c r="F1615" s="27">
        <v>2.7869999999999999</v>
      </c>
      <c r="G1615" s="27">
        <v>0.64600000000000002</v>
      </c>
    </row>
    <row r="1616" spans="6:7" x14ac:dyDescent="0.25">
      <c r="F1616" s="27">
        <v>2.7869999999999999</v>
      </c>
      <c r="G1616" s="27">
        <v>0.64600000000000002</v>
      </c>
    </row>
    <row r="1617" spans="6:7" x14ac:dyDescent="0.25">
      <c r="F1617" s="27">
        <v>2.7869999999999999</v>
      </c>
      <c r="G1617" s="27">
        <v>0.64600000000000002</v>
      </c>
    </row>
    <row r="1618" spans="6:7" x14ac:dyDescent="0.25">
      <c r="F1618" s="27">
        <v>2.7869999999999999</v>
      </c>
      <c r="G1618" s="27">
        <v>0.64600000000000002</v>
      </c>
    </row>
    <row r="1619" spans="6:7" x14ac:dyDescent="0.25">
      <c r="F1619" s="27">
        <v>2.7869999999999999</v>
      </c>
      <c r="G1619" s="27">
        <v>0.64600000000000002</v>
      </c>
    </row>
    <row r="1620" spans="6:7" x14ac:dyDescent="0.25">
      <c r="F1620" s="27">
        <v>2.7869999999999999</v>
      </c>
      <c r="G1620" s="27">
        <v>0.64600000000000002</v>
      </c>
    </row>
    <row r="1621" spans="6:7" x14ac:dyDescent="0.25">
      <c r="F1621" s="27">
        <v>2.7869999999999999</v>
      </c>
      <c r="G1621" s="27">
        <v>0.64600000000000002</v>
      </c>
    </row>
    <row r="1622" spans="6:7" x14ac:dyDescent="0.25">
      <c r="F1622" s="27">
        <v>2.7869999999999999</v>
      </c>
      <c r="G1622" s="27">
        <v>0.64600000000000002</v>
      </c>
    </row>
    <row r="1623" spans="6:7" x14ac:dyDescent="0.25">
      <c r="F1623" s="27">
        <v>2.7869999999999999</v>
      </c>
      <c r="G1623" s="27">
        <v>0.64600000000000002</v>
      </c>
    </row>
    <row r="1624" spans="6:7" x14ac:dyDescent="0.25">
      <c r="F1624" s="27">
        <v>2.7869999999999999</v>
      </c>
      <c r="G1624" s="27">
        <v>0.64600000000000002</v>
      </c>
    </row>
    <row r="1625" spans="6:7" x14ac:dyDescent="0.25">
      <c r="F1625" s="27">
        <v>2.7869999999999999</v>
      </c>
      <c r="G1625" s="27">
        <v>0.64600000000000002</v>
      </c>
    </row>
    <row r="1626" spans="6:7" x14ac:dyDescent="0.25">
      <c r="F1626" s="27">
        <v>2.7869999999999999</v>
      </c>
      <c r="G1626" s="27">
        <v>0.64600000000000002</v>
      </c>
    </row>
    <row r="1627" spans="6:7" x14ac:dyDescent="0.25">
      <c r="F1627" s="27">
        <v>2.7869999999999999</v>
      </c>
      <c r="G1627" s="27">
        <v>0.64600000000000002</v>
      </c>
    </row>
    <row r="1628" spans="6:7" x14ac:dyDescent="0.25">
      <c r="F1628" s="27">
        <v>2.7869999999999999</v>
      </c>
      <c r="G1628" s="27">
        <v>0.64600000000000002</v>
      </c>
    </row>
    <row r="1629" spans="6:7" x14ac:dyDescent="0.25">
      <c r="F1629" s="27">
        <v>2.7869999999999999</v>
      </c>
      <c r="G1629" s="27">
        <v>0.64600000000000002</v>
      </c>
    </row>
    <row r="1630" spans="6:7" x14ac:dyDescent="0.25">
      <c r="F1630" s="27">
        <v>2.7869999999999999</v>
      </c>
      <c r="G1630" s="27">
        <v>0.64600000000000002</v>
      </c>
    </row>
    <row r="1631" spans="6:7" x14ac:dyDescent="0.25">
      <c r="F1631" s="27">
        <v>2.7869999999999999</v>
      </c>
      <c r="G1631" s="27">
        <v>0.64600000000000002</v>
      </c>
    </row>
    <row r="1632" spans="6:7" x14ac:dyDescent="0.25">
      <c r="F1632" s="27">
        <v>2.7869999999999999</v>
      </c>
      <c r="G1632" s="27">
        <v>0.64600000000000002</v>
      </c>
    </row>
    <row r="1633" spans="6:7" x14ac:dyDescent="0.25">
      <c r="F1633" s="27">
        <v>2.7869999999999999</v>
      </c>
      <c r="G1633" s="27">
        <v>0.64600000000000002</v>
      </c>
    </row>
    <row r="1634" spans="6:7" x14ac:dyDescent="0.25">
      <c r="F1634" s="27">
        <v>2.7869999999999999</v>
      </c>
      <c r="G1634" s="27">
        <v>0.64600000000000002</v>
      </c>
    </row>
    <row r="1635" spans="6:7" x14ac:dyDescent="0.25">
      <c r="F1635" s="27">
        <v>2.7869999999999999</v>
      </c>
      <c r="G1635" s="27">
        <v>0.64600000000000002</v>
      </c>
    </row>
    <row r="1636" spans="6:7" x14ac:dyDescent="0.25">
      <c r="F1636" s="27">
        <v>2.7869999999999999</v>
      </c>
      <c r="G1636" s="27">
        <v>0.64600000000000002</v>
      </c>
    </row>
    <row r="1637" spans="6:7" x14ac:dyDescent="0.25">
      <c r="F1637" s="27">
        <v>2.7869999999999999</v>
      </c>
      <c r="G1637" s="27">
        <v>0.64600000000000002</v>
      </c>
    </row>
    <row r="1638" spans="6:7" x14ac:dyDescent="0.25">
      <c r="F1638" s="27">
        <v>2.7869999999999999</v>
      </c>
      <c r="G1638" s="27">
        <v>0.64600000000000002</v>
      </c>
    </row>
    <row r="1639" spans="6:7" x14ac:dyDescent="0.25">
      <c r="F1639" s="27">
        <v>2.7869999999999999</v>
      </c>
      <c r="G1639" s="27">
        <v>0.64600000000000002</v>
      </c>
    </row>
    <row r="1640" spans="6:7" x14ac:dyDescent="0.25">
      <c r="F1640" s="27">
        <v>2.7869999999999999</v>
      </c>
      <c r="G1640" s="27">
        <v>0.64600000000000002</v>
      </c>
    </row>
    <row r="1641" spans="6:7" x14ac:dyDescent="0.25">
      <c r="F1641" s="27">
        <v>2.7869999999999999</v>
      </c>
      <c r="G1641" s="27">
        <v>0.64600000000000002</v>
      </c>
    </row>
    <row r="1642" spans="6:7" x14ac:dyDescent="0.25">
      <c r="F1642" s="27">
        <v>2.7869999999999999</v>
      </c>
      <c r="G1642" s="27">
        <v>0.64600000000000002</v>
      </c>
    </row>
    <row r="1643" spans="6:7" x14ac:dyDescent="0.25">
      <c r="F1643" s="27">
        <v>2.7869999999999999</v>
      </c>
      <c r="G1643" s="27">
        <v>0.64600000000000002</v>
      </c>
    </row>
    <row r="1644" spans="6:7" x14ac:dyDescent="0.25">
      <c r="F1644" s="27">
        <v>2.7869999999999999</v>
      </c>
      <c r="G1644" s="27">
        <v>0.64600000000000002</v>
      </c>
    </row>
    <row r="1645" spans="6:7" x14ac:dyDescent="0.25">
      <c r="F1645" s="27">
        <v>2.7869999999999999</v>
      </c>
      <c r="G1645" s="27">
        <v>0.64600000000000002</v>
      </c>
    </row>
    <row r="1646" spans="6:7" x14ac:dyDescent="0.25">
      <c r="F1646" s="27">
        <v>2.7869999999999999</v>
      </c>
      <c r="G1646" s="27">
        <v>0.64600000000000002</v>
      </c>
    </row>
    <row r="1647" spans="6:7" x14ac:dyDescent="0.25">
      <c r="F1647" s="27">
        <v>2.7869999999999999</v>
      </c>
      <c r="G1647" s="27">
        <v>0.64600000000000002</v>
      </c>
    </row>
    <row r="1648" spans="6:7" x14ac:dyDescent="0.25">
      <c r="F1648" s="27">
        <v>2.7869999999999999</v>
      </c>
      <c r="G1648" s="27">
        <v>0.64600000000000002</v>
      </c>
    </row>
    <row r="1649" spans="6:7" x14ac:dyDescent="0.25">
      <c r="F1649" s="27">
        <v>2.7869999999999999</v>
      </c>
      <c r="G1649" s="27">
        <v>0.64600000000000002</v>
      </c>
    </row>
    <row r="1650" spans="6:7" x14ac:dyDescent="0.25">
      <c r="F1650" s="27">
        <v>2.7869999999999999</v>
      </c>
      <c r="G1650" s="27">
        <v>0.64600000000000002</v>
      </c>
    </row>
    <row r="1651" spans="6:7" x14ac:dyDescent="0.25">
      <c r="F1651" s="27">
        <v>2.7869999999999999</v>
      </c>
      <c r="G1651" s="27">
        <v>0.64600000000000002</v>
      </c>
    </row>
    <row r="1652" spans="6:7" x14ac:dyDescent="0.25">
      <c r="F1652" s="27">
        <v>2.7869999999999999</v>
      </c>
      <c r="G1652" s="27">
        <v>0.64600000000000002</v>
      </c>
    </row>
    <row r="1653" spans="6:7" x14ac:dyDescent="0.25">
      <c r="F1653" s="27">
        <v>2.7869999999999999</v>
      </c>
      <c r="G1653" s="27">
        <v>0.64600000000000002</v>
      </c>
    </row>
    <row r="1654" spans="6:7" x14ac:dyDescent="0.25">
      <c r="F1654" s="27">
        <v>2.7869999999999999</v>
      </c>
      <c r="G1654" s="27">
        <v>0.64600000000000002</v>
      </c>
    </row>
    <row r="1655" spans="6:7" x14ac:dyDescent="0.25">
      <c r="F1655" s="27">
        <v>2.7869999999999999</v>
      </c>
      <c r="G1655" s="27">
        <v>0.64600000000000002</v>
      </c>
    </row>
    <row r="1656" spans="6:7" x14ac:dyDescent="0.25">
      <c r="F1656" s="27">
        <v>2.7869999999999999</v>
      </c>
      <c r="G1656" s="27">
        <v>0.64600000000000002</v>
      </c>
    </row>
    <row r="1657" spans="6:7" x14ac:dyDescent="0.25">
      <c r="F1657" s="27">
        <v>2.7869999999999999</v>
      </c>
      <c r="G1657" s="27">
        <v>0.64600000000000002</v>
      </c>
    </row>
    <row r="1658" spans="6:7" x14ac:dyDescent="0.25">
      <c r="F1658" s="27">
        <v>2.7869999999999999</v>
      </c>
      <c r="G1658" s="27">
        <v>0.64600000000000002</v>
      </c>
    </row>
    <row r="1659" spans="6:7" x14ac:dyDescent="0.25">
      <c r="F1659" s="27">
        <v>2.7869999999999999</v>
      </c>
      <c r="G1659" s="27">
        <v>0.64600000000000002</v>
      </c>
    </row>
    <row r="1660" spans="6:7" x14ac:dyDescent="0.25">
      <c r="F1660" s="27">
        <v>2.7869999999999999</v>
      </c>
      <c r="G1660" s="27">
        <v>0.64600000000000002</v>
      </c>
    </row>
    <row r="1661" spans="6:7" x14ac:dyDescent="0.25">
      <c r="F1661" s="27">
        <v>2.7869999999999999</v>
      </c>
      <c r="G1661" s="27">
        <v>0.64600000000000002</v>
      </c>
    </row>
    <row r="1662" spans="6:7" x14ac:dyDescent="0.25">
      <c r="F1662" s="27">
        <v>2.7869999999999999</v>
      </c>
      <c r="G1662" s="27">
        <v>0.64600000000000002</v>
      </c>
    </row>
    <row r="1663" spans="6:7" x14ac:dyDescent="0.25">
      <c r="F1663" s="27">
        <v>2.7869999999999999</v>
      </c>
      <c r="G1663" s="27">
        <v>0.64600000000000002</v>
      </c>
    </row>
    <row r="1664" spans="6:7" x14ac:dyDescent="0.25">
      <c r="F1664" s="27">
        <v>2.7869999999999999</v>
      </c>
      <c r="G1664" s="27">
        <v>0.64600000000000002</v>
      </c>
    </row>
    <row r="1665" spans="6:7" x14ac:dyDescent="0.25">
      <c r="F1665" s="27">
        <v>2.7869999999999999</v>
      </c>
      <c r="G1665" s="27">
        <v>0.64600000000000002</v>
      </c>
    </row>
    <row r="1666" spans="6:7" x14ac:dyDescent="0.25">
      <c r="F1666" s="27">
        <v>2.7869999999999999</v>
      </c>
      <c r="G1666" s="27">
        <v>0.64600000000000002</v>
      </c>
    </row>
    <row r="1667" spans="6:7" x14ac:dyDescent="0.25">
      <c r="F1667" s="27">
        <v>2.7869999999999999</v>
      </c>
      <c r="G1667" s="27">
        <v>0.64600000000000002</v>
      </c>
    </row>
    <row r="1668" spans="6:7" x14ac:dyDescent="0.25">
      <c r="F1668" s="27">
        <v>2.7869999999999999</v>
      </c>
      <c r="G1668" s="27">
        <v>0.64600000000000002</v>
      </c>
    </row>
    <row r="1669" spans="6:7" x14ac:dyDescent="0.25">
      <c r="F1669" s="27">
        <v>2.7869999999999999</v>
      </c>
      <c r="G1669" s="27">
        <v>0.64600000000000002</v>
      </c>
    </row>
    <row r="1670" spans="6:7" x14ac:dyDescent="0.25">
      <c r="F1670" s="27">
        <v>2.7869999999999999</v>
      </c>
      <c r="G1670" s="27">
        <v>0.64600000000000002</v>
      </c>
    </row>
    <row r="1671" spans="6:7" x14ac:dyDescent="0.25">
      <c r="F1671" s="27">
        <v>2.7869999999999999</v>
      </c>
      <c r="G1671" s="27">
        <v>0.64600000000000002</v>
      </c>
    </row>
    <row r="1672" spans="6:7" x14ac:dyDescent="0.25">
      <c r="F1672" s="27">
        <v>2.7869999999999999</v>
      </c>
      <c r="G1672" s="27">
        <v>0.64600000000000002</v>
      </c>
    </row>
    <row r="1673" spans="6:7" x14ac:dyDescent="0.25">
      <c r="F1673" s="27">
        <v>2.7869999999999999</v>
      </c>
      <c r="G1673" s="27">
        <v>0.64600000000000002</v>
      </c>
    </row>
    <row r="1674" spans="6:7" x14ac:dyDescent="0.25">
      <c r="F1674" s="27">
        <v>2.7869999999999999</v>
      </c>
      <c r="G1674" s="27">
        <v>0.64600000000000002</v>
      </c>
    </row>
    <row r="1675" spans="6:7" x14ac:dyDescent="0.25">
      <c r="F1675" s="27">
        <v>2.7869999999999999</v>
      </c>
      <c r="G1675" s="27">
        <v>0.64600000000000002</v>
      </c>
    </row>
    <row r="1676" spans="6:7" x14ac:dyDescent="0.25">
      <c r="F1676" s="27">
        <v>2.7869999999999999</v>
      </c>
      <c r="G1676" s="27">
        <v>0.64600000000000002</v>
      </c>
    </row>
    <row r="1677" spans="6:7" x14ac:dyDescent="0.25">
      <c r="F1677" s="27">
        <v>2.7869999999999999</v>
      </c>
      <c r="G1677" s="27">
        <v>0.64600000000000002</v>
      </c>
    </row>
    <row r="1678" spans="6:7" x14ac:dyDescent="0.25">
      <c r="F1678" s="27">
        <v>2.7869999999999999</v>
      </c>
      <c r="G1678" s="27">
        <v>0.64600000000000002</v>
      </c>
    </row>
    <row r="1679" spans="6:7" x14ac:dyDescent="0.25">
      <c r="F1679" s="27">
        <v>2.7869999999999999</v>
      </c>
      <c r="G1679" s="27">
        <v>0.64600000000000002</v>
      </c>
    </row>
    <row r="1680" spans="6:7" x14ac:dyDescent="0.25">
      <c r="F1680" s="27">
        <v>2.7869999999999999</v>
      </c>
      <c r="G1680" s="27">
        <v>0.64600000000000002</v>
      </c>
    </row>
    <row r="1681" spans="6:7" x14ac:dyDescent="0.25">
      <c r="F1681" s="27">
        <v>2.7869999999999999</v>
      </c>
      <c r="G1681" s="27">
        <v>0.64600000000000002</v>
      </c>
    </row>
    <row r="1682" spans="6:7" x14ac:dyDescent="0.25">
      <c r="F1682" s="27">
        <v>2.7869999999999999</v>
      </c>
      <c r="G1682" s="27">
        <v>0.64600000000000002</v>
      </c>
    </row>
    <row r="1683" spans="6:7" x14ac:dyDescent="0.25">
      <c r="F1683" s="27">
        <v>2.7869999999999999</v>
      </c>
      <c r="G1683" s="27">
        <v>0.64600000000000002</v>
      </c>
    </row>
    <row r="1684" spans="6:7" x14ac:dyDescent="0.25">
      <c r="F1684" s="27">
        <v>2.7869999999999999</v>
      </c>
      <c r="G1684" s="27">
        <v>0.64600000000000002</v>
      </c>
    </row>
    <row r="1685" spans="6:7" x14ac:dyDescent="0.25">
      <c r="F1685" s="27">
        <v>2.7869999999999999</v>
      </c>
      <c r="G1685" s="27">
        <v>0.64600000000000002</v>
      </c>
    </row>
    <row r="1686" spans="6:7" x14ac:dyDescent="0.25">
      <c r="F1686" s="27">
        <v>2.7869999999999999</v>
      </c>
      <c r="G1686" s="27">
        <v>0.64600000000000002</v>
      </c>
    </row>
    <row r="1687" spans="6:7" x14ac:dyDescent="0.25">
      <c r="F1687" s="27">
        <v>2.7869999999999999</v>
      </c>
      <c r="G1687" s="27">
        <v>0.64600000000000002</v>
      </c>
    </row>
    <row r="1688" spans="6:7" x14ac:dyDescent="0.25">
      <c r="F1688" s="27">
        <v>2.7869999999999999</v>
      </c>
      <c r="G1688" s="27">
        <v>0.64600000000000002</v>
      </c>
    </row>
    <row r="1689" spans="6:7" x14ac:dyDescent="0.25">
      <c r="F1689" s="27">
        <v>2.7869999999999999</v>
      </c>
      <c r="G1689" s="27">
        <v>0.64600000000000002</v>
      </c>
    </row>
    <row r="1690" spans="6:7" x14ac:dyDescent="0.25">
      <c r="F1690" s="27">
        <v>2.7869999999999999</v>
      </c>
      <c r="G1690" s="27">
        <v>0.64600000000000002</v>
      </c>
    </row>
    <row r="1691" spans="6:7" x14ac:dyDescent="0.25">
      <c r="F1691" s="27">
        <v>2.7869999999999999</v>
      </c>
      <c r="G1691" s="27">
        <v>0.64600000000000002</v>
      </c>
    </row>
    <row r="1692" spans="6:7" x14ac:dyDescent="0.25">
      <c r="F1692" s="27">
        <v>2.7869999999999999</v>
      </c>
      <c r="G1692" s="27">
        <v>0.64600000000000002</v>
      </c>
    </row>
    <row r="1693" spans="6:7" x14ac:dyDescent="0.25">
      <c r="F1693" s="27">
        <v>2.7869999999999999</v>
      </c>
      <c r="G1693" s="27">
        <v>0.64600000000000002</v>
      </c>
    </row>
    <row r="1694" spans="6:7" x14ac:dyDescent="0.25">
      <c r="F1694" s="27">
        <v>2.7869999999999999</v>
      </c>
      <c r="G1694" s="27">
        <v>0.64600000000000002</v>
      </c>
    </row>
    <row r="1695" spans="6:7" x14ac:dyDescent="0.25">
      <c r="F1695" s="27">
        <v>2.7869999999999999</v>
      </c>
      <c r="G1695" s="27">
        <v>0.64600000000000002</v>
      </c>
    </row>
    <row r="1696" spans="6:7" x14ac:dyDescent="0.25">
      <c r="F1696" s="27">
        <v>2.7869999999999999</v>
      </c>
      <c r="G1696" s="27">
        <v>0.64600000000000002</v>
      </c>
    </row>
    <row r="1697" spans="6:7" x14ac:dyDescent="0.25">
      <c r="F1697" s="27">
        <v>2.7869999999999999</v>
      </c>
      <c r="G1697" s="27">
        <v>0.64600000000000002</v>
      </c>
    </row>
    <row r="1698" spans="6:7" x14ac:dyDescent="0.25">
      <c r="F1698" s="27">
        <v>2.7869999999999999</v>
      </c>
      <c r="G1698" s="27">
        <v>0.64600000000000002</v>
      </c>
    </row>
    <row r="1699" spans="6:7" x14ac:dyDescent="0.25">
      <c r="F1699" s="27">
        <v>2.7869999999999999</v>
      </c>
      <c r="G1699" s="27">
        <v>0.64600000000000002</v>
      </c>
    </row>
    <row r="1700" spans="6:7" x14ac:dyDescent="0.25">
      <c r="F1700" s="27">
        <v>2.7869999999999999</v>
      </c>
      <c r="G1700" s="27">
        <v>0.64600000000000002</v>
      </c>
    </row>
    <row r="1701" spans="6:7" x14ac:dyDescent="0.25">
      <c r="F1701" s="27">
        <v>2.7869999999999999</v>
      </c>
      <c r="G1701" s="27">
        <v>0.64600000000000002</v>
      </c>
    </row>
    <row r="1702" spans="6:7" x14ac:dyDescent="0.25">
      <c r="F1702" s="27">
        <v>2.7869999999999999</v>
      </c>
      <c r="G1702" s="27">
        <v>0.64600000000000002</v>
      </c>
    </row>
    <row r="1703" spans="6:7" x14ac:dyDescent="0.25">
      <c r="F1703" s="27">
        <v>2.7869999999999999</v>
      </c>
      <c r="G1703" s="27">
        <v>0.64600000000000002</v>
      </c>
    </row>
    <row r="1704" spans="6:7" x14ac:dyDescent="0.25">
      <c r="F1704" s="27">
        <v>2.7869999999999999</v>
      </c>
      <c r="G1704" s="27">
        <v>0.64600000000000002</v>
      </c>
    </row>
    <row r="1705" spans="6:7" x14ac:dyDescent="0.25">
      <c r="F1705" s="27">
        <v>2.7869999999999999</v>
      </c>
      <c r="G1705" s="27">
        <v>0.64600000000000002</v>
      </c>
    </row>
    <row r="1706" spans="6:7" x14ac:dyDescent="0.25">
      <c r="F1706" s="27">
        <v>2.7869999999999999</v>
      </c>
      <c r="G1706" s="27">
        <v>0.64600000000000002</v>
      </c>
    </row>
    <row r="1707" spans="6:7" x14ac:dyDescent="0.25">
      <c r="F1707" s="27">
        <v>2.7869999999999999</v>
      </c>
      <c r="G1707" s="27">
        <v>0.64600000000000002</v>
      </c>
    </row>
    <row r="1708" spans="6:7" x14ac:dyDescent="0.25">
      <c r="F1708" s="27">
        <v>2.7869999999999999</v>
      </c>
      <c r="G1708" s="27">
        <v>0.64600000000000002</v>
      </c>
    </row>
    <row r="1709" spans="6:7" x14ac:dyDescent="0.25">
      <c r="F1709" s="27">
        <v>2.7869999999999999</v>
      </c>
      <c r="G1709" s="27">
        <v>0.64600000000000002</v>
      </c>
    </row>
    <row r="1710" spans="6:7" x14ac:dyDescent="0.25">
      <c r="F1710" s="27">
        <v>2.7869999999999999</v>
      </c>
      <c r="G1710" s="27">
        <v>0.64600000000000002</v>
      </c>
    </row>
    <row r="1711" spans="6:7" x14ac:dyDescent="0.25">
      <c r="F1711" s="27">
        <v>2.7869999999999999</v>
      </c>
      <c r="G1711" s="27">
        <v>0.64600000000000002</v>
      </c>
    </row>
    <row r="1712" spans="6:7" x14ac:dyDescent="0.25">
      <c r="F1712" s="27">
        <v>2.7869999999999999</v>
      </c>
      <c r="G1712" s="27">
        <v>0.64600000000000002</v>
      </c>
    </row>
    <row r="1713" spans="6:7" x14ac:dyDescent="0.25">
      <c r="F1713" s="27">
        <v>2.7869999999999999</v>
      </c>
      <c r="G1713" s="27">
        <v>0.64600000000000002</v>
      </c>
    </row>
    <row r="1714" spans="6:7" x14ac:dyDescent="0.25">
      <c r="F1714" s="27">
        <v>2.7869999999999999</v>
      </c>
      <c r="G1714" s="27">
        <v>0.64600000000000002</v>
      </c>
    </row>
    <row r="1715" spans="6:7" x14ac:dyDescent="0.25">
      <c r="F1715" s="27">
        <v>2.7869999999999999</v>
      </c>
      <c r="G1715" s="27">
        <v>0.64600000000000002</v>
      </c>
    </row>
    <row r="1716" spans="6:7" x14ac:dyDescent="0.25">
      <c r="F1716" s="27">
        <v>2.7869999999999999</v>
      </c>
      <c r="G1716" s="27">
        <v>0.64600000000000002</v>
      </c>
    </row>
    <row r="1717" spans="6:7" x14ac:dyDescent="0.25">
      <c r="F1717" s="27">
        <v>2.7869999999999999</v>
      </c>
      <c r="G1717" s="27">
        <v>0.64600000000000002</v>
      </c>
    </row>
    <row r="1718" spans="6:7" x14ac:dyDescent="0.25">
      <c r="F1718" s="27">
        <v>2.7869999999999999</v>
      </c>
      <c r="G1718" s="27">
        <v>0.64600000000000002</v>
      </c>
    </row>
    <row r="1719" spans="6:7" x14ac:dyDescent="0.25">
      <c r="F1719" s="27">
        <v>2.7869999999999999</v>
      </c>
      <c r="G1719" s="27">
        <v>0.64600000000000002</v>
      </c>
    </row>
    <row r="1720" spans="6:7" x14ac:dyDescent="0.25">
      <c r="F1720" s="27">
        <v>2.7869999999999999</v>
      </c>
      <c r="G1720" s="27">
        <v>0.64600000000000002</v>
      </c>
    </row>
    <row r="1721" spans="6:7" x14ac:dyDescent="0.25">
      <c r="F1721" s="27">
        <v>2.7869999999999999</v>
      </c>
      <c r="G1721" s="27">
        <v>0.64600000000000002</v>
      </c>
    </row>
    <row r="1722" spans="6:7" x14ac:dyDescent="0.25">
      <c r="F1722" s="27">
        <v>2.7869999999999999</v>
      </c>
      <c r="G1722" s="27">
        <v>0.64600000000000002</v>
      </c>
    </row>
    <row r="1723" spans="6:7" x14ac:dyDescent="0.25">
      <c r="F1723" s="27">
        <v>2.7869999999999999</v>
      </c>
      <c r="G1723" s="27">
        <v>0.64600000000000002</v>
      </c>
    </row>
    <row r="1724" spans="6:7" x14ac:dyDescent="0.25">
      <c r="F1724" s="27">
        <v>2.7869999999999999</v>
      </c>
      <c r="G1724" s="27">
        <v>0.64600000000000002</v>
      </c>
    </row>
    <row r="1725" spans="6:7" x14ac:dyDescent="0.25">
      <c r="F1725" s="27">
        <v>2.7869999999999999</v>
      </c>
      <c r="G1725" s="27">
        <v>0.64600000000000002</v>
      </c>
    </row>
    <row r="1726" spans="6:7" x14ac:dyDescent="0.25">
      <c r="F1726" s="27">
        <v>2.7869999999999999</v>
      </c>
      <c r="G1726" s="27">
        <v>0.64600000000000002</v>
      </c>
    </row>
    <row r="1727" spans="6:7" x14ac:dyDescent="0.25">
      <c r="F1727" s="27">
        <v>2.7869999999999999</v>
      </c>
      <c r="G1727" s="27">
        <v>0.64600000000000002</v>
      </c>
    </row>
    <row r="1728" spans="6:7" x14ac:dyDescent="0.25">
      <c r="F1728" s="27">
        <v>2.7869999999999999</v>
      </c>
      <c r="G1728" s="27">
        <v>0.64600000000000002</v>
      </c>
    </row>
    <row r="1729" spans="6:7" x14ac:dyDescent="0.25">
      <c r="F1729" s="27">
        <v>2.7869999999999999</v>
      </c>
      <c r="G1729" s="27">
        <v>0.64600000000000002</v>
      </c>
    </row>
    <row r="1730" spans="6:7" x14ac:dyDescent="0.25">
      <c r="F1730" s="27">
        <v>2.7869999999999999</v>
      </c>
      <c r="G1730" s="27">
        <v>0.64600000000000002</v>
      </c>
    </row>
    <row r="1731" spans="6:7" x14ac:dyDescent="0.25">
      <c r="F1731" s="27">
        <v>2.7869999999999999</v>
      </c>
      <c r="G1731" s="27">
        <v>0.64600000000000002</v>
      </c>
    </row>
    <row r="1732" spans="6:7" x14ac:dyDescent="0.25">
      <c r="F1732" s="27">
        <v>2.7869999999999999</v>
      </c>
      <c r="G1732" s="27">
        <v>0.64600000000000002</v>
      </c>
    </row>
    <row r="1733" spans="6:7" x14ac:dyDescent="0.25">
      <c r="F1733" s="27">
        <v>2.7869999999999999</v>
      </c>
      <c r="G1733" s="27">
        <v>0.64600000000000002</v>
      </c>
    </row>
    <row r="1734" spans="6:7" x14ac:dyDescent="0.25">
      <c r="F1734" s="27">
        <v>2.7869999999999999</v>
      </c>
      <c r="G1734" s="27">
        <v>0.64600000000000002</v>
      </c>
    </row>
    <row r="1735" spans="6:7" x14ac:dyDescent="0.25">
      <c r="F1735" s="27">
        <v>2.7869999999999999</v>
      </c>
      <c r="G1735" s="27">
        <v>0.64600000000000002</v>
      </c>
    </row>
    <row r="1736" spans="6:7" x14ac:dyDescent="0.25">
      <c r="F1736" s="27">
        <v>2.7869999999999999</v>
      </c>
      <c r="G1736" s="27">
        <v>0.64600000000000002</v>
      </c>
    </row>
    <row r="1737" spans="6:7" x14ac:dyDescent="0.25">
      <c r="F1737" s="27">
        <v>2.7869999999999999</v>
      </c>
      <c r="G1737" s="27">
        <v>0.64600000000000002</v>
      </c>
    </row>
    <row r="1738" spans="6:7" x14ac:dyDescent="0.25">
      <c r="F1738" s="27">
        <v>2.7869999999999999</v>
      </c>
      <c r="G1738" s="27">
        <v>0.64600000000000002</v>
      </c>
    </row>
    <row r="1739" spans="6:7" x14ac:dyDescent="0.25">
      <c r="F1739" s="27">
        <v>2.7869999999999999</v>
      </c>
      <c r="G1739" s="27">
        <v>0.64600000000000002</v>
      </c>
    </row>
    <row r="1740" spans="6:7" x14ac:dyDescent="0.25">
      <c r="F1740" s="27">
        <v>2.7869999999999999</v>
      </c>
      <c r="G1740" s="27">
        <v>0.64600000000000002</v>
      </c>
    </row>
    <row r="1741" spans="6:7" x14ac:dyDescent="0.25">
      <c r="F1741" s="27">
        <v>2.7869999999999999</v>
      </c>
      <c r="G1741" s="27">
        <v>0.64600000000000002</v>
      </c>
    </row>
    <row r="1742" spans="6:7" x14ac:dyDescent="0.25">
      <c r="F1742" s="27">
        <v>2.7869999999999999</v>
      </c>
      <c r="G1742" s="27">
        <v>0.64600000000000002</v>
      </c>
    </row>
    <row r="1743" spans="6:7" x14ac:dyDescent="0.25">
      <c r="F1743" s="27">
        <v>2.7869999999999999</v>
      </c>
      <c r="G1743" s="27">
        <v>0.64600000000000002</v>
      </c>
    </row>
    <row r="1744" spans="6:7" x14ac:dyDescent="0.25">
      <c r="F1744" s="27">
        <v>2.7869999999999999</v>
      </c>
      <c r="G1744" s="27">
        <v>0.64600000000000002</v>
      </c>
    </row>
    <row r="1745" spans="6:7" x14ac:dyDescent="0.25">
      <c r="F1745" s="27">
        <v>2.7869999999999999</v>
      </c>
      <c r="G1745" s="27">
        <v>0.64600000000000002</v>
      </c>
    </row>
    <row r="1746" spans="6:7" x14ac:dyDescent="0.25">
      <c r="F1746" s="27">
        <v>2.7869999999999999</v>
      </c>
      <c r="G1746" s="27">
        <v>0.64600000000000002</v>
      </c>
    </row>
    <row r="1747" spans="6:7" x14ac:dyDescent="0.25">
      <c r="F1747" s="27">
        <v>2.7869999999999999</v>
      </c>
      <c r="G1747" s="27">
        <v>0.64600000000000002</v>
      </c>
    </row>
    <row r="1748" spans="6:7" x14ac:dyDescent="0.25">
      <c r="F1748" s="27">
        <v>2.7869999999999999</v>
      </c>
      <c r="G1748" s="27">
        <v>0.64600000000000002</v>
      </c>
    </row>
    <row r="1749" spans="6:7" x14ac:dyDescent="0.25">
      <c r="F1749" s="27">
        <v>2.7869999999999999</v>
      </c>
      <c r="G1749" s="27">
        <v>0.64600000000000002</v>
      </c>
    </row>
    <row r="1750" spans="6:7" x14ac:dyDescent="0.25">
      <c r="F1750" s="27">
        <v>2.7869999999999999</v>
      </c>
      <c r="G1750" s="27">
        <v>0.64600000000000002</v>
      </c>
    </row>
    <row r="1751" spans="6:7" x14ac:dyDescent="0.25">
      <c r="F1751" s="27">
        <v>2.7869999999999999</v>
      </c>
      <c r="G1751" s="27">
        <v>0.64600000000000002</v>
      </c>
    </row>
    <row r="1752" spans="6:7" x14ac:dyDescent="0.25">
      <c r="F1752" s="27">
        <v>2.7869999999999999</v>
      </c>
      <c r="G1752" s="27">
        <v>0.64600000000000002</v>
      </c>
    </row>
    <row r="1753" spans="6:7" x14ac:dyDescent="0.25">
      <c r="F1753" s="27">
        <v>2.7869999999999999</v>
      </c>
      <c r="G1753" s="27">
        <v>0.64600000000000002</v>
      </c>
    </row>
    <row r="1754" spans="6:7" x14ac:dyDescent="0.25">
      <c r="F1754" s="27">
        <v>2.7869999999999999</v>
      </c>
      <c r="G1754" s="27">
        <v>0.64600000000000002</v>
      </c>
    </row>
    <row r="1755" spans="6:7" x14ac:dyDescent="0.25">
      <c r="F1755" s="27">
        <v>2.7869999999999999</v>
      </c>
      <c r="G1755" s="27">
        <v>0.64600000000000002</v>
      </c>
    </row>
    <row r="1756" spans="6:7" x14ac:dyDescent="0.25">
      <c r="F1756" s="27">
        <v>2.7869999999999999</v>
      </c>
      <c r="G1756" s="27">
        <v>0.64600000000000002</v>
      </c>
    </row>
    <row r="1757" spans="6:7" x14ac:dyDescent="0.25">
      <c r="F1757" s="27">
        <v>2.7869999999999999</v>
      </c>
      <c r="G1757" s="27">
        <v>0.64600000000000002</v>
      </c>
    </row>
    <row r="1758" spans="6:7" x14ac:dyDescent="0.25">
      <c r="F1758" s="27">
        <v>2.7869999999999999</v>
      </c>
      <c r="G1758" s="27">
        <v>0.64600000000000002</v>
      </c>
    </row>
    <row r="1759" spans="6:7" x14ac:dyDescent="0.25">
      <c r="F1759" s="27">
        <v>2.7869999999999999</v>
      </c>
      <c r="G1759" s="27">
        <v>0.64600000000000002</v>
      </c>
    </row>
    <row r="1760" spans="6:7" x14ac:dyDescent="0.25">
      <c r="F1760" s="27">
        <v>2.7869999999999999</v>
      </c>
      <c r="G1760" s="27">
        <v>0.64600000000000002</v>
      </c>
    </row>
    <row r="1761" spans="6:7" x14ac:dyDescent="0.25">
      <c r="F1761" s="27">
        <v>2.7869999999999999</v>
      </c>
      <c r="G1761" s="27">
        <v>0.64600000000000002</v>
      </c>
    </row>
    <row r="1762" spans="6:7" x14ac:dyDescent="0.25">
      <c r="F1762" s="27">
        <v>2.7869999999999999</v>
      </c>
      <c r="G1762" s="27">
        <v>0.64600000000000002</v>
      </c>
    </row>
    <row r="1763" spans="6:7" x14ac:dyDescent="0.25">
      <c r="F1763" s="27">
        <v>2.7869999999999999</v>
      </c>
      <c r="G1763" s="27">
        <v>0.64600000000000002</v>
      </c>
    </row>
    <row r="1764" spans="6:7" x14ac:dyDescent="0.25">
      <c r="F1764" s="27">
        <v>2.7869999999999999</v>
      </c>
      <c r="G1764" s="27">
        <v>0.64600000000000002</v>
      </c>
    </row>
    <row r="1765" spans="6:7" x14ac:dyDescent="0.25">
      <c r="F1765" s="27">
        <v>2.7869999999999999</v>
      </c>
      <c r="G1765" s="27">
        <v>0.64600000000000002</v>
      </c>
    </row>
    <row r="1766" spans="6:7" x14ac:dyDescent="0.25">
      <c r="F1766" s="27">
        <v>2.7869999999999999</v>
      </c>
      <c r="G1766" s="27">
        <v>0.64600000000000002</v>
      </c>
    </row>
    <row r="1767" spans="6:7" x14ac:dyDescent="0.25">
      <c r="F1767" s="27">
        <v>2.7869999999999999</v>
      </c>
      <c r="G1767" s="27">
        <v>0.64600000000000002</v>
      </c>
    </row>
    <row r="1768" spans="6:7" x14ac:dyDescent="0.25">
      <c r="F1768" s="27">
        <v>2.7869999999999999</v>
      </c>
      <c r="G1768" s="27">
        <v>0.64600000000000002</v>
      </c>
    </row>
    <row r="1769" spans="6:7" x14ac:dyDescent="0.25">
      <c r="F1769" s="27">
        <v>2.7869999999999999</v>
      </c>
      <c r="G1769" s="27">
        <v>0.64600000000000002</v>
      </c>
    </row>
    <row r="1770" spans="6:7" x14ac:dyDescent="0.25">
      <c r="F1770" s="27">
        <v>2.7869999999999999</v>
      </c>
      <c r="G1770" s="27">
        <v>0.64600000000000002</v>
      </c>
    </row>
    <row r="1771" spans="6:7" x14ac:dyDescent="0.25">
      <c r="F1771" s="27">
        <v>2.7869999999999999</v>
      </c>
      <c r="G1771" s="27">
        <v>0.64600000000000002</v>
      </c>
    </row>
    <row r="1772" spans="6:7" x14ac:dyDescent="0.25">
      <c r="F1772" s="27">
        <v>2.7869999999999999</v>
      </c>
      <c r="G1772" s="27">
        <v>0.64600000000000002</v>
      </c>
    </row>
    <row r="1773" spans="6:7" x14ac:dyDescent="0.25">
      <c r="F1773" s="27">
        <v>2.7869999999999999</v>
      </c>
      <c r="G1773" s="27">
        <v>0.64600000000000002</v>
      </c>
    </row>
    <row r="1774" spans="6:7" x14ac:dyDescent="0.25">
      <c r="F1774" s="27">
        <v>2.7869999999999999</v>
      </c>
      <c r="G1774" s="27">
        <v>0.64600000000000002</v>
      </c>
    </row>
    <row r="1775" spans="6:7" x14ac:dyDescent="0.25">
      <c r="F1775" s="27">
        <v>2.7869999999999999</v>
      </c>
      <c r="G1775" s="27">
        <v>0.64600000000000002</v>
      </c>
    </row>
    <row r="1776" spans="6:7" x14ac:dyDescent="0.25">
      <c r="F1776" s="27">
        <v>2.7869999999999999</v>
      </c>
      <c r="G1776" s="27">
        <v>0.64600000000000002</v>
      </c>
    </row>
    <row r="1777" spans="6:7" x14ac:dyDescent="0.25">
      <c r="F1777" s="27">
        <v>2.7869999999999999</v>
      </c>
      <c r="G1777" s="27">
        <v>0.64600000000000002</v>
      </c>
    </row>
    <row r="1778" spans="6:7" x14ac:dyDescent="0.25">
      <c r="F1778" s="27">
        <v>2.7869999999999999</v>
      </c>
      <c r="G1778" s="27">
        <v>0.64600000000000002</v>
      </c>
    </row>
    <row r="1779" spans="6:7" x14ac:dyDescent="0.25">
      <c r="F1779" s="27">
        <v>2.7869999999999999</v>
      </c>
      <c r="G1779" s="27">
        <v>0.64600000000000002</v>
      </c>
    </row>
    <row r="1780" spans="6:7" x14ac:dyDescent="0.25">
      <c r="F1780" s="27">
        <v>2.7869999999999999</v>
      </c>
      <c r="G1780" s="27">
        <v>0.64600000000000002</v>
      </c>
    </row>
    <row r="1781" spans="6:7" x14ac:dyDescent="0.25">
      <c r="F1781" s="27">
        <v>2.7869999999999999</v>
      </c>
      <c r="G1781" s="27">
        <v>0.64600000000000002</v>
      </c>
    </row>
    <row r="1782" spans="6:7" x14ac:dyDescent="0.25">
      <c r="F1782" s="27">
        <v>2.7869999999999999</v>
      </c>
      <c r="G1782" s="27">
        <v>0.64600000000000002</v>
      </c>
    </row>
    <row r="1783" spans="6:7" x14ac:dyDescent="0.25">
      <c r="F1783" s="27">
        <v>2.7869999999999999</v>
      </c>
      <c r="G1783" s="27">
        <v>0.64600000000000002</v>
      </c>
    </row>
    <row r="1784" spans="6:7" x14ac:dyDescent="0.25">
      <c r="F1784" s="27">
        <v>2.7869999999999999</v>
      </c>
      <c r="G1784" s="27">
        <v>0.64600000000000002</v>
      </c>
    </row>
    <row r="1785" spans="6:7" x14ac:dyDescent="0.25">
      <c r="F1785" s="27">
        <v>2.7869999999999999</v>
      </c>
      <c r="G1785" s="27">
        <v>0.64600000000000002</v>
      </c>
    </row>
    <row r="1786" spans="6:7" x14ac:dyDescent="0.25">
      <c r="F1786" s="27">
        <v>2.7869999999999999</v>
      </c>
      <c r="G1786" s="27">
        <v>0.64600000000000002</v>
      </c>
    </row>
    <row r="1787" spans="6:7" x14ac:dyDescent="0.25">
      <c r="F1787" s="27">
        <v>2.7869999999999999</v>
      </c>
      <c r="G1787" s="27">
        <v>0.64600000000000002</v>
      </c>
    </row>
    <row r="1788" spans="6:7" x14ac:dyDescent="0.25">
      <c r="F1788" s="27">
        <v>2.7869999999999999</v>
      </c>
      <c r="G1788" s="27">
        <v>0.64600000000000002</v>
      </c>
    </row>
    <row r="1789" spans="6:7" x14ac:dyDescent="0.25">
      <c r="F1789" s="27">
        <v>2.7869999999999999</v>
      </c>
      <c r="G1789" s="27">
        <v>0.64600000000000002</v>
      </c>
    </row>
    <row r="1790" spans="6:7" x14ac:dyDescent="0.25">
      <c r="F1790" s="27">
        <v>2.7869999999999999</v>
      </c>
      <c r="G1790" s="27">
        <v>0.64600000000000002</v>
      </c>
    </row>
    <row r="1791" spans="6:7" x14ac:dyDescent="0.25">
      <c r="F1791" s="27">
        <v>2.7869999999999999</v>
      </c>
      <c r="G1791" s="27">
        <v>0.64600000000000002</v>
      </c>
    </row>
    <row r="1792" spans="6:7" x14ac:dyDescent="0.25">
      <c r="F1792" s="27">
        <v>2.7869999999999999</v>
      </c>
      <c r="G1792" s="27">
        <v>0.64600000000000002</v>
      </c>
    </row>
    <row r="1793" spans="6:7" x14ac:dyDescent="0.25">
      <c r="F1793" s="27">
        <v>2.7869999999999999</v>
      </c>
      <c r="G1793" s="27">
        <v>0.64600000000000002</v>
      </c>
    </row>
    <row r="1794" spans="6:7" x14ac:dyDescent="0.25">
      <c r="F1794" s="27">
        <v>2.7869999999999999</v>
      </c>
      <c r="G1794" s="27">
        <v>0.64600000000000002</v>
      </c>
    </row>
    <row r="1795" spans="6:7" x14ac:dyDescent="0.25">
      <c r="F1795" s="27">
        <v>2.7869999999999999</v>
      </c>
      <c r="G1795" s="27">
        <v>0.64600000000000002</v>
      </c>
    </row>
    <row r="1796" spans="6:7" x14ac:dyDescent="0.25">
      <c r="F1796" s="27">
        <v>2.7869999999999999</v>
      </c>
      <c r="G1796" s="27">
        <v>0.64600000000000002</v>
      </c>
    </row>
    <row r="1797" spans="6:7" x14ac:dyDescent="0.25">
      <c r="F1797" s="27">
        <v>2.7869999999999999</v>
      </c>
      <c r="G1797" s="27">
        <v>0.64600000000000002</v>
      </c>
    </row>
    <row r="1798" spans="6:7" x14ac:dyDescent="0.25">
      <c r="F1798" s="27">
        <v>2.7869999999999999</v>
      </c>
      <c r="G1798" s="27">
        <v>0.64600000000000002</v>
      </c>
    </row>
    <row r="1799" spans="6:7" x14ac:dyDescent="0.25">
      <c r="F1799" s="27">
        <v>2.7869999999999999</v>
      </c>
      <c r="G1799" s="27">
        <v>0.64600000000000002</v>
      </c>
    </row>
    <row r="1800" spans="6:7" x14ac:dyDescent="0.25">
      <c r="F1800" s="27">
        <v>2.7869999999999999</v>
      </c>
      <c r="G1800" s="27">
        <v>0.64600000000000002</v>
      </c>
    </row>
    <row r="1801" spans="6:7" x14ac:dyDescent="0.25">
      <c r="F1801" s="27">
        <v>2.7869999999999999</v>
      </c>
      <c r="G1801" s="27">
        <v>0.64600000000000002</v>
      </c>
    </row>
    <row r="1802" spans="6:7" x14ac:dyDescent="0.25">
      <c r="F1802" s="27">
        <v>2.7869999999999999</v>
      </c>
      <c r="G1802" s="27">
        <v>0.64600000000000002</v>
      </c>
    </row>
    <row r="1803" spans="6:7" x14ac:dyDescent="0.25">
      <c r="F1803" s="27">
        <v>2.7869999999999999</v>
      </c>
      <c r="G1803" s="27">
        <v>0.64600000000000002</v>
      </c>
    </row>
    <row r="1804" spans="6:7" x14ac:dyDescent="0.25">
      <c r="F1804" s="27">
        <v>2.7869999999999999</v>
      </c>
      <c r="G1804" s="27">
        <v>0.64600000000000002</v>
      </c>
    </row>
    <row r="1805" spans="6:7" x14ac:dyDescent="0.25">
      <c r="F1805" s="27">
        <v>2.7869999999999999</v>
      </c>
      <c r="G1805" s="27">
        <v>0.64600000000000002</v>
      </c>
    </row>
    <row r="1806" spans="6:7" x14ac:dyDescent="0.25">
      <c r="F1806" s="27">
        <v>2.7869999999999999</v>
      </c>
      <c r="G1806" s="27">
        <v>0.64600000000000002</v>
      </c>
    </row>
    <row r="1807" spans="6:7" x14ac:dyDescent="0.25">
      <c r="F1807" s="27">
        <v>2.7869999999999999</v>
      </c>
      <c r="G1807" s="27">
        <v>0.64600000000000002</v>
      </c>
    </row>
    <row r="1808" spans="6:7" x14ac:dyDescent="0.25">
      <c r="F1808" s="27">
        <v>2.7869999999999999</v>
      </c>
      <c r="G1808" s="27">
        <v>0.64600000000000002</v>
      </c>
    </row>
    <row r="1809" spans="6:7" x14ac:dyDescent="0.25">
      <c r="F1809" s="27">
        <v>2.7869999999999999</v>
      </c>
      <c r="G1809" s="27">
        <v>0.64600000000000002</v>
      </c>
    </row>
    <row r="1810" spans="6:7" x14ac:dyDescent="0.25">
      <c r="F1810" s="27">
        <v>2.7869999999999999</v>
      </c>
      <c r="G1810" s="27">
        <v>0.64600000000000002</v>
      </c>
    </row>
    <row r="1811" spans="6:7" x14ac:dyDescent="0.25">
      <c r="F1811" s="27">
        <v>2.7869999999999999</v>
      </c>
      <c r="G1811" s="27">
        <v>0.64600000000000002</v>
      </c>
    </row>
    <row r="1812" spans="6:7" x14ac:dyDescent="0.25">
      <c r="F1812" s="27">
        <v>2.7869999999999999</v>
      </c>
      <c r="G1812" s="27">
        <v>0.64600000000000002</v>
      </c>
    </row>
    <row r="1813" spans="6:7" x14ac:dyDescent="0.25">
      <c r="F1813" s="27">
        <v>2.7869999999999999</v>
      </c>
      <c r="G1813" s="27">
        <v>0.64600000000000002</v>
      </c>
    </row>
    <row r="1814" spans="6:7" x14ac:dyDescent="0.25">
      <c r="F1814" s="27">
        <v>2.7869999999999999</v>
      </c>
      <c r="G1814" s="27">
        <v>0.64600000000000002</v>
      </c>
    </row>
    <row r="1815" spans="6:7" x14ac:dyDescent="0.25">
      <c r="F1815" s="27">
        <v>2.7869999999999999</v>
      </c>
      <c r="G1815" s="27">
        <v>0.64600000000000002</v>
      </c>
    </row>
    <row r="1816" spans="6:7" x14ac:dyDescent="0.25">
      <c r="F1816" s="27">
        <v>2.7869999999999999</v>
      </c>
      <c r="G1816" s="27">
        <v>0.64600000000000002</v>
      </c>
    </row>
    <row r="1817" spans="6:7" x14ac:dyDescent="0.25">
      <c r="F1817" s="27">
        <v>2.7869999999999999</v>
      </c>
      <c r="G1817" s="27">
        <v>0.64600000000000002</v>
      </c>
    </row>
    <row r="1818" spans="6:7" x14ac:dyDescent="0.25">
      <c r="F1818" s="27">
        <v>2.7869999999999999</v>
      </c>
      <c r="G1818" s="27">
        <v>0.64600000000000002</v>
      </c>
    </row>
    <row r="1819" spans="6:7" x14ac:dyDescent="0.25">
      <c r="F1819" s="27">
        <v>2.7869999999999999</v>
      </c>
      <c r="G1819" s="27">
        <v>0.64600000000000002</v>
      </c>
    </row>
    <row r="1820" spans="6:7" x14ac:dyDescent="0.25">
      <c r="F1820" s="27">
        <v>2.7869999999999999</v>
      </c>
      <c r="G1820" s="27">
        <v>0.64600000000000002</v>
      </c>
    </row>
    <row r="1821" spans="6:7" x14ac:dyDescent="0.25">
      <c r="F1821" s="27">
        <v>2.7869999999999999</v>
      </c>
      <c r="G1821" s="27">
        <v>0.64600000000000002</v>
      </c>
    </row>
    <row r="1822" spans="6:7" x14ac:dyDescent="0.25">
      <c r="F1822" s="27">
        <v>2.7869999999999999</v>
      </c>
      <c r="G1822" s="27">
        <v>0.64600000000000002</v>
      </c>
    </row>
    <row r="1823" spans="6:7" x14ac:dyDescent="0.25">
      <c r="F1823" s="27">
        <v>2.7869999999999999</v>
      </c>
      <c r="G1823" s="27">
        <v>0.64600000000000002</v>
      </c>
    </row>
    <row r="1824" spans="6:7" x14ac:dyDescent="0.25">
      <c r="F1824" s="27">
        <v>2.7869999999999999</v>
      </c>
      <c r="G1824" s="27">
        <v>0.64600000000000002</v>
      </c>
    </row>
    <row r="1825" spans="6:7" x14ac:dyDescent="0.25">
      <c r="F1825" s="27">
        <v>2.7869999999999999</v>
      </c>
      <c r="G1825" s="27">
        <v>0.64600000000000002</v>
      </c>
    </row>
    <row r="1826" spans="6:7" x14ac:dyDescent="0.25">
      <c r="F1826" s="27">
        <v>2.7869999999999999</v>
      </c>
      <c r="G1826" s="27">
        <v>0.64600000000000002</v>
      </c>
    </row>
    <row r="1827" spans="6:7" x14ac:dyDescent="0.25">
      <c r="F1827" s="27">
        <v>2.7869999999999999</v>
      </c>
      <c r="G1827" s="27">
        <v>0.64600000000000002</v>
      </c>
    </row>
    <row r="1828" spans="6:7" x14ac:dyDescent="0.25">
      <c r="F1828" s="27">
        <v>2.7869999999999999</v>
      </c>
      <c r="G1828" s="27">
        <v>0.64600000000000002</v>
      </c>
    </row>
    <row r="1829" spans="6:7" x14ac:dyDescent="0.25">
      <c r="F1829" s="27">
        <v>2.7869999999999999</v>
      </c>
      <c r="G1829" s="27">
        <v>0.64600000000000002</v>
      </c>
    </row>
    <row r="1830" spans="6:7" x14ac:dyDescent="0.25">
      <c r="F1830" s="27">
        <v>2.7869999999999999</v>
      </c>
      <c r="G1830" s="27">
        <v>0.64600000000000002</v>
      </c>
    </row>
    <row r="1831" spans="6:7" x14ac:dyDescent="0.25">
      <c r="F1831" s="27">
        <v>2.7869999999999999</v>
      </c>
      <c r="G1831" s="27">
        <v>0.64600000000000002</v>
      </c>
    </row>
    <row r="1832" spans="6:7" x14ac:dyDescent="0.25">
      <c r="F1832" s="27">
        <v>2.7869999999999999</v>
      </c>
      <c r="G1832" s="27">
        <v>0.64600000000000002</v>
      </c>
    </row>
    <row r="1833" spans="6:7" x14ac:dyDescent="0.25">
      <c r="F1833" s="27">
        <v>2.7869999999999999</v>
      </c>
      <c r="G1833" s="27">
        <v>0.64600000000000002</v>
      </c>
    </row>
    <row r="1834" spans="6:7" x14ac:dyDescent="0.25">
      <c r="F1834" s="27">
        <v>2.7869999999999999</v>
      </c>
      <c r="G1834" s="27">
        <v>0.64600000000000002</v>
      </c>
    </row>
    <row r="1835" spans="6:7" x14ac:dyDescent="0.25">
      <c r="F1835" s="27">
        <v>2.7869999999999999</v>
      </c>
      <c r="G1835" s="27">
        <v>0.64600000000000002</v>
      </c>
    </row>
    <row r="1836" spans="6:7" x14ac:dyDescent="0.25">
      <c r="F1836" s="27">
        <v>2.7869999999999999</v>
      </c>
      <c r="G1836" s="27">
        <v>0.64600000000000002</v>
      </c>
    </row>
    <row r="1837" spans="6:7" x14ac:dyDescent="0.25">
      <c r="F1837" s="27">
        <v>2.7869999999999999</v>
      </c>
      <c r="G1837" s="27">
        <v>0.64600000000000002</v>
      </c>
    </row>
    <row r="1838" spans="6:7" x14ac:dyDescent="0.25">
      <c r="F1838" s="27">
        <v>2.7869999999999999</v>
      </c>
      <c r="G1838" s="27">
        <v>0.64600000000000002</v>
      </c>
    </row>
    <row r="1839" spans="6:7" x14ac:dyDescent="0.25">
      <c r="F1839" s="27">
        <v>2.7869999999999999</v>
      </c>
      <c r="G1839" s="27">
        <v>0.64600000000000002</v>
      </c>
    </row>
    <row r="1840" spans="6:7" x14ac:dyDescent="0.25">
      <c r="F1840" s="27">
        <v>2.7869999999999999</v>
      </c>
      <c r="G1840" s="27">
        <v>0.64600000000000002</v>
      </c>
    </row>
    <row r="1841" spans="6:7" x14ac:dyDescent="0.25">
      <c r="F1841" s="27">
        <v>2.7869999999999999</v>
      </c>
      <c r="G1841" s="27">
        <v>0.64600000000000002</v>
      </c>
    </row>
    <row r="1842" spans="6:7" x14ac:dyDescent="0.25">
      <c r="F1842" s="27">
        <v>2.7869999999999999</v>
      </c>
      <c r="G1842" s="27">
        <v>0.64600000000000002</v>
      </c>
    </row>
    <row r="1843" spans="6:7" x14ac:dyDescent="0.25">
      <c r="F1843" s="27">
        <v>2.7869999999999999</v>
      </c>
      <c r="G1843" s="27">
        <v>0.64600000000000002</v>
      </c>
    </row>
    <row r="1844" spans="6:7" x14ac:dyDescent="0.25">
      <c r="F1844" s="27">
        <v>2.7869999999999999</v>
      </c>
      <c r="G1844" s="27">
        <v>0.64600000000000002</v>
      </c>
    </row>
    <row r="1845" spans="6:7" x14ac:dyDescent="0.25">
      <c r="F1845" s="27">
        <v>2.7869999999999999</v>
      </c>
      <c r="G1845" s="27">
        <v>0.64600000000000002</v>
      </c>
    </row>
    <row r="1846" spans="6:7" x14ac:dyDescent="0.25">
      <c r="F1846" s="27">
        <v>2.7869999999999999</v>
      </c>
      <c r="G1846" s="27">
        <v>0.64600000000000002</v>
      </c>
    </row>
    <row r="1847" spans="6:7" x14ac:dyDescent="0.25">
      <c r="F1847" s="27">
        <v>2.7869999999999999</v>
      </c>
      <c r="G1847" s="27">
        <v>0.64600000000000002</v>
      </c>
    </row>
    <row r="1848" spans="6:7" x14ac:dyDescent="0.25">
      <c r="F1848" s="27">
        <v>2.7869999999999999</v>
      </c>
      <c r="G1848" s="27">
        <v>0.64600000000000002</v>
      </c>
    </row>
    <row r="1849" spans="6:7" x14ac:dyDescent="0.25">
      <c r="F1849" s="27">
        <v>2.7869999999999999</v>
      </c>
      <c r="G1849" s="27">
        <v>0.64600000000000002</v>
      </c>
    </row>
    <row r="1850" spans="6:7" x14ac:dyDescent="0.25">
      <c r="F1850" s="27">
        <v>2.7869999999999999</v>
      </c>
      <c r="G1850" s="27">
        <v>0.64600000000000002</v>
      </c>
    </row>
    <row r="1851" spans="6:7" x14ac:dyDescent="0.25">
      <c r="F1851" s="27">
        <v>2.7869999999999999</v>
      </c>
      <c r="G1851" s="27">
        <v>0.64600000000000002</v>
      </c>
    </row>
    <row r="1852" spans="6:7" x14ac:dyDescent="0.25">
      <c r="F1852" s="27">
        <v>2.7869999999999999</v>
      </c>
      <c r="G1852" s="27">
        <v>0.64600000000000002</v>
      </c>
    </row>
    <row r="1853" spans="6:7" x14ac:dyDescent="0.25">
      <c r="F1853" s="27">
        <v>2.7869999999999999</v>
      </c>
      <c r="G1853" s="27">
        <v>0.64600000000000002</v>
      </c>
    </row>
    <row r="1854" spans="6:7" x14ac:dyDescent="0.25">
      <c r="F1854" s="27">
        <v>2.7869999999999999</v>
      </c>
      <c r="G1854" s="27">
        <v>0.64600000000000002</v>
      </c>
    </row>
    <row r="1855" spans="6:7" x14ac:dyDescent="0.25">
      <c r="F1855" s="27">
        <v>2.7869999999999999</v>
      </c>
      <c r="G1855" s="27">
        <v>0.64600000000000002</v>
      </c>
    </row>
    <row r="1856" spans="6:7" x14ac:dyDescent="0.25">
      <c r="F1856" s="27">
        <v>2.7869999999999999</v>
      </c>
      <c r="G1856" s="27">
        <v>0.64600000000000002</v>
      </c>
    </row>
    <row r="1857" spans="6:7" x14ac:dyDescent="0.25">
      <c r="F1857" s="27">
        <v>2.7869999999999999</v>
      </c>
      <c r="G1857" s="27">
        <v>0.64600000000000002</v>
      </c>
    </row>
    <row r="1858" spans="6:7" x14ac:dyDescent="0.25">
      <c r="F1858" s="27">
        <v>2.7869999999999999</v>
      </c>
      <c r="G1858" s="27">
        <v>0.64600000000000002</v>
      </c>
    </row>
    <row r="1859" spans="6:7" x14ac:dyDescent="0.25">
      <c r="F1859" s="27">
        <v>2.7869999999999999</v>
      </c>
      <c r="G1859" s="27">
        <v>0.64600000000000002</v>
      </c>
    </row>
    <row r="1860" spans="6:7" x14ac:dyDescent="0.25">
      <c r="F1860" s="27">
        <v>2.7869999999999999</v>
      </c>
      <c r="G1860" s="27">
        <v>0.64600000000000002</v>
      </c>
    </row>
    <row r="1861" spans="6:7" x14ac:dyDescent="0.25">
      <c r="F1861" s="27">
        <v>2.7869999999999999</v>
      </c>
      <c r="G1861" s="27">
        <v>0.64600000000000002</v>
      </c>
    </row>
    <row r="1862" spans="6:7" x14ac:dyDescent="0.25">
      <c r="F1862" s="27">
        <v>2.7869999999999999</v>
      </c>
      <c r="G1862" s="27">
        <v>0.64600000000000002</v>
      </c>
    </row>
    <row r="1863" spans="6:7" x14ac:dyDescent="0.25">
      <c r="F1863" s="27">
        <v>2.7869999999999999</v>
      </c>
      <c r="G1863" s="27">
        <v>0.64600000000000002</v>
      </c>
    </row>
    <row r="1864" spans="6:7" x14ac:dyDescent="0.25">
      <c r="F1864" s="27">
        <v>2.7869999999999999</v>
      </c>
      <c r="G1864" s="27">
        <v>0.64600000000000002</v>
      </c>
    </row>
    <row r="1865" spans="6:7" x14ac:dyDescent="0.25">
      <c r="F1865" s="27">
        <v>2.7869999999999999</v>
      </c>
      <c r="G1865" s="27">
        <v>0.64600000000000002</v>
      </c>
    </row>
    <row r="1866" spans="6:7" x14ac:dyDescent="0.25">
      <c r="F1866" s="27">
        <v>2.7869999999999999</v>
      </c>
      <c r="G1866" s="27">
        <v>0.64600000000000002</v>
      </c>
    </row>
    <row r="1867" spans="6:7" x14ac:dyDescent="0.25">
      <c r="F1867" s="27">
        <v>2.7869999999999999</v>
      </c>
      <c r="G1867" s="27">
        <v>0.64600000000000002</v>
      </c>
    </row>
    <row r="1868" spans="6:7" x14ac:dyDescent="0.25">
      <c r="F1868" s="27">
        <v>2.7869999999999999</v>
      </c>
      <c r="G1868" s="27">
        <v>0.64600000000000002</v>
      </c>
    </row>
    <row r="1869" spans="6:7" x14ac:dyDescent="0.25">
      <c r="F1869" s="27">
        <v>2.7869999999999999</v>
      </c>
      <c r="G1869" s="27">
        <v>0.64600000000000002</v>
      </c>
    </row>
    <row r="1870" spans="6:7" x14ac:dyDescent="0.25">
      <c r="F1870" s="27">
        <v>2.7869999999999999</v>
      </c>
      <c r="G1870" s="27">
        <v>0.64600000000000002</v>
      </c>
    </row>
    <row r="1871" spans="6:7" x14ac:dyDescent="0.25">
      <c r="F1871" s="27">
        <v>2.7869999999999999</v>
      </c>
      <c r="G1871" s="27">
        <v>0.64600000000000002</v>
      </c>
    </row>
    <row r="1872" spans="6:7" x14ac:dyDescent="0.25">
      <c r="F1872" s="27">
        <v>2.7869999999999999</v>
      </c>
      <c r="G1872" s="27">
        <v>0.64600000000000002</v>
      </c>
    </row>
    <row r="1873" spans="6:7" x14ac:dyDescent="0.25">
      <c r="F1873" s="27">
        <v>2.7869999999999999</v>
      </c>
      <c r="G1873" s="27">
        <v>0.64600000000000002</v>
      </c>
    </row>
    <row r="1874" spans="6:7" x14ac:dyDescent="0.25">
      <c r="F1874" s="27">
        <v>2.7869999999999999</v>
      </c>
      <c r="G1874" s="27">
        <v>0.64600000000000002</v>
      </c>
    </row>
    <row r="1875" spans="6:7" x14ac:dyDescent="0.25">
      <c r="F1875" s="27">
        <v>2.7869999999999999</v>
      </c>
      <c r="G1875" s="27">
        <v>0.64600000000000002</v>
      </c>
    </row>
    <row r="1876" spans="6:7" x14ac:dyDescent="0.25">
      <c r="F1876" s="27">
        <v>2.7869999999999999</v>
      </c>
      <c r="G1876" s="27">
        <v>0.64600000000000002</v>
      </c>
    </row>
    <row r="1877" spans="6:7" x14ac:dyDescent="0.25">
      <c r="F1877" s="27">
        <v>2.7869999999999999</v>
      </c>
      <c r="G1877" s="27">
        <v>0.64600000000000002</v>
      </c>
    </row>
    <row r="1878" spans="6:7" x14ac:dyDescent="0.25">
      <c r="F1878" s="27">
        <v>2.7869999999999999</v>
      </c>
      <c r="G1878" s="27">
        <v>0.64600000000000002</v>
      </c>
    </row>
    <row r="1879" spans="6:7" x14ac:dyDescent="0.25">
      <c r="F1879" s="27">
        <v>2.7869999999999999</v>
      </c>
      <c r="G1879" s="27">
        <v>0.64600000000000002</v>
      </c>
    </row>
    <row r="1880" spans="6:7" x14ac:dyDescent="0.25">
      <c r="F1880" s="27">
        <v>2.7869999999999999</v>
      </c>
      <c r="G1880" s="27">
        <v>0.64600000000000002</v>
      </c>
    </row>
    <row r="1881" spans="6:7" x14ac:dyDescent="0.25">
      <c r="F1881" s="27">
        <v>2.7869999999999999</v>
      </c>
      <c r="G1881" s="27">
        <v>0.64600000000000002</v>
      </c>
    </row>
    <row r="1882" spans="6:7" x14ac:dyDescent="0.25">
      <c r="F1882" s="27">
        <v>2.7869999999999999</v>
      </c>
      <c r="G1882" s="27">
        <v>0.64600000000000002</v>
      </c>
    </row>
    <row r="1883" spans="6:7" x14ac:dyDescent="0.25">
      <c r="F1883" s="27">
        <v>2.7869999999999999</v>
      </c>
      <c r="G1883" s="27">
        <v>0.64600000000000002</v>
      </c>
    </row>
    <row r="1884" spans="6:7" x14ac:dyDescent="0.25">
      <c r="F1884" s="27">
        <v>2.7869999999999999</v>
      </c>
      <c r="G1884" s="27">
        <v>0.64600000000000002</v>
      </c>
    </row>
    <row r="1885" spans="6:7" x14ac:dyDescent="0.25">
      <c r="F1885" s="27">
        <v>2.7869999999999999</v>
      </c>
      <c r="G1885" s="27">
        <v>0.64600000000000002</v>
      </c>
    </row>
    <row r="1886" spans="6:7" x14ac:dyDescent="0.25">
      <c r="F1886" s="27">
        <v>2.7869999999999999</v>
      </c>
      <c r="G1886" s="27">
        <v>0.64600000000000002</v>
      </c>
    </row>
    <row r="1887" spans="6:7" x14ac:dyDescent="0.25">
      <c r="F1887" s="27">
        <v>2.7869999999999999</v>
      </c>
      <c r="G1887" s="27">
        <v>0.64600000000000002</v>
      </c>
    </row>
    <row r="1888" spans="6:7" x14ac:dyDescent="0.25">
      <c r="F1888" s="27">
        <v>2.7869999999999999</v>
      </c>
      <c r="G1888" s="27">
        <v>0.64600000000000002</v>
      </c>
    </row>
    <row r="1889" spans="6:7" x14ac:dyDescent="0.25">
      <c r="F1889" s="27">
        <v>2.7869999999999999</v>
      </c>
      <c r="G1889" s="27">
        <v>0.64600000000000002</v>
      </c>
    </row>
    <row r="1890" spans="6:7" x14ac:dyDescent="0.25">
      <c r="F1890" s="27">
        <v>2.7869999999999999</v>
      </c>
      <c r="G1890" s="27">
        <v>0.64600000000000002</v>
      </c>
    </row>
    <row r="1891" spans="6:7" x14ac:dyDescent="0.25">
      <c r="F1891" s="27">
        <v>2.7869999999999999</v>
      </c>
      <c r="G1891" s="27">
        <v>0.64600000000000002</v>
      </c>
    </row>
    <row r="1892" spans="6:7" x14ac:dyDescent="0.25">
      <c r="F1892" s="27">
        <v>2.7869999999999999</v>
      </c>
      <c r="G1892" s="27">
        <v>0.64600000000000002</v>
      </c>
    </row>
    <row r="1893" spans="6:7" x14ac:dyDescent="0.25">
      <c r="F1893" s="27">
        <v>2.7869999999999999</v>
      </c>
      <c r="G1893" s="27">
        <v>0.64600000000000002</v>
      </c>
    </row>
    <row r="1894" spans="6:7" x14ac:dyDescent="0.25">
      <c r="F1894" s="27">
        <v>2.7869999999999999</v>
      </c>
      <c r="G1894" s="27">
        <v>0.64600000000000002</v>
      </c>
    </row>
    <row r="1895" spans="6:7" x14ac:dyDescent="0.25">
      <c r="F1895" s="27">
        <v>2.7869999999999999</v>
      </c>
      <c r="G1895" s="27">
        <v>0.64600000000000002</v>
      </c>
    </row>
    <row r="1896" spans="6:7" x14ac:dyDescent="0.25">
      <c r="F1896" s="27">
        <v>2.7869999999999999</v>
      </c>
      <c r="G1896" s="27">
        <v>0.64600000000000002</v>
      </c>
    </row>
    <row r="1897" spans="6:7" x14ac:dyDescent="0.25">
      <c r="F1897" s="27">
        <v>2.7869999999999999</v>
      </c>
      <c r="G1897" s="27">
        <v>0.64600000000000002</v>
      </c>
    </row>
    <row r="1898" spans="6:7" x14ac:dyDescent="0.25">
      <c r="F1898" s="27">
        <v>2.7869999999999999</v>
      </c>
      <c r="G1898" s="27">
        <v>0.64600000000000002</v>
      </c>
    </row>
    <row r="1899" spans="6:7" x14ac:dyDescent="0.25">
      <c r="F1899" s="27">
        <v>2.7869999999999999</v>
      </c>
      <c r="G1899" s="27">
        <v>0.64600000000000002</v>
      </c>
    </row>
    <row r="1900" spans="6:7" x14ac:dyDescent="0.25">
      <c r="F1900" s="27">
        <v>2.7869999999999999</v>
      </c>
      <c r="G1900" s="27">
        <v>0.64600000000000002</v>
      </c>
    </row>
    <row r="1901" spans="6:7" x14ac:dyDescent="0.25">
      <c r="F1901" s="27">
        <v>2.7869999999999999</v>
      </c>
      <c r="G1901" s="27">
        <v>0.64600000000000002</v>
      </c>
    </row>
    <row r="1902" spans="6:7" x14ac:dyDescent="0.25">
      <c r="F1902" s="27">
        <v>2.7869999999999999</v>
      </c>
      <c r="G1902" s="27">
        <v>0.64600000000000002</v>
      </c>
    </row>
    <row r="1903" spans="6:7" x14ac:dyDescent="0.25">
      <c r="F1903" s="27">
        <v>2.7869999999999999</v>
      </c>
      <c r="G1903" s="27">
        <v>0.64600000000000002</v>
      </c>
    </row>
    <row r="1904" spans="6:7" x14ac:dyDescent="0.25">
      <c r="F1904" s="27">
        <v>2.7869999999999999</v>
      </c>
      <c r="G1904" s="27">
        <v>0.64600000000000002</v>
      </c>
    </row>
    <row r="1905" spans="6:7" x14ac:dyDescent="0.25">
      <c r="F1905" s="27">
        <v>2.7869999999999999</v>
      </c>
      <c r="G1905" s="27">
        <v>0.64600000000000002</v>
      </c>
    </row>
    <row r="1906" spans="6:7" x14ac:dyDescent="0.25">
      <c r="F1906" s="27">
        <v>2.7869999999999999</v>
      </c>
      <c r="G1906" s="27">
        <v>0.64600000000000002</v>
      </c>
    </row>
    <row r="1907" spans="6:7" x14ac:dyDescent="0.25">
      <c r="F1907" s="27">
        <v>2.7869999999999999</v>
      </c>
      <c r="G1907" s="27">
        <v>0.64600000000000002</v>
      </c>
    </row>
    <row r="1908" spans="6:7" x14ac:dyDescent="0.25">
      <c r="F1908" s="27">
        <v>2.7869999999999999</v>
      </c>
      <c r="G1908" s="27">
        <v>0.64600000000000002</v>
      </c>
    </row>
    <row r="1909" spans="6:7" x14ac:dyDescent="0.25">
      <c r="F1909" s="27">
        <v>2.7869999999999999</v>
      </c>
      <c r="G1909" s="27">
        <v>0.64600000000000002</v>
      </c>
    </row>
    <row r="1910" spans="6:7" x14ac:dyDescent="0.25">
      <c r="F1910" s="27">
        <v>2.7869999999999999</v>
      </c>
      <c r="G1910" s="27">
        <v>0.64600000000000002</v>
      </c>
    </row>
    <row r="1911" spans="6:7" x14ac:dyDescent="0.25">
      <c r="F1911" s="27">
        <v>2.7869999999999999</v>
      </c>
      <c r="G1911" s="27">
        <v>0.64600000000000002</v>
      </c>
    </row>
    <row r="1912" spans="6:7" x14ac:dyDescent="0.25">
      <c r="F1912" s="27">
        <v>2.7869999999999999</v>
      </c>
      <c r="G1912" s="27">
        <v>0.64600000000000002</v>
      </c>
    </row>
    <row r="1913" spans="6:7" x14ac:dyDescent="0.25">
      <c r="F1913" s="27">
        <v>2.7869999999999999</v>
      </c>
      <c r="G1913" s="27">
        <v>0.64600000000000002</v>
      </c>
    </row>
    <row r="1914" spans="6:7" x14ac:dyDescent="0.25">
      <c r="F1914" s="27">
        <v>2.7869999999999999</v>
      </c>
      <c r="G1914" s="27">
        <v>0.64600000000000002</v>
      </c>
    </row>
    <row r="1915" spans="6:7" x14ac:dyDescent="0.25">
      <c r="F1915" s="27">
        <v>2.7869999999999999</v>
      </c>
      <c r="G1915" s="27">
        <v>0.64600000000000002</v>
      </c>
    </row>
    <row r="1916" spans="6:7" x14ac:dyDescent="0.25">
      <c r="F1916" s="27">
        <v>2.7869999999999999</v>
      </c>
      <c r="G1916" s="27">
        <v>0.64600000000000002</v>
      </c>
    </row>
    <row r="1917" spans="6:7" x14ac:dyDescent="0.25">
      <c r="F1917" s="27">
        <v>2.7869999999999999</v>
      </c>
      <c r="G1917" s="27">
        <v>0.64600000000000002</v>
      </c>
    </row>
    <row r="1918" spans="6:7" x14ac:dyDescent="0.25">
      <c r="F1918" s="27">
        <v>2.7869999999999999</v>
      </c>
      <c r="G1918" s="27">
        <v>0.64600000000000002</v>
      </c>
    </row>
    <row r="1919" spans="6:7" x14ac:dyDescent="0.25">
      <c r="F1919" s="27">
        <v>2.7869999999999999</v>
      </c>
      <c r="G1919" s="27">
        <v>0.64600000000000002</v>
      </c>
    </row>
    <row r="1920" spans="6:7" x14ac:dyDescent="0.25">
      <c r="F1920" s="27">
        <v>2.7869999999999999</v>
      </c>
      <c r="G1920" s="27">
        <v>0.64600000000000002</v>
      </c>
    </row>
    <row r="1921" spans="6:7" x14ac:dyDescent="0.25">
      <c r="F1921" s="27">
        <v>2.7869999999999999</v>
      </c>
      <c r="G1921" s="27">
        <v>0.64600000000000002</v>
      </c>
    </row>
    <row r="1922" spans="6:7" x14ac:dyDescent="0.25">
      <c r="F1922" s="27">
        <v>2.7869999999999999</v>
      </c>
      <c r="G1922" s="27">
        <v>0.64600000000000002</v>
      </c>
    </row>
    <row r="1923" spans="6:7" x14ac:dyDescent="0.25">
      <c r="F1923" s="27">
        <v>2.7869999999999999</v>
      </c>
      <c r="G1923" s="27">
        <v>0.64600000000000002</v>
      </c>
    </row>
    <row r="1924" spans="6:7" x14ac:dyDescent="0.25">
      <c r="F1924" s="27">
        <v>2.7869999999999999</v>
      </c>
      <c r="G1924" s="27">
        <v>0.64600000000000002</v>
      </c>
    </row>
    <row r="1925" spans="6:7" x14ac:dyDescent="0.25">
      <c r="F1925" s="27">
        <v>2.7869999999999999</v>
      </c>
      <c r="G1925" s="27">
        <v>0.64600000000000002</v>
      </c>
    </row>
    <row r="1926" spans="6:7" x14ac:dyDescent="0.25">
      <c r="F1926" s="27">
        <v>2.7869999999999999</v>
      </c>
      <c r="G1926" s="27">
        <v>0.64600000000000002</v>
      </c>
    </row>
    <row r="1927" spans="6:7" x14ac:dyDescent="0.25">
      <c r="F1927" s="27">
        <v>2.7869999999999999</v>
      </c>
      <c r="G1927" s="27">
        <v>0.64600000000000002</v>
      </c>
    </row>
    <row r="1928" spans="6:7" x14ac:dyDescent="0.25">
      <c r="F1928" s="27">
        <v>2.7869999999999999</v>
      </c>
      <c r="G1928" s="27">
        <v>0.64600000000000002</v>
      </c>
    </row>
    <row r="1929" spans="6:7" x14ac:dyDescent="0.25">
      <c r="F1929" s="27">
        <v>2.7869999999999999</v>
      </c>
      <c r="G1929" s="27">
        <v>0.64600000000000002</v>
      </c>
    </row>
    <row r="1930" spans="6:7" x14ac:dyDescent="0.25">
      <c r="F1930" s="27">
        <v>2.7869999999999999</v>
      </c>
      <c r="G1930" s="27">
        <v>0.64600000000000002</v>
      </c>
    </row>
    <row r="1931" spans="6:7" x14ac:dyDescent="0.25">
      <c r="F1931" s="27">
        <v>2.7869999999999999</v>
      </c>
      <c r="G1931" s="27">
        <v>0.64600000000000002</v>
      </c>
    </row>
    <row r="1932" spans="6:7" x14ac:dyDescent="0.25">
      <c r="F1932" s="27">
        <v>2.7869999999999999</v>
      </c>
      <c r="G1932" s="27">
        <v>0.64600000000000002</v>
      </c>
    </row>
    <row r="1933" spans="6:7" x14ac:dyDescent="0.25">
      <c r="F1933" s="27">
        <v>2.7869999999999999</v>
      </c>
      <c r="G1933" s="27">
        <v>0.64600000000000002</v>
      </c>
    </row>
    <row r="1934" spans="6:7" x14ac:dyDescent="0.25">
      <c r="F1934" s="27">
        <v>2.7869999999999999</v>
      </c>
      <c r="G1934" s="27">
        <v>0.64600000000000002</v>
      </c>
    </row>
    <row r="1935" spans="6:7" x14ac:dyDescent="0.25">
      <c r="F1935" s="27">
        <v>2.7869999999999999</v>
      </c>
      <c r="G1935" s="27">
        <v>0.64600000000000002</v>
      </c>
    </row>
    <row r="1936" spans="6:7" x14ac:dyDescent="0.25">
      <c r="F1936" s="27">
        <v>2.7869999999999999</v>
      </c>
      <c r="G1936" s="27">
        <v>0.64600000000000002</v>
      </c>
    </row>
    <row r="1937" spans="6:7" x14ac:dyDescent="0.25">
      <c r="F1937" s="27">
        <v>2.7869999999999999</v>
      </c>
      <c r="G1937" s="27">
        <v>0.64600000000000002</v>
      </c>
    </row>
    <row r="1938" spans="6:7" x14ac:dyDescent="0.25">
      <c r="F1938" s="27">
        <v>2.7869999999999999</v>
      </c>
      <c r="G1938" s="27">
        <v>0.64600000000000002</v>
      </c>
    </row>
    <row r="1939" spans="6:7" x14ac:dyDescent="0.25">
      <c r="F1939" s="27">
        <v>2.7869999999999999</v>
      </c>
      <c r="G1939" s="27">
        <v>0.64600000000000002</v>
      </c>
    </row>
    <row r="1940" spans="6:7" x14ac:dyDescent="0.25">
      <c r="F1940" s="27">
        <v>2.7869999999999999</v>
      </c>
      <c r="G1940" s="27">
        <v>0.64600000000000002</v>
      </c>
    </row>
    <row r="1941" spans="6:7" x14ac:dyDescent="0.25">
      <c r="F1941" s="27">
        <v>2.7869999999999999</v>
      </c>
      <c r="G1941" s="27">
        <v>0.64600000000000002</v>
      </c>
    </row>
    <row r="1942" spans="6:7" x14ac:dyDescent="0.25">
      <c r="F1942" s="27">
        <v>2.7869999999999999</v>
      </c>
      <c r="G1942" s="27">
        <v>0.64600000000000002</v>
      </c>
    </row>
    <row r="1943" spans="6:7" x14ac:dyDescent="0.25">
      <c r="F1943" s="27">
        <v>2.7869999999999999</v>
      </c>
      <c r="G1943" s="27">
        <v>0.64600000000000002</v>
      </c>
    </row>
    <row r="1944" spans="6:7" x14ac:dyDescent="0.25">
      <c r="F1944" s="27">
        <v>2.7869999999999999</v>
      </c>
      <c r="G1944" s="27">
        <v>0.64600000000000002</v>
      </c>
    </row>
    <row r="1945" spans="6:7" x14ac:dyDescent="0.25">
      <c r="F1945" s="27">
        <v>2.7869999999999999</v>
      </c>
      <c r="G1945" s="27">
        <v>0.64600000000000002</v>
      </c>
    </row>
    <row r="1946" spans="6:7" x14ac:dyDescent="0.25">
      <c r="F1946" s="27">
        <v>2.7869999999999999</v>
      </c>
      <c r="G1946" s="27">
        <v>0.64600000000000002</v>
      </c>
    </row>
    <row r="1947" spans="6:7" x14ac:dyDescent="0.25">
      <c r="F1947" s="27">
        <v>2.7869999999999999</v>
      </c>
      <c r="G1947" s="27">
        <v>0.64600000000000002</v>
      </c>
    </row>
    <row r="1948" spans="6:7" x14ac:dyDescent="0.25">
      <c r="F1948" s="27">
        <v>2.7869999999999999</v>
      </c>
      <c r="G1948" s="27">
        <v>0.64600000000000002</v>
      </c>
    </row>
    <row r="1949" spans="6:7" x14ac:dyDescent="0.25">
      <c r="F1949" s="27">
        <v>2.7869999999999999</v>
      </c>
      <c r="G1949" s="27">
        <v>0.64600000000000002</v>
      </c>
    </row>
    <row r="1950" spans="6:7" x14ac:dyDescent="0.25">
      <c r="F1950" s="27">
        <v>2.7869999999999999</v>
      </c>
      <c r="G1950" s="27">
        <v>0.64600000000000002</v>
      </c>
    </row>
    <row r="1951" spans="6:7" x14ac:dyDescent="0.25">
      <c r="F1951" s="27">
        <v>2.7869999999999999</v>
      </c>
      <c r="G1951" s="27">
        <v>0.64600000000000002</v>
      </c>
    </row>
    <row r="1952" spans="6:7" x14ac:dyDescent="0.25">
      <c r="F1952" s="27">
        <v>2.7869999999999999</v>
      </c>
      <c r="G1952" s="27">
        <v>0.64600000000000002</v>
      </c>
    </row>
    <row r="1953" spans="6:7" x14ac:dyDescent="0.25">
      <c r="F1953" s="27">
        <v>2.7869999999999999</v>
      </c>
      <c r="G1953" s="27">
        <v>0.64600000000000002</v>
      </c>
    </row>
    <row r="1954" spans="6:7" x14ac:dyDescent="0.25">
      <c r="F1954" s="27">
        <v>2.7869999999999999</v>
      </c>
      <c r="G1954" s="27">
        <v>0.64600000000000002</v>
      </c>
    </row>
    <row r="1955" spans="6:7" x14ac:dyDescent="0.25">
      <c r="F1955" s="27">
        <v>2.7869999999999999</v>
      </c>
      <c r="G1955" s="27">
        <v>0.64600000000000002</v>
      </c>
    </row>
    <row r="1956" spans="6:7" x14ac:dyDescent="0.25">
      <c r="F1956" s="27">
        <v>2.7869999999999999</v>
      </c>
      <c r="G1956" s="27">
        <v>0.64600000000000002</v>
      </c>
    </row>
    <row r="1957" spans="6:7" x14ac:dyDescent="0.25">
      <c r="F1957" s="27">
        <v>2.7869999999999999</v>
      </c>
      <c r="G1957" s="27">
        <v>0.64600000000000002</v>
      </c>
    </row>
    <row r="1958" spans="6:7" x14ac:dyDescent="0.25">
      <c r="F1958" s="27">
        <v>2.7869999999999999</v>
      </c>
      <c r="G1958" s="27">
        <v>0.64600000000000002</v>
      </c>
    </row>
    <row r="1959" spans="6:7" x14ac:dyDescent="0.25">
      <c r="F1959" s="27">
        <v>2.7869999999999999</v>
      </c>
      <c r="G1959" s="27">
        <v>0.64600000000000002</v>
      </c>
    </row>
    <row r="1960" spans="6:7" x14ac:dyDescent="0.25">
      <c r="F1960" s="27">
        <v>2.7869999999999999</v>
      </c>
      <c r="G1960" s="27">
        <v>0.64600000000000002</v>
      </c>
    </row>
    <row r="1961" spans="6:7" x14ac:dyDescent="0.25">
      <c r="F1961" s="27">
        <v>2.7869999999999999</v>
      </c>
      <c r="G1961" s="27">
        <v>0.64600000000000002</v>
      </c>
    </row>
    <row r="1962" spans="6:7" x14ac:dyDescent="0.25">
      <c r="F1962" s="27">
        <v>2.7869999999999999</v>
      </c>
      <c r="G1962" s="27">
        <v>0.64600000000000002</v>
      </c>
    </row>
    <row r="1963" spans="6:7" x14ac:dyDescent="0.25">
      <c r="F1963" s="27">
        <v>2.7869999999999999</v>
      </c>
      <c r="G1963" s="27">
        <v>0.64600000000000002</v>
      </c>
    </row>
    <row r="1964" spans="6:7" x14ac:dyDescent="0.25">
      <c r="F1964" s="27">
        <v>2.7869999999999999</v>
      </c>
      <c r="G1964" s="27">
        <v>0.64600000000000002</v>
      </c>
    </row>
    <row r="1965" spans="6:7" x14ac:dyDescent="0.25">
      <c r="F1965" s="27">
        <v>2.7869999999999999</v>
      </c>
      <c r="G1965" s="27">
        <v>0.64600000000000002</v>
      </c>
    </row>
    <row r="1966" spans="6:7" x14ac:dyDescent="0.25">
      <c r="F1966" s="27">
        <v>2.7869999999999999</v>
      </c>
      <c r="G1966" s="27">
        <v>0.64600000000000002</v>
      </c>
    </row>
    <row r="1967" spans="6:7" x14ac:dyDescent="0.25">
      <c r="F1967" s="27">
        <v>2.7869999999999999</v>
      </c>
      <c r="G1967" s="27">
        <v>0.64600000000000002</v>
      </c>
    </row>
    <row r="1968" spans="6:7" x14ac:dyDescent="0.25">
      <c r="F1968" s="27">
        <v>2.7869999999999999</v>
      </c>
      <c r="G1968" s="27">
        <v>0.64600000000000002</v>
      </c>
    </row>
    <row r="1969" spans="6:7" x14ac:dyDescent="0.25">
      <c r="F1969" s="27">
        <v>2.7869999999999999</v>
      </c>
      <c r="G1969" s="27">
        <v>0.64600000000000002</v>
      </c>
    </row>
    <row r="1970" spans="6:7" x14ac:dyDescent="0.25">
      <c r="F1970" s="27">
        <v>2.7869999999999999</v>
      </c>
      <c r="G1970" s="27">
        <v>0.64600000000000002</v>
      </c>
    </row>
    <row r="1971" spans="6:7" x14ac:dyDescent="0.25">
      <c r="F1971" s="27">
        <v>2.7869999999999999</v>
      </c>
      <c r="G1971" s="27">
        <v>0.64600000000000002</v>
      </c>
    </row>
    <row r="1972" spans="6:7" x14ac:dyDescent="0.25">
      <c r="F1972" s="27">
        <v>2.7869999999999999</v>
      </c>
      <c r="G1972" s="27">
        <v>0.64600000000000002</v>
      </c>
    </row>
    <row r="1973" spans="6:7" x14ac:dyDescent="0.25">
      <c r="F1973" s="27">
        <v>2.7869999999999999</v>
      </c>
      <c r="G1973" s="27">
        <v>0.64600000000000002</v>
      </c>
    </row>
    <row r="1974" spans="6:7" x14ac:dyDescent="0.25">
      <c r="F1974" s="27">
        <v>2.7869999999999999</v>
      </c>
      <c r="G1974" s="27">
        <v>0.64600000000000002</v>
      </c>
    </row>
    <row r="1975" spans="6:7" x14ac:dyDescent="0.25">
      <c r="F1975" s="27">
        <v>2.7869999999999999</v>
      </c>
      <c r="G1975" s="27">
        <v>0.64600000000000002</v>
      </c>
    </row>
    <row r="1976" spans="6:7" x14ac:dyDescent="0.25">
      <c r="F1976" s="27">
        <v>2.7869999999999999</v>
      </c>
      <c r="G1976" s="27">
        <v>0.64600000000000002</v>
      </c>
    </row>
    <row r="1977" spans="6:7" x14ac:dyDescent="0.25">
      <c r="F1977" s="27">
        <v>2.7869999999999999</v>
      </c>
      <c r="G1977" s="27">
        <v>0.64600000000000002</v>
      </c>
    </row>
    <row r="1978" spans="6:7" x14ac:dyDescent="0.25">
      <c r="F1978" s="27">
        <v>2.7869999999999999</v>
      </c>
      <c r="G1978" s="27">
        <v>0.64600000000000002</v>
      </c>
    </row>
    <row r="1979" spans="6:7" x14ac:dyDescent="0.25">
      <c r="F1979" s="27">
        <v>2.7869999999999999</v>
      </c>
      <c r="G1979" s="27">
        <v>0.64600000000000002</v>
      </c>
    </row>
    <row r="1980" spans="6:7" x14ac:dyDescent="0.25">
      <c r="F1980" s="27">
        <v>2.7869999999999999</v>
      </c>
      <c r="G1980" s="27">
        <v>0.64600000000000002</v>
      </c>
    </row>
    <row r="1981" spans="6:7" x14ac:dyDescent="0.25">
      <c r="F1981" s="27">
        <v>2.7869999999999999</v>
      </c>
      <c r="G1981" s="27">
        <v>0.64600000000000002</v>
      </c>
    </row>
    <row r="1982" spans="6:7" x14ac:dyDescent="0.25">
      <c r="F1982" s="27">
        <v>2.7869999999999999</v>
      </c>
      <c r="G1982" s="27">
        <v>0.64600000000000002</v>
      </c>
    </row>
    <row r="1983" spans="6:7" x14ac:dyDescent="0.25">
      <c r="F1983" s="27">
        <v>2.7869999999999999</v>
      </c>
      <c r="G1983" s="27">
        <v>0.64600000000000002</v>
      </c>
    </row>
    <row r="1984" spans="6:7" x14ac:dyDescent="0.25">
      <c r="F1984" s="27">
        <v>2.7869999999999999</v>
      </c>
      <c r="G1984" s="27">
        <v>0.64600000000000002</v>
      </c>
    </row>
    <row r="1985" spans="6:7" x14ac:dyDescent="0.25">
      <c r="F1985" s="27">
        <v>2.7869999999999999</v>
      </c>
      <c r="G1985" s="27">
        <v>0.64600000000000002</v>
      </c>
    </row>
    <row r="1986" spans="6:7" x14ac:dyDescent="0.25">
      <c r="F1986" s="27">
        <v>2.7869999999999999</v>
      </c>
      <c r="G1986" s="27">
        <v>0.64600000000000002</v>
      </c>
    </row>
    <row r="1987" spans="6:7" x14ac:dyDescent="0.25">
      <c r="F1987" s="27">
        <v>2.7869999999999999</v>
      </c>
      <c r="G1987" s="27">
        <v>0.64600000000000002</v>
      </c>
    </row>
    <row r="1988" spans="6:7" x14ac:dyDescent="0.25">
      <c r="F1988" s="27">
        <v>2.7869999999999999</v>
      </c>
      <c r="G1988" s="27">
        <v>0.64600000000000002</v>
      </c>
    </row>
    <row r="1989" spans="6:7" x14ac:dyDescent="0.25">
      <c r="F1989" s="27">
        <v>2.7869999999999999</v>
      </c>
      <c r="G1989" s="27">
        <v>0.64600000000000002</v>
      </c>
    </row>
    <row r="1990" spans="6:7" x14ac:dyDescent="0.25">
      <c r="F1990" s="27">
        <v>2.7869999999999999</v>
      </c>
      <c r="G1990" s="27">
        <v>0.64600000000000002</v>
      </c>
    </row>
    <row r="1991" spans="6:7" x14ac:dyDescent="0.25">
      <c r="F1991" s="27">
        <v>2.7869999999999999</v>
      </c>
      <c r="G1991" s="27">
        <v>0.64600000000000002</v>
      </c>
    </row>
    <row r="1992" spans="6:7" x14ac:dyDescent="0.25">
      <c r="F1992" s="27">
        <v>2.7869999999999999</v>
      </c>
      <c r="G1992" s="27">
        <v>0.64600000000000002</v>
      </c>
    </row>
    <row r="1993" spans="6:7" x14ac:dyDescent="0.25">
      <c r="F1993" s="27">
        <v>2.7869999999999999</v>
      </c>
      <c r="G1993" s="27">
        <v>0.64600000000000002</v>
      </c>
    </row>
    <row r="1994" spans="6:7" x14ac:dyDescent="0.25">
      <c r="F1994" s="27">
        <v>2.7869999999999999</v>
      </c>
      <c r="G1994" s="27">
        <v>0.64600000000000002</v>
      </c>
    </row>
    <row r="1995" spans="6:7" x14ac:dyDescent="0.25">
      <c r="F1995" s="27">
        <v>2.7869999999999999</v>
      </c>
      <c r="G1995" s="27">
        <v>0.64600000000000002</v>
      </c>
    </row>
    <row r="1996" spans="6:7" x14ac:dyDescent="0.25">
      <c r="F1996" s="27">
        <v>2.7869999999999999</v>
      </c>
      <c r="G1996" s="27">
        <v>0.64600000000000002</v>
      </c>
    </row>
    <row r="1997" spans="6:7" x14ac:dyDescent="0.25">
      <c r="F1997" s="27">
        <v>2.7869999999999999</v>
      </c>
      <c r="G1997" s="27">
        <v>0.64600000000000002</v>
      </c>
    </row>
    <row r="1998" spans="6:7" x14ac:dyDescent="0.25">
      <c r="F1998" s="27">
        <v>2.7869999999999999</v>
      </c>
      <c r="G1998" s="27">
        <v>0.64600000000000002</v>
      </c>
    </row>
    <row r="1999" spans="6:7" x14ac:dyDescent="0.25">
      <c r="F1999" s="27">
        <v>2.7869999999999999</v>
      </c>
      <c r="G1999" s="27">
        <v>0.64600000000000002</v>
      </c>
    </row>
    <row r="2000" spans="6:7" x14ac:dyDescent="0.25">
      <c r="F2000" s="27">
        <v>2.7869999999999999</v>
      </c>
      <c r="G2000" s="27">
        <v>0.64600000000000002</v>
      </c>
    </row>
    <row r="2001" spans="6:7" x14ac:dyDescent="0.25">
      <c r="F2001" s="27">
        <v>2.7869999999999999</v>
      </c>
      <c r="G2001" s="27">
        <v>0.64600000000000002</v>
      </c>
    </row>
    <row r="2002" spans="6:7" x14ac:dyDescent="0.25">
      <c r="F2002" s="27">
        <v>2.7869999999999999</v>
      </c>
      <c r="G2002" s="27">
        <v>0.64600000000000002</v>
      </c>
    </row>
    <row r="2003" spans="6:7" x14ac:dyDescent="0.25">
      <c r="F2003" s="27">
        <v>2.7869999999999999</v>
      </c>
      <c r="G2003" s="27">
        <v>0.64600000000000002</v>
      </c>
    </row>
    <row r="2004" spans="6:7" x14ac:dyDescent="0.25">
      <c r="F2004" s="27">
        <v>2.7869999999999999</v>
      </c>
      <c r="G2004" s="27">
        <v>0.64600000000000002</v>
      </c>
    </row>
    <row r="2005" spans="6:7" x14ac:dyDescent="0.25">
      <c r="F2005" s="27">
        <v>2.7869999999999999</v>
      </c>
      <c r="G2005" s="27">
        <v>0.64600000000000002</v>
      </c>
    </row>
    <row r="2006" spans="6:7" x14ac:dyDescent="0.25">
      <c r="F2006" s="27">
        <v>2.7869999999999999</v>
      </c>
      <c r="G2006" s="27">
        <v>0.64600000000000002</v>
      </c>
    </row>
    <row r="2007" spans="6:7" x14ac:dyDescent="0.25">
      <c r="F2007" s="27">
        <v>2.7869999999999999</v>
      </c>
      <c r="G2007" s="27">
        <v>0.64600000000000002</v>
      </c>
    </row>
    <row r="2008" spans="6:7" x14ac:dyDescent="0.25">
      <c r="F2008" s="27">
        <v>2.7869999999999999</v>
      </c>
      <c r="G2008" s="27">
        <v>0.64600000000000002</v>
      </c>
    </row>
    <row r="2009" spans="6:7" x14ac:dyDescent="0.25">
      <c r="F2009" s="27">
        <v>2.7869999999999999</v>
      </c>
      <c r="G2009" s="27">
        <v>0.64600000000000002</v>
      </c>
    </row>
    <row r="2010" spans="6:7" x14ac:dyDescent="0.25">
      <c r="F2010" s="27">
        <v>2.7869999999999999</v>
      </c>
      <c r="G2010" s="27">
        <v>0.64600000000000002</v>
      </c>
    </row>
    <row r="2011" spans="6:7" x14ac:dyDescent="0.25">
      <c r="F2011" s="27">
        <v>2.7869999999999999</v>
      </c>
      <c r="G2011" s="27">
        <v>0.64600000000000002</v>
      </c>
    </row>
    <row r="2012" spans="6:7" x14ac:dyDescent="0.25">
      <c r="F2012" s="27">
        <v>2.7869999999999999</v>
      </c>
      <c r="G2012" s="27">
        <v>0.64600000000000002</v>
      </c>
    </row>
    <row r="2013" spans="6:7" x14ac:dyDescent="0.25">
      <c r="F2013" s="27">
        <v>2.7869999999999999</v>
      </c>
      <c r="G2013" s="27">
        <v>0.64600000000000002</v>
      </c>
    </row>
    <row r="2014" spans="6:7" x14ac:dyDescent="0.25">
      <c r="F2014" s="27">
        <v>2.7869999999999999</v>
      </c>
      <c r="G2014" s="27">
        <v>0.64600000000000002</v>
      </c>
    </row>
    <row r="2015" spans="6:7" x14ac:dyDescent="0.25">
      <c r="F2015" s="27">
        <v>2.7869999999999999</v>
      </c>
      <c r="G2015" s="27">
        <v>0.64600000000000002</v>
      </c>
    </row>
    <row r="2016" spans="6:7" x14ac:dyDescent="0.25">
      <c r="F2016" s="27">
        <v>2.7869999999999999</v>
      </c>
      <c r="G2016" s="27">
        <v>0.64600000000000002</v>
      </c>
    </row>
    <row r="2017" spans="6:7" x14ac:dyDescent="0.25">
      <c r="F2017" s="27">
        <v>2.7869999999999999</v>
      </c>
      <c r="G2017" s="27">
        <v>0.64600000000000002</v>
      </c>
    </row>
    <row r="2018" spans="6:7" x14ac:dyDescent="0.25">
      <c r="F2018" s="27">
        <v>2.7869999999999999</v>
      </c>
      <c r="G2018" s="27">
        <v>0.64600000000000002</v>
      </c>
    </row>
    <row r="2019" spans="6:7" x14ac:dyDescent="0.25">
      <c r="F2019" s="27">
        <v>2.7869999999999999</v>
      </c>
      <c r="G2019" s="27">
        <v>0.64600000000000002</v>
      </c>
    </row>
    <row r="2020" spans="6:7" x14ac:dyDescent="0.25">
      <c r="F2020" s="27">
        <v>2.7869999999999999</v>
      </c>
      <c r="G2020" s="27">
        <v>0.64600000000000002</v>
      </c>
    </row>
    <row r="2021" spans="6:7" x14ac:dyDescent="0.25">
      <c r="F2021" s="27">
        <v>2.7869999999999999</v>
      </c>
      <c r="G2021" s="27">
        <v>0.64600000000000002</v>
      </c>
    </row>
    <row r="2022" spans="6:7" x14ac:dyDescent="0.25">
      <c r="F2022" s="27">
        <v>2.7869999999999999</v>
      </c>
      <c r="G2022" s="27">
        <v>0.64600000000000002</v>
      </c>
    </row>
    <row r="2023" spans="6:7" x14ac:dyDescent="0.25">
      <c r="F2023" s="27">
        <v>2.7869999999999999</v>
      </c>
      <c r="G2023" s="27">
        <v>0.64600000000000002</v>
      </c>
    </row>
    <row r="2024" spans="6:7" x14ac:dyDescent="0.25">
      <c r="F2024" s="27">
        <v>2.7869999999999999</v>
      </c>
      <c r="G2024" s="27">
        <v>0.64600000000000002</v>
      </c>
    </row>
    <row r="2025" spans="6:7" x14ac:dyDescent="0.25">
      <c r="F2025" s="27">
        <v>2.7869999999999999</v>
      </c>
      <c r="G2025" s="27">
        <v>0.64600000000000002</v>
      </c>
    </row>
    <row r="2026" spans="6:7" x14ac:dyDescent="0.25">
      <c r="F2026" s="27">
        <v>2.7869999999999999</v>
      </c>
      <c r="G2026" s="27">
        <v>0.64600000000000002</v>
      </c>
    </row>
    <row r="2027" spans="6:7" x14ac:dyDescent="0.25">
      <c r="F2027" s="27">
        <v>2.7869999999999999</v>
      </c>
      <c r="G2027" s="27">
        <v>0.64600000000000002</v>
      </c>
    </row>
    <row r="2028" spans="6:7" x14ac:dyDescent="0.25">
      <c r="F2028" s="27">
        <v>2.7869999999999999</v>
      </c>
      <c r="G2028" s="27">
        <v>0.64600000000000002</v>
      </c>
    </row>
    <row r="2029" spans="6:7" x14ac:dyDescent="0.25">
      <c r="F2029" s="27">
        <v>2.7869999999999999</v>
      </c>
      <c r="G2029" s="27">
        <v>0.64600000000000002</v>
      </c>
    </row>
    <row r="2030" spans="6:7" x14ac:dyDescent="0.25">
      <c r="F2030" s="27">
        <v>2.7869999999999999</v>
      </c>
      <c r="G2030" s="27">
        <v>0.64600000000000002</v>
      </c>
    </row>
    <row r="2031" spans="6:7" x14ac:dyDescent="0.25">
      <c r="F2031" s="27">
        <v>2.7869999999999999</v>
      </c>
      <c r="G2031" s="27">
        <v>0.64600000000000002</v>
      </c>
    </row>
    <row r="2032" spans="6:7" x14ac:dyDescent="0.25">
      <c r="F2032" s="27">
        <v>2.7869999999999999</v>
      </c>
      <c r="G2032" s="27">
        <v>0.64600000000000002</v>
      </c>
    </row>
    <row r="2033" spans="6:7" x14ac:dyDescent="0.25">
      <c r="F2033" s="27">
        <v>2.7869999999999999</v>
      </c>
      <c r="G2033" s="27">
        <v>0.64600000000000002</v>
      </c>
    </row>
    <row r="2034" spans="6:7" x14ac:dyDescent="0.25">
      <c r="F2034" s="27">
        <v>2.7869999999999999</v>
      </c>
      <c r="G2034" s="27">
        <v>0.64600000000000002</v>
      </c>
    </row>
    <row r="2035" spans="6:7" x14ac:dyDescent="0.25">
      <c r="F2035" s="27">
        <v>2.7869999999999999</v>
      </c>
      <c r="G2035" s="27">
        <v>0.64600000000000002</v>
      </c>
    </row>
    <row r="2036" spans="6:7" x14ac:dyDescent="0.25">
      <c r="F2036" s="27">
        <v>2.7869999999999999</v>
      </c>
      <c r="G2036" s="27">
        <v>0.64600000000000002</v>
      </c>
    </row>
    <row r="2037" spans="6:7" x14ac:dyDescent="0.25">
      <c r="F2037" s="27">
        <v>2.7869999999999999</v>
      </c>
      <c r="G2037" s="27">
        <v>0.64600000000000002</v>
      </c>
    </row>
    <row r="2038" spans="6:7" x14ac:dyDescent="0.25">
      <c r="F2038" s="27">
        <v>2.7869999999999999</v>
      </c>
      <c r="G2038" s="27">
        <v>0.64600000000000002</v>
      </c>
    </row>
    <row r="2039" spans="6:7" x14ac:dyDescent="0.25">
      <c r="F2039" s="27">
        <v>2.7869999999999999</v>
      </c>
      <c r="G2039" s="27">
        <v>0.64600000000000002</v>
      </c>
    </row>
    <row r="2040" spans="6:7" x14ac:dyDescent="0.25">
      <c r="F2040" s="27">
        <v>2.7869999999999999</v>
      </c>
      <c r="G2040" s="27">
        <v>0.64600000000000002</v>
      </c>
    </row>
    <row r="2041" spans="6:7" x14ac:dyDescent="0.25">
      <c r="F2041" s="27">
        <v>2.7869999999999999</v>
      </c>
      <c r="G2041" s="27">
        <v>0.64600000000000002</v>
      </c>
    </row>
    <row r="2042" spans="6:7" x14ac:dyDescent="0.25">
      <c r="F2042" s="27">
        <v>2.7869999999999999</v>
      </c>
      <c r="G2042" s="27">
        <v>0.64600000000000002</v>
      </c>
    </row>
    <row r="2043" spans="6:7" x14ac:dyDescent="0.25">
      <c r="F2043" s="27">
        <v>2.7869999999999999</v>
      </c>
      <c r="G2043" s="27">
        <v>0.64600000000000002</v>
      </c>
    </row>
    <row r="2044" spans="6:7" x14ac:dyDescent="0.25">
      <c r="F2044" s="27">
        <v>2.7869999999999999</v>
      </c>
      <c r="G2044" s="27">
        <v>0.64600000000000002</v>
      </c>
    </row>
    <row r="2045" spans="6:7" x14ac:dyDescent="0.25">
      <c r="F2045" s="27">
        <v>2.7869999999999999</v>
      </c>
      <c r="G2045" s="27">
        <v>0.64600000000000002</v>
      </c>
    </row>
    <row r="2046" spans="6:7" x14ac:dyDescent="0.25">
      <c r="F2046" s="27">
        <v>2.7869999999999999</v>
      </c>
      <c r="G2046" s="27">
        <v>0.64600000000000002</v>
      </c>
    </row>
    <row r="2047" spans="6:7" x14ac:dyDescent="0.25">
      <c r="F2047" s="27">
        <v>2.7869999999999999</v>
      </c>
      <c r="G2047" s="27">
        <v>0.64600000000000002</v>
      </c>
    </row>
    <row r="2048" spans="6:7" x14ac:dyDescent="0.25">
      <c r="F2048" s="27">
        <v>2.7869999999999999</v>
      </c>
      <c r="G2048" s="27">
        <v>0.64600000000000002</v>
      </c>
    </row>
    <row r="2049" spans="6:7" x14ac:dyDescent="0.25">
      <c r="F2049" s="27">
        <v>2.7869999999999999</v>
      </c>
      <c r="G2049" s="27">
        <v>0.64600000000000002</v>
      </c>
    </row>
    <row r="2050" spans="6:7" x14ac:dyDescent="0.25">
      <c r="F2050" s="27">
        <v>2.7869999999999999</v>
      </c>
      <c r="G2050" s="27">
        <v>0.64600000000000002</v>
      </c>
    </row>
    <row r="2051" spans="6:7" x14ac:dyDescent="0.25">
      <c r="F2051" s="27">
        <v>2.7869999999999999</v>
      </c>
      <c r="G2051" s="27">
        <v>0.64600000000000002</v>
      </c>
    </row>
    <row r="2052" spans="6:7" x14ac:dyDescent="0.25">
      <c r="F2052" s="27">
        <v>2.7869999999999999</v>
      </c>
      <c r="G2052" s="27">
        <v>0.64600000000000002</v>
      </c>
    </row>
    <row r="2053" spans="6:7" x14ac:dyDescent="0.25">
      <c r="F2053" s="27">
        <v>2.7869999999999999</v>
      </c>
      <c r="G2053" s="27">
        <v>0.64600000000000002</v>
      </c>
    </row>
    <row r="2054" spans="6:7" x14ac:dyDescent="0.25">
      <c r="F2054" s="27">
        <v>2.7869999999999999</v>
      </c>
      <c r="G2054" s="27">
        <v>0.64600000000000002</v>
      </c>
    </row>
    <row r="2055" spans="6:7" x14ac:dyDescent="0.25">
      <c r="F2055" s="27">
        <v>2.7869999999999999</v>
      </c>
      <c r="G2055" s="27">
        <v>0.64600000000000002</v>
      </c>
    </row>
    <row r="2056" spans="6:7" x14ac:dyDescent="0.25">
      <c r="F2056" s="27">
        <v>2.7869999999999999</v>
      </c>
      <c r="G2056" s="27">
        <v>0.64600000000000002</v>
      </c>
    </row>
    <row r="2057" spans="6:7" x14ac:dyDescent="0.25">
      <c r="F2057" s="27">
        <v>2.7869999999999999</v>
      </c>
      <c r="G2057" s="27">
        <v>0.64600000000000002</v>
      </c>
    </row>
    <row r="2058" spans="6:7" x14ac:dyDescent="0.25">
      <c r="F2058" s="27">
        <v>2.7869999999999999</v>
      </c>
      <c r="G2058" s="27">
        <v>0.64600000000000002</v>
      </c>
    </row>
    <row r="2059" spans="6:7" x14ac:dyDescent="0.25">
      <c r="F2059" s="27">
        <v>2.7869999999999999</v>
      </c>
      <c r="G2059" s="27">
        <v>0.64600000000000002</v>
      </c>
    </row>
    <row r="2060" spans="6:7" x14ac:dyDescent="0.25">
      <c r="F2060" s="27">
        <v>2.7869999999999999</v>
      </c>
      <c r="G2060" s="27">
        <v>0.64600000000000002</v>
      </c>
    </row>
    <row r="2061" spans="6:7" x14ac:dyDescent="0.25">
      <c r="F2061" s="27">
        <v>2.7869999999999999</v>
      </c>
      <c r="G2061" s="27">
        <v>0.64600000000000002</v>
      </c>
    </row>
    <row r="2062" spans="6:7" x14ac:dyDescent="0.25">
      <c r="F2062" s="27">
        <v>2.7869999999999999</v>
      </c>
      <c r="G2062" s="27">
        <v>0.64600000000000002</v>
      </c>
    </row>
    <row r="2063" spans="6:7" x14ac:dyDescent="0.25">
      <c r="F2063" s="27">
        <v>2.7869999999999999</v>
      </c>
      <c r="G2063" s="27">
        <v>0.64600000000000002</v>
      </c>
    </row>
    <row r="2064" spans="6:7" x14ac:dyDescent="0.25">
      <c r="F2064" s="27">
        <v>2.7869999999999999</v>
      </c>
      <c r="G2064" s="27">
        <v>0.64600000000000002</v>
      </c>
    </row>
    <row r="2065" spans="6:7" x14ac:dyDescent="0.25">
      <c r="F2065" s="27">
        <v>2.7869999999999999</v>
      </c>
      <c r="G2065" s="27">
        <v>0.64600000000000002</v>
      </c>
    </row>
    <row r="2066" spans="6:7" x14ac:dyDescent="0.25">
      <c r="F2066" s="27">
        <v>2.7869999999999999</v>
      </c>
      <c r="G2066" s="27">
        <v>0.64600000000000002</v>
      </c>
    </row>
    <row r="2067" spans="6:7" x14ac:dyDescent="0.25">
      <c r="F2067" s="27">
        <v>2.7869999999999999</v>
      </c>
      <c r="G2067" s="27">
        <v>0.64600000000000002</v>
      </c>
    </row>
    <row r="2068" spans="6:7" x14ac:dyDescent="0.25">
      <c r="F2068" s="27">
        <v>2.7869999999999999</v>
      </c>
      <c r="G2068" s="27">
        <v>0.64600000000000002</v>
      </c>
    </row>
    <row r="2069" spans="6:7" x14ac:dyDescent="0.25">
      <c r="F2069" s="27">
        <v>2.7869999999999999</v>
      </c>
      <c r="G2069" s="27">
        <v>0.64600000000000002</v>
      </c>
    </row>
    <row r="2070" spans="6:7" x14ac:dyDescent="0.25">
      <c r="F2070" s="27">
        <v>2.7869999999999999</v>
      </c>
      <c r="G2070" s="27">
        <v>0.64600000000000002</v>
      </c>
    </row>
    <row r="2071" spans="6:7" x14ac:dyDescent="0.25">
      <c r="F2071" s="27">
        <v>2.7869999999999999</v>
      </c>
      <c r="G2071" s="27">
        <v>0.64600000000000002</v>
      </c>
    </row>
    <row r="2072" spans="6:7" x14ac:dyDescent="0.25">
      <c r="F2072" s="27">
        <v>2.7869999999999999</v>
      </c>
      <c r="G2072" s="27">
        <v>0.64600000000000002</v>
      </c>
    </row>
    <row r="2073" spans="6:7" x14ac:dyDescent="0.25">
      <c r="F2073" s="27">
        <v>2.7869999999999999</v>
      </c>
      <c r="G2073" s="27">
        <v>0.64600000000000002</v>
      </c>
    </row>
    <row r="2074" spans="6:7" x14ac:dyDescent="0.25">
      <c r="F2074" s="27">
        <v>2.7869999999999999</v>
      </c>
      <c r="G2074" s="27">
        <v>0.64600000000000002</v>
      </c>
    </row>
    <row r="2075" spans="6:7" x14ac:dyDescent="0.25">
      <c r="F2075" s="27">
        <v>2.7869999999999999</v>
      </c>
      <c r="G2075" s="27">
        <v>0.64600000000000002</v>
      </c>
    </row>
    <row r="2076" spans="6:7" x14ac:dyDescent="0.25">
      <c r="F2076" s="27">
        <v>2.7869999999999999</v>
      </c>
      <c r="G2076" s="27">
        <v>0.64600000000000002</v>
      </c>
    </row>
    <row r="2077" spans="6:7" x14ac:dyDescent="0.25">
      <c r="F2077" s="27">
        <v>2.7869999999999999</v>
      </c>
      <c r="G2077" s="27">
        <v>0.64600000000000002</v>
      </c>
    </row>
    <row r="2078" spans="6:7" x14ac:dyDescent="0.25">
      <c r="F2078" s="27">
        <v>2.7869999999999999</v>
      </c>
      <c r="G2078" s="27">
        <v>0.64600000000000002</v>
      </c>
    </row>
    <row r="2079" spans="6:7" x14ac:dyDescent="0.25">
      <c r="F2079" s="27">
        <v>2.7869999999999999</v>
      </c>
      <c r="G2079" s="27">
        <v>0.64600000000000002</v>
      </c>
    </row>
    <row r="2080" spans="6:7" x14ac:dyDescent="0.25">
      <c r="F2080" s="27">
        <v>2.7869999999999999</v>
      </c>
      <c r="G2080" s="27">
        <v>0.64600000000000002</v>
      </c>
    </row>
    <row r="2081" spans="6:7" x14ac:dyDescent="0.25">
      <c r="F2081" s="27">
        <v>2.7869999999999999</v>
      </c>
      <c r="G2081" s="27">
        <v>0.64600000000000002</v>
      </c>
    </row>
    <row r="2082" spans="6:7" x14ac:dyDescent="0.25">
      <c r="F2082" s="27">
        <v>2.7869999999999999</v>
      </c>
      <c r="G2082" s="27">
        <v>0.64600000000000002</v>
      </c>
    </row>
    <row r="2083" spans="6:7" x14ac:dyDescent="0.25">
      <c r="F2083" s="27">
        <v>2.7869999999999999</v>
      </c>
      <c r="G2083" s="27">
        <v>0.64600000000000002</v>
      </c>
    </row>
    <row r="2084" spans="6:7" x14ac:dyDescent="0.25">
      <c r="F2084" s="27">
        <v>2.7869999999999999</v>
      </c>
      <c r="G2084" s="27">
        <v>0.64600000000000002</v>
      </c>
    </row>
    <row r="2085" spans="6:7" x14ac:dyDescent="0.25">
      <c r="F2085" s="27">
        <v>2.7869999999999999</v>
      </c>
      <c r="G2085" s="27">
        <v>0.64600000000000002</v>
      </c>
    </row>
    <row r="2086" spans="6:7" x14ac:dyDescent="0.25">
      <c r="F2086" s="27">
        <v>2.7869999999999999</v>
      </c>
      <c r="G2086" s="27">
        <v>0.64600000000000002</v>
      </c>
    </row>
    <row r="2087" spans="6:7" x14ac:dyDescent="0.25">
      <c r="F2087" s="27">
        <v>2.7869999999999999</v>
      </c>
      <c r="G2087" s="27">
        <v>0.64600000000000002</v>
      </c>
    </row>
    <row r="2088" spans="6:7" x14ac:dyDescent="0.25">
      <c r="F2088" s="27">
        <v>2.7869999999999999</v>
      </c>
      <c r="G2088" s="27">
        <v>0.64600000000000002</v>
      </c>
    </row>
    <row r="2089" spans="6:7" x14ac:dyDescent="0.25">
      <c r="F2089" s="27">
        <v>2.7869999999999999</v>
      </c>
      <c r="G2089" s="27">
        <v>0.64600000000000002</v>
      </c>
    </row>
    <row r="2090" spans="6:7" x14ac:dyDescent="0.25">
      <c r="F2090" s="27">
        <v>2.7869999999999999</v>
      </c>
      <c r="G2090" s="27">
        <v>0.64600000000000002</v>
      </c>
    </row>
    <row r="2091" spans="6:7" x14ac:dyDescent="0.25">
      <c r="F2091" s="27">
        <v>2.7869999999999999</v>
      </c>
      <c r="G2091" s="27">
        <v>0.64600000000000002</v>
      </c>
    </row>
    <row r="2092" spans="6:7" x14ac:dyDescent="0.25">
      <c r="F2092" s="27">
        <v>2.7869999999999999</v>
      </c>
      <c r="G2092" s="27">
        <v>0.64600000000000002</v>
      </c>
    </row>
    <row r="2093" spans="6:7" x14ac:dyDescent="0.25">
      <c r="F2093" s="27">
        <v>2.7869999999999999</v>
      </c>
      <c r="G2093" s="27">
        <v>0.64600000000000002</v>
      </c>
    </row>
    <row r="2094" spans="6:7" x14ac:dyDescent="0.25">
      <c r="F2094" s="27">
        <v>2.7869999999999999</v>
      </c>
      <c r="G2094" s="27">
        <v>0.64600000000000002</v>
      </c>
    </row>
    <row r="2095" spans="6:7" x14ac:dyDescent="0.25">
      <c r="F2095" s="27">
        <v>2.7869999999999999</v>
      </c>
      <c r="G2095" s="27">
        <v>0.64600000000000002</v>
      </c>
    </row>
    <row r="2096" spans="6:7" x14ac:dyDescent="0.25">
      <c r="F2096" s="27">
        <v>2.7869999999999999</v>
      </c>
      <c r="G2096" s="27">
        <v>0.64600000000000002</v>
      </c>
    </row>
    <row r="2097" spans="6:7" x14ac:dyDescent="0.25">
      <c r="F2097" s="27">
        <v>2.7869999999999999</v>
      </c>
      <c r="G2097" s="27">
        <v>0.64600000000000002</v>
      </c>
    </row>
    <row r="2098" spans="6:7" x14ac:dyDescent="0.25">
      <c r="F2098" s="27">
        <v>2.7869999999999999</v>
      </c>
      <c r="G2098" s="27">
        <v>0.64600000000000002</v>
      </c>
    </row>
    <row r="2099" spans="6:7" x14ac:dyDescent="0.25">
      <c r="F2099" s="27">
        <v>2.7869999999999999</v>
      </c>
      <c r="G2099" s="27">
        <v>0.64600000000000002</v>
      </c>
    </row>
    <row r="2100" spans="6:7" x14ac:dyDescent="0.25">
      <c r="F2100" s="27">
        <v>2.7869999999999999</v>
      </c>
      <c r="G2100" s="27">
        <v>0.64600000000000002</v>
      </c>
    </row>
    <row r="2101" spans="6:7" x14ac:dyDescent="0.25">
      <c r="F2101" s="27">
        <v>2.7869999999999999</v>
      </c>
      <c r="G2101" s="27">
        <v>0.64600000000000002</v>
      </c>
    </row>
    <row r="2102" spans="6:7" x14ac:dyDescent="0.25">
      <c r="F2102" s="27">
        <v>2.7869999999999999</v>
      </c>
      <c r="G2102" s="27">
        <v>0.64600000000000002</v>
      </c>
    </row>
    <row r="2103" spans="6:7" x14ac:dyDescent="0.25">
      <c r="F2103" s="27">
        <v>2.7869999999999999</v>
      </c>
      <c r="G2103" s="27">
        <v>0.64600000000000002</v>
      </c>
    </row>
    <row r="2104" spans="6:7" x14ac:dyDescent="0.25">
      <c r="F2104" s="27">
        <v>2.7869999999999999</v>
      </c>
      <c r="G2104" s="27">
        <v>0.64600000000000002</v>
      </c>
    </row>
    <row r="2105" spans="6:7" x14ac:dyDescent="0.25">
      <c r="F2105" s="27">
        <v>2.7869999999999999</v>
      </c>
      <c r="G2105" s="27">
        <v>0.64600000000000002</v>
      </c>
    </row>
    <row r="2106" spans="6:7" x14ac:dyDescent="0.25">
      <c r="F2106" s="27">
        <v>2.7869999999999999</v>
      </c>
      <c r="G2106" s="27">
        <v>0.64600000000000002</v>
      </c>
    </row>
    <row r="2107" spans="6:7" x14ac:dyDescent="0.25">
      <c r="F2107" s="27">
        <v>2.7869999999999999</v>
      </c>
      <c r="G2107" s="27">
        <v>0.64600000000000002</v>
      </c>
    </row>
    <row r="2108" spans="6:7" x14ac:dyDescent="0.25">
      <c r="F2108" s="27">
        <v>2.7869999999999999</v>
      </c>
      <c r="G2108" s="27">
        <v>0.64600000000000002</v>
      </c>
    </row>
    <row r="2109" spans="6:7" x14ac:dyDescent="0.25">
      <c r="F2109" s="27">
        <v>2.7869999999999999</v>
      </c>
      <c r="G2109" s="27">
        <v>0.64600000000000002</v>
      </c>
    </row>
    <row r="2110" spans="6:7" x14ac:dyDescent="0.25">
      <c r="F2110" s="27">
        <v>2.7869999999999999</v>
      </c>
      <c r="G2110" s="27">
        <v>0.64600000000000002</v>
      </c>
    </row>
    <row r="2111" spans="6:7" x14ac:dyDescent="0.25">
      <c r="F2111" s="27">
        <v>2.7869999999999999</v>
      </c>
      <c r="G2111" s="27">
        <v>0.64600000000000002</v>
      </c>
    </row>
    <row r="2112" spans="6:7" x14ac:dyDescent="0.25">
      <c r="F2112" s="27">
        <v>2.7869999999999999</v>
      </c>
      <c r="G2112" s="27">
        <v>0.64600000000000002</v>
      </c>
    </row>
    <row r="2113" spans="6:7" x14ac:dyDescent="0.25">
      <c r="F2113" s="27">
        <v>2.7869999999999999</v>
      </c>
      <c r="G2113" s="27">
        <v>0.64600000000000002</v>
      </c>
    </row>
    <row r="2114" spans="6:7" x14ac:dyDescent="0.25">
      <c r="F2114" s="27">
        <v>2.7869999999999999</v>
      </c>
      <c r="G2114" s="27">
        <v>0.64600000000000002</v>
      </c>
    </row>
    <row r="2115" spans="6:7" x14ac:dyDescent="0.25">
      <c r="F2115" s="27">
        <v>2.7869999999999999</v>
      </c>
      <c r="G2115" s="27">
        <v>0.64600000000000002</v>
      </c>
    </row>
    <row r="2116" spans="6:7" x14ac:dyDescent="0.25">
      <c r="F2116" s="27">
        <v>2.7869999999999999</v>
      </c>
      <c r="G2116" s="27">
        <v>0.64600000000000002</v>
      </c>
    </row>
    <row r="2117" spans="6:7" x14ac:dyDescent="0.25">
      <c r="F2117" s="27">
        <v>2.7869999999999999</v>
      </c>
      <c r="G2117" s="27">
        <v>0.64600000000000002</v>
      </c>
    </row>
    <row r="2118" spans="6:7" x14ac:dyDescent="0.25">
      <c r="F2118" s="27">
        <v>2.7869999999999999</v>
      </c>
      <c r="G2118" s="27">
        <v>0.64600000000000002</v>
      </c>
    </row>
    <row r="2119" spans="6:7" x14ac:dyDescent="0.25">
      <c r="F2119" s="27">
        <v>2.7869999999999999</v>
      </c>
      <c r="G2119" s="27">
        <v>0.64600000000000002</v>
      </c>
    </row>
    <row r="2120" spans="6:7" x14ac:dyDescent="0.25">
      <c r="F2120" s="27">
        <v>2.7869999999999999</v>
      </c>
      <c r="G2120" s="27">
        <v>0.64600000000000002</v>
      </c>
    </row>
    <row r="2121" spans="6:7" x14ac:dyDescent="0.25">
      <c r="F2121" s="27">
        <v>2.7869999999999999</v>
      </c>
      <c r="G2121" s="27">
        <v>0.64600000000000002</v>
      </c>
    </row>
    <row r="2122" spans="6:7" x14ac:dyDescent="0.25">
      <c r="F2122" s="27">
        <v>2.7869999999999999</v>
      </c>
      <c r="G2122" s="27">
        <v>0.64600000000000002</v>
      </c>
    </row>
    <row r="2123" spans="6:7" x14ac:dyDescent="0.25">
      <c r="F2123" s="27">
        <v>2.7869999999999999</v>
      </c>
      <c r="G2123" s="27">
        <v>0.64600000000000002</v>
      </c>
    </row>
    <row r="2124" spans="6:7" x14ac:dyDescent="0.25">
      <c r="F2124" s="27">
        <v>2.7869999999999999</v>
      </c>
      <c r="G2124" s="27">
        <v>0.64600000000000002</v>
      </c>
    </row>
    <row r="2125" spans="6:7" x14ac:dyDescent="0.25">
      <c r="F2125" s="27">
        <v>2.7869999999999999</v>
      </c>
      <c r="G2125" s="27">
        <v>0.64600000000000002</v>
      </c>
    </row>
    <row r="2126" spans="6:7" x14ac:dyDescent="0.25">
      <c r="F2126" s="27">
        <v>2.7869999999999999</v>
      </c>
      <c r="G2126" s="27">
        <v>0.64600000000000002</v>
      </c>
    </row>
    <row r="2127" spans="6:7" x14ac:dyDescent="0.25">
      <c r="F2127" s="27">
        <v>2.7869999999999999</v>
      </c>
      <c r="G2127" s="27">
        <v>0.64600000000000002</v>
      </c>
    </row>
    <row r="2128" spans="6:7" x14ac:dyDescent="0.25">
      <c r="F2128" s="27">
        <v>2.7869999999999999</v>
      </c>
      <c r="G2128" s="27">
        <v>0.64600000000000002</v>
      </c>
    </row>
    <row r="2129" spans="6:7" x14ac:dyDescent="0.25">
      <c r="F2129" s="27">
        <v>2.7869999999999999</v>
      </c>
      <c r="G2129" s="27">
        <v>0.64600000000000002</v>
      </c>
    </row>
    <row r="2130" spans="6:7" x14ac:dyDescent="0.25">
      <c r="F2130" s="27">
        <v>2.7869999999999999</v>
      </c>
      <c r="G2130" s="27">
        <v>0.64600000000000002</v>
      </c>
    </row>
    <row r="2131" spans="6:7" x14ac:dyDescent="0.25">
      <c r="F2131" s="27">
        <v>2.7869999999999999</v>
      </c>
      <c r="G2131" s="27">
        <v>0.64600000000000002</v>
      </c>
    </row>
    <row r="2132" spans="6:7" x14ac:dyDescent="0.25">
      <c r="F2132" s="27">
        <v>2.7869999999999999</v>
      </c>
      <c r="G2132" s="27">
        <v>0.64600000000000002</v>
      </c>
    </row>
    <row r="2133" spans="6:7" x14ac:dyDescent="0.25">
      <c r="F2133" s="27">
        <v>2.7869999999999999</v>
      </c>
      <c r="G2133" s="27">
        <v>0.64600000000000002</v>
      </c>
    </row>
    <row r="2134" spans="6:7" x14ac:dyDescent="0.25">
      <c r="F2134" s="27">
        <v>2.7869999999999999</v>
      </c>
      <c r="G2134" s="27">
        <v>0.64600000000000002</v>
      </c>
    </row>
    <row r="2135" spans="6:7" x14ac:dyDescent="0.25">
      <c r="F2135" s="27">
        <v>2.7869999999999999</v>
      </c>
      <c r="G2135" s="27">
        <v>0.64600000000000002</v>
      </c>
    </row>
    <row r="2136" spans="6:7" x14ac:dyDescent="0.25">
      <c r="F2136" s="27">
        <v>2.7869999999999999</v>
      </c>
      <c r="G2136" s="27">
        <v>0.64600000000000002</v>
      </c>
    </row>
    <row r="2137" spans="6:7" x14ac:dyDescent="0.25">
      <c r="F2137" s="27">
        <v>2.7869999999999999</v>
      </c>
      <c r="G2137" s="27">
        <v>0.64600000000000002</v>
      </c>
    </row>
    <row r="2138" spans="6:7" x14ac:dyDescent="0.25">
      <c r="F2138" s="27">
        <v>2.7869999999999999</v>
      </c>
      <c r="G2138" s="27">
        <v>0.64600000000000002</v>
      </c>
    </row>
    <row r="2139" spans="6:7" x14ac:dyDescent="0.25">
      <c r="F2139" s="27">
        <v>2.7869999999999999</v>
      </c>
      <c r="G2139" s="27">
        <v>0.64600000000000002</v>
      </c>
    </row>
    <row r="2140" spans="6:7" x14ac:dyDescent="0.25">
      <c r="F2140" s="27">
        <v>2.7869999999999999</v>
      </c>
      <c r="G2140" s="27">
        <v>0.64600000000000002</v>
      </c>
    </row>
    <row r="2141" spans="6:7" x14ac:dyDescent="0.25">
      <c r="F2141" s="27">
        <v>2.7869999999999999</v>
      </c>
      <c r="G2141" s="27">
        <v>0.64600000000000002</v>
      </c>
    </row>
    <row r="2142" spans="6:7" x14ac:dyDescent="0.25">
      <c r="F2142" s="27">
        <v>2.7869999999999999</v>
      </c>
      <c r="G2142" s="27">
        <v>0.64600000000000002</v>
      </c>
    </row>
    <row r="2143" spans="6:7" x14ac:dyDescent="0.25">
      <c r="F2143" s="27">
        <v>2.7869999999999999</v>
      </c>
      <c r="G2143" s="27">
        <v>0.64600000000000002</v>
      </c>
    </row>
    <row r="2144" spans="6:7" x14ac:dyDescent="0.25">
      <c r="F2144" s="27">
        <v>2.7869999999999999</v>
      </c>
      <c r="G2144" s="27">
        <v>0.64600000000000002</v>
      </c>
    </row>
    <row r="2145" spans="6:7" x14ac:dyDescent="0.25">
      <c r="F2145" s="27">
        <v>2.7869999999999999</v>
      </c>
      <c r="G2145" s="27">
        <v>0.64600000000000002</v>
      </c>
    </row>
    <row r="2146" spans="6:7" x14ac:dyDescent="0.25">
      <c r="F2146" s="27">
        <v>2.7869999999999999</v>
      </c>
      <c r="G2146" s="27">
        <v>0.64600000000000002</v>
      </c>
    </row>
    <row r="2147" spans="6:7" x14ac:dyDescent="0.25">
      <c r="F2147" s="27">
        <v>2.7869999999999999</v>
      </c>
      <c r="G2147" s="27">
        <v>0.64600000000000002</v>
      </c>
    </row>
    <row r="2148" spans="6:7" x14ac:dyDescent="0.25">
      <c r="F2148" s="27">
        <v>2.7869999999999999</v>
      </c>
      <c r="G2148" s="27">
        <v>0.64600000000000002</v>
      </c>
    </row>
    <row r="2149" spans="6:7" x14ac:dyDescent="0.25">
      <c r="F2149" s="27">
        <v>2.7869999999999999</v>
      </c>
      <c r="G2149" s="27">
        <v>0.64600000000000002</v>
      </c>
    </row>
    <row r="2150" spans="6:7" x14ac:dyDescent="0.25">
      <c r="F2150" s="27">
        <v>2.7869999999999999</v>
      </c>
      <c r="G2150" s="27">
        <v>0.64600000000000002</v>
      </c>
    </row>
    <row r="2151" spans="6:7" x14ac:dyDescent="0.25">
      <c r="F2151" s="27">
        <v>2.7869999999999999</v>
      </c>
      <c r="G2151" s="27">
        <v>0.64600000000000002</v>
      </c>
    </row>
    <row r="2152" spans="6:7" x14ac:dyDescent="0.25">
      <c r="F2152" s="27">
        <v>2.7869999999999999</v>
      </c>
      <c r="G2152" s="27">
        <v>0.64600000000000002</v>
      </c>
    </row>
    <row r="2153" spans="6:7" x14ac:dyDescent="0.25">
      <c r="F2153" s="27">
        <v>2.7869999999999999</v>
      </c>
      <c r="G2153" s="27">
        <v>0.64600000000000002</v>
      </c>
    </row>
    <row r="2154" spans="6:7" x14ac:dyDescent="0.25">
      <c r="F2154" s="27">
        <v>2.7869999999999999</v>
      </c>
      <c r="G2154" s="27">
        <v>0.64600000000000002</v>
      </c>
    </row>
    <row r="2155" spans="6:7" x14ac:dyDescent="0.25">
      <c r="F2155" s="27">
        <v>2.7869999999999999</v>
      </c>
      <c r="G2155" s="27">
        <v>0.64600000000000002</v>
      </c>
    </row>
    <row r="2156" spans="6:7" x14ac:dyDescent="0.25">
      <c r="F2156" s="27">
        <v>2.7869999999999999</v>
      </c>
      <c r="G2156" s="27">
        <v>0.64600000000000002</v>
      </c>
    </row>
    <row r="2157" spans="6:7" x14ac:dyDescent="0.25">
      <c r="F2157" s="27">
        <v>2.7869999999999999</v>
      </c>
      <c r="G2157" s="27">
        <v>0.64600000000000002</v>
      </c>
    </row>
    <row r="2158" spans="6:7" x14ac:dyDescent="0.25">
      <c r="F2158" s="27">
        <v>2.7869999999999999</v>
      </c>
      <c r="G2158" s="27">
        <v>0.64600000000000002</v>
      </c>
    </row>
    <row r="2159" spans="6:7" x14ac:dyDescent="0.25">
      <c r="F2159" s="27">
        <v>2.7869999999999999</v>
      </c>
      <c r="G2159" s="27">
        <v>0.64600000000000002</v>
      </c>
    </row>
    <row r="2160" spans="6:7" x14ac:dyDescent="0.25">
      <c r="F2160" s="27">
        <v>2.7869999999999999</v>
      </c>
      <c r="G2160" s="27">
        <v>0.64600000000000002</v>
      </c>
    </row>
    <row r="2161" spans="6:7" x14ac:dyDescent="0.25">
      <c r="F2161" s="27">
        <v>2.7869999999999999</v>
      </c>
      <c r="G2161" s="27">
        <v>0.64600000000000002</v>
      </c>
    </row>
    <row r="2162" spans="6:7" x14ac:dyDescent="0.25">
      <c r="F2162" s="27">
        <v>2.7869999999999999</v>
      </c>
      <c r="G2162" s="27">
        <v>0.64600000000000002</v>
      </c>
    </row>
    <row r="2163" spans="6:7" x14ac:dyDescent="0.25">
      <c r="F2163" s="27">
        <v>2.7869999999999999</v>
      </c>
      <c r="G2163" s="27">
        <v>0.64600000000000002</v>
      </c>
    </row>
    <row r="2164" spans="6:7" x14ac:dyDescent="0.25">
      <c r="F2164" s="27">
        <v>2.7869999999999999</v>
      </c>
      <c r="G2164" s="27">
        <v>0.64600000000000002</v>
      </c>
    </row>
    <row r="2165" spans="6:7" x14ac:dyDescent="0.25">
      <c r="F2165" s="27">
        <v>2.7869999999999999</v>
      </c>
      <c r="G2165" s="27">
        <v>0.64600000000000002</v>
      </c>
    </row>
    <row r="2166" spans="6:7" x14ac:dyDescent="0.25">
      <c r="F2166" s="27">
        <v>2.7869999999999999</v>
      </c>
      <c r="G2166" s="27">
        <v>0.64600000000000002</v>
      </c>
    </row>
    <row r="2167" spans="6:7" x14ac:dyDescent="0.25">
      <c r="F2167" s="27">
        <v>2.7869999999999999</v>
      </c>
      <c r="G2167" s="27">
        <v>0.64600000000000002</v>
      </c>
    </row>
    <row r="2168" spans="6:7" x14ac:dyDescent="0.25">
      <c r="F2168" s="27">
        <v>2.7869999999999999</v>
      </c>
      <c r="G2168" s="27">
        <v>0.64600000000000002</v>
      </c>
    </row>
    <row r="2169" spans="6:7" x14ac:dyDescent="0.25">
      <c r="F2169" s="27">
        <v>2.7869999999999999</v>
      </c>
      <c r="G2169" s="27">
        <v>0.64600000000000002</v>
      </c>
    </row>
    <row r="2170" spans="6:7" x14ac:dyDescent="0.25">
      <c r="F2170" s="27">
        <v>2.7869999999999999</v>
      </c>
      <c r="G2170" s="27">
        <v>0.64600000000000002</v>
      </c>
    </row>
    <row r="2171" spans="6:7" x14ac:dyDescent="0.25">
      <c r="F2171" s="27">
        <v>2.7869999999999999</v>
      </c>
      <c r="G2171" s="27">
        <v>0.64600000000000002</v>
      </c>
    </row>
    <row r="2172" spans="6:7" x14ac:dyDescent="0.25">
      <c r="F2172" s="27">
        <v>2.7869999999999999</v>
      </c>
      <c r="G2172" s="27">
        <v>0.64600000000000002</v>
      </c>
    </row>
    <row r="2173" spans="6:7" x14ac:dyDescent="0.25">
      <c r="F2173" s="27">
        <v>2.7869999999999999</v>
      </c>
      <c r="G2173" s="27">
        <v>0.64600000000000002</v>
      </c>
    </row>
    <row r="2174" spans="6:7" x14ac:dyDescent="0.25">
      <c r="F2174" s="27">
        <v>2.7869999999999999</v>
      </c>
      <c r="G2174" s="27">
        <v>0.64600000000000002</v>
      </c>
    </row>
    <row r="2175" spans="6:7" x14ac:dyDescent="0.25">
      <c r="F2175" s="27">
        <v>2.7869999999999999</v>
      </c>
      <c r="G2175" s="27">
        <v>0.64600000000000002</v>
      </c>
    </row>
    <row r="2176" spans="6:7" x14ac:dyDescent="0.25">
      <c r="F2176" s="27">
        <v>2.7869999999999999</v>
      </c>
      <c r="G2176" s="27">
        <v>0.64600000000000002</v>
      </c>
    </row>
    <row r="2177" spans="6:7" x14ac:dyDescent="0.25">
      <c r="F2177" s="27">
        <v>2.7869999999999999</v>
      </c>
      <c r="G2177" s="27">
        <v>0.64600000000000002</v>
      </c>
    </row>
    <row r="2178" spans="6:7" x14ac:dyDescent="0.25">
      <c r="F2178" s="27">
        <v>2.7869999999999999</v>
      </c>
      <c r="G2178" s="27">
        <v>0.64600000000000002</v>
      </c>
    </row>
    <row r="2179" spans="6:7" x14ac:dyDescent="0.25">
      <c r="F2179" s="27">
        <v>2.7869999999999999</v>
      </c>
      <c r="G2179" s="27">
        <v>0.64600000000000002</v>
      </c>
    </row>
    <row r="2180" spans="6:7" x14ac:dyDescent="0.25">
      <c r="F2180" s="27">
        <v>2.7869999999999999</v>
      </c>
      <c r="G2180" s="27">
        <v>0.64600000000000002</v>
      </c>
    </row>
    <row r="2181" spans="6:7" x14ac:dyDescent="0.25">
      <c r="F2181" s="27">
        <v>2.7869999999999999</v>
      </c>
      <c r="G2181" s="27">
        <v>0.64600000000000002</v>
      </c>
    </row>
    <row r="2182" spans="6:7" x14ac:dyDescent="0.25">
      <c r="F2182" s="27">
        <v>2.7869999999999999</v>
      </c>
      <c r="G2182" s="27">
        <v>0.64600000000000002</v>
      </c>
    </row>
    <row r="2183" spans="6:7" x14ac:dyDescent="0.25">
      <c r="F2183" s="27">
        <v>2.7869999999999999</v>
      </c>
      <c r="G2183" s="27">
        <v>0.64600000000000002</v>
      </c>
    </row>
    <row r="2184" spans="6:7" x14ac:dyDescent="0.25">
      <c r="F2184" s="27">
        <v>2.7869999999999999</v>
      </c>
      <c r="G2184" s="27">
        <v>0.64600000000000002</v>
      </c>
    </row>
    <row r="2185" spans="6:7" x14ac:dyDescent="0.25">
      <c r="F2185" s="27">
        <v>2.7869999999999999</v>
      </c>
      <c r="G2185" s="27">
        <v>0.64600000000000002</v>
      </c>
    </row>
    <row r="2186" spans="6:7" x14ac:dyDescent="0.25">
      <c r="F2186" s="27">
        <v>2.7869999999999999</v>
      </c>
      <c r="G2186" s="27">
        <v>0.64600000000000002</v>
      </c>
    </row>
    <row r="2187" spans="6:7" x14ac:dyDescent="0.25">
      <c r="F2187" s="27">
        <v>2.7869999999999999</v>
      </c>
      <c r="G2187" s="27">
        <v>0.64600000000000002</v>
      </c>
    </row>
    <row r="2188" spans="6:7" x14ac:dyDescent="0.25">
      <c r="F2188" s="27">
        <v>2.7869999999999999</v>
      </c>
      <c r="G2188" s="27">
        <v>0.64600000000000002</v>
      </c>
    </row>
    <row r="2189" spans="6:7" x14ac:dyDescent="0.25">
      <c r="F2189" s="27">
        <v>2.7869999999999999</v>
      </c>
      <c r="G2189" s="27">
        <v>0.64600000000000002</v>
      </c>
    </row>
    <row r="2190" spans="6:7" x14ac:dyDescent="0.25">
      <c r="F2190" s="27">
        <v>2.7869999999999999</v>
      </c>
      <c r="G2190" s="27">
        <v>0.64600000000000002</v>
      </c>
    </row>
    <row r="2191" spans="6:7" x14ac:dyDescent="0.25">
      <c r="F2191" s="27">
        <v>2.7869999999999999</v>
      </c>
      <c r="G2191" s="27">
        <v>0.64600000000000002</v>
      </c>
    </row>
    <row r="2192" spans="6:7" x14ac:dyDescent="0.25">
      <c r="F2192" s="27">
        <v>2.7869999999999999</v>
      </c>
      <c r="G2192" s="27">
        <v>0.64600000000000002</v>
      </c>
    </row>
    <row r="2193" spans="6:7" x14ac:dyDescent="0.25">
      <c r="F2193" s="27">
        <v>2.7869999999999999</v>
      </c>
      <c r="G2193" s="27">
        <v>0.64600000000000002</v>
      </c>
    </row>
    <row r="2194" spans="6:7" x14ac:dyDescent="0.25">
      <c r="F2194" s="27">
        <v>2.7869999999999999</v>
      </c>
      <c r="G2194" s="27">
        <v>0.64600000000000002</v>
      </c>
    </row>
    <row r="2195" spans="6:7" x14ac:dyDescent="0.25">
      <c r="F2195" s="27">
        <v>2.7869999999999999</v>
      </c>
      <c r="G2195" s="27">
        <v>0.64600000000000002</v>
      </c>
    </row>
    <row r="2196" spans="6:7" x14ac:dyDescent="0.25">
      <c r="F2196" s="27">
        <v>2.7869999999999999</v>
      </c>
      <c r="G2196" s="27">
        <v>0.64600000000000002</v>
      </c>
    </row>
    <row r="2197" spans="6:7" x14ac:dyDescent="0.25">
      <c r="F2197" s="27">
        <v>2.7869999999999999</v>
      </c>
      <c r="G2197" s="27">
        <v>0.64600000000000002</v>
      </c>
    </row>
    <row r="2198" spans="6:7" x14ac:dyDescent="0.25">
      <c r="F2198" s="27">
        <v>2.7869999999999999</v>
      </c>
      <c r="G2198" s="27">
        <v>0.64600000000000002</v>
      </c>
    </row>
    <row r="2199" spans="6:7" x14ac:dyDescent="0.25">
      <c r="F2199" s="27">
        <v>2.7869999999999999</v>
      </c>
      <c r="G2199" s="27">
        <v>0.64600000000000002</v>
      </c>
    </row>
    <row r="2200" spans="6:7" x14ac:dyDescent="0.25">
      <c r="F2200" s="27">
        <v>2.7869999999999999</v>
      </c>
      <c r="G2200" s="27">
        <v>0.64600000000000002</v>
      </c>
    </row>
    <row r="2201" spans="6:7" x14ac:dyDescent="0.25">
      <c r="F2201" s="27">
        <v>2.7869999999999999</v>
      </c>
      <c r="G2201" s="27">
        <v>0.64600000000000002</v>
      </c>
    </row>
    <row r="2202" spans="6:7" x14ac:dyDescent="0.25">
      <c r="F2202" s="27">
        <v>2.7869999999999999</v>
      </c>
      <c r="G2202" s="27">
        <v>0.64600000000000002</v>
      </c>
    </row>
    <row r="2203" spans="6:7" x14ac:dyDescent="0.25">
      <c r="F2203" s="27">
        <v>2.7869999999999999</v>
      </c>
      <c r="G2203" s="27">
        <v>0.64600000000000002</v>
      </c>
    </row>
    <row r="2204" spans="6:7" x14ac:dyDescent="0.25">
      <c r="F2204" s="27">
        <v>2.7869999999999999</v>
      </c>
      <c r="G2204" s="27">
        <v>0.64600000000000002</v>
      </c>
    </row>
    <row r="2205" spans="6:7" x14ac:dyDescent="0.25">
      <c r="F2205" s="27">
        <v>2.7869999999999999</v>
      </c>
      <c r="G2205" s="27">
        <v>0.64600000000000002</v>
      </c>
    </row>
    <row r="2206" spans="6:7" x14ac:dyDescent="0.25">
      <c r="F2206" s="27">
        <v>2.7869999999999999</v>
      </c>
      <c r="G2206" s="27">
        <v>0.64600000000000002</v>
      </c>
    </row>
    <row r="2207" spans="6:7" x14ac:dyDescent="0.25">
      <c r="F2207" s="27">
        <v>2.7869999999999999</v>
      </c>
      <c r="G2207" s="27">
        <v>0.64600000000000002</v>
      </c>
    </row>
    <row r="2208" spans="6:7" x14ac:dyDescent="0.25">
      <c r="F2208" s="27">
        <v>2.7869999999999999</v>
      </c>
      <c r="G2208" s="27">
        <v>0.64600000000000002</v>
      </c>
    </row>
    <row r="2209" spans="6:7" x14ac:dyDescent="0.25">
      <c r="F2209" s="27">
        <v>2.7869999999999999</v>
      </c>
      <c r="G2209" s="27">
        <v>0.64600000000000002</v>
      </c>
    </row>
    <row r="2210" spans="6:7" x14ac:dyDescent="0.25">
      <c r="F2210" s="27">
        <v>2.7869999999999999</v>
      </c>
      <c r="G2210" s="27">
        <v>0.64600000000000002</v>
      </c>
    </row>
    <row r="2211" spans="6:7" x14ac:dyDescent="0.25">
      <c r="F2211" s="27">
        <v>2.7869999999999999</v>
      </c>
      <c r="G2211" s="27">
        <v>0.64600000000000002</v>
      </c>
    </row>
    <row r="2212" spans="6:7" x14ac:dyDescent="0.25">
      <c r="F2212" s="27">
        <v>2.7869999999999999</v>
      </c>
      <c r="G2212" s="27">
        <v>0.64600000000000002</v>
      </c>
    </row>
    <row r="2213" spans="6:7" x14ac:dyDescent="0.25">
      <c r="F2213" s="27">
        <v>2.7869999999999999</v>
      </c>
      <c r="G2213" s="27">
        <v>0.64600000000000002</v>
      </c>
    </row>
    <row r="2214" spans="6:7" x14ac:dyDescent="0.25">
      <c r="F2214" s="27">
        <v>2.7869999999999999</v>
      </c>
      <c r="G2214" s="27">
        <v>0.64600000000000002</v>
      </c>
    </row>
    <row r="2215" spans="6:7" x14ac:dyDescent="0.25">
      <c r="F2215" s="27">
        <v>2.7869999999999999</v>
      </c>
      <c r="G2215" s="27">
        <v>0.64600000000000002</v>
      </c>
    </row>
    <row r="2216" spans="6:7" x14ac:dyDescent="0.25">
      <c r="F2216" s="27">
        <v>2.7869999999999999</v>
      </c>
      <c r="G2216" s="27">
        <v>0.64600000000000002</v>
      </c>
    </row>
    <row r="2217" spans="6:7" x14ac:dyDescent="0.25">
      <c r="F2217" s="27">
        <v>2.7869999999999999</v>
      </c>
      <c r="G2217" s="27">
        <v>0.64600000000000002</v>
      </c>
    </row>
    <row r="2218" spans="6:7" x14ac:dyDescent="0.25">
      <c r="F2218" s="27">
        <v>2.7869999999999999</v>
      </c>
      <c r="G2218" s="27">
        <v>0.64600000000000002</v>
      </c>
    </row>
    <row r="2219" spans="6:7" x14ac:dyDescent="0.25">
      <c r="F2219" s="27">
        <v>2.7869999999999999</v>
      </c>
      <c r="G2219" s="27">
        <v>0.64600000000000002</v>
      </c>
    </row>
    <row r="2220" spans="6:7" x14ac:dyDescent="0.25">
      <c r="F2220" s="27">
        <v>2.7869999999999999</v>
      </c>
      <c r="G2220" s="27">
        <v>0.64600000000000002</v>
      </c>
    </row>
    <row r="2221" spans="6:7" x14ac:dyDescent="0.25">
      <c r="F2221" s="27">
        <v>2.7869999999999999</v>
      </c>
      <c r="G2221" s="27">
        <v>0.64600000000000002</v>
      </c>
    </row>
    <row r="2222" spans="6:7" x14ac:dyDescent="0.25">
      <c r="F2222" s="27">
        <v>2.7869999999999999</v>
      </c>
      <c r="G2222" s="27">
        <v>0.64600000000000002</v>
      </c>
    </row>
    <row r="2223" spans="6:7" x14ac:dyDescent="0.25">
      <c r="F2223" s="27">
        <v>2.7869999999999999</v>
      </c>
      <c r="G2223" s="27">
        <v>0.64600000000000002</v>
      </c>
    </row>
    <row r="2224" spans="6:7" x14ac:dyDescent="0.25">
      <c r="F2224" s="27">
        <v>2.7869999999999999</v>
      </c>
      <c r="G2224" s="27">
        <v>0.64600000000000002</v>
      </c>
    </row>
    <row r="2225" spans="6:7" x14ac:dyDescent="0.25">
      <c r="F2225" s="27">
        <v>2.7869999999999999</v>
      </c>
      <c r="G2225" s="27">
        <v>0.64600000000000002</v>
      </c>
    </row>
    <row r="2226" spans="6:7" x14ac:dyDescent="0.25">
      <c r="F2226" s="27">
        <v>2.7869999999999999</v>
      </c>
      <c r="G2226" s="27">
        <v>0.64600000000000002</v>
      </c>
    </row>
    <row r="2227" spans="6:7" x14ac:dyDescent="0.25">
      <c r="F2227" s="27">
        <v>2.7869999999999999</v>
      </c>
      <c r="G2227" s="27">
        <v>0.64600000000000002</v>
      </c>
    </row>
    <row r="2228" spans="6:7" x14ac:dyDescent="0.25">
      <c r="F2228" s="27">
        <v>2.7869999999999999</v>
      </c>
      <c r="G2228" s="27">
        <v>0.64600000000000002</v>
      </c>
    </row>
    <row r="2229" spans="6:7" x14ac:dyDescent="0.25">
      <c r="F2229" s="27">
        <v>2.7869999999999999</v>
      </c>
      <c r="G2229" s="27">
        <v>0.64600000000000002</v>
      </c>
    </row>
    <row r="2230" spans="6:7" x14ac:dyDescent="0.25">
      <c r="F2230" s="27">
        <v>2.7869999999999999</v>
      </c>
      <c r="G2230" s="27">
        <v>0.64600000000000002</v>
      </c>
    </row>
    <row r="2231" spans="6:7" x14ac:dyDescent="0.25">
      <c r="F2231" s="27">
        <v>2.7869999999999999</v>
      </c>
      <c r="G2231" s="27">
        <v>0.64600000000000002</v>
      </c>
    </row>
    <row r="2232" spans="6:7" x14ac:dyDescent="0.25">
      <c r="F2232" s="27">
        <v>2.7869999999999999</v>
      </c>
      <c r="G2232" s="27">
        <v>0.64600000000000002</v>
      </c>
    </row>
    <row r="2233" spans="6:7" x14ac:dyDescent="0.25">
      <c r="F2233" s="27">
        <v>2.7869999999999999</v>
      </c>
      <c r="G2233" s="27">
        <v>0.64600000000000002</v>
      </c>
    </row>
    <row r="2234" spans="6:7" x14ac:dyDescent="0.25">
      <c r="F2234" s="27">
        <v>2.7869999999999999</v>
      </c>
      <c r="G2234" s="27">
        <v>0.64600000000000002</v>
      </c>
    </row>
    <row r="2235" spans="6:7" x14ac:dyDescent="0.25">
      <c r="F2235" s="27">
        <v>2.7869999999999999</v>
      </c>
      <c r="G2235" s="27">
        <v>0.64600000000000002</v>
      </c>
    </row>
    <row r="2236" spans="6:7" x14ac:dyDescent="0.25">
      <c r="F2236" s="27">
        <v>2.7869999999999999</v>
      </c>
      <c r="G2236" s="27">
        <v>0.64600000000000002</v>
      </c>
    </row>
    <row r="2237" spans="6:7" x14ac:dyDescent="0.25">
      <c r="F2237" s="27">
        <v>2.7869999999999999</v>
      </c>
      <c r="G2237" s="27">
        <v>0.64600000000000002</v>
      </c>
    </row>
    <row r="2238" spans="6:7" x14ac:dyDescent="0.25">
      <c r="F2238" s="27">
        <v>2.7869999999999999</v>
      </c>
      <c r="G2238" s="27">
        <v>0.64600000000000002</v>
      </c>
    </row>
    <row r="2239" spans="6:7" x14ac:dyDescent="0.25">
      <c r="F2239" s="27">
        <v>2.7869999999999999</v>
      </c>
      <c r="G2239" s="27">
        <v>0.64600000000000002</v>
      </c>
    </row>
    <row r="2240" spans="6:7" x14ac:dyDescent="0.25">
      <c r="F2240" s="27">
        <v>2.7869999999999999</v>
      </c>
      <c r="G2240" s="27">
        <v>0.64600000000000002</v>
      </c>
    </row>
    <row r="2241" spans="6:7" x14ac:dyDescent="0.25">
      <c r="F2241" s="27">
        <v>2.7869999999999999</v>
      </c>
      <c r="G2241" s="27">
        <v>0.64600000000000002</v>
      </c>
    </row>
    <row r="2242" spans="6:7" x14ac:dyDescent="0.25">
      <c r="F2242" s="27">
        <v>2.7869999999999999</v>
      </c>
      <c r="G2242" s="27">
        <v>0.64600000000000002</v>
      </c>
    </row>
    <row r="2243" spans="6:7" x14ac:dyDescent="0.25">
      <c r="F2243" s="27">
        <v>2.7869999999999999</v>
      </c>
      <c r="G2243" s="27">
        <v>0.64600000000000002</v>
      </c>
    </row>
    <row r="2244" spans="6:7" x14ac:dyDescent="0.25">
      <c r="F2244" s="27">
        <v>2.7869999999999999</v>
      </c>
      <c r="G2244" s="27">
        <v>0.64600000000000002</v>
      </c>
    </row>
    <row r="2245" spans="6:7" x14ac:dyDescent="0.25">
      <c r="F2245" s="27">
        <v>2.7869999999999999</v>
      </c>
      <c r="G2245" s="27">
        <v>0.64600000000000002</v>
      </c>
    </row>
    <row r="2246" spans="6:7" x14ac:dyDescent="0.25">
      <c r="F2246" s="27">
        <v>2.7869999999999999</v>
      </c>
      <c r="G2246" s="27">
        <v>0.64600000000000002</v>
      </c>
    </row>
    <row r="2247" spans="6:7" x14ac:dyDescent="0.25">
      <c r="F2247" s="27">
        <v>2.7869999999999999</v>
      </c>
      <c r="G2247" s="27">
        <v>0.64600000000000002</v>
      </c>
    </row>
    <row r="2248" spans="6:7" x14ac:dyDescent="0.25">
      <c r="F2248" s="27">
        <v>2.7869999999999999</v>
      </c>
      <c r="G2248" s="27">
        <v>0.64600000000000002</v>
      </c>
    </row>
    <row r="2249" spans="6:7" x14ac:dyDescent="0.25">
      <c r="F2249" s="27">
        <v>2.7869999999999999</v>
      </c>
      <c r="G2249" s="27">
        <v>0.64600000000000002</v>
      </c>
    </row>
    <row r="2250" spans="6:7" x14ac:dyDescent="0.25">
      <c r="F2250" s="27">
        <v>2.7869999999999999</v>
      </c>
      <c r="G2250" s="27">
        <v>0.64600000000000002</v>
      </c>
    </row>
    <row r="2251" spans="6:7" x14ac:dyDescent="0.25">
      <c r="F2251" s="27">
        <v>2.7869999999999999</v>
      </c>
      <c r="G2251" s="27">
        <v>0.64600000000000002</v>
      </c>
    </row>
    <row r="2252" spans="6:7" x14ac:dyDescent="0.25">
      <c r="F2252" s="27">
        <v>2.7869999999999999</v>
      </c>
      <c r="G2252" s="27">
        <v>0.64600000000000002</v>
      </c>
    </row>
    <row r="2253" spans="6:7" x14ac:dyDescent="0.25">
      <c r="F2253" s="27">
        <v>2.7869999999999999</v>
      </c>
      <c r="G2253" s="27">
        <v>0.64600000000000002</v>
      </c>
    </row>
    <row r="2254" spans="6:7" x14ac:dyDescent="0.25">
      <c r="F2254" s="27">
        <v>2.7869999999999999</v>
      </c>
      <c r="G2254" s="27">
        <v>0.64600000000000002</v>
      </c>
    </row>
    <row r="2255" spans="6:7" x14ac:dyDescent="0.25">
      <c r="F2255" s="27">
        <v>2.7869999999999999</v>
      </c>
      <c r="G2255" s="27">
        <v>0.64600000000000002</v>
      </c>
    </row>
    <row r="2256" spans="6:7" x14ac:dyDescent="0.25">
      <c r="F2256" s="27">
        <v>2.7869999999999999</v>
      </c>
      <c r="G2256" s="27">
        <v>0.64600000000000002</v>
      </c>
    </row>
    <row r="2257" spans="6:7" x14ac:dyDescent="0.25">
      <c r="F2257" s="27">
        <v>2.7869999999999999</v>
      </c>
      <c r="G2257" s="27">
        <v>0.64600000000000002</v>
      </c>
    </row>
    <row r="2258" spans="6:7" x14ac:dyDescent="0.25">
      <c r="F2258" s="27">
        <v>2.7869999999999999</v>
      </c>
      <c r="G2258" s="27">
        <v>0.64600000000000002</v>
      </c>
    </row>
    <row r="2259" spans="6:7" x14ac:dyDescent="0.25">
      <c r="F2259" s="27">
        <v>2.7869999999999999</v>
      </c>
      <c r="G2259" s="27">
        <v>0.64600000000000002</v>
      </c>
    </row>
    <row r="2260" spans="6:7" x14ac:dyDescent="0.25">
      <c r="F2260" s="27">
        <v>2.7869999999999999</v>
      </c>
      <c r="G2260" s="27">
        <v>0.64600000000000002</v>
      </c>
    </row>
    <row r="2261" spans="6:7" x14ac:dyDescent="0.25">
      <c r="F2261" s="27">
        <v>2.7869999999999999</v>
      </c>
      <c r="G2261" s="27">
        <v>0.64600000000000002</v>
      </c>
    </row>
    <row r="2262" spans="6:7" x14ac:dyDescent="0.25">
      <c r="F2262" s="27">
        <v>2.7869999999999999</v>
      </c>
      <c r="G2262" s="27">
        <v>0.64600000000000002</v>
      </c>
    </row>
    <row r="2263" spans="6:7" x14ac:dyDescent="0.25">
      <c r="F2263" s="27">
        <v>2.7869999999999999</v>
      </c>
      <c r="G2263" s="27">
        <v>0.64600000000000002</v>
      </c>
    </row>
    <row r="2264" spans="6:7" x14ac:dyDescent="0.25">
      <c r="F2264" s="27">
        <v>2.7869999999999999</v>
      </c>
      <c r="G2264" s="27">
        <v>0.64600000000000002</v>
      </c>
    </row>
    <row r="2265" spans="6:7" x14ac:dyDescent="0.25">
      <c r="F2265" s="27">
        <v>2.7869999999999999</v>
      </c>
      <c r="G2265" s="27">
        <v>0.64600000000000002</v>
      </c>
    </row>
    <row r="2266" spans="6:7" x14ac:dyDescent="0.25">
      <c r="F2266" s="27">
        <v>2.7869999999999999</v>
      </c>
      <c r="G2266" s="27">
        <v>0.64600000000000002</v>
      </c>
    </row>
    <row r="2267" spans="6:7" x14ac:dyDescent="0.25">
      <c r="F2267" s="27">
        <v>2.7869999999999999</v>
      </c>
      <c r="G2267" s="27">
        <v>0.64600000000000002</v>
      </c>
    </row>
    <row r="2268" spans="6:7" x14ac:dyDescent="0.25">
      <c r="F2268" s="27">
        <v>2.7869999999999999</v>
      </c>
      <c r="G2268" s="27">
        <v>0.64600000000000002</v>
      </c>
    </row>
    <row r="2269" spans="6:7" x14ac:dyDescent="0.25">
      <c r="F2269" s="27">
        <v>2.7869999999999999</v>
      </c>
      <c r="G2269" s="27">
        <v>0.64600000000000002</v>
      </c>
    </row>
    <row r="2270" spans="6:7" x14ac:dyDescent="0.25">
      <c r="F2270" s="27">
        <v>2.7869999999999999</v>
      </c>
      <c r="G2270" s="27">
        <v>0.64600000000000002</v>
      </c>
    </row>
    <row r="2271" spans="6:7" x14ac:dyDescent="0.25">
      <c r="F2271" s="27">
        <v>2.7869999999999999</v>
      </c>
      <c r="G2271" s="27">
        <v>0.64600000000000002</v>
      </c>
    </row>
    <row r="2272" spans="6:7" x14ac:dyDescent="0.25">
      <c r="F2272" s="27">
        <v>2.7869999999999999</v>
      </c>
      <c r="G2272" s="27">
        <v>0.64600000000000002</v>
      </c>
    </row>
    <row r="2273" spans="6:7" x14ac:dyDescent="0.25">
      <c r="F2273" s="27">
        <v>2.7869999999999999</v>
      </c>
      <c r="G2273" s="27">
        <v>0.64600000000000002</v>
      </c>
    </row>
    <row r="2274" spans="6:7" x14ac:dyDescent="0.25">
      <c r="F2274" s="27">
        <v>2.7869999999999999</v>
      </c>
      <c r="G2274" s="27">
        <v>0.64600000000000002</v>
      </c>
    </row>
    <row r="2275" spans="6:7" x14ac:dyDescent="0.25">
      <c r="F2275" s="27">
        <v>2.7869999999999999</v>
      </c>
      <c r="G2275" s="27">
        <v>0.64600000000000002</v>
      </c>
    </row>
    <row r="2276" spans="6:7" x14ac:dyDescent="0.25">
      <c r="F2276" s="27">
        <v>2.7869999999999999</v>
      </c>
      <c r="G2276" s="27">
        <v>0.64600000000000002</v>
      </c>
    </row>
    <row r="2277" spans="6:7" x14ac:dyDescent="0.25">
      <c r="F2277" s="27">
        <v>2.7869999999999999</v>
      </c>
      <c r="G2277" s="27">
        <v>0.64600000000000002</v>
      </c>
    </row>
    <row r="2278" spans="6:7" x14ac:dyDescent="0.25">
      <c r="F2278" s="27">
        <v>2.7869999999999999</v>
      </c>
      <c r="G2278" s="27">
        <v>0.64600000000000002</v>
      </c>
    </row>
    <row r="2279" spans="6:7" x14ac:dyDescent="0.25">
      <c r="F2279" s="27">
        <v>2.7869999999999999</v>
      </c>
      <c r="G2279" s="27">
        <v>0.64600000000000002</v>
      </c>
    </row>
    <row r="2280" spans="6:7" x14ac:dyDescent="0.25">
      <c r="F2280" s="27">
        <v>2.7869999999999999</v>
      </c>
      <c r="G2280" s="27">
        <v>0.64600000000000002</v>
      </c>
    </row>
    <row r="2281" spans="6:7" x14ac:dyDescent="0.25">
      <c r="F2281" s="27">
        <v>2.7869999999999999</v>
      </c>
      <c r="G2281" s="27">
        <v>0.64600000000000002</v>
      </c>
    </row>
    <row r="2282" spans="6:7" x14ac:dyDescent="0.25">
      <c r="F2282" s="27">
        <v>2.7869999999999999</v>
      </c>
      <c r="G2282" s="27">
        <v>0.64600000000000002</v>
      </c>
    </row>
    <row r="2283" spans="6:7" x14ac:dyDescent="0.25">
      <c r="F2283" s="27">
        <v>2.7869999999999999</v>
      </c>
      <c r="G2283" s="27">
        <v>0.64600000000000002</v>
      </c>
    </row>
    <row r="2284" spans="6:7" x14ac:dyDescent="0.25">
      <c r="F2284" s="27">
        <v>2.7869999999999999</v>
      </c>
      <c r="G2284" s="27">
        <v>0.64600000000000002</v>
      </c>
    </row>
    <row r="2285" spans="6:7" x14ac:dyDescent="0.25">
      <c r="F2285" s="27">
        <v>2.7869999999999999</v>
      </c>
      <c r="G2285" s="27">
        <v>0.64600000000000002</v>
      </c>
    </row>
    <row r="2286" spans="6:7" x14ac:dyDescent="0.25">
      <c r="F2286" s="27">
        <v>2.7869999999999999</v>
      </c>
      <c r="G2286" s="27">
        <v>0.64600000000000002</v>
      </c>
    </row>
    <row r="2287" spans="6:7" x14ac:dyDescent="0.25">
      <c r="F2287" s="27">
        <v>2.7869999999999999</v>
      </c>
      <c r="G2287" s="27">
        <v>0.64600000000000002</v>
      </c>
    </row>
    <row r="2288" spans="6:7" x14ac:dyDescent="0.25">
      <c r="F2288" s="27">
        <v>2.7869999999999999</v>
      </c>
      <c r="G2288" s="27">
        <v>0.64600000000000002</v>
      </c>
    </row>
    <row r="2289" spans="6:7" x14ac:dyDescent="0.25">
      <c r="F2289" s="27">
        <v>2.7869999999999999</v>
      </c>
      <c r="G2289" s="27">
        <v>0.64600000000000002</v>
      </c>
    </row>
    <row r="2290" spans="6:7" x14ac:dyDescent="0.25">
      <c r="F2290" s="27">
        <v>2.7869999999999999</v>
      </c>
      <c r="G2290" s="27">
        <v>0.64600000000000002</v>
      </c>
    </row>
    <row r="2291" spans="6:7" x14ac:dyDescent="0.25">
      <c r="F2291" s="27">
        <v>2.7869999999999999</v>
      </c>
      <c r="G2291" s="27">
        <v>0.64600000000000002</v>
      </c>
    </row>
    <row r="2292" spans="6:7" x14ac:dyDescent="0.25">
      <c r="F2292" s="27">
        <v>2.7869999999999999</v>
      </c>
      <c r="G2292" s="27">
        <v>0.64600000000000002</v>
      </c>
    </row>
    <row r="2293" spans="6:7" x14ac:dyDescent="0.25">
      <c r="F2293" s="27">
        <v>2.7869999999999999</v>
      </c>
      <c r="G2293" s="27">
        <v>0.64600000000000002</v>
      </c>
    </row>
    <row r="2294" spans="6:7" x14ac:dyDescent="0.25">
      <c r="F2294" s="27">
        <v>2.7869999999999999</v>
      </c>
      <c r="G2294" s="27">
        <v>0.64600000000000002</v>
      </c>
    </row>
    <row r="2295" spans="6:7" x14ac:dyDescent="0.25">
      <c r="F2295" s="27">
        <v>2.7869999999999999</v>
      </c>
      <c r="G2295" s="27">
        <v>0.64600000000000002</v>
      </c>
    </row>
    <row r="2296" spans="6:7" x14ac:dyDescent="0.25">
      <c r="F2296" s="27">
        <v>2.7869999999999999</v>
      </c>
      <c r="G2296" s="27">
        <v>0.64600000000000002</v>
      </c>
    </row>
    <row r="2297" spans="6:7" x14ac:dyDescent="0.25">
      <c r="F2297" s="27">
        <v>2.7869999999999999</v>
      </c>
      <c r="G2297" s="27">
        <v>0.64600000000000002</v>
      </c>
    </row>
    <row r="2298" spans="6:7" x14ac:dyDescent="0.25">
      <c r="F2298" s="27">
        <v>2.7869999999999999</v>
      </c>
      <c r="G2298" s="27">
        <v>0.64600000000000002</v>
      </c>
    </row>
    <row r="2299" spans="6:7" x14ac:dyDescent="0.25">
      <c r="F2299" s="27">
        <v>2.7869999999999999</v>
      </c>
      <c r="G2299" s="27">
        <v>0.64600000000000002</v>
      </c>
    </row>
    <row r="2300" spans="6:7" x14ac:dyDescent="0.25">
      <c r="F2300" s="27">
        <v>2.7869999999999999</v>
      </c>
      <c r="G2300" s="27">
        <v>0.64600000000000002</v>
      </c>
    </row>
    <row r="2301" spans="6:7" x14ac:dyDescent="0.25">
      <c r="F2301" s="27">
        <v>2.7869999999999999</v>
      </c>
      <c r="G2301" s="27">
        <v>0.64600000000000002</v>
      </c>
    </row>
    <row r="2302" spans="6:7" x14ac:dyDescent="0.25">
      <c r="F2302" s="27">
        <v>2.7869999999999999</v>
      </c>
      <c r="G2302" s="27">
        <v>0.64600000000000002</v>
      </c>
    </row>
    <row r="2303" spans="6:7" x14ac:dyDescent="0.25">
      <c r="F2303" s="27">
        <v>2.7869999999999999</v>
      </c>
      <c r="G2303" s="27">
        <v>0.64600000000000002</v>
      </c>
    </row>
    <row r="2304" spans="6:7" x14ac:dyDescent="0.25">
      <c r="F2304" s="27">
        <v>2.7869999999999999</v>
      </c>
      <c r="G2304" s="27">
        <v>0.64600000000000002</v>
      </c>
    </row>
    <row r="2305" spans="6:7" x14ac:dyDescent="0.25">
      <c r="F2305" s="27">
        <v>2.7869999999999999</v>
      </c>
      <c r="G2305" s="27">
        <v>0.64600000000000002</v>
      </c>
    </row>
    <row r="2306" spans="6:7" x14ac:dyDescent="0.25">
      <c r="F2306" s="27">
        <v>2.7869999999999999</v>
      </c>
      <c r="G2306" s="27">
        <v>0.64600000000000002</v>
      </c>
    </row>
    <row r="2307" spans="6:7" x14ac:dyDescent="0.25">
      <c r="F2307" s="27">
        <v>2.7869999999999999</v>
      </c>
      <c r="G2307" s="27">
        <v>0.64600000000000002</v>
      </c>
    </row>
    <row r="2308" spans="6:7" x14ac:dyDescent="0.25">
      <c r="F2308" s="27">
        <v>2.7869999999999999</v>
      </c>
      <c r="G2308" s="27">
        <v>0.64600000000000002</v>
      </c>
    </row>
    <row r="2309" spans="6:7" x14ac:dyDescent="0.25">
      <c r="F2309" s="27">
        <v>2.7869999999999999</v>
      </c>
      <c r="G2309" s="27">
        <v>0.64600000000000002</v>
      </c>
    </row>
    <row r="2310" spans="6:7" x14ac:dyDescent="0.25">
      <c r="F2310" s="27">
        <v>2.7869999999999999</v>
      </c>
      <c r="G2310" s="27">
        <v>0.64600000000000002</v>
      </c>
    </row>
    <row r="2311" spans="6:7" x14ac:dyDescent="0.25">
      <c r="F2311" s="27">
        <v>2.7869999999999999</v>
      </c>
      <c r="G2311" s="27">
        <v>0.64600000000000002</v>
      </c>
    </row>
    <row r="2312" spans="6:7" x14ac:dyDescent="0.25">
      <c r="F2312" s="27">
        <v>2.7869999999999999</v>
      </c>
      <c r="G2312" s="27">
        <v>0.64600000000000002</v>
      </c>
    </row>
    <row r="2313" spans="6:7" x14ac:dyDescent="0.25">
      <c r="F2313" s="27">
        <v>2.7869999999999999</v>
      </c>
      <c r="G2313" s="27">
        <v>0.64600000000000002</v>
      </c>
    </row>
    <row r="2314" spans="6:7" x14ac:dyDescent="0.25">
      <c r="F2314" s="27">
        <v>2.7869999999999999</v>
      </c>
      <c r="G2314" s="27">
        <v>0.64600000000000002</v>
      </c>
    </row>
    <row r="2315" spans="6:7" x14ac:dyDescent="0.25">
      <c r="F2315" s="27">
        <v>2.7869999999999999</v>
      </c>
      <c r="G2315" s="27">
        <v>0.64600000000000002</v>
      </c>
    </row>
    <row r="2316" spans="6:7" x14ac:dyDescent="0.25">
      <c r="F2316" s="27">
        <v>2.7869999999999999</v>
      </c>
      <c r="G2316" s="27">
        <v>0.64600000000000002</v>
      </c>
    </row>
    <row r="2317" spans="6:7" x14ac:dyDescent="0.25">
      <c r="F2317" s="27">
        <v>2.7869999999999999</v>
      </c>
      <c r="G2317" s="27">
        <v>0.64600000000000002</v>
      </c>
    </row>
    <row r="2318" spans="6:7" x14ac:dyDescent="0.25">
      <c r="F2318" s="27">
        <v>2.7869999999999999</v>
      </c>
      <c r="G2318" s="27">
        <v>0.64600000000000002</v>
      </c>
    </row>
    <row r="2319" spans="6:7" x14ac:dyDescent="0.25">
      <c r="F2319" s="27">
        <v>2.7869999999999999</v>
      </c>
      <c r="G2319" s="27">
        <v>0.64600000000000002</v>
      </c>
    </row>
    <row r="2320" spans="6:7" x14ac:dyDescent="0.25">
      <c r="F2320" s="27">
        <v>2.7869999999999999</v>
      </c>
      <c r="G2320" s="27">
        <v>0.64600000000000002</v>
      </c>
    </row>
    <row r="2321" spans="6:7" x14ac:dyDescent="0.25">
      <c r="F2321" s="27">
        <v>2.7869999999999999</v>
      </c>
      <c r="G2321" s="27">
        <v>0.64600000000000002</v>
      </c>
    </row>
    <row r="2322" spans="6:7" x14ac:dyDescent="0.25">
      <c r="F2322" s="27">
        <v>2.7869999999999999</v>
      </c>
      <c r="G2322" s="27">
        <v>0.64600000000000002</v>
      </c>
    </row>
    <row r="2323" spans="6:7" x14ac:dyDescent="0.25">
      <c r="F2323" s="27">
        <v>2.7869999999999999</v>
      </c>
      <c r="G2323" s="27">
        <v>0.64600000000000002</v>
      </c>
    </row>
    <row r="2324" spans="6:7" x14ac:dyDescent="0.25">
      <c r="F2324" s="27">
        <v>2.7869999999999999</v>
      </c>
      <c r="G2324" s="27">
        <v>0.64600000000000002</v>
      </c>
    </row>
    <row r="2325" spans="6:7" x14ac:dyDescent="0.25">
      <c r="F2325" s="27">
        <v>2.7869999999999999</v>
      </c>
      <c r="G2325" s="27">
        <v>0.64600000000000002</v>
      </c>
    </row>
    <row r="2326" spans="6:7" x14ac:dyDescent="0.25">
      <c r="F2326" s="27">
        <v>2.7869999999999999</v>
      </c>
      <c r="G2326" s="27">
        <v>0.64600000000000002</v>
      </c>
    </row>
    <row r="2327" spans="6:7" x14ac:dyDescent="0.25">
      <c r="F2327" s="27">
        <v>2.7869999999999999</v>
      </c>
      <c r="G2327" s="27">
        <v>0.64600000000000002</v>
      </c>
    </row>
    <row r="2328" spans="6:7" x14ac:dyDescent="0.25">
      <c r="F2328" s="27">
        <v>2.7869999999999999</v>
      </c>
      <c r="G2328" s="27">
        <v>0.64600000000000002</v>
      </c>
    </row>
    <row r="2329" spans="6:7" x14ac:dyDescent="0.25">
      <c r="F2329" s="27">
        <v>2.7869999999999999</v>
      </c>
      <c r="G2329" s="27">
        <v>0.64600000000000002</v>
      </c>
    </row>
    <row r="2330" spans="6:7" x14ac:dyDescent="0.25">
      <c r="F2330" s="27">
        <v>2.7869999999999999</v>
      </c>
      <c r="G2330" s="27">
        <v>0.64600000000000002</v>
      </c>
    </row>
    <row r="2331" spans="6:7" x14ac:dyDescent="0.25">
      <c r="F2331" s="27">
        <v>2.7869999999999999</v>
      </c>
      <c r="G2331" s="27">
        <v>0.64600000000000002</v>
      </c>
    </row>
    <row r="2332" spans="6:7" x14ac:dyDescent="0.25">
      <c r="F2332" s="27">
        <v>2.7869999999999999</v>
      </c>
      <c r="G2332" s="27">
        <v>0.64600000000000002</v>
      </c>
    </row>
    <row r="2333" spans="6:7" x14ac:dyDescent="0.25">
      <c r="F2333" s="27">
        <v>2.7869999999999999</v>
      </c>
      <c r="G2333" s="27">
        <v>0.64600000000000002</v>
      </c>
    </row>
    <row r="2334" spans="6:7" x14ac:dyDescent="0.25">
      <c r="F2334" s="27">
        <v>2.7869999999999999</v>
      </c>
      <c r="G2334" s="27">
        <v>0.64600000000000002</v>
      </c>
    </row>
    <row r="2335" spans="6:7" x14ac:dyDescent="0.25">
      <c r="F2335" s="27">
        <v>2.7869999999999999</v>
      </c>
      <c r="G2335" s="27">
        <v>0.64600000000000002</v>
      </c>
    </row>
    <row r="2336" spans="6:7" x14ac:dyDescent="0.25">
      <c r="F2336" s="27">
        <v>2.7869999999999999</v>
      </c>
      <c r="G2336" s="27">
        <v>0.64600000000000002</v>
      </c>
    </row>
    <row r="2337" spans="6:7" x14ac:dyDescent="0.25">
      <c r="F2337" s="27">
        <v>2.7869999999999999</v>
      </c>
      <c r="G2337" s="27">
        <v>0.64600000000000002</v>
      </c>
    </row>
    <row r="2338" spans="6:7" x14ac:dyDescent="0.25">
      <c r="F2338" s="27">
        <v>2.7869999999999999</v>
      </c>
      <c r="G2338" s="27">
        <v>0.64600000000000002</v>
      </c>
    </row>
    <row r="2339" spans="6:7" x14ac:dyDescent="0.25">
      <c r="F2339" s="27">
        <v>2.7869999999999999</v>
      </c>
      <c r="G2339" s="27">
        <v>0.64600000000000002</v>
      </c>
    </row>
    <row r="2340" spans="6:7" x14ac:dyDescent="0.25">
      <c r="F2340" s="27">
        <v>2.7869999999999999</v>
      </c>
      <c r="G2340" s="27">
        <v>0.64600000000000002</v>
      </c>
    </row>
    <row r="2341" spans="6:7" x14ac:dyDescent="0.25">
      <c r="F2341" s="27">
        <v>2.7869999999999999</v>
      </c>
      <c r="G2341" s="27">
        <v>0.64600000000000002</v>
      </c>
    </row>
    <row r="2342" spans="6:7" x14ac:dyDescent="0.25">
      <c r="F2342" s="27">
        <v>2.7869999999999999</v>
      </c>
      <c r="G2342" s="27">
        <v>0.64600000000000002</v>
      </c>
    </row>
    <row r="2343" spans="6:7" x14ac:dyDescent="0.25">
      <c r="F2343" s="27">
        <v>2.7869999999999999</v>
      </c>
      <c r="G2343" s="27">
        <v>0.64600000000000002</v>
      </c>
    </row>
    <row r="2344" spans="6:7" x14ac:dyDescent="0.25">
      <c r="F2344" s="27">
        <v>2.7869999999999999</v>
      </c>
      <c r="G2344" s="27">
        <v>0.64600000000000002</v>
      </c>
    </row>
    <row r="2345" spans="6:7" x14ac:dyDescent="0.25">
      <c r="F2345" s="27">
        <v>2.7869999999999999</v>
      </c>
      <c r="G2345" s="27">
        <v>0.64600000000000002</v>
      </c>
    </row>
    <row r="2346" spans="6:7" x14ac:dyDescent="0.25">
      <c r="F2346" s="27">
        <v>2.7869999999999999</v>
      </c>
      <c r="G2346" s="27">
        <v>0.64600000000000002</v>
      </c>
    </row>
    <row r="2347" spans="6:7" x14ac:dyDescent="0.25">
      <c r="F2347" s="27">
        <v>2.7869999999999999</v>
      </c>
      <c r="G2347" s="27">
        <v>0.64600000000000002</v>
      </c>
    </row>
    <row r="2348" spans="6:7" x14ac:dyDescent="0.25">
      <c r="F2348" s="27">
        <v>2.7869999999999999</v>
      </c>
      <c r="G2348" s="27">
        <v>0.64600000000000002</v>
      </c>
    </row>
    <row r="2349" spans="6:7" x14ac:dyDescent="0.25">
      <c r="F2349" s="27">
        <v>2.7869999999999999</v>
      </c>
      <c r="G2349" s="27">
        <v>0.64600000000000002</v>
      </c>
    </row>
    <row r="2350" spans="6:7" x14ac:dyDescent="0.25">
      <c r="F2350" s="27">
        <v>2.7869999999999999</v>
      </c>
      <c r="G2350" s="27">
        <v>0.64600000000000002</v>
      </c>
    </row>
    <row r="2351" spans="6:7" x14ac:dyDescent="0.25">
      <c r="F2351" s="27">
        <v>2.7869999999999999</v>
      </c>
      <c r="G2351" s="27">
        <v>0.64600000000000002</v>
      </c>
    </row>
    <row r="2352" spans="6:7" x14ac:dyDescent="0.25">
      <c r="F2352" s="27">
        <v>2.7869999999999999</v>
      </c>
      <c r="G2352" s="27">
        <v>0.64600000000000002</v>
      </c>
    </row>
    <row r="2353" spans="6:7" x14ac:dyDescent="0.25">
      <c r="F2353" s="27">
        <v>2.7869999999999999</v>
      </c>
      <c r="G2353" s="27">
        <v>0.64600000000000002</v>
      </c>
    </row>
    <row r="2354" spans="6:7" x14ac:dyDescent="0.25">
      <c r="F2354" s="27">
        <v>2.7869999999999999</v>
      </c>
      <c r="G2354" s="27">
        <v>0.64600000000000002</v>
      </c>
    </row>
    <row r="2355" spans="6:7" x14ac:dyDescent="0.25">
      <c r="F2355" s="27">
        <v>2.7869999999999999</v>
      </c>
      <c r="G2355" s="27">
        <v>0.64600000000000002</v>
      </c>
    </row>
    <row r="2356" spans="6:7" x14ac:dyDescent="0.25">
      <c r="F2356" s="27">
        <v>2.7869999999999999</v>
      </c>
      <c r="G2356" s="27">
        <v>0.64600000000000002</v>
      </c>
    </row>
    <row r="2357" spans="6:7" x14ac:dyDescent="0.25">
      <c r="F2357" s="27">
        <v>2.7869999999999999</v>
      </c>
      <c r="G2357" s="27">
        <v>0.64600000000000002</v>
      </c>
    </row>
    <row r="2358" spans="6:7" x14ac:dyDescent="0.25">
      <c r="F2358" s="27">
        <v>2.7869999999999999</v>
      </c>
      <c r="G2358" s="27">
        <v>0.64600000000000002</v>
      </c>
    </row>
    <row r="2359" spans="6:7" x14ac:dyDescent="0.25">
      <c r="F2359" s="27">
        <v>2.7869999999999999</v>
      </c>
      <c r="G2359" s="27">
        <v>0.64600000000000002</v>
      </c>
    </row>
    <row r="2360" spans="6:7" x14ac:dyDescent="0.25">
      <c r="F2360" s="27">
        <v>2.7869999999999999</v>
      </c>
      <c r="G2360" s="27">
        <v>0.64600000000000002</v>
      </c>
    </row>
    <row r="2361" spans="6:7" x14ac:dyDescent="0.25">
      <c r="F2361" s="27">
        <v>2.7869999999999999</v>
      </c>
      <c r="G2361" s="27">
        <v>0.64600000000000002</v>
      </c>
    </row>
    <row r="2362" spans="6:7" x14ac:dyDescent="0.25">
      <c r="F2362" s="27">
        <v>2.7869999999999999</v>
      </c>
      <c r="G2362" s="27">
        <v>0.64600000000000002</v>
      </c>
    </row>
    <row r="2363" spans="6:7" x14ac:dyDescent="0.25">
      <c r="F2363" s="27">
        <v>2.7869999999999999</v>
      </c>
      <c r="G2363" s="27">
        <v>0.64600000000000002</v>
      </c>
    </row>
    <row r="2364" spans="6:7" x14ac:dyDescent="0.25">
      <c r="F2364" s="27">
        <v>2.7869999999999999</v>
      </c>
      <c r="G2364" s="27">
        <v>0.64600000000000002</v>
      </c>
    </row>
    <row r="2365" spans="6:7" x14ac:dyDescent="0.25">
      <c r="F2365" s="27">
        <v>2.7869999999999999</v>
      </c>
      <c r="G2365" s="27">
        <v>0.64600000000000002</v>
      </c>
    </row>
    <row r="2366" spans="6:7" x14ac:dyDescent="0.25">
      <c r="F2366" s="27">
        <v>2.7869999999999999</v>
      </c>
      <c r="G2366" s="27">
        <v>0.64600000000000002</v>
      </c>
    </row>
    <row r="2367" spans="6:7" x14ac:dyDescent="0.25">
      <c r="F2367" s="27">
        <v>2.7869999999999999</v>
      </c>
      <c r="G2367" s="27">
        <v>0.64600000000000002</v>
      </c>
    </row>
    <row r="2368" spans="6:7" x14ac:dyDescent="0.25">
      <c r="F2368" s="27">
        <v>2.7869999999999999</v>
      </c>
      <c r="G2368" s="27">
        <v>0.64600000000000002</v>
      </c>
    </row>
    <row r="2369" spans="6:7" x14ac:dyDescent="0.25">
      <c r="F2369" s="27">
        <v>2.7869999999999999</v>
      </c>
      <c r="G2369" s="27">
        <v>0.64600000000000002</v>
      </c>
    </row>
    <row r="2370" spans="6:7" x14ac:dyDescent="0.25">
      <c r="F2370" s="27">
        <v>2.7869999999999999</v>
      </c>
      <c r="G2370" s="27">
        <v>0.64600000000000002</v>
      </c>
    </row>
    <row r="2371" spans="6:7" x14ac:dyDescent="0.25">
      <c r="F2371" s="27">
        <v>2.7869999999999999</v>
      </c>
      <c r="G2371" s="27">
        <v>0.64600000000000002</v>
      </c>
    </row>
    <row r="2372" spans="6:7" x14ac:dyDescent="0.25">
      <c r="F2372" s="27">
        <v>2.7869999999999999</v>
      </c>
      <c r="G2372" s="27">
        <v>0.64600000000000002</v>
      </c>
    </row>
    <row r="2373" spans="6:7" x14ac:dyDescent="0.25">
      <c r="F2373" s="27">
        <v>2.7869999999999999</v>
      </c>
      <c r="G2373" s="27">
        <v>0.64600000000000002</v>
      </c>
    </row>
    <row r="2374" spans="6:7" x14ac:dyDescent="0.25">
      <c r="F2374" s="27">
        <v>2.7869999999999999</v>
      </c>
      <c r="G2374" s="27">
        <v>0.64600000000000002</v>
      </c>
    </row>
    <row r="2375" spans="6:7" x14ac:dyDescent="0.25">
      <c r="F2375" s="27">
        <v>2.7869999999999999</v>
      </c>
      <c r="G2375" s="27">
        <v>0.64600000000000002</v>
      </c>
    </row>
    <row r="2376" spans="6:7" x14ac:dyDescent="0.25">
      <c r="F2376" s="27">
        <v>2.7869999999999999</v>
      </c>
      <c r="G2376" s="27">
        <v>0.64600000000000002</v>
      </c>
    </row>
    <row r="2377" spans="6:7" x14ac:dyDescent="0.25">
      <c r="F2377" s="27">
        <v>2.7869999999999999</v>
      </c>
      <c r="G2377" s="27">
        <v>0.64600000000000002</v>
      </c>
    </row>
    <row r="2378" spans="6:7" x14ac:dyDescent="0.25">
      <c r="F2378" s="27">
        <v>2.7869999999999999</v>
      </c>
      <c r="G2378" s="27">
        <v>0.64600000000000002</v>
      </c>
    </row>
    <row r="2379" spans="6:7" x14ac:dyDescent="0.25">
      <c r="F2379" s="27">
        <v>2.7869999999999999</v>
      </c>
      <c r="G2379" s="27">
        <v>0.64600000000000002</v>
      </c>
    </row>
    <row r="2380" spans="6:7" x14ac:dyDescent="0.25">
      <c r="F2380" s="27">
        <v>2.7869999999999999</v>
      </c>
      <c r="G2380" s="27">
        <v>0.64600000000000002</v>
      </c>
    </row>
    <row r="2381" spans="6:7" x14ac:dyDescent="0.25">
      <c r="F2381" s="27">
        <v>2.7869999999999999</v>
      </c>
      <c r="G2381" s="27">
        <v>0.64600000000000002</v>
      </c>
    </row>
    <row r="2382" spans="6:7" x14ac:dyDescent="0.25">
      <c r="F2382" s="27">
        <v>2.7869999999999999</v>
      </c>
      <c r="G2382" s="27">
        <v>0.64600000000000002</v>
      </c>
    </row>
    <row r="2383" spans="6:7" x14ac:dyDescent="0.25">
      <c r="F2383" s="27">
        <v>2.7869999999999999</v>
      </c>
      <c r="G2383" s="27">
        <v>0.64600000000000002</v>
      </c>
    </row>
    <row r="2384" spans="6:7" x14ac:dyDescent="0.25">
      <c r="F2384" s="27">
        <v>2.7869999999999999</v>
      </c>
      <c r="G2384" s="27">
        <v>0.64600000000000002</v>
      </c>
    </row>
    <row r="2385" spans="6:7" x14ac:dyDescent="0.25">
      <c r="F2385" s="27">
        <v>2.7869999999999999</v>
      </c>
      <c r="G2385" s="27">
        <v>0.64600000000000002</v>
      </c>
    </row>
    <row r="2386" spans="6:7" x14ac:dyDescent="0.25">
      <c r="F2386" s="27">
        <v>2.7869999999999999</v>
      </c>
      <c r="G2386" s="27">
        <v>0.64600000000000002</v>
      </c>
    </row>
    <row r="2387" spans="6:7" x14ac:dyDescent="0.25">
      <c r="F2387" s="27">
        <v>2.7869999999999999</v>
      </c>
      <c r="G2387" s="27">
        <v>0.64600000000000002</v>
      </c>
    </row>
    <row r="2388" spans="6:7" x14ac:dyDescent="0.25">
      <c r="F2388" s="27">
        <v>2.7869999999999999</v>
      </c>
      <c r="G2388" s="27">
        <v>0.64600000000000002</v>
      </c>
    </row>
    <row r="2389" spans="6:7" x14ac:dyDescent="0.25">
      <c r="F2389" s="27">
        <v>2.7869999999999999</v>
      </c>
      <c r="G2389" s="27">
        <v>0.64600000000000002</v>
      </c>
    </row>
    <row r="2390" spans="6:7" x14ac:dyDescent="0.25">
      <c r="F2390" s="27">
        <v>2.7869999999999999</v>
      </c>
      <c r="G2390" s="27">
        <v>0.64600000000000002</v>
      </c>
    </row>
    <row r="2391" spans="6:7" x14ac:dyDescent="0.25">
      <c r="F2391" s="27">
        <v>2.7869999999999999</v>
      </c>
      <c r="G2391" s="27">
        <v>0.64600000000000002</v>
      </c>
    </row>
    <row r="2392" spans="6:7" x14ac:dyDescent="0.25">
      <c r="F2392" s="27">
        <v>2.7869999999999999</v>
      </c>
      <c r="G2392" s="27">
        <v>0.64600000000000002</v>
      </c>
    </row>
    <row r="2393" spans="6:7" x14ac:dyDescent="0.25">
      <c r="F2393" s="27">
        <v>2.7869999999999999</v>
      </c>
      <c r="G2393" s="27">
        <v>0.64600000000000002</v>
      </c>
    </row>
    <row r="2394" spans="6:7" x14ac:dyDescent="0.25">
      <c r="F2394" s="27">
        <v>2.7869999999999999</v>
      </c>
      <c r="G2394" s="27">
        <v>0.64600000000000002</v>
      </c>
    </row>
    <row r="2395" spans="6:7" x14ac:dyDescent="0.25">
      <c r="F2395" s="27">
        <v>2.7869999999999999</v>
      </c>
      <c r="G2395" s="27">
        <v>0.64600000000000002</v>
      </c>
    </row>
    <row r="2396" spans="6:7" x14ac:dyDescent="0.25">
      <c r="F2396" s="27">
        <v>2.7869999999999999</v>
      </c>
      <c r="G2396" s="27">
        <v>0.64600000000000002</v>
      </c>
    </row>
    <row r="2397" spans="6:7" x14ac:dyDescent="0.25">
      <c r="F2397" s="27">
        <v>2.7869999999999999</v>
      </c>
      <c r="G2397" s="27">
        <v>0.64600000000000002</v>
      </c>
    </row>
    <row r="2398" spans="6:7" x14ac:dyDescent="0.25">
      <c r="F2398" s="27">
        <v>2.7869999999999999</v>
      </c>
      <c r="G2398" s="27">
        <v>0.64600000000000002</v>
      </c>
    </row>
    <row r="2399" spans="6:7" x14ac:dyDescent="0.25">
      <c r="F2399" s="27">
        <v>2.7869999999999999</v>
      </c>
      <c r="G2399" s="27">
        <v>0.64600000000000002</v>
      </c>
    </row>
    <row r="2400" spans="6:7" x14ac:dyDescent="0.25">
      <c r="F2400" s="27">
        <v>2.7869999999999999</v>
      </c>
      <c r="G2400" s="27">
        <v>0.64600000000000002</v>
      </c>
    </row>
    <row r="2401" spans="6:7" x14ac:dyDescent="0.25">
      <c r="F2401" s="27">
        <v>2.7869999999999999</v>
      </c>
      <c r="G2401" s="27">
        <v>0.64600000000000002</v>
      </c>
    </row>
    <row r="2402" spans="6:7" x14ac:dyDescent="0.25">
      <c r="F2402" s="27">
        <v>2.7869999999999999</v>
      </c>
      <c r="G2402" s="27">
        <v>0.64600000000000002</v>
      </c>
    </row>
    <row r="2403" spans="6:7" x14ac:dyDescent="0.25">
      <c r="F2403" s="27">
        <v>2.7869999999999999</v>
      </c>
      <c r="G2403" s="27">
        <v>0.64600000000000002</v>
      </c>
    </row>
    <row r="2404" spans="6:7" x14ac:dyDescent="0.25">
      <c r="F2404" s="27">
        <v>2.7869999999999999</v>
      </c>
      <c r="G2404" s="27">
        <v>0.64600000000000002</v>
      </c>
    </row>
    <row r="2405" spans="6:7" x14ac:dyDescent="0.25">
      <c r="F2405" s="27">
        <v>2.7869999999999999</v>
      </c>
      <c r="G2405" s="27">
        <v>0.64600000000000002</v>
      </c>
    </row>
    <row r="2406" spans="6:7" x14ac:dyDescent="0.25">
      <c r="F2406" s="27">
        <v>2.7869999999999999</v>
      </c>
      <c r="G2406" s="27">
        <v>0.64600000000000002</v>
      </c>
    </row>
    <row r="2407" spans="6:7" x14ac:dyDescent="0.25">
      <c r="F2407" s="27">
        <v>2.7869999999999999</v>
      </c>
      <c r="G2407" s="27">
        <v>0.64600000000000002</v>
      </c>
    </row>
    <row r="2408" spans="6:7" x14ac:dyDescent="0.25">
      <c r="F2408" s="27">
        <v>2.7869999999999999</v>
      </c>
      <c r="G2408" s="27">
        <v>0.64600000000000002</v>
      </c>
    </row>
    <row r="2409" spans="6:7" x14ac:dyDescent="0.25">
      <c r="F2409" s="27">
        <v>2.7869999999999999</v>
      </c>
      <c r="G2409" s="27">
        <v>0.64600000000000002</v>
      </c>
    </row>
    <row r="2410" spans="6:7" x14ac:dyDescent="0.25">
      <c r="F2410" s="27">
        <v>2.7869999999999999</v>
      </c>
      <c r="G2410" s="27">
        <v>0.64600000000000002</v>
      </c>
    </row>
    <row r="2411" spans="6:7" x14ac:dyDescent="0.25">
      <c r="F2411" s="27">
        <v>2.7869999999999999</v>
      </c>
      <c r="G2411" s="27">
        <v>0.64600000000000002</v>
      </c>
    </row>
    <row r="2412" spans="6:7" x14ac:dyDescent="0.25">
      <c r="F2412" s="27">
        <v>2.7869999999999999</v>
      </c>
      <c r="G2412" s="27">
        <v>0.64600000000000002</v>
      </c>
    </row>
    <row r="2413" spans="6:7" x14ac:dyDescent="0.25">
      <c r="F2413" s="27">
        <v>2.7869999999999999</v>
      </c>
      <c r="G2413" s="27">
        <v>0.64600000000000002</v>
      </c>
    </row>
    <row r="2414" spans="6:7" x14ac:dyDescent="0.25">
      <c r="F2414" s="27">
        <v>2.7869999999999999</v>
      </c>
      <c r="G2414" s="27">
        <v>0.64600000000000002</v>
      </c>
    </row>
    <row r="2415" spans="6:7" x14ac:dyDescent="0.25">
      <c r="F2415" s="27">
        <v>2.7869999999999999</v>
      </c>
      <c r="G2415" s="27">
        <v>0.64600000000000002</v>
      </c>
    </row>
    <row r="2416" spans="6:7" x14ac:dyDescent="0.25">
      <c r="F2416" s="27">
        <v>2.7869999999999999</v>
      </c>
      <c r="G2416" s="27">
        <v>0.64600000000000002</v>
      </c>
    </row>
    <row r="2417" spans="6:7" x14ac:dyDescent="0.25">
      <c r="F2417" s="27">
        <v>2.7869999999999999</v>
      </c>
      <c r="G2417" s="27">
        <v>0.64600000000000002</v>
      </c>
    </row>
    <row r="2418" spans="6:7" x14ac:dyDescent="0.25">
      <c r="F2418" s="27">
        <v>2.7869999999999999</v>
      </c>
      <c r="G2418" s="27">
        <v>0.64600000000000002</v>
      </c>
    </row>
    <row r="2419" spans="6:7" x14ac:dyDescent="0.25">
      <c r="F2419" s="27">
        <v>2.7869999999999999</v>
      </c>
      <c r="G2419" s="27">
        <v>0.64600000000000002</v>
      </c>
    </row>
    <row r="2420" spans="6:7" x14ac:dyDescent="0.25">
      <c r="F2420" s="27">
        <v>2.7869999999999999</v>
      </c>
      <c r="G2420" s="27">
        <v>0.64600000000000002</v>
      </c>
    </row>
    <row r="2421" spans="6:7" x14ac:dyDescent="0.25">
      <c r="F2421" s="27">
        <v>2.7869999999999999</v>
      </c>
      <c r="G2421" s="27">
        <v>0.64600000000000002</v>
      </c>
    </row>
    <row r="2422" spans="6:7" x14ac:dyDescent="0.25">
      <c r="F2422" s="27">
        <v>2.7869999999999999</v>
      </c>
      <c r="G2422" s="27">
        <v>0.64600000000000002</v>
      </c>
    </row>
    <row r="2423" spans="6:7" x14ac:dyDescent="0.25">
      <c r="F2423" s="27">
        <v>2.7869999999999999</v>
      </c>
      <c r="G2423" s="27">
        <v>0.64600000000000002</v>
      </c>
    </row>
    <row r="2424" spans="6:7" x14ac:dyDescent="0.25">
      <c r="F2424" s="27">
        <v>2.7869999999999999</v>
      </c>
      <c r="G2424" s="27">
        <v>0.64600000000000002</v>
      </c>
    </row>
    <row r="2425" spans="6:7" x14ac:dyDescent="0.25">
      <c r="F2425" s="27">
        <v>2.7869999999999999</v>
      </c>
      <c r="G2425" s="27">
        <v>0.64600000000000002</v>
      </c>
    </row>
    <row r="2426" spans="6:7" x14ac:dyDescent="0.25">
      <c r="F2426" s="27">
        <v>2.7869999999999999</v>
      </c>
      <c r="G2426" s="27">
        <v>0.64600000000000002</v>
      </c>
    </row>
    <row r="2427" spans="6:7" x14ac:dyDescent="0.25">
      <c r="F2427" s="27">
        <v>2.7869999999999999</v>
      </c>
      <c r="G2427" s="27">
        <v>0.64600000000000002</v>
      </c>
    </row>
    <row r="2428" spans="6:7" x14ac:dyDescent="0.25">
      <c r="F2428" s="27">
        <v>2.7869999999999999</v>
      </c>
      <c r="G2428" s="27">
        <v>0.64600000000000002</v>
      </c>
    </row>
    <row r="2429" spans="6:7" x14ac:dyDescent="0.25">
      <c r="F2429" s="27">
        <v>2.7869999999999999</v>
      </c>
      <c r="G2429" s="27">
        <v>0.64600000000000002</v>
      </c>
    </row>
    <row r="2430" spans="6:7" x14ac:dyDescent="0.25">
      <c r="F2430" s="27">
        <v>2.7869999999999999</v>
      </c>
      <c r="G2430" s="27">
        <v>0.64600000000000002</v>
      </c>
    </row>
    <row r="2431" spans="6:7" x14ac:dyDescent="0.25">
      <c r="F2431" s="27">
        <v>2.7869999999999999</v>
      </c>
      <c r="G2431" s="27">
        <v>0.64600000000000002</v>
      </c>
    </row>
    <row r="2432" spans="6:7" x14ac:dyDescent="0.25">
      <c r="F2432" s="27">
        <v>2.7869999999999999</v>
      </c>
      <c r="G2432" s="27">
        <v>0.64600000000000002</v>
      </c>
    </row>
    <row r="2433" spans="6:7" x14ac:dyDescent="0.25">
      <c r="F2433" s="27">
        <v>2.7869999999999999</v>
      </c>
      <c r="G2433" s="27">
        <v>0.64600000000000002</v>
      </c>
    </row>
    <row r="2434" spans="6:7" x14ac:dyDescent="0.25">
      <c r="F2434" s="27">
        <v>2.7869999999999999</v>
      </c>
      <c r="G2434" s="27">
        <v>0.64600000000000002</v>
      </c>
    </row>
    <row r="2435" spans="6:7" x14ac:dyDescent="0.25">
      <c r="F2435" s="27">
        <v>2.7869999999999999</v>
      </c>
      <c r="G2435" s="27">
        <v>0.64600000000000002</v>
      </c>
    </row>
    <row r="2436" spans="6:7" x14ac:dyDescent="0.25">
      <c r="F2436" s="27">
        <v>2.7869999999999999</v>
      </c>
      <c r="G2436" s="27">
        <v>0.64600000000000002</v>
      </c>
    </row>
    <row r="2437" spans="6:7" x14ac:dyDescent="0.25">
      <c r="F2437" s="27">
        <v>2.7869999999999999</v>
      </c>
      <c r="G2437" s="27">
        <v>0.64600000000000002</v>
      </c>
    </row>
    <row r="2438" spans="6:7" x14ac:dyDescent="0.25">
      <c r="F2438" s="27">
        <v>2.7869999999999999</v>
      </c>
      <c r="G2438" s="27">
        <v>0.64600000000000002</v>
      </c>
    </row>
    <row r="2439" spans="6:7" x14ac:dyDescent="0.25">
      <c r="F2439" s="27">
        <v>2.7869999999999999</v>
      </c>
      <c r="G2439" s="27">
        <v>0.64600000000000002</v>
      </c>
    </row>
    <row r="2440" spans="6:7" x14ac:dyDescent="0.25">
      <c r="F2440" s="27">
        <v>2.7869999999999999</v>
      </c>
      <c r="G2440" s="27">
        <v>0.64600000000000002</v>
      </c>
    </row>
    <row r="2441" spans="6:7" x14ac:dyDescent="0.25">
      <c r="F2441" s="27">
        <v>2.7869999999999999</v>
      </c>
      <c r="G2441" s="27">
        <v>0.64600000000000002</v>
      </c>
    </row>
    <row r="2442" spans="6:7" x14ac:dyDescent="0.25">
      <c r="F2442" s="27">
        <v>2.7869999999999999</v>
      </c>
      <c r="G2442" s="27">
        <v>0.64600000000000002</v>
      </c>
    </row>
    <row r="2443" spans="6:7" x14ac:dyDescent="0.25">
      <c r="F2443" s="27">
        <v>2.7869999999999999</v>
      </c>
      <c r="G2443" s="27">
        <v>0.64600000000000002</v>
      </c>
    </row>
    <row r="2444" spans="6:7" x14ac:dyDescent="0.25">
      <c r="F2444" s="27">
        <v>2.7869999999999999</v>
      </c>
      <c r="G2444" s="27">
        <v>0.64600000000000002</v>
      </c>
    </row>
    <row r="2445" spans="6:7" x14ac:dyDescent="0.25">
      <c r="F2445" s="27">
        <v>2.7869999999999999</v>
      </c>
      <c r="G2445" s="27">
        <v>0.64600000000000002</v>
      </c>
    </row>
    <row r="2446" spans="6:7" x14ac:dyDescent="0.25">
      <c r="F2446" s="27">
        <v>2.7869999999999999</v>
      </c>
      <c r="G2446" s="27">
        <v>0.64600000000000002</v>
      </c>
    </row>
    <row r="2447" spans="6:7" x14ac:dyDescent="0.25">
      <c r="F2447" s="27">
        <v>2.7869999999999999</v>
      </c>
      <c r="G2447" s="27">
        <v>0.64600000000000002</v>
      </c>
    </row>
    <row r="2448" spans="6:7" x14ac:dyDescent="0.25">
      <c r="F2448" s="27">
        <v>2.7869999999999999</v>
      </c>
      <c r="G2448" s="27">
        <v>0.64600000000000002</v>
      </c>
    </row>
    <row r="2449" spans="6:7" x14ac:dyDescent="0.25">
      <c r="F2449" s="27">
        <v>2.7869999999999999</v>
      </c>
      <c r="G2449" s="27">
        <v>0.64600000000000002</v>
      </c>
    </row>
    <row r="2450" spans="6:7" x14ac:dyDescent="0.25">
      <c r="F2450" s="27">
        <v>2.7869999999999999</v>
      </c>
      <c r="G2450" s="27">
        <v>0.64600000000000002</v>
      </c>
    </row>
    <row r="2451" spans="6:7" x14ac:dyDescent="0.25">
      <c r="F2451" s="27">
        <v>2.7869999999999999</v>
      </c>
      <c r="G2451" s="27">
        <v>0.64600000000000002</v>
      </c>
    </row>
    <row r="2452" spans="6:7" x14ac:dyDescent="0.25">
      <c r="F2452" s="27">
        <v>2.7869999999999999</v>
      </c>
      <c r="G2452" s="27">
        <v>0.64600000000000002</v>
      </c>
    </row>
    <row r="2453" spans="6:7" x14ac:dyDescent="0.25">
      <c r="F2453" s="27">
        <v>2.7869999999999999</v>
      </c>
      <c r="G2453" s="27">
        <v>0.64600000000000002</v>
      </c>
    </row>
    <row r="2454" spans="6:7" x14ac:dyDescent="0.25">
      <c r="F2454" s="27">
        <v>2.7869999999999999</v>
      </c>
      <c r="G2454" s="27">
        <v>0.64600000000000002</v>
      </c>
    </row>
    <row r="2455" spans="6:7" x14ac:dyDescent="0.25">
      <c r="F2455" s="27">
        <v>2.7869999999999999</v>
      </c>
      <c r="G2455" s="27">
        <v>0.64600000000000002</v>
      </c>
    </row>
    <row r="2456" spans="6:7" x14ac:dyDescent="0.25">
      <c r="F2456" s="27">
        <v>2.7869999999999999</v>
      </c>
      <c r="G2456" s="27">
        <v>0.64600000000000002</v>
      </c>
    </row>
    <row r="2457" spans="6:7" x14ac:dyDescent="0.25">
      <c r="F2457" s="27">
        <v>2.7869999999999999</v>
      </c>
      <c r="G2457" s="27">
        <v>0.64600000000000002</v>
      </c>
    </row>
    <row r="2458" spans="6:7" x14ac:dyDescent="0.25">
      <c r="F2458" s="27">
        <v>2.7869999999999999</v>
      </c>
      <c r="G2458" s="27">
        <v>0.64600000000000002</v>
      </c>
    </row>
    <row r="2459" spans="6:7" x14ac:dyDescent="0.25">
      <c r="F2459" s="27">
        <v>2.7869999999999999</v>
      </c>
      <c r="G2459" s="27">
        <v>0.64600000000000002</v>
      </c>
    </row>
    <row r="2460" spans="6:7" x14ac:dyDescent="0.25">
      <c r="F2460" s="27">
        <v>2.7869999999999999</v>
      </c>
      <c r="G2460" s="27">
        <v>0.64600000000000002</v>
      </c>
    </row>
    <row r="2461" spans="6:7" x14ac:dyDescent="0.25">
      <c r="F2461" s="27">
        <v>2.7869999999999999</v>
      </c>
      <c r="G2461" s="27">
        <v>0.64600000000000002</v>
      </c>
    </row>
    <row r="2462" spans="6:7" x14ac:dyDescent="0.25">
      <c r="F2462" s="27">
        <v>2.7869999999999999</v>
      </c>
      <c r="G2462" s="27">
        <v>0.64600000000000002</v>
      </c>
    </row>
    <row r="2463" spans="6:7" x14ac:dyDescent="0.25">
      <c r="F2463" s="27">
        <v>2.7869999999999999</v>
      </c>
      <c r="G2463" s="27">
        <v>0.64600000000000002</v>
      </c>
    </row>
    <row r="2464" spans="6:7" x14ac:dyDescent="0.25">
      <c r="F2464" s="27">
        <v>2.7869999999999999</v>
      </c>
      <c r="G2464" s="27">
        <v>0.64600000000000002</v>
      </c>
    </row>
    <row r="2465" spans="6:7" x14ac:dyDescent="0.25">
      <c r="F2465" s="27">
        <v>2.7869999999999999</v>
      </c>
      <c r="G2465" s="27">
        <v>0.64600000000000002</v>
      </c>
    </row>
    <row r="2466" spans="6:7" x14ac:dyDescent="0.25">
      <c r="F2466" s="27">
        <v>2.7869999999999999</v>
      </c>
      <c r="G2466" s="27">
        <v>0.64600000000000002</v>
      </c>
    </row>
    <row r="2467" spans="6:7" x14ac:dyDescent="0.25">
      <c r="F2467" s="27">
        <v>2.7869999999999999</v>
      </c>
      <c r="G2467" s="27">
        <v>0.64600000000000002</v>
      </c>
    </row>
    <row r="2468" spans="6:7" x14ac:dyDescent="0.25">
      <c r="F2468" s="27">
        <v>2.7869999999999999</v>
      </c>
      <c r="G2468" s="27">
        <v>0.64600000000000002</v>
      </c>
    </row>
    <row r="2469" spans="6:7" x14ac:dyDescent="0.25">
      <c r="F2469" s="27">
        <v>2.7869999999999999</v>
      </c>
      <c r="G2469" s="27">
        <v>0.64600000000000002</v>
      </c>
    </row>
    <row r="2470" spans="6:7" x14ac:dyDescent="0.25">
      <c r="F2470" s="27">
        <v>2.7869999999999999</v>
      </c>
      <c r="G2470" s="27">
        <v>0.64600000000000002</v>
      </c>
    </row>
    <row r="2471" spans="6:7" x14ac:dyDescent="0.25">
      <c r="F2471" s="27">
        <v>2.7869999999999999</v>
      </c>
      <c r="G2471" s="27">
        <v>0.64600000000000002</v>
      </c>
    </row>
    <row r="2472" spans="6:7" x14ac:dyDescent="0.25">
      <c r="F2472" s="27">
        <v>2.7869999999999999</v>
      </c>
      <c r="G2472" s="27">
        <v>0.64600000000000002</v>
      </c>
    </row>
    <row r="2473" spans="6:7" x14ac:dyDescent="0.25">
      <c r="F2473" s="27">
        <v>2.7869999999999999</v>
      </c>
      <c r="G2473" s="27">
        <v>0.64600000000000002</v>
      </c>
    </row>
    <row r="2474" spans="6:7" x14ac:dyDescent="0.25">
      <c r="F2474" s="27">
        <v>2.7869999999999999</v>
      </c>
      <c r="G2474" s="27">
        <v>0.64600000000000002</v>
      </c>
    </row>
    <row r="2475" spans="6:7" x14ac:dyDescent="0.25">
      <c r="F2475" s="27">
        <v>2.7869999999999999</v>
      </c>
      <c r="G2475" s="27">
        <v>0.64600000000000002</v>
      </c>
    </row>
    <row r="2476" spans="6:7" x14ac:dyDescent="0.25">
      <c r="F2476" s="27">
        <v>2.7869999999999999</v>
      </c>
      <c r="G2476" s="27">
        <v>0.64600000000000002</v>
      </c>
    </row>
    <row r="2477" spans="6:7" x14ac:dyDescent="0.25">
      <c r="F2477" s="27">
        <v>2.7869999999999999</v>
      </c>
      <c r="G2477" s="27">
        <v>0.64600000000000002</v>
      </c>
    </row>
    <row r="2478" spans="6:7" x14ac:dyDescent="0.25">
      <c r="F2478" s="27">
        <v>2.7869999999999999</v>
      </c>
      <c r="G2478" s="27">
        <v>0.64600000000000002</v>
      </c>
    </row>
    <row r="2479" spans="6:7" x14ac:dyDescent="0.25">
      <c r="F2479" s="27">
        <v>2.7869999999999999</v>
      </c>
      <c r="G2479" s="27">
        <v>0.64600000000000002</v>
      </c>
    </row>
    <row r="2480" spans="6:7" x14ac:dyDescent="0.25">
      <c r="F2480" s="27">
        <v>2.7869999999999999</v>
      </c>
      <c r="G2480" s="27">
        <v>0.64600000000000002</v>
      </c>
    </row>
    <row r="2481" spans="6:7" x14ac:dyDescent="0.25">
      <c r="F2481" s="27">
        <v>2.7869999999999999</v>
      </c>
      <c r="G2481" s="27">
        <v>0.64600000000000002</v>
      </c>
    </row>
    <row r="2482" spans="6:7" x14ac:dyDescent="0.25">
      <c r="F2482" s="27">
        <v>2.7869999999999999</v>
      </c>
      <c r="G2482" s="27">
        <v>0.64600000000000002</v>
      </c>
    </row>
    <row r="2483" spans="6:7" x14ac:dyDescent="0.25">
      <c r="F2483" s="27">
        <v>2.7869999999999999</v>
      </c>
      <c r="G2483" s="27">
        <v>0.64600000000000002</v>
      </c>
    </row>
    <row r="2484" spans="6:7" x14ac:dyDescent="0.25">
      <c r="F2484" s="27">
        <v>2.7869999999999999</v>
      </c>
      <c r="G2484" s="27">
        <v>0.64600000000000002</v>
      </c>
    </row>
    <row r="2485" spans="6:7" x14ac:dyDescent="0.25">
      <c r="F2485" s="27">
        <v>2.7869999999999999</v>
      </c>
      <c r="G2485" s="27">
        <v>0.64600000000000002</v>
      </c>
    </row>
    <row r="2486" spans="6:7" x14ac:dyDescent="0.25">
      <c r="F2486" s="27">
        <v>2.7869999999999999</v>
      </c>
      <c r="G2486" s="27">
        <v>0.64600000000000002</v>
      </c>
    </row>
    <row r="2487" spans="6:7" x14ac:dyDescent="0.25">
      <c r="F2487" s="27">
        <v>2.7869999999999999</v>
      </c>
      <c r="G2487" s="27">
        <v>0.64600000000000002</v>
      </c>
    </row>
    <row r="2488" spans="6:7" x14ac:dyDescent="0.25">
      <c r="F2488" s="27">
        <v>2.7869999999999999</v>
      </c>
      <c r="G2488" s="27">
        <v>0.64600000000000002</v>
      </c>
    </row>
    <row r="2489" spans="6:7" x14ac:dyDescent="0.25">
      <c r="F2489" s="27">
        <v>2.7869999999999999</v>
      </c>
      <c r="G2489" s="27">
        <v>0.64600000000000002</v>
      </c>
    </row>
    <row r="2490" spans="6:7" x14ac:dyDescent="0.25">
      <c r="F2490" s="27">
        <v>2.7869999999999999</v>
      </c>
      <c r="G2490" s="27">
        <v>0.64600000000000002</v>
      </c>
    </row>
    <row r="2491" spans="6:7" x14ac:dyDescent="0.25">
      <c r="F2491" s="27">
        <v>2.7869999999999999</v>
      </c>
      <c r="G2491" s="27">
        <v>0.64600000000000002</v>
      </c>
    </row>
    <row r="2492" spans="6:7" x14ac:dyDescent="0.25">
      <c r="F2492" s="27">
        <v>2.7869999999999999</v>
      </c>
      <c r="G2492" s="27">
        <v>0.64600000000000002</v>
      </c>
    </row>
    <row r="2493" spans="6:7" x14ac:dyDescent="0.25">
      <c r="F2493" s="27">
        <v>2.7869999999999999</v>
      </c>
      <c r="G2493" s="27">
        <v>0.64600000000000002</v>
      </c>
    </row>
    <row r="2494" spans="6:7" x14ac:dyDescent="0.25">
      <c r="F2494" s="27">
        <v>2.7869999999999999</v>
      </c>
      <c r="G2494" s="27">
        <v>0.64600000000000002</v>
      </c>
    </row>
    <row r="2495" spans="6:7" x14ac:dyDescent="0.25">
      <c r="F2495" s="27">
        <v>2.7869999999999999</v>
      </c>
      <c r="G2495" s="27">
        <v>0.64600000000000002</v>
      </c>
    </row>
    <row r="2496" spans="6:7" x14ac:dyDescent="0.25">
      <c r="F2496" s="27">
        <v>2.7869999999999999</v>
      </c>
      <c r="G2496" s="27">
        <v>0.64600000000000002</v>
      </c>
    </row>
    <row r="2497" spans="6:7" x14ac:dyDescent="0.25">
      <c r="F2497" s="27">
        <v>2.7869999999999999</v>
      </c>
      <c r="G2497" s="27">
        <v>0.64600000000000002</v>
      </c>
    </row>
    <row r="2498" spans="6:7" x14ac:dyDescent="0.25">
      <c r="F2498" s="27">
        <v>2.7869999999999999</v>
      </c>
      <c r="G2498" s="27">
        <v>0.64600000000000002</v>
      </c>
    </row>
    <row r="2499" spans="6:7" x14ac:dyDescent="0.25">
      <c r="F2499" s="27">
        <v>2.7869999999999999</v>
      </c>
      <c r="G2499" s="27">
        <v>0.64600000000000002</v>
      </c>
    </row>
    <row r="2500" spans="6:7" x14ac:dyDescent="0.25">
      <c r="F2500" s="27">
        <v>2.7869999999999999</v>
      </c>
      <c r="G2500" s="27">
        <v>0.64600000000000002</v>
      </c>
    </row>
    <row r="2501" spans="6:7" x14ac:dyDescent="0.25">
      <c r="F2501" s="27">
        <v>2.7869999999999999</v>
      </c>
      <c r="G2501" s="27">
        <v>0.64600000000000002</v>
      </c>
    </row>
    <row r="2502" spans="6:7" x14ac:dyDescent="0.25">
      <c r="F2502" s="27">
        <v>2.7869999999999999</v>
      </c>
      <c r="G2502" s="27">
        <v>0.64600000000000002</v>
      </c>
    </row>
    <row r="2503" spans="6:7" x14ac:dyDescent="0.25">
      <c r="F2503" s="27">
        <v>2.7869999999999999</v>
      </c>
      <c r="G2503" s="27">
        <v>0.64600000000000002</v>
      </c>
    </row>
    <row r="2504" spans="6:7" x14ac:dyDescent="0.25">
      <c r="F2504" s="27">
        <v>2.7869999999999999</v>
      </c>
      <c r="G2504" s="27">
        <v>0.64600000000000002</v>
      </c>
    </row>
    <row r="2505" spans="6:7" x14ac:dyDescent="0.25">
      <c r="F2505" s="27">
        <v>2.7869999999999999</v>
      </c>
      <c r="G2505" s="27">
        <v>0.64600000000000002</v>
      </c>
    </row>
    <row r="2506" spans="6:7" x14ac:dyDescent="0.25">
      <c r="F2506" s="27">
        <v>2.7869999999999999</v>
      </c>
      <c r="G2506" s="27">
        <v>0.64600000000000002</v>
      </c>
    </row>
    <row r="2507" spans="6:7" x14ac:dyDescent="0.25">
      <c r="F2507" s="27">
        <v>2.7869999999999999</v>
      </c>
      <c r="G2507" s="27">
        <v>0.64600000000000002</v>
      </c>
    </row>
    <row r="2508" spans="6:7" x14ac:dyDescent="0.25">
      <c r="F2508" s="27">
        <v>2.7869999999999999</v>
      </c>
      <c r="G2508" s="27">
        <v>0.64600000000000002</v>
      </c>
    </row>
    <row r="2509" spans="6:7" x14ac:dyDescent="0.25">
      <c r="F2509" s="27">
        <v>2.7869999999999999</v>
      </c>
      <c r="G2509" s="27">
        <v>0.64600000000000002</v>
      </c>
    </row>
    <row r="2510" spans="6:7" x14ac:dyDescent="0.25">
      <c r="F2510" s="27">
        <v>2.7869999999999999</v>
      </c>
      <c r="G2510" s="27">
        <v>0.64600000000000002</v>
      </c>
    </row>
    <row r="2511" spans="6:7" x14ac:dyDescent="0.25">
      <c r="F2511" s="27">
        <v>2.7869999999999999</v>
      </c>
      <c r="G2511" s="27">
        <v>0.64600000000000002</v>
      </c>
    </row>
    <row r="2512" spans="6:7" x14ac:dyDescent="0.25">
      <c r="F2512" s="27">
        <v>2.7869999999999999</v>
      </c>
      <c r="G2512" s="27">
        <v>0.64600000000000002</v>
      </c>
    </row>
    <row r="2513" spans="6:7" x14ac:dyDescent="0.25">
      <c r="F2513" s="27">
        <v>2.7869999999999999</v>
      </c>
      <c r="G2513" s="27">
        <v>0.64600000000000002</v>
      </c>
    </row>
    <row r="2514" spans="6:7" x14ac:dyDescent="0.25">
      <c r="F2514" s="27">
        <v>2.7869999999999999</v>
      </c>
      <c r="G2514" s="27">
        <v>0.64600000000000002</v>
      </c>
    </row>
    <row r="2515" spans="6:7" x14ac:dyDescent="0.25">
      <c r="F2515" s="27">
        <v>2.7869999999999999</v>
      </c>
      <c r="G2515" s="27">
        <v>0.64600000000000002</v>
      </c>
    </row>
    <row r="2516" spans="6:7" x14ac:dyDescent="0.25">
      <c r="F2516" s="27">
        <v>2.7869999999999999</v>
      </c>
      <c r="G2516" s="27">
        <v>0.64600000000000002</v>
      </c>
    </row>
    <row r="2517" spans="6:7" x14ac:dyDescent="0.25">
      <c r="F2517" s="27">
        <v>2.7869999999999999</v>
      </c>
      <c r="G2517" s="27">
        <v>0.64600000000000002</v>
      </c>
    </row>
    <row r="2518" spans="6:7" x14ac:dyDescent="0.25">
      <c r="F2518" s="27">
        <v>2.7869999999999999</v>
      </c>
      <c r="G2518" s="27">
        <v>0.64600000000000002</v>
      </c>
    </row>
    <row r="2519" spans="6:7" x14ac:dyDescent="0.25">
      <c r="F2519" s="27">
        <v>2.7869999999999999</v>
      </c>
      <c r="G2519" s="27">
        <v>0.64600000000000002</v>
      </c>
    </row>
    <row r="2520" spans="6:7" x14ac:dyDescent="0.25">
      <c r="F2520" s="27">
        <v>2.7869999999999999</v>
      </c>
      <c r="G2520" s="27">
        <v>0.64600000000000002</v>
      </c>
    </row>
    <row r="2521" spans="6:7" x14ac:dyDescent="0.25">
      <c r="F2521" s="27">
        <v>2.7869999999999999</v>
      </c>
      <c r="G2521" s="27">
        <v>0.64600000000000002</v>
      </c>
    </row>
    <row r="2522" spans="6:7" x14ac:dyDescent="0.25">
      <c r="F2522" s="27">
        <v>2.7869999999999999</v>
      </c>
      <c r="G2522" s="27">
        <v>0.64600000000000002</v>
      </c>
    </row>
    <row r="2523" spans="6:7" x14ac:dyDescent="0.25">
      <c r="F2523" s="27">
        <v>2.7869999999999999</v>
      </c>
      <c r="G2523" s="27">
        <v>0.64600000000000002</v>
      </c>
    </row>
    <row r="2524" spans="6:7" x14ac:dyDescent="0.25">
      <c r="F2524" s="27">
        <v>2.7869999999999999</v>
      </c>
      <c r="G2524" s="27">
        <v>0.64600000000000002</v>
      </c>
    </row>
    <row r="2525" spans="6:7" x14ac:dyDescent="0.25">
      <c r="F2525" s="27">
        <v>2.7869999999999999</v>
      </c>
      <c r="G2525" s="27">
        <v>0.64600000000000002</v>
      </c>
    </row>
    <row r="2526" spans="6:7" x14ac:dyDescent="0.25">
      <c r="F2526" s="27">
        <v>2.7869999999999999</v>
      </c>
      <c r="G2526" s="27">
        <v>0.64600000000000002</v>
      </c>
    </row>
    <row r="2527" spans="6:7" x14ac:dyDescent="0.25">
      <c r="F2527" s="27">
        <v>2.7869999999999999</v>
      </c>
      <c r="G2527" s="27">
        <v>0.64600000000000002</v>
      </c>
    </row>
    <row r="2528" spans="6:7" x14ac:dyDescent="0.25">
      <c r="F2528" s="27">
        <v>2.7869999999999999</v>
      </c>
      <c r="G2528" s="27">
        <v>0.64600000000000002</v>
      </c>
    </row>
    <row r="2529" spans="6:7" x14ac:dyDescent="0.25">
      <c r="F2529" s="27">
        <v>2.7869999999999999</v>
      </c>
      <c r="G2529" s="27">
        <v>0.64600000000000002</v>
      </c>
    </row>
    <row r="2530" spans="6:7" x14ac:dyDescent="0.25">
      <c r="F2530" s="27">
        <v>2.7869999999999999</v>
      </c>
      <c r="G2530" s="27">
        <v>0.64600000000000002</v>
      </c>
    </row>
    <row r="2531" spans="6:7" x14ac:dyDescent="0.25">
      <c r="F2531" s="27">
        <v>2.7869999999999999</v>
      </c>
      <c r="G2531" s="27">
        <v>0.64600000000000002</v>
      </c>
    </row>
    <row r="2532" spans="6:7" x14ac:dyDescent="0.25">
      <c r="F2532" s="27">
        <v>2.7869999999999999</v>
      </c>
      <c r="G2532" s="27">
        <v>0.64600000000000002</v>
      </c>
    </row>
    <row r="2533" spans="6:7" x14ac:dyDescent="0.25">
      <c r="F2533" s="27">
        <v>2.7869999999999999</v>
      </c>
      <c r="G2533" s="27">
        <v>0.64600000000000002</v>
      </c>
    </row>
    <row r="2534" spans="6:7" x14ac:dyDescent="0.25">
      <c r="F2534" s="27">
        <v>2.7869999999999999</v>
      </c>
      <c r="G2534" s="27">
        <v>0.64600000000000002</v>
      </c>
    </row>
    <row r="2535" spans="6:7" x14ac:dyDescent="0.25">
      <c r="F2535" s="27">
        <v>2.7869999999999999</v>
      </c>
      <c r="G2535" s="27">
        <v>0.64600000000000002</v>
      </c>
    </row>
    <row r="2536" spans="6:7" x14ac:dyDescent="0.25">
      <c r="F2536" s="27">
        <v>2.7869999999999999</v>
      </c>
      <c r="G2536" s="27">
        <v>0.64600000000000002</v>
      </c>
    </row>
    <row r="2537" spans="6:7" x14ac:dyDescent="0.25">
      <c r="F2537" s="27">
        <v>2.7869999999999999</v>
      </c>
      <c r="G2537" s="27">
        <v>0.64600000000000002</v>
      </c>
    </row>
    <row r="2538" spans="6:7" x14ac:dyDescent="0.25">
      <c r="F2538" s="27">
        <v>2.7869999999999999</v>
      </c>
      <c r="G2538" s="27">
        <v>0.64600000000000002</v>
      </c>
    </row>
    <row r="2539" spans="6:7" x14ac:dyDescent="0.25">
      <c r="F2539" s="27">
        <v>2.7869999999999999</v>
      </c>
      <c r="G2539" s="27">
        <v>0.64600000000000002</v>
      </c>
    </row>
    <row r="2540" spans="6:7" x14ac:dyDescent="0.25">
      <c r="F2540" s="27">
        <v>2.7869999999999999</v>
      </c>
      <c r="G2540" s="27">
        <v>0.64600000000000002</v>
      </c>
    </row>
    <row r="2541" spans="6:7" x14ac:dyDescent="0.25">
      <c r="F2541" s="27">
        <v>2.7869999999999999</v>
      </c>
      <c r="G2541" s="27">
        <v>0.64600000000000002</v>
      </c>
    </row>
    <row r="2542" spans="6:7" x14ac:dyDescent="0.25">
      <c r="F2542" s="27">
        <v>2.7869999999999999</v>
      </c>
      <c r="G2542" s="27">
        <v>0.64600000000000002</v>
      </c>
    </row>
    <row r="2543" spans="6:7" x14ac:dyDescent="0.25">
      <c r="F2543" s="27">
        <v>2.7869999999999999</v>
      </c>
      <c r="G2543" s="27">
        <v>0.64600000000000002</v>
      </c>
    </row>
    <row r="2544" spans="6:7" x14ac:dyDescent="0.25">
      <c r="F2544" s="27">
        <v>2.7869999999999999</v>
      </c>
      <c r="G2544" s="27">
        <v>0.64600000000000002</v>
      </c>
    </row>
    <row r="2545" spans="6:7" x14ac:dyDescent="0.25">
      <c r="F2545" s="27">
        <v>2.7869999999999999</v>
      </c>
      <c r="G2545" s="27">
        <v>0.64600000000000002</v>
      </c>
    </row>
    <row r="2546" spans="6:7" x14ac:dyDescent="0.25">
      <c r="F2546" s="27">
        <v>2.7869999999999999</v>
      </c>
      <c r="G2546" s="27">
        <v>0.64600000000000002</v>
      </c>
    </row>
    <row r="2547" spans="6:7" x14ac:dyDescent="0.25">
      <c r="F2547" s="27">
        <v>2.7869999999999999</v>
      </c>
      <c r="G2547" s="27">
        <v>0.64600000000000002</v>
      </c>
    </row>
    <row r="2548" spans="6:7" x14ac:dyDescent="0.25">
      <c r="F2548" s="27">
        <v>2.7869999999999999</v>
      </c>
      <c r="G2548" s="27">
        <v>0.64600000000000002</v>
      </c>
    </row>
    <row r="2549" spans="6:7" x14ac:dyDescent="0.25">
      <c r="F2549" s="27">
        <v>2.7869999999999999</v>
      </c>
      <c r="G2549" s="27">
        <v>0.64600000000000002</v>
      </c>
    </row>
    <row r="2550" spans="6:7" x14ac:dyDescent="0.25">
      <c r="F2550" s="27">
        <v>2.7869999999999999</v>
      </c>
      <c r="G2550" s="27">
        <v>0.64600000000000002</v>
      </c>
    </row>
    <row r="2551" spans="6:7" x14ac:dyDescent="0.25">
      <c r="F2551" s="27">
        <v>2.7869999999999999</v>
      </c>
      <c r="G2551" s="27">
        <v>0.64600000000000002</v>
      </c>
    </row>
    <row r="2552" spans="6:7" x14ac:dyDescent="0.25">
      <c r="F2552" s="27">
        <v>2.7869999999999999</v>
      </c>
      <c r="G2552" s="27">
        <v>0.64600000000000002</v>
      </c>
    </row>
    <row r="2553" spans="6:7" x14ac:dyDescent="0.25">
      <c r="F2553" s="27">
        <v>2.7869999999999999</v>
      </c>
      <c r="G2553" s="27">
        <v>0.64600000000000002</v>
      </c>
    </row>
    <row r="2554" spans="6:7" x14ac:dyDescent="0.25">
      <c r="F2554" s="27">
        <v>2.7869999999999999</v>
      </c>
      <c r="G2554" s="27">
        <v>0.64600000000000002</v>
      </c>
    </row>
    <row r="2555" spans="6:7" x14ac:dyDescent="0.25">
      <c r="F2555" s="27">
        <v>2.7869999999999999</v>
      </c>
      <c r="G2555" s="27">
        <v>0.64600000000000002</v>
      </c>
    </row>
    <row r="2556" spans="6:7" x14ac:dyDescent="0.25">
      <c r="F2556" s="27">
        <v>2.7869999999999999</v>
      </c>
      <c r="G2556" s="27">
        <v>0.64600000000000002</v>
      </c>
    </row>
    <row r="2557" spans="6:7" x14ac:dyDescent="0.25">
      <c r="F2557" s="27">
        <v>2.7869999999999999</v>
      </c>
      <c r="G2557" s="27">
        <v>0.64600000000000002</v>
      </c>
    </row>
    <row r="2558" spans="6:7" x14ac:dyDescent="0.25">
      <c r="F2558" s="27">
        <v>2.7869999999999999</v>
      </c>
      <c r="G2558" s="27">
        <v>0.64600000000000002</v>
      </c>
    </row>
    <row r="2559" spans="6:7" x14ac:dyDescent="0.25">
      <c r="F2559" s="27">
        <v>2.7869999999999999</v>
      </c>
      <c r="G2559" s="27">
        <v>0.64600000000000002</v>
      </c>
    </row>
    <row r="2560" spans="6:7" x14ac:dyDescent="0.25">
      <c r="F2560" s="27">
        <v>2.7869999999999999</v>
      </c>
      <c r="G2560" s="27">
        <v>0.64600000000000002</v>
      </c>
    </row>
    <row r="2561" spans="6:7" x14ac:dyDescent="0.25">
      <c r="F2561" s="27">
        <v>2.7869999999999999</v>
      </c>
      <c r="G2561" s="27">
        <v>0.64600000000000002</v>
      </c>
    </row>
    <row r="2562" spans="6:7" x14ac:dyDescent="0.25">
      <c r="F2562" s="27">
        <v>2.7869999999999999</v>
      </c>
      <c r="G2562" s="27">
        <v>0.64600000000000002</v>
      </c>
    </row>
    <row r="2563" spans="6:7" x14ac:dyDescent="0.25">
      <c r="F2563" s="27">
        <v>2.7869999999999999</v>
      </c>
      <c r="G2563" s="27">
        <v>0.64600000000000002</v>
      </c>
    </row>
    <row r="2564" spans="6:7" x14ac:dyDescent="0.25">
      <c r="F2564" s="27">
        <v>2.7869999999999999</v>
      </c>
      <c r="G2564" s="27">
        <v>0.64600000000000002</v>
      </c>
    </row>
    <row r="2565" spans="6:7" x14ac:dyDescent="0.25">
      <c r="F2565" s="27">
        <v>2.7869999999999999</v>
      </c>
      <c r="G2565" s="27">
        <v>0.64600000000000002</v>
      </c>
    </row>
    <row r="2566" spans="6:7" x14ac:dyDescent="0.25">
      <c r="F2566" s="27">
        <v>2.7869999999999999</v>
      </c>
      <c r="G2566" s="27">
        <v>0.64600000000000002</v>
      </c>
    </row>
    <row r="2567" spans="6:7" x14ac:dyDescent="0.25">
      <c r="F2567" s="27">
        <v>2.7869999999999999</v>
      </c>
      <c r="G2567" s="27">
        <v>0.64600000000000002</v>
      </c>
    </row>
    <row r="2568" spans="6:7" x14ac:dyDescent="0.25">
      <c r="F2568" s="27">
        <v>2.7869999999999999</v>
      </c>
      <c r="G2568" s="27">
        <v>0.64600000000000002</v>
      </c>
    </row>
    <row r="2569" spans="6:7" x14ac:dyDescent="0.25">
      <c r="F2569" s="27">
        <v>2.7869999999999999</v>
      </c>
      <c r="G2569" s="27">
        <v>0.64600000000000002</v>
      </c>
    </row>
    <row r="2570" spans="6:7" x14ac:dyDescent="0.25">
      <c r="F2570" s="27">
        <v>2.7869999999999999</v>
      </c>
      <c r="G2570" s="27">
        <v>0.64600000000000002</v>
      </c>
    </row>
    <row r="2571" spans="6:7" x14ac:dyDescent="0.25">
      <c r="F2571" s="27">
        <v>2.7869999999999999</v>
      </c>
      <c r="G2571" s="27">
        <v>0.64600000000000002</v>
      </c>
    </row>
    <row r="2572" spans="6:7" x14ac:dyDescent="0.25">
      <c r="F2572" s="27">
        <v>2.7869999999999999</v>
      </c>
      <c r="G2572" s="27">
        <v>0.64600000000000002</v>
      </c>
    </row>
    <row r="2573" spans="6:7" x14ac:dyDescent="0.25">
      <c r="F2573" s="27">
        <v>2.7869999999999999</v>
      </c>
      <c r="G2573" s="27">
        <v>0.64600000000000002</v>
      </c>
    </row>
    <row r="2574" spans="6:7" x14ac:dyDescent="0.25">
      <c r="F2574" s="27">
        <v>2.7869999999999999</v>
      </c>
      <c r="G2574" s="27">
        <v>0.64600000000000002</v>
      </c>
    </row>
    <row r="2575" spans="6:7" x14ac:dyDescent="0.25">
      <c r="F2575" s="27">
        <v>2.7869999999999999</v>
      </c>
      <c r="G2575" s="27">
        <v>0.64600000000000002</v>
      </c>
    </row>
    <row r="2576" spans="6:7" x14ac:dyDescent="0.25">
      <c r="F2576" s="27">
        <v>2.7869999999999999</v>
      </c>
      <c r="G2576" s="27">
        <v>0.64600000000000002</v>
      </c>
    </row>
    <row r="2577" spans="6:7" x14ac:dyDescent="0.25">
      <c r="F2577" s="27">
        <v>2.7869999999999999</v>
      </c>
      <c r="G2577" s="27">
        <v>0.64600000000000002</v>
      </c>
    </row>
    <row r="2578" spans="6:7" x14ac:dyDescent="0.25">
      <c r="F2578" s="27">
        <v>2.7869999999999999</v>
      </c>
      <c r="G2578" s="27">
        <v>0.64600000000000002</v>
      </c>
    </row>
    <row r="2579" spans="6:7" x14ac:dyDescent="0.25">
      <c r="F2579" s="27">
        <v>2.7869999999999999</v>
      </c>
      <c r="G2579" s="27">
        <v>0.64600000000000002</v>
      </c>
    </row>
    <row r="2580" spans="6:7" x14ac:dyDescent="0.25">
      <c r="F2580" s="27">
        <v>2.7869999999999999</v>
      </c>
      <c r="G2580" s="27">
        <v>0.64600000000000002</v>
      </c>
    </row>
    <row r="2581" spans="6:7" x14ac:dyDescent="0.25">
      <c r="F2581" s="27">
        <v>2.7869999999999999</v>
      </c>
      <c r="G2581" s="27">
        <v>0.64600000000000002</v>
      </c>
    </row>
    <row r="2582" spans="6:7" x14ac:dyDescent="0.25">
      <c r="F2582" s="27">
        <v>2.7869999999999999</v>
      </c>
      <c r="G2582" s="27">
        <v>0.64600000000000002</v>
      </c>
    </row>
    <row r="2583" spans="6:7" x14ac:dyDescent="0.25">
      <c r="F2583" s="27">
        <v>2.7869999999999999</v>
      </c>
      <c r="G2583" s="27">
        <v>0.64600000000000002</v>
      </c>
    </row>
    <row r="2584" spans="6:7" x14ac:dyDescent="0.25">
      <c r="F2584" s="27">
        <v>2.7869999999999999</v>
      </c>
      <c r="G2584" s="27">
        <v>0.64600000000000002</v>
      </c>
    </row>
    <row r="2585" spans="6:7" x14ac:dyDescent="0.25">
      <c r="F2585" s="27">
        <v>2.7869999999999999</v>
      </c>
      <c r="G2585" s="27">
        <v>0.64600000000000002</v>
      </c>
    </row>
    <row r="2586" spans="6:7" x14ac:dyDescent="0.25">
      <c r="F2586" s="27">
        <v>2.7869999999999999</v>
      </c>
      <c r="G2586" s="27">
        <v>0.64600000000000002</v>
      </c>
    </row>
    <row r="2587" spans="6:7" x14ac:dyDescent="0.25">
      <c r="F2587" s="27">
        <v>2.7869999999999999</v>
      </c>
      <c r="G2587" s="27">
        <v>0.64600000000000002</v>
      </c>
    </row>
    <row r="2588" spans="6:7" x14ac:dyDescent="0.25">
      <c r="F2588" s="27">
        <v>2.7869999999999999</v>
      </c>
      <c r="G2588" s="27">
        <v>0.64600000000000002</v>
      </c>
    </row>
    <row r="2589" spans="6:7" x14ac:dyDescent="0.25">
      <c r="F2589" s="27">
        <v>2.7869999999999999</v>
      </c>
      <c r="G2589" s="27">
        <v>0.64600000000000002</v>
      </c>
    </row>
    <row r="2590" spans="6:7" x14ac:dyDescent="0.25">
      <c r="F2590" s="27">
        <v>2.7869999999999999</v>
      </c>
      <c r="G2590" s="27">
        <v>0.64600000000000002</v>
      </c>
    </row>
    <row r="2591" spans="6:7" x14ac:dyDescent="0.25">
      <c r="F2591" s="27">
        <v>2.7869999999999999</v>
      </c>
      <c r="G2591" s="27">
        <v>0.64600000000000002</v>
      </c>
    </row>
    <row r="2592" spans="6:7" x14ac:dyDescent="0.25">
      <c r="F2592" s="27">
        <v>2.7869999999999999</v>
      </c>
      <c r="G2592" s="27">
        <v>0.64600000000000002</v>
      </c>
    </row>
    <row r="2593" spans="6:7" x14ac:dyDescent="0.25">
      <c r="F2593" s="27">
        <v>2.7869999999999999</v>
      </c>
      <c r="G2593" s="27">
        <v>0.64600000000000002</v>
      </c>
    </row>
    <row r="2594" spans="6:7" x14ac:dyDescent="0.25">
      <c r="F2594" s="27">
        <v>2.7869999999999999</v>
      </c>
      <c r="G2594" s="27">
        <v>0.64600000000000002</v>
      </c>
    </row>
    <row r="2595" spans="6:7" x14ac:dyDescent="0.25">
      <c r="F2595" s="27">
        <v>2.7869999999999999</v>
      </c>
      <c r="G2595" s="27">
        <v>0.64600000000000002</v>
      </c>
    </row>
    <row r="2596" spans="6:7" x14ac:dyDescent="0.25">
      <c r="F2596" s="27">
        <v>2.7869999999999999</v>
      </c>
      <c r="G2596" s="27">
        <v>0.64600000000000002</v>
      </c>
    </row>
    <row r="2597" spans="6:7" x14ac:dyDescent="0.25">
      <c r="F2597" s="27">
        <v>2.7869999999999999</v>
      </c>
      <c r="G2597" s="27">
        <v>0.64600000000000002</v>
      </c>
    </row>
    <row r="2598" spans="6:7" x14ac:dyDescent="0.25">
      <c r="F2598" s="27">
        <v>2.7869999999999999</v>
      </c>
      <c r="G2598" s="27">
        <v>0.64600000000000002</v>
      </c>
    </row>
    <row r="2599" spans="6:7" x14ac:dyDescent="0.25">
      <c r="F2599" s="27">
        <v>2.7869999999999999</v>
      </c>
      <c r="G2599" s="27">
        <v>0.64600000000000002</v>
      </c>
    </row>
    <row r="2600" spans="6:7" x14ac:dyDescent="0.25">
      <c r="F2600" s="27">
        <v>2.7869999999999999</v>
      </c>
      <c r="G2600" s="27">
        <v>0.64600000000000002</v>
      </c>
    </row>
    <row r="2601" spans="6:7" x14ac:dyDescent="0.25">
      <c r="F2601" s="27">
        <v>2.7869999999999999</v>
      </c>
      <c r="G2601" s="27">
        <v>0.64600000000000002</v>
      </c>
    </row>
    <row r="2602" spans="6:7" x14ac:dyDescent="0.25">
      <c r="F2602" s="27">
        <v>2.7869999999999999</v>
      </c>
      <c r="G2602" s="27">
        <v>0.64600000000000002</v>
      </c>
    </row>
    <row r="2603" spans="6:7" x14ac:dyDescent="0.25">
      <c r="F2603" s="27">
        <v>2.7869999999999999</v>
      </c>
      <c r="G2603" s="27">
        <v>0.64600000000000002</v>
      </c>
    </row>
    <row r="2604" spans="6:7" x14ac:dyDescent="0.25">
      <c r="F2604" s="27">
        <v>2.7869999999999999</v>
      </c>
      <c r="G2604" s="27">
        <v>0.64600000000000002</v>
      </c>
    </row>
    <row r="2605" spans="6:7" x14ac:dyDescent="0.25">
      <c r="F2605" s="27">
        <v>2.7869999999999999</v>
      </c>
      <c r="G2605" s="27">
        <v>0.64600000000000002</v>
      </c>
    </row>
    <row r="2606" spans="6:7" x14ac:dyDescent="0.25">
      <c r="F2606" s="27">
        <v>2.7869999999999999</v>
      </c>
      <c r="G2606" s="27">
        <v>0.64600000000000002</v>
      </c>
    </row>
    <row r="2607" spans="6:7" x14ac:dyDescent="0.25">
      <c r="F2607" s="27">
        <v>2.7869999999999999</v>
      </c>
      <c r="G2607" s="27">
        <v>0.64600000000000002</v>
      </c>
    </row>
    <row r="2608" spans="6:7" x14ac:dyDescent="0.25">
      <c r="F2608" s="27">
        <v>2.7869999999999999</v>
      </c>
      <c r="G2608" s="27">
        <v>0.64600000000000002</v>
      </c>
    </row>
    <row r="2609" spans="6:7" x14ac:dyDescent="0.25">
      <c r="F2609" s="27">
        <v>2.7869999999999999</v>
      </c>
      <c r="G2609" s="27">
        <v>0.64600000000000002</v>
      </c>
    </row>
    <row r="2610" spans="6:7" x14ac:dyDescent="0.25">
      <c r="F2610" s="27">
        <v>2.7869999999999999</v>
      </c>
      <c r="G2610" s="27">
        <v>0.64600000000000002</v>
      </c>
    </row>
    <row r="2611" spans="6:7" x14ac:dyDescent="0.25">
      <c r="F2611" s="27">
        <v>2.7869999999999999</v>
      </c>
      <c r="G2611" s="27">
        <v>0.64600000000000002</v>
      </c>
    </row>
    <row r="2612" spans="6:7" x14ac:dyDescent="0.25">
      <c r="F2612" s="27">
        <v>2.7869999999999999</v>
      </c>
      <c r="G2612" s="27">
        <v>0.64600000000000002</v>
      </c>
    </row>
    <row r="2613" spans="6:7" x14ac:dyDescent="0.25">
      <c r="F2613" s="27">
        <v>2.7869999999999999</v>
      </c>
      <c r="G2613" s="27">
        <v>0.64600000000000002</v>
      </c>
    </row>
    <row r="2614" spans="6:7" x14ac:dyDescent="0.25">
      <c r="F2614" s="27">
        <v>2.7869999999999999</v>
      </c>
      <c r="G2614" s="27">
        <v>0.64600000000000002</v>
      </c>
    </row>
    <row r="2615" spans="6:7" x14ac:dyDescent="0.25">
      <c r="F2615" s="27">
        <v>2.7869999999999999</v>
      </c>
      <c r="G2615" s="27">
        <v>0.64600000000000002</v>
      </c>
    </row>
    <row r="2616" spans="6:7" x14ac:dyDescent="0.25">
      <c r="F2616" s="27">
        <v>2.7869999999999999</v>
      </c>
      <c r="G2616" s="27">
        <v>0.64600000000000002</v>
      </c>
    </row>
    <row r="2617" spans="6:7" x14ac:dyDescent="0.25">
      <c r="F2617" s="27">
        <v>2.7869999999999999</v>
      </c>
      <c r="G2617" s="27">
        <v>0.64600000000000002</v>
      </c>
    </row>
    <row r="2618" spans="6:7" x14ac:dyDescent="0.25">
      <c r="F2618" s="27">
        <v>2.7869999999999999</v>
      </c>
      <c r="G2618" s="27">
        <v>0.64600000000000002</v>
      </c>
    </row>
    <row r="2619" spans="6:7" x14ac:dyDescent="0.25">
      <c r="F2619" s="27">
        <v>2.7869999999999999</v>
      </c>
      <c r="G2619" s="27">
        <v>0.64600000000000002</v>
      </c>
    </row>
    <row r="2620" spans="6:7" x14ac:dyDescent="0.25">
      <c r="F2620" s="27">
        <v>2.7869999999999999</v>
      </c>
      <c r="G2620" s="27">
        <v>0.64600000000000002</v>
      </c>
    </row>
    <row r="2621" spans="6:7" x14ac:dyDescent="0.25">
      <c r="F2621" s="27">
        <v>2.7869999999999999</v>
      </c>
      <c r="G2621" s="27">
        <v>0.64600000000000002</v>
      </c>
    </row>
    <row r="2622" spans="6:7" x14ac:dyDescent="0.25">
      <c r="F2622" s="27">
        <v>2.7869999999999999</v>
      </c>
      <c r="G2622" s="27">
        <v>0.64600000000000002</v>
      </c>
    </row>
    <row r="2623" spans="6:7" x14ac:dyDescent="0.25">
      <c r="F2623" s="27">
        <v>2.7869999999999999</v>
      </c>
      <c r="G2623" s="27">
        <v>0.64600000000000002</v>
      </c>
    </row>
    <row r="2624" spans="6:7" x14ac:dyDescent="0.25">
      <c r="F2624" s="27">
        <v>2.7869999999999999</v>
      </c>
      <c r="G2624" s="27">
        <v>0.64600000000000002</v>
      </c>
    </row>
    <row r="2625" spans="6:7" x14ac:dyDescent="0.25">
      <c r="F2625" s="27">
        <v>2.7869999999999999</v>
      </c>
      <c r="G2625" s="27">
        <v>0.64600000000000002</v>
      </c>
    </row>
    <row r="2626" spans="6:7" x14ac:dyDescent="0.25">
      <c r="F2626" s="27">
        <v>2.7869999999999999</v>
      </c>
      <c r="G2626" s="27">
        <v>0.64600000000000002</v>
      </c>
    </row>
    <row r="2627" spans="6:7" x14ac:dyDescent="0.25">
      <c r="F2627" s="27">
        <v>2.7869999999999999</v>
      </c>
      <c r="G2627" s="27">
        <v>0.64600000000000002</v>
      </c>
    </row>
    <row r="2628" spans="6:7" x14ac:dyDescent="0.25">
      <c r="F2628" s="27">
        <v>2.7869999999999999</v>
      </c>
      <c r="G2628" s="27">
        <v>0.64600000000000002</v>
      </c>
    </row>
    <row r="2629" spans="6:7" x14ac:dyDescent="0.25">
      <c r="F2629" s="27">
        <v>2.7869999999999999</v>
      </c>
      <c r="G2629" s="27">
        <v>0.64600000000000002</v>
      </c>
    </row>
    <row r="2630" spans="6:7" x14ac:dyDescent="0.25">
      <c r="F2630" s="27">
        <v>2.7869999999999999</v>
      </c>
      <c r="G2630" s="27">
        <v>0.64600000000000002</v>
      </c>
    </row>
    <row r="2631" spans="6:7" x14ac:dyDescent="0.25">
      <c r="F2631" s="27">
        <v>2.7869999999999999</v>
      </c>
      <c r="G2631" s="27">
        <v>0.64600000000000002</v>
      </c>
    </row>
    <row r="2632" spans="6:7" x14ac:dyDescent="0.25">
      <c r="F2632" s="27">
        <v>2.7869999999999999</v>
      </c>
      <c r="G2632" s="27">
        <v>0.64600000000000002</v>
      </c>
    </row>
    <row r="2633" spans="6:7" x14ac:dyDescent="0.25">
      <c r="F2633" s="27">
        <v>2.7869999999999999</v>
      </c>
      <c r="G2633" s="27">
        <v>0.64600000000000002</v>
      </c>
    </row>
    <row r="2634" spans="6:7" x14ac:dyDescent="0.25">
      <c r="F2634" s="27">
        <v>2.7869999999999999</v>
      </c>
      <c r="G2634" s="27">
        <v>0.64600000000000002</v>
      </c>
    </row>
    <row r="2635" spans="6:7" x14ac:dyDescent="0.25">
      <c r="F2635" s="27">
        <v>2.7869999999999999</v>
      </c>
      <c r="G2635" s="27">
        <v>0.64600000000000002</v>
      </c>
    </row>
    <row r="2636" spans="6:7" x14ac:dyDescent="0.25">
      <c r="F2636" s="27">
        <v>2.7869999999999999</v>
      </c>
      <c r="G2636" s="27">
        <v>0.64600000000000002</v>
      </c>
    </row>
    <row r="2637" spans="6:7" x14ac:dyDescent="0.25">
      <c r="F2637" s="27">
        <v>2.7869999999999999</v>
      </c>
      <c r="G2637" s="27">
        <v>0.64600000000000002</v>
      </c>
    </row>
    <row r="2638" spans="6:7" x14ac:dyDescent="0.25">
      <c r="F2638" s="27">
        <v>2.7869999999999999</v>
      </c>
      <c r="G2638" s="27">
        <v>0.64600000000000002</v>
      </c>
    </row>
    <row r="2639" spans="6:7" x14ac:dyDescent="0.25">
      <c r="F2639" s="27">
        <v>2.7869999999999999</v>
      </c>
      <c r="G2639" s="27">
        <v>0.64600000000000002</v>
      </c>
    </row>
    <row r="2640" spans="6:7" x14ac:dyDescent="0.25">
      <c r="F2640" s="27">
        <v>2.7869999999999999</v>
      </c>
      <c r="G2640" s="27">
        <v>0.64600000000000002</v>
      </c>
    </row>
    <row r="2641" spans="6:7" x14ac:dyDescent="0.25">
      <c r="F2641" s="27">
        <v>2.7869999999999999</v>
      </c>
      <c r="G2641" s="27">
        <v>0.64600000000000002</v>
      </c>
    </row>
    <row r="2642" spans="6:7" x14ac:dyDescent="0.25">
      <c r="F2642" s="27">
        <v>2.7869999999999999</v>
      </c>
      <c r="G2642" s="27">
        <v>0.64600000000000002</v>
      </c>
    </row>
    <row r="2643" spans="6:7" x14ac:dyDescent="0.25">
      <c r="F2643" s="27">
        <v>2.7869999999999999</v>
      </c>
      <c r="G2643" s="27">
        <v>0.64600000000000002</v>
      </c>
    </row>
    <row r="2644" spans="6:7" x14ac:dyDescent="0.25">
      <c r="F2644" s="27">
        <v>2.7869999999999999</v>
      </c>
      <c r="G2644" s="27">
        <v>0.64600000000000002</v>
      </c>
    </row>
    <row r="2645" spans="6:7" x14ac:dyDescent="0.25">
      <c r="F2645" s="27">
        <v>2.7869999999999999</v>
      </c>
      <c r="G2645" s="27">
        <v>0.64600000000000002</v>
      </c>
    </row>
    <row r="2646" spans="6:7" x14ac:dyDescent="0.25">
      <c r="F2646" s="27">
        <v>2.7869999999999999</v>
      </c>
      <c r="G2646" s="27">
        <v>0.64600000000000002</v>
      </c>
    </row>
    <row r="2647" spans="6:7" x14ac:dyDescent="0.25">
      <c r="F2647" s="27">
        <v>2.7869999999999999</v>
      </c>
      <c r="G2647" s="27">
        <v>0.64600000000000002</v>
      </c>
    </row>
    <row r="2648" spans="6:7" x14ac:dyDescent="0.25">
      <c r="F2648" s="27">
        <v>2.7869999999999999</v>
      </c>
      <c r="G2648" s="27">
        <v>0.64600000000000002</v>
      </c>
    </row>
    <row r="2649" spans="6:7" x14ac:dyDescent="0.25">
      <c r="F2649" s="27">
        <v>2.7869999999999999</v>
      </c>
      <c r="G2649" s="27">
        <v>0.64600000000000002</v>
      </c>
    </row>
    <row r="2650" spans="6:7" x14ac:dyDescent="0.25">
      <c r="F2650" s="27">
        <v>2.7869999999999999</v>
      </c>
      <c r="G2650" s="27">
        <v>0.64600000000000002</v>
      </c>
    </row>
    <row r="2651" spans="6:7" x14ac:dyDescent="0.25">
      <c r="F2651" s="27">
        <v>2.7869999999999999</v>
      </c>
      <c r="G2651" s="27">
        <v>0.64600000000000002</v>
      </c>
    </row>
    <row r="2652" spans="6:7" x14ac:dyDescent="0.25">
      <c r="F2652" s="27">
        <v>2.7869999999999999</v>
      </c>
      <c r="G2652" s="27">
        <v>0.64600000000000002</v>
      </c>
    </row>
    <row r="2653" spans="6:7" x14ac:dyDescent="0.25">
      <c r="F2653" s="27">
        <v>2.7869999999999999</v>
      </c>
      <c r="G2653" s="27">
        <v>0.64600000000000002</v>
      </c>
    </row>
    <row r="2654" spans="6:7" x14ac:dyDescent="0.25">
      <c r="F2654" s="27">
        <v>2.7869999999999999</v>
      </c>
      <c r="G2654" s="27">
        <v>0.64600000000000002</v>
      </c>
    </row>
    <row r="2655" spans="6:7" x14ac:dyDescent="0.25">
      <c r="F2655" s="27">
        <v>2.7869999999999999</v>
      </c>
      <c r="G2655" s="27">
        <v>0.64600000000000002</v>
      </c>
    </row>
    <row r="2656" spans="6:7" x14ac:dyDescent="0.25">
      <c r="F2656" s="27">
        <v>2.7869999999999999</v>
      </c>
      <c r="G2656" s="27">
        <v>0.64600000000000002</v>
      </c>
    </row>
    <row r="2657" spans="6:7" x14ac:dyDescent="0.25">
      <c r="F2657" s="27">
        <v>2.7869999999999999</v>
      </c>
      <c r="G2657" s="27">
        <v>0.64600000000000002</v>
      </c>
    </row>
    <row r="2658" spans="6:7" x14ac:dyDescent="0.25">
      <c r="F2658" s="27">
        <v>2.7869999999999999</v>
      </c>
      <c r="G2658" s="27">
        <v>0.64600000000000002</v>
      </c>
    </row>
    <row r="2659" spans="6:7" x14ac:dyDescent="0.25">
      <c r="F2659" s="27">
        <v>2.7869999999999999</v>
      </c>
      <c r="G2659" s="27">
        <v>0.64600000000000002</v>
      </c>
    </row>
    <row r="2660" spans="6:7" x14ac:dyDescent="0.25">
      <c r="F2660" s="27">
        <v>2.7869999999999999</v>
      </c>
      <c r="G2660" s="27">
        <v>0.64600000000000002</v>
      </c>
    </row>
    <row r="2661" spans="6:7" x14ac:dyDescent="0.25">
      <c r="F2661" s="27">
        <v>2.7869999999999999</v>
      </c>
      <c r="G2661" s="27">
        <v>0.64600000000000002</v>
      </c>
    </row>
    <row r="2662" spans="6:7" x14ac:dyDescent="0.25">
      <c r="F2662" s="27">
        <v>2.7869999999999999</v>
      </c>
      <c r="G2662" s="27">
        <v>0.64600000000000002</v>
      </c>
    </row>
    <row r="2663" spans="6:7" x14ac:dyDescent="0.25">
      <c r="F2663" s="27">
        <v>2.7869999999999999</v>
      </c>
      <c r="G2663" s="27">
        <v>0.64600000000000002</v>
      </c>
    </row>
    <row r="2664" spans="6:7" x14ac:dyDescent="0.25">
      <c r="F2664" s="27">
        <v>2.7869999999999999</v>
      </c>
      <c r="G2664" s="27">
        <v>0.64600000000000002</v>
      </c>
    </row>
    <row r="2665" spans="6:7" x14ac:dyDescent="0.25">
      <c r="F2665" s="27">
        <v>2.7869999999999999</v>
      </c>
      <c r="G2665" s="27">
        <v>0.64600000000000002</v>
      </c>
    </row>
    <row r="2666" spans="6:7" x14ac:dyDescent="0.25">
      <c r="F2666" s="27">
        <v>2.7869999999999999</v>
      </c>
      <c r="G2666" s="27">
        <v>0.64600000000000002</v>
      </c>
    </row>
    <row r="2667" spans="6:7" x14ac:dyDescent="0.25">
      <c r="F2667" s="27">
        <v>2.7869999999999999</v>
      </c>
      <c r="G2667" s="27">
        <v>0.64600000000000002</v>
      </c>
    </row>
    <row r="2668" spans="6:7" x14ac:dyDescent="0.25">
      <c r="F2668" s="27">
        <v>2.7869999999999999</v>
      </c>
      <c r="G2668" s="27">
        <v>0.64600000000000002</v>
      </c>
    </row>
    <row r="2669" spans="6:7" x14ac:dyDescent="0.25">
      <c r="F2669" s="27">
        <v>2.7869999999999999</v>
      </c>
      <c r="G2669" s="27">
        <v>0.64600000000000002</v>
      </c>
    </row>
    <row r="2670" spans="6:7" x14ac:dyDescent="0.25">
      <c r="F2670" s="27">
        <v>2.7869999999999999</v>
      </c>
      <c r="G2670" s="27">
        <v>0.64600000000000002</v>
      </c>
    </row>
    <row r="2671" spans="6:7" x14ac:dyDescent="0.25">
      <c r="F2671" s="27">
        <v>2.7869999999999999</v>
      </c>
      <c r="G2671" s="27">
        <v>0.64600000000000002</v>
      </c>
    </row>
    <row r="2672" spans="6:7" x14ac:dyDescent="0.25">
      <c r="F2672" s="27">
        <v>2.7869999999999999</v>
      </c>
      <c r="G2672" s="27">
        <v>0.64600000000000002</v>
      </c>
    </row>
    <row r="2673" spans="6:7" x14ac:dyDescent="0.25">
      <c r="F2673" s="27">
        <v>2.7869999999999999</v>
      </c>
      <c r="G2673" s="27">
        <v>0.64600000000000002</v>
      </c>
    </row>
    <row r="2674" spans="6:7" x14ac:dyDescent="0.25">
      <c r="F2674" s="27">
        <v>2.7869999999999999</v>
      </c>
      <c r="G2674" s="27">
        <v>0.64600000000000002</v>
      </c>
    </row>
    <row r="2675" spans="6:7" x14ac:dyDescent="0.25">
      <c r="F2675" s="27">
        <v>2.7869999999999999</v>
      </c>
      <c r="G2675" s="27">
        <v>0.64600000000000002</v>
      </c>
    </row>
    <row r="2676" spans="6:7" x14ac:dyDescent="0.25">
      <c r="F2676" s="27">
        <v>2.7869999999999999</v>
      </c>
      <c r="G2676" s="27">
        <v>0.64600000000000002</v>
      </c>
    </row>
    <row r="2677" spans="6:7" x14ac:dyDescent="0.25">
      <c r="F2677" s="27">
        <v>2.7869999999999999</v>
      </c>
      <c r="G2677" s="27">
        <v>0.64600000000000002</v>
      </c>
    </row>
    <row r="2678" spans="6:7" x14ac:dyDescent="0.25">
      <c r="F2678" s="27">
        <v>2.7869999999999999</v>
      </c>
      <c r="G2678" s="27">
        <v>0.64600000000000002</v>
      </c>
    </row>
    <row r="2679" spans="6:7" x14ac:dyDescent="0.25">
      <c r="F2679" s="27">
        <v>2.7869999999999999</v>
      </c>
      <c r="G2679" s="27">
        <v>0.64600000000000002</v>
      </c>
    </row>
    <row r="2680" spans="6:7" x14ac:dyDescent="0.25">
      <c r="F2680" s="27">
        <v>2.7869999999999999</v>
      </c>
      <c r="G2680" s="27">
        <v>0.64600000000000002</v>
      </c>
    </row>
    <row r="2681" spans="6:7" x14ac:dyDescent="0.25">
      <c r="F2681" s="27">
        <v>2.7869999999999999</v>
      </c>
      <c r="G2681" s="27">
        <v>0.64600000000000002</v>
      </c>
    </row>
    <row r="2682" spans="6:7" x14ac:dyDescent="0.25">
      <c r="F2682" s="27">
        <v>2.7869999999999999</v>
      </c>
      <c r="G2682" s="27">
        <v>0.64600000000000002</v>
      </c>
    </row>
    <row r="2683" spans="6:7" x14ac:dyDescent="0.25">
      <c r="F2683" s="27">
        <v>2.7869999999999999</v>
      </c>
      <c r="G2683" s="27">
        <v>0.64600000000000002</v>
      </c>
    </row>
    <row r="2684" spans="6:7" x14ac:dyDescent="0.25">
      <c r="F2684" s="27">
        <v>2.7869999999999999</v>
      </c>
      <c r="G2684" s="27">
        <v>0.64600000000000002</v>
      </c>
    </row>
    <row r="2685" spans="6:7" x14ac:dyDescent="0.25">
      <c r="F2685" s="27">
        <v>2.7869999999999999</v>
      </c>
      <c r="G2685" s="27">
        <v>0.64600000000000002</v>
      </c>
    </row>
    <row r="2686" spans="6:7" x14ac:dyDescent="0.25">
      <c r="F2686" s="27">
        <v>2.7869999999999999</v>
      </c>
      <c r="G2686" s="27">
        <v>0.64600000000000002</v>
      </c>
    </row>
    <row r="2687" spans="6:7" x14ac:dyDescent="0.25">
      <c r="F2687" s="27">
        <v>2.7869999999999999</v>
      </c>
      <c r="G2687" s="27">
        <v>0.64600000000000002</v>
      </c>
    </row>
    <row r="2688" spans="6:7" x14ac:dyDescent="0.25">
      <c r="F2688" s="27">
        <v>2.7869999999999999</v>
      </c>
      <c r="G2688" s="27">
        <v>0.64600000000000002</v>
      </c>
    </row>
    <row r="2689" spans="6:7" x14ac:dyDescent="0.25">
      <c r="F2689" s="27">
        <v>2.7869999999999999</v>
      </c>
      <c r="G2689" s="27">
        <v>0.64600000000000002</v>
      </c>
    </row>
    <row r="2690" spans="6:7" x14ac:dyDescent="0.25">
      <c r="F2690" s="27">
        <v>2.7869999999999999</v>
      </c>
      <c r="G2690" s="27">
        <v>0.64600000000000002</v>
      </c>
    </row>
    <row r="2691" spans="6:7" x14ac:dyDescent="0.25">
      <c r="F2691" s="27">
        <v>2.7869999999999999</v>
      </c>
      <c r="G2691" s="27">
        <v>0.64600000000000002</v>
      </c>
    </row>
    <row r="2692" spans="6:7" x14ac:dyDescent="0.25">
      <c r="F2692" s="27">
        <v>2.7869999999999999</v>
      </c>
      <c r="G2692" s="27">
        <v>0.64600000000000002</v>
      </c>
    </row>
    <row r="2693" spans="6:7" x14ac:dyDescent="0.25">
      <c r="F2693" s="27">
        <v>2.7869999999999999</v>
      </c>
      <c r="G2693" s="27">
        <v>0.64600000000000002</v>
      </c>
    </row>
    <row r="2694" spans="6:7" x14ac:dyDescent="0.25">
      <c r="F2694" s="27">
        <v>2.7869999999999999</v>
      </c>
      <c r="G2694" s="27">
        <v>0.64600000000000002</v>
      </c>
    </row>
    <row r="2695" spans="6:7" x14ac:dyDescent="0.25">
      <c r="F2695" s="27">
        <v>2.7869999999999999</v>
      </c>
      <c r="G2695" s="27">
        <v>0.64600000000000002</v>
      </c>
    </row>
    <row r="2696" spans="6:7" x14ac:dyDescent="0.25">
      <c r="F2696" s="27">
        <v>2.7869999999999999</v>
      </c>
      <c r="G2696" s="27">
        <v>0.64600000000000002</v>
      </c>
    </row>
    <row r="2697" spans="6:7" x14ac:dyDescent="0.25">
      <c r="F2697" s="27">
        <v>2.7869999999999999</v>
      </c>
      <c r="G2697" s="27">
        <v>0.64600000000000002</v>
      </c>
    </row>
    <row r="2698" spans="6:7" x14ac:dyDescent="0.25">
      <c r="F2698" s="27">
        <v>2.7869999999999999</v>
      </c>
      <c r="G2698" s="27">
        <v>0.64600000000000002</v>
      </c>
    </row>
    <row r="2699" spans="6:7" x14ac:dyDescent="0.25">
      <c r="F2699" s="27">
        <v>2.7869999999999999</v>
      </c>
      <c r="G2699" s="27">
        <v>0.64600000000000002</v>
      </c>
    </row>
    <row r="2700" spans="6:7" x14ac:dyDescent="0.25">
      <c r="F2700" s="27">
        <v>2.7869999999999999</v>
      </c>
      <c r="G2700" s="27">
        <v>0.64600000000000002</v>
      </c>
    </row>
    <row r="2701" spans="6:7" x14ac:dyDescent="0.25">
      <c r="F2701" s="27">
        <v>2.7869999999999999</v>
      </c>
      <c r="G2701" s="27">
        <v>0.64600000000000002</v>
      </c>
    </row>
    <row r="2702" spans="6:7" x14ac:dyDescent="0.25">
      <c r="F2702" s="27">
        <v>2.7869999999999999</v>
      </c>
      <c r="G2702" s="27">
        <v>0.64600000000000002</v>
      </c>
    </row>
    <row r="2703" spans="6:7" x14ac:dyDescent="0.25">
      <c r="F2703" s="27">
        <v>2.7869999999999999</v>
      </c>
      <c r="G2703" s="27">
        <v>0.64600000000000002</v>
      </c>
    </row>
    <row r="2704" spans="6:7" x14ac:dyDescent="0.25">
      <c r="F2704" s="27">
        <v>2.7869999999999999</v>
      </c>
      <c r="G2704" s="27">
        <v>0.64600000000000002</v>
      </c>
    </row>
    <row r="2705" spans="6:7" x14ac:dyDescent="0.25">
      <c r="F2705" s="27">
        <v>2.7869999999999999</v>
      </c>
      <c r="G2705" s="27">
        <v>0.64600000000000002</v>
      </c>
    </row>
    <row r="2706" spans="6:7" x14ac:dyDescent="0.25">
      <c r="F2706" s="27">
        <v>2.7869999999999999</v>
      </c>
      <c r="G2706" s="27">
        <v>0.64600000000000002</v>
      </c>
    </row>
    <row r="2707" spans="6:7" x14ac:dyDescent="0.25">
      <c r="F2707" s="27">
        <v>2.7869999999999999</v>
      </c>
      <c r="G2707" s="27">
        <v>0.64600000000000002</v>
      </c>
    </row>
    <row r="2708" spans="6:7" x14ac:dyDescent="0.25">
      <c r="F2708" s="27">
        <v>2.7869999999999999</v>
      </c>
      <c r="G2708" s="27">
        <v>0.64600000000000002</v>
      </c>
    </row>
    <row r="2709" spans="6:7" x14ac:dyDescent="0.25">
      <c r="F2709" s="27">
        <v>2.7869999999999999</v>
      </c>
      <c r="G2709" s="27">
        <v>0.64600000000000002</v>
      </c>
    </row>
    <row r="2710" spans="6:7" x14ac:dyDescent="0.25">
      <c r="F2710" s="27">
        <v>2.7869999999999999</v>
      </c>
      <c r="G2710" s="27">
        <v>0.64600000000000002</v>
      </c>
    </row>
    <row r="2711" spans="6:7" x14ac:dyDescent="0.25">
      <c r="F2711" s="27">
        <v>2.7869999999999999</v>
      </c>
      <c r="G2711" s="27">
        <v>0.64600000000000002</v>
      </c>
    </row>
    <row r="2712" spans="6:7" x14ac:dyDescent="0.25">
      <c r="F2712" s="27">
        <v>2.7869999999999999</v>
      </c>
      <c r="G2712" s="27">
        <v>0.64600000000000002</v>
      </c>
    </row>
    <row r="2713" spans="6:7" x14ac:dyDescent="0.25">
      <c r="F2713" s="27">
        <v>2.7869999999999999</v>
      </c>
      <c r="G2713" s="27">
        <v>0.64600000000000002</v>
      </c>
    </row>
    <row r="2714" spans="6:7" x14ac:dyDescent="0.25">
      <c r="F2714" s="27">
        <v>2.7869999999999999</v>
      </c>
      <c r="G2714" s="27">
        <v>0.64600000000000002</v>
      </c>
    </row>
    <row r="2715" spans="6:7" x14ac:dyDescent="0.25">
      <c r="F2715" s="27">
        <v>2.7869999999999999</v>
      </c>
      <c r="G2715" s="27">
        <v>0.64600000000000002</v>
      </c>
    </row>
    <row r="2716" spans="6:7" x14ac:dyDescent="0.25">
      <c r="F2716" s="27">
        <v>2.7869999999999999</v>
      </c>
      <c r="G2716" s="27">
        <v>0.64600000000000002</v>
      </c>
    </row>
    <row r="2717" spans="6:7" x14ac:dyDescent="0.25">
      <c r="F2717" s="27">
        <v>2.7869999999999999</v>
      </c>
      <c r="G2717" s="27">
        <v>0.64600000000000002</v>
      </c>
    </row>
    <row r="2718" spans="6:7" x14ac:dyDescent="0.25">
      <c r="F2718" s="27">
        <v>2.7869999999999999</v>
      </c>
      <c r="G2718" s="27">
        <v>0.64600000000000002</v>
      </c>
    </row>
    <row r="2719" spans="6:7" x14ac:dyDescent="0.25">
      <c r="F2719" s="27">
        <v>2.7869999999999999</v>
      </c>
      <c r="G2719" s="27">
        <v>0.64600000000000002</v>
      </c>
    </row>
    <row r="2720" spans="6:7" x14ac:dyDescent="0.25">
      <c r="F2720" s="27">
        <v>2.7869999999999999</v>
      </c>
      <c r="G2720" s="27">
        <v>0.64600000000000002</v>
      </c>
    </row>
    <row r="2721" spans="6:7" x14ac:dyDescent="0.25">
      <c r="F2721" s="27">
        <v>2.7869999999999999</v>
      </c>
      <c r="G2721" s="27">
        <v>0.64600000000000002</v>
      </c>
    </row>
    <row r="2722" spans="6:7" x14ac:dyDescent="0.25">
      <c r="F2722" s="27">
        <v>2.7869999999999999</v>
      </c>
      <c r="G2722" s="27">
        <v>0.64600000000000002</v>
      </c>
    </row>
    <row r="2723" spans="6:7" x14ac:dyDescent="0.25">
      <c r="F2723" s="27">
        <v>2.7869999999999999</v>
      </c>
      <c r="G2723" s="27">
        <v>0.64600000000000002</v>
      </c>
    </row>
    <row r="2724" spans="6:7" x14ac:dyDescent="0.25">
      <c r="F2724" s="27">
        <v>2.7869999999999999</v>
      </c>
      <c r="G2724" s="27">
        <v>0.64600000000000002</v>
      </c>
    </row>
    <row r="2725" spans="6:7" x14ac:dyDescent="0.25">
      <c r="F2725" s="27">
        <v>2.7869999999999999</v>
      </c>
      <c r="G2725" s="27">
        <v>0.64600000000000002</v>
      </c>
    </row>
    <row r="2726" spans="6:7" x14ac:dyDescent="0.25">
      <c r="F2726" s="27">
        <v>2.7869999999999999</v>
      </c>
      <c r="G2726" s="27">
        <v>0.64600000000000002</v>
      </c>
    </row>
    <row r="2727" spans="6:7" x14ac:dyDescent="0.25">
      <c r="F2727" s="27">
        <v>2.7869999999999999</v>
      </c>
      <c r="G2727" s="27">
        <v>0.64600000000000002</v>
      </c>
    </row>
    <row r="2728" spans="6:7" x14ac:dyDescent="0.25">
      <c r="F2728" s="27">
        <v>2.7869999999999999</v>
      </c>
      <c r="G2728" s="27">
        <v>0.64600000000000002</v>
      </c>
    </row>
    <row r="2729" spans="6:7" x14ac:dyDescent="0.25">
      <c r="F2729" s="27">
        <v>2.7869999999999999</v>
      </c>
      <c r="G2729" s="27">
        <v>0.64600000000000002</v>
      </c>
    </row>
    <row r="2730" spans="6:7" x14ac:dyDescent="0.25">
      <c r="F2730" s="27">
        <v>2.7869999999999999</v>
      </c>
      <c r="G2730" s="27">
        <v>0.64600000000000002</v>
      </c>
    </row>
    <row r="2731" spans="6:7" x14ac:dyDescent="0.25">
      <c r="F2731" s="27">
        <v>2.7869999999999999</v>
      </c>
      <c r="G2731" s="27">
        <v>0.64600000000000002</v>
      </c>
    </row>
    <row r="2732" spans="6:7" x14ac:dyDescent="0.25">
      <c r="F2732" s="27">
        <v>2.7869999999999999</v>
      </c>
      <c r="G2732" s="27">
        <v>0.64600000000000002</v>
      </c>
    </row>
    <row r="2733" spans="6:7" x14ac:dyDescent="0.25">
      <c r="F2733" s="27">
        <v>2.7869999999999999</v>
      </c>
      <c r="G2733" s="27">
        <v>0.64600000000000002</v>
      </c>
    </row>
    <row r="2734" spans="6:7" x14ac:dyDescent="0.25">
      <c r="F2734" s="27">
        <v>2.7869999999999999</v>
      </c>
      <c r="G2734" s="27">
        <v>0.64600000000000002</v>
      </c>
    </row>
    <row r="2735" spans="6:7" x14ac:dyDescent="0.25">
      <c r="F2735" s="27">
        <v>2.7869999999999999</v>
      </c>
      <c r="G2735" s="27">
        <v>0.64600000000000002</v>
      </c>
    </row>
    <row r="2736" spans="6:7" x14ac:dyDescent="0.25">
      <c r="F2736" s="27">
        <v>2.7869999999999999</v>
      </c>
      <c r="G2736" s="27">
        <v>0.64600000000000002</v>
      </c>
    </row>
    <row r="2737" spans="6:7" x14ac:dyDescent="0.25">
      <c r="F2737" s="27">
        <v>2.7869999999999999</v>
      </c>
      <c r="G2737" s="27">
        <v>0.64600000000000002</v>
      </c>
    </row>
    <row r="2738" spans="6:7" x14ac:dyDescent="0.25">
      <c r="F2738" s="27">
        <v>2.7869999999999999</v>
      </c>
      <c r="G2738" s="27">
        <v>0.64600000000000002</v>
      </c>
    </row>
    <row r="2739" spans="6:7" x14ac:dyDescent="0.25">
      <c r="F2739" s="27">
        <v>2.7869999999999999</v>
      </c>
      <c r="G2739" s="27">
        <v>0.64600000000000002</v>
      </c>
    </row>
    <row r="2740" spans="6:7" x14ac:dyDescent="0.25">
      <c r="F2740" s="27">
        <v>2.7869999999999999</v>
      </c>
      <c r="G2740" s="27">
        <v>0.64600000000000002</v>
      </c>
    </row>
    <row r="2741" spans="6:7" x14ac:dyDescent="0.25">
      <c r="F2741" s="27">
        <v>2.7869999999999999</v>
      </c>
      <c r="G2741" s="27">
        <v>0.64600000000000002</v>
      </c>
    </row>
    <row r="2742" spans="6:7" x14ac:dyDescent="0.25">
      <c r="F2742" s="27">
        <v>2.7869999999999999</v>
      </c>
      <c r="G2742" s="27">
        <v>0.64600000000000002</v>
      </c>
    </row>
    <row r="2743" spans="6:7" x14ac:dyDescent="0.25">
      <c r="F2743" s="27">
        <v>2.7869999999999999</v>
      </c>
      <c r="G2743" s="27">
        <v>0.64600000000000002</v>
      </c>
    </row>
    <row r="2744" spans="6:7" x14ac:dyDescent="0.25">
      <c r="F2744" s="27">
        <v>2.7869999999999999</v>
      </c>
      <c r="G2744" s="27">
        <v>0.64600000000000002</v>
      </c>
    </row>
    <row r="2745" spans="6:7" x14ac:dyDescent="0.25">
      <c r="F2745" s="27">
        <v>2.7869999999999999</v>
      </c>
      <c r="G2745" s="27">
        <v>0.64600000000000002</v>
      </c>
    </row>
    <row r="2746" spans="6:7" x14ac:dyDescent="0.25">
      <c r="F2746" s="27">
        <v>2.7869999999999999</v>
      </c>
      <c r="G2746" s="27">
        <v>0.64600000000000002</v>
      </c>
    </row>
    <row r="2747" spans="6:7" x14ac:dyDescent="0.25">
      <c r="F2747" s="27">
        <v>2.7869999999999999</v>
      </c>
      <c r="G2747" s="27">
        <v>0.64600000000000002</v>
      </c>
    </row>
    <row r="2748" spans="6:7" x14ac:dyDescent="0.25">
      <c r="F2748" s="27">
        <v>2.7869999999999999</v>
      </c>
      <c r="G2748" s="27">
        <v>0.64600000000000002</v>
      </c>
    </row>
    <row r="2749" spans="6:7" x14ac:dyDescent="0.25">
      <c r="F2749" s="27">
        <v>2.7869999999999999</v>
      </c>
      <c r="G2749" s="27">
        <v>0.64600000000000002</v>
      </c>
    </row>
    <row r="2750" spans="6:7" x14ac:dyDescent="0.25">
      <c r="F2750" s="27">
        <v>2.7869999999999999</v>
      </c>
      <c r="G2750" s="27">
        <v>0.64600000000000002</v>
      </c>
    </row>
    <row r="2751" spans="6:7" x14ac:dyDescent="0.25">
      <c r="F2751" s="27">
        <v>2.7869999999999999</v>
      </c>
      <c r="G2751" s="27">
        <v>0.64600000000000002</v>
      </c>
    </row>
    <row r="2752" spans="6:7" x14ac:dyDescent="0.25">
      <c r="F2752" s="27">
        <v>2.7869999999999999</v>
      </c>
      <c r="G2752" s="27">
        <v>0.64600000000000002</v>
      </c>
    </row>
    <row r="2753" spans="6:7" x14ac:dyDescent="0.25">
      <c r="F2753" s="27">
        <v>2.7869999999999999</v>
      </c>
      <c r="G2753" s="27">
        <v>0.64600000000000002</v>
      </c>
    </row>
    <row r="2754" spans="6:7" x14ac:dyDescent="0.25">
      <c r="F2754" s="27">
        <v>2.7869999999999999</v>
      </c>
      <c r="G2754" s="27">
        <v>0.64600000000000002</v>
      </c>
    </row>
    <row r="2755" spans="6:7" x14ac:dyDescent="0.25">
      <c r="F2755" s="27">
        <v>2.7869999999999999</v>
      </c>
      <c r="G2755" s="27">
        <v>0.64600000000000002</v>
      </c>
    </row>
    <row r="2756" spans="6:7" x14ac:dyDescent="0.25">
      <c r="F2756" s="27">
        <v>2.7869999999999999</v>
      </c>
      <c r="G2756" s="27">
        <v>0.64600000000000002</v>
      </c>
    </row>
    <row r="2757" spans="6:7" x14ac:dyDescent="0.25">
      <c r="F2757" s="27">
        <v>2.7869999999999999</v>
      </c>
      <c r="G2757" s="27">
        <v>0.64600000000000002</v>
      </c>
    </row>
    <row r="2758" spans="6:7" x14ac:dyDescent="0.25">
      <c r="F2758" s="27">
        <v>2.7869999999999999</v>
      </c>
      <c r="G2758" s="27">
        <v>0.64600000000000002</v>
      </c>
    </row>
    <row r="2759" spans="6:7" x14ac:dyDescent="0.25">
      <c r="F2759" s="27">
        <v>2.7869999999999999</v>
      </c>
      <c r="G2759" s="27">
        <v>0.64600000000000002</v>
      </c>
    </row>
    <row r="2760" spans="6:7" x14ac:dyDescent="0.25">
      <c r="F2760" s="27">
        <v>2.7869999999999999</v>
      </c>
      <c r="G2760" s="27">
        <v>0.64600000000000002</v>
      </c>
    </row>
    <row r="2761" spans="6:7" x14ac:dyDescent="0.25">
      <c r="F2761" s="27">
        <v>2.7869999999999999</v>
      </c>
      <c r="G2761" s="27">
        <v>0.64600000000000002</v>
      </c>
    </row>
    <row r="2762" spans="6:7" x14ac:dyDescent="0.25">
      <c r="F2762" s="27">
        <v>2.7869999999999999</v>
      </c>
      <c r="G2762" s="27">
        <v>0.64600000000000002</v>
      </c>
    </row>
    <row r="2763" spans="6:7" x14ac:dyDescent="0.25">
      <c r="F2763" s="27">
        <v>2.7869999999999999</v>
      </c>
      <c r="G2763" s="27">
        <v>0.64600000000000002</v>
      </c>
    </row>
    <row r="2764" spans="6:7" x14ac:dyDescent="0.25">
      <c r="F2764" s="27">
        <v>2.7869999999999999</v>
      </c>
      <c r="G2764" s="27">
        <v>0.64600000000000002</v>
      </c>
    </row>
    <row r="2765" spans="6:7" x14ac:dyDescent="0.25">
      <c r="F2765" s="27">
        <v>2.7869999999999999</v>
      </c>
      <c r="G2765" s="27">
        <v>0.64600000000000002</v>
      </c>
    </row>
    <row r="2766" spans="6:7" x14ac:dyDescent="0.25">
      <c r="F2766" s="27">
        <v>2.7869999999999999</v>
      </c>
      <c r="G2766" s="27">
        <v>0.64600000000000002</v>
      </c>
    </row>
    <row r="2767" spans="6:7" x14ac:dyDescent="0.25">
      <c r="F2767" s="27">
        <v>2.7869999999999999</v>
      </c>
      <c r="G2767" s="27">
        <v>0.64600000000000002</v>
      </c>
    </row>
    <row r="2768" spans="6:7" x14ac:dyDescent="0.25">
      <c r="F2768" s="27">
        <v>2.7869999999999999</v>
      </c>
      <c r="G2768" s="27">
        <v>0.64600000000000002</v>
      </c>
    </row>
    <row r="2769" spans="6:7" x14ac:dyDescent="0.25">
      <c r="F2769" s="27">
        <v>2.7869999999999999</v>
      </c>
      <c r="G2769" s="27">
        <v>0.64600000000000002</v>
      </c>
    </row>
    <row r="2770" spans="6:7" x14ac:dyDescent="0.25">
      <c r="F2770" s="27">
        <v>2.7869999999999999</v>
      </c>
      <c r="G2770" s="27">
        <v>0.64600000000000002</v>
      </c>
    </row>
    <row r="2771" spans="6:7" x14ac:dyDescent="0.25">
      <c r="F2771" s="27">
        <v>2.7869999999999999</v>
      </c>
      <c r="G2771" s="27">
        <v>0.64600000000000002</v>
      </c>
    </row>
    <row r="2772" spans="6:7" x14ac:dyDescent="0.25">
      <c r="F2772" s="27">
        <v>2.7869999999999999</v>
      </c>
      <c r="G2772" s="27">
        <v>0.64600000000000002</v>
      </c>
    </row>
    <row r="2773" spans="6:7" x14ac:dyDescent="0.25">
      <c r="F2773" s="27">
        <v>2.7869999999999999</v>
      </c>
      <c r="G2773" s="27">
        <v>0.64600000000000002</v>
      </c>
    </row>
    <row r="2774" spans="6:7" x14ac:dyDescent="0.25">
      <c r="F2774" s="27">
        <v>2.7869999999999999</v>
      </c>
      <c r="G2774" s="27">
        <v>0.64600000000000002</v>
      </c>
    </row>
    <row r="2775" spans="6:7" x14ac:dyDescent="0.25">
      <c r="F2775" s="27">
        <v>2.7869999999999999</v>
      </c>
      <c r="G2775" s="27">
        <v>0.64600000000000002</v>
      </c>
    </row>
    <row r="2776" spans="6:7" x14ac:dyDescent="0.25">
      <c r="F2776" s="27">
        <v>2.7869999999999999</v>
      </c>
      <c r="G2776" s="27">
        <v>0.64600000000000002</v>
      </c>
    </row>
    <row r="2777" spans="6:7" x14ac:dyDescent="0.25">
      <c r="F2777" s="27">
        <v>2.7869999999999999</v>
      </c>
      <c r="G2777" s="27">
        <v>0.64600000000000002</v>
      </c>
    </row>
    <row r="2778" spans="6:7" x14ac:dyDescent="0.25">
      <c r="F2778" s="27">
        <v>2.7869999999999999</v>
      </c>
      <c r="G2778" s="27">
        <v>0.64600000000000002</v>
      </c>
    </row>
    <row r="2779" spans="6:7" x14ac:dyDescent="0.25">
      <c r="F2779" s="27">
        <v>2.7869999999999999</v>
      </c>
      <c r="G2779" s="27">
        <v>0.64600000000000002</v>
      </c>
    </row>
    <row r="2780" spans="6:7" x14ac:dyDescent="0.25">
      <c r="F2780" s="27">
        <v>2.7869999999999999</v>
      </c>
      <c r="G2780" s="27">
        <v>0.64600000000000002</v>
      </c>
    </row>
    <row r="2781" spans="6:7" x14ac:dyDescent="0.25">
      <c r="F2781" s="27">
        <v>2.7869999999999999</v>
      </c>
      <c r="G2781" s="27">
        <v>0.64600000000000002</v>
      </c>
    </row>
    <row r="2782" spans="6:7" x14ac:dyDescent="0.25">
      <c r="F2782" s="27">
        <v>2.7869999999999999</v>
      </c>
      <c r="G2782" s="27">
        <v>0.64600000000000002</v>
      </c>
    </row>
    <row r="2783" spans="6:7" x14ac:dyDescent="0.25">
      <c r="F2783" s="27">
        <v>2.7869999999999999</v>
      </c>
      <c r="G2783" s="27">
        <v>0.64600000000000002</v>
      </c>
    </row>
    <row r="2784" spans="6:7" x14ac:dyDescent="0.25">
      <c r="F2784" s="27">
        <v>2.7869999999999999</v>
      </c>
      <c r="G2784" s="27">
        <v>0.64600000000000002</v>
      </c>
    </row>
    <row r="2785" spans="6:7" x14ac:dyDescent="0.25">
      <c r="F2785" s="27">
        <v>2.7869999999999999</v>
      </c>
      <c r="G2785" s="27">
        <v>0.64600000000000002</v>
      </c>
    </row>
    <row r="2786" spans="6:7" x14ac:dyDescent="0.25">
      <c r="F2786" s="27">
        <v>2.7869999999999999</v>
      </c>
      <c r="G2786" s="27">
        <v>0.64600000000000002</v>
      </c>
    </row>
    <row r="2787" spans="6:7" x14ac:dyDescent="0.25">
      <c r="F2787" s="27">
        <v>2.7869999999999999</v>
      </c>
      <c r="G2787" s="27">
        <v>0.64600000000000002</v>
      </c>
    </row>
    <row r="2788" spans="6:7" x14ac:dyDescent="0.25">
      <c r="F2788" s="27">
        <v>2.7869999999999999</v>
      </c>
      <c r="G2788" s="27">
        <v>0.64600000000000002</v>
      </c>
    </row>
    <row r="2789" spans="6:7" x14ac:dyDescent="0.25">
      <c r="F2789" s="27">
        <v>2.7869999999999999</v>
      </c>
      <c r="G2789" s="27">
        <v>0.64600000000000002</v>
      </c>
    </row>
    <row r="2790" spans="6:7" x14ac:dyDescent="0.25">
      <c r="F2790" s="27">
        <v>2.7869999999999999</v>
      </c>
      <c r="G2790" s="27">
        <v>0.64600000000000002</v>
      </c>
    </row>
    <row r="2791" spans="6:7" x14ac:dyDescent="0.25">
      <c r="F2791" s="27">
        <v>2.7869999999999999</v>
      </c>
      <c r="G2791" s="27">
        <v>0.64600000000000002</v>
      </c>
    </row>
    <row r="2792" spans="6:7" x14ac:dyDescent="0.25">
      <c r="F2792" s="27">
        <v>2.7869999999999999</v>
      </c>
      <c r="G2792" s="27">
        <v>0.64600000000000002</v>
      </c>
    </row>
    <row r="2793" spans="6:7" x14ac:dyDescent="0.25">
      <c r="F2793" s="27">
        <v>2.7869999999999999</v>
      </c>
      <c r="G2793" s="27">
        <v>0.64600000000000002</v>
      </c>
    </row>
    <row r="2794" spans="6:7" x14ac:dyDescent="0.25">
      <c r="F2794" s="27">
        <v>2.7869999999999999</v>
      </c>
      <c r="G2794" s="27">
        <v>0.64600000000000002</v>
      </c>
    </row>
    <row r="2795" spans="6:7" x14ac:dyDescent="0.25">
      <c r="F2795" s="27">
        <v>2.7869999999999999</v>
      </c>
      <c r="G2795" s="27">
        <v>0.64600000000000002</v>
      </c>
    </row>
    <row r="2796" spans="6:7" x14ac:dyDescent="0.25">
      <c r="F2796" s="27">
        <v>2.7869999999999999</v>
      </c>
      <c r="G2796" s="27">
        <v>0.64600000000000002</v>
      </c>
    </row>
    <row r="2797" spans="6:7" x14ac:dyDescent="0.25">
      <c r="F2797" s="27">
        <v>2.7869999999999999</v>
      </c>
      <c r="G2797" s="27">
        <v>0.64600000000000002</v>
      </c>
    </row>
    <row r="2798" spans="6:7" x14ac:dyDescent="0.25">
      <c r="F2798" s="27">
        <v>2.7869999999999999</v>
      </c>
      <c r="G2798" s="27">
        <v>0.64600000000000002</v>
      </c>
    </row>
    <row r="2799" spans="6:7" x14ac:dyDescent="0.25">
      <c r="F2799" s="27">
        <v>2.7869999999999999</v>
      </c>
      <c r="G2799" s="27">
        <v>0.64600000000000002</v>
      </c>
    </row>
    <row r="2800" spans="6:7" x14ac:dyDescent="0.25">
      <c r="F2800" s="27">
        <v>2.7869999999999999</v>
      </c>
      <c r="G2800" s="27">
        <v>0.64600000000000002</v>
      </c>
    </row>
    <row r="2801" spans="6:7" x14ac:dyDescent="0.25">
      <c r="F2801" s="27">
        <v>2.7869999999999999</v>
      </c>
      <c r="G2801" s="27">
        <v>0.64600000000000002</v>
      </c>
    </row>
    <row r="2802" spans="6:7" x14ac:dyDescent="0.25">
      <c r="F2802" s="27">
        <v>2.7869999999999999</v>
      </c>
      <c r="G2802" s="27">
        <v>0.64600000000000002</v>
      </c>
    </row>
    <row r="2803" spans="6:7" x14ac:dyDescent="0.25">
      <c r="F2803" s="27">
        <v>2.7869999999999999</v>
      </c>
      <c r="G2803" s="27">
        <v>0.64600000000000002</v>
      </c>
    </row>
    <row r="2804" spans="6:7" x14ac:dyDescent="0.25">
      <c r="F2804" s="27">
        <v>2.7869999999999999</v>
      </c>
      <c r="G2804" s="27">
        <v>0.64600000000000002</v>
      </c>
    </row>
    <row r="2805" spans="6:7" x14ac:dyDescent="0.25">
      <c r="F2805" s="27">
        <v>2.7869999999999999</v>
      </c>
      <c r="G2805" s="27">
        <v>0.64600000000000002</v>
      </c>
    </row>
    <row r="2806" spans="6:7" x14ac:dyDescent="0.25">
      <c r="F2806" s="27">
        <v>2.7869999999999999</v>
      </c>
      <c r="G2806" s="27">
        <v>0.64600000000000002</v>
      </c>
    </row>
    <row r="2807" spans="6:7" x14ac:dyDescent="0.25">
      <c r="F2807" s="27">
        <v>2.7869999999999999</v>
      </c>
      <c r="G2807" s="27">
        <v>0.64600000000000002</v>
      </c>
    </row>
    <row r="2808" spans="6:7" x14ac:dyDescent="0.25">
      <c r="F2808" s="27">
        <v>2.7869999999999999</v>
      </c>
      <c r="G2808" s="27">
        <v>0.64600000000000002</v>
      </c>
    </row>
    <row r="2809" spans="6:7" x14ac:dyDescent="0.25">
      <c r="F2809" s="27">
        <v>2.7869999999999999</v>
      </c>
      <c r="G2809" s="27">
        <v>0.64600000000000002</v>
      </c>
    </row>
    <row r="2810" spans="6:7" x14ac:dyDescent="0.25">
      <c r="F2810" s="27">
        <v>2.7869999999999999</v>
      </c>
      <c r="G2810" s="27">
        <v>0.64600000000000002</v>
      </c>
    </row>
    <row r="2811" spans="6:7" x14ac:dyDescent="0.25">
      <c r="F2811" s="27">
        <v>2.7869999999999999</v>
      </c>
      <c r="G2811" s="27">
        <v>0.64600000000000002</v>
      </c>
    </row>
    <row r="2812" spans="6:7" x14ac:dyDescent="0.25">
      <c r="F2812" s="27">
        <v>2.7869999999999999</v>
      </c>
      <c r="G2812" s="27">
        <v>0.64600000000000002</v>
      </c>
    </row>
    <row r="2813" spans="6:7" x14ac:dyDescent="0.25">
      <c r="F2813" s="27">
        <v>2.7869999999999999</v>
      </c>
      <c r="G2813" s="27">
        <v>0.64600000000000002</v>
      </c>
    </row>
    <row r="2814" spans="6:7" x14ac:dyDescent="0.25">
      <c r="F2814" s="27">
        <v>2.7869999999999999</v>
      </c>
      <c r="G2814" s="27">
        <v>0.64600000000000002</v>
      </c>
    </row>
    <row r="2815" spans="6:7" x14ac:dyDescent="0.25">
      <c r="F2815" s="27">
        <v>2.7869999999999999</v>
      </c>
      <c r="G2815" s="27">
        <v>0.64600000000000002</v>
      </c>
    </row>
    <row r="2816" spans="6:7" x14ac:dyDescent="0.25">
      <c r="F2816" s="27">
        <v>2.7869999999999999</v>
      </c>
      <c r="G2816" s="27">
        <v>0.64600000000000002</v>
      </c>
    </row>
    <row r="2817" spans="6:7" x14ac:dyDescent="0.25">
      <c r="F2817" s="27">
        <v>2.7869999999999999</v>
      </c>
      <c r="G2817" s="27">
        <v>0.64600000000000002</v>
      </c>
    </row>
    <row r="2818" spans="6:7" x14ac:dyDescent="0.25">
      <c r="F2818" s="27">
        <v>2.7869999999999999</v>
      </c>
      <c r="G2818" s="27">
        <v>0.64600000000000002</v>
      </c>
    </row>
    <row r="2819" spans="6:7" x14ac:dyDescent="0.25">
      <c r="F2819" s="27">
        <v>2.7869999999999999</v>
      </c>
      <c r="G2819" s="27">
        <v>0.64600000000000002</v>
      </c>
    </row>
    <row r="2820" spans="6:7" x14ac:dyDescent="0.25">
      <c r="F2820" s="27">
        <v>2.7869999999999999</v>
      </c>
      <c r="G2820" s="27">
        <v>0.64600000000000002</v>
      </c>
    </row>
    <row r="2821" spans="6:7" x14ac:dyDescent="0.25">
      <c r="F2821" s="27">
        <v>2.7869999999999999</v>
      </c>
      <c r="G2821" s="27">
        <v>0.64600000000000002</v>
      </c>
    </row>
    <row r="2822" spans="6:7" x14ac:dyDescent="0.25">
      <c r="F2822" s="27">
        <v>2.7869999999999999</v>
      </c>
      <c r="G2822" s="27">
        <v>0.64600000000000002</v>
      </c>
    </row>
    <row r="2823" spans="6:7" x14ac:dyDescent="0.25">
      <c r="F2823" s="27">
        <v>2.7869999999999999</v>
      </c>
      <c r="G2823" s="27">
        <v>0.64600000000000002</v>
      </c>
    </row>
    <row r="2824" spans="6:7" x14ac:dyDescent="0.25">
      <c r="F2824" s="27">
        <v>2.7869999999999999</v>
      </c>
      <c r="G2824" s="27">
        <v>0.64600000000000002</v>
      </c>
    </row>
    <row r="2825" spans="6:7" x14ac:dyDescent="0.25">
      <c r="F2825" s="27">
        <v>2.7869999999999999</v>
      </c>
      <c r="G2825" s="27">
        <v>0.64600000000000002</v>
      </c>
    </row>
    <row r="2826" spans="6:7" x14ac:dyDescent="0.25">
      <c r="F2826" s="27">
        <v>2.7869999999999999</v>
      </c>
      <c r="G2826" s="27">
        <v>0.64600000000000002</v>
      </c>
    </row>
    <row r="2827" spans="6:7" x14ac:dyDescent="0.25">
      <c r="F2827" s="27">
        <v>2.7869999999999999</v>
      </c>
      <c r="G2827" s="27">
        <v>0.64600000000000002</v>
      </c>
    </row>
    <row r="2828" spans="6:7" x14ac:dyDescent="0.25">
      <c r="F2828" s="27">
        <v>2.7869999999999999</v>
      </c>
      <c r="G2828" s="27">
        <v>0.64600000000000002</v>
      </c>
    </row>
    <row r="2829" spans="6:7" x14ac:dyDescent="0.25">
      <c r="F2829" s="27">
        <v>2.7869999999999999</v>
      </c>
      <c r="G2829" s="27">
        <v>0.64600000000000002</v>
      </c>
    </row>
    <row r="2830" spans="6:7" x14ac:dyDescent="0.25">
      <c r="F2830" s="27">
        <v>2.7869999999999999</v>
      </c>
      <c r="G2830" s="27">
        <v>0.64600000000000002</v>
      </c>
    </row>
    <row r="2831" spans="6:7" x14ac:dyDescent="0.25">
      <c r="F2831" s="27">
        <v>2.7869999999999999</v>
      </c>
      <c r="G2831" s="27">
        <v>0.64600000000000002</v>
      </c>
    </row>
    <row r="2832" spans="6:7" x14ac:dyDescent="0.25">
      <c r="F2832" s="27">
        <v>2.7869999999999999</v>
      </c>
      <c r="G2832" s="27">
        <v>0.64600000000000002</v>
      </c>
    </row>
    <row r="2833" spans="6:7" x14ac:dyDescent="0.25">
      <c r="F2833" s="27">
        <v>2.7869999999999999</v>
      </c>
      <c r="G2833" s="27">
        <v>0.64600000000000002</v>
      </c>
    </row>
    <row r="2834" spans="6:7" x14ac:dyDescent="0.25">
      <c r="F2834" s="27">
        <v>2.7869999999999999</v>
      </c>
      <c r="G2834" s="27">
        <v>0.64600000000000002</v>
      </c>
    </row>
    <row r="2835" spans="6:7" x14ac:dyDescent="0.25">
      <c r="F2835" s="27">
        <v>2.7869999999999999</v>
      </c>
      <c r="G2835" s="27">
        <v>0.64600000000000002</v>
      </c>
    </row>
    <row r="2836" spans="6:7" x14ac:dyDescent="0.25">
      <c r="F2836" s="27">
        <v>2.7869999999999999</v>
      </c>
      <c r="G2836" s="27">
        <v>0.64600000000000002</v>
      </c>
    </row>
    <row r="2837" spans="6:7" x14ac:dyDescent="0.25">
      <c r="F2837" s="27">
        <v>2.7869999999999999</v>
      </c>
      <c r="G2837" s="27">
        <v>0.64600000000000002</v>
      </c>
    </row>
    <row r="2838" spans="6:7" x14ac:dyDescent="0.25">
      <c r="F2838" s="27">
        <v>2.7869999999999999</v>
      </c>
      <c r="G2838" s="27">
        <v>0.64600000000000002</v>
      </c>
    </row>
    <row r="2839" spans="6:7" x14ac:dyDescent="0.25">
      <c r="F2839" s="27">
        <v>2.7869999999999999</v>
      </c>
      <c r="G2839" s="27">
        <v>0.64600000000000002</v>
      </c>
    </row>
    <row r="2840" spans="6:7" x14ac:dyDescent="0.25">
      <c r="F2840" s="27">
        <v>2.7869999999999999</v>
      </c>
      <c r="G2840" s="27">
        <v>0.64600000000000002</v>
      </c>
    </row>
    <row r="2841" spans="6:7" x14ac:dyDescent="0.25">
      <c r="F2841" s="27">
        <v>2.7869999999999999</v>
      </c>
      <c r="G2841" s="27">
        <v>0.64600000000000002</v>
      </c>
    </row>
    <row r="2842" spans="6:7" x14ac:dyDescent="0.25">
      <c r="F2842" s="27">
        <v>2.7869999999999999</v>
      </c>
      <c r="G2842" s="27">
        <v>0.64600000000000002</v>
      </c>
    </row>
    <row r="2843" spans="6:7" x14ac:dyDescent="0.25">
      <c r="F2843" s="27">
        <v>2.7869999999999999</v>
      </c>
      <c r="G2843" s="27">
        <v>0.64600000000000002</v>
      </c>
    </row>
    <row r="2844" spans="6:7" x14ac:dyDescent="0.25">
      <c r="F2844" s="27">
        <v>2.7869999999999999</v>
      </c>
      <c r="G2844" s="27">
        <v>0.64600000000000002</v>
      </c>
    </row>
    <row r="2845" spans="6:7" x14ac:dyDescent="0.25">
      <c r="F2845" s="27">
        <v>2.7869999999999999</v>
      </c>
      <c r="G2845" s="27">
        <v>0.64600000000000002</v>
      </c>
    </row>
    <row r="2846" spans="6:7" x14ac:dyDescent="0.25">
      <c r="F2846" s="27">
        <v>2.7869999999999999</v>
      </c>
      <c r="G2846" s="27">
        <v>0.64600000000000002</v>
      </c>
    </row>
    <row r="2847" spans="6:7" x14ac:dyDescent="0.25">
      <c r="F2847" s="27">
        <v>2.7869999999999999</v>
      </c>
      <c r="G2847" s="27">
        <v>0.64600000000000002</v>
      </c>
    </row>
    <row r="2848" spans="6:7" x14ac:dyDescent="0.25">
      <c r="F2848" s="27">
        <v>2.7869999999999999</v>
      </c>
      <c r="G2848" s="27">
        <v>0.64600000000000002</v>
      </c>
    </row>
    <row r="2849" spans="6:7" x14ac:dyDescent="0.25">
      <c r="F2849" s="27">
        <v>2.7869999999999999</v>
      </c>
      <c r="G2849" s="27">
        <v>0.64600000000000002</v>
      </c>
    </row>
    <row r="2850" spans="6:7" x14ac:dyDescent="0.25">
      <c r="F2850" s="27">
        <v>2.7869999999999999</v>
      </c>
      <c r="G2850" s="27">
        <v>0.64600000000000002</v>
      </c>
    </row>
    <row r="2851" spans="6:7" x14ac:dyDescent="0.25">
      <c r="F2851" s="27">
        <v>2.7869999999999999</v>
      </c>
      <c r="G2851" s="27">
        <v>0.64600000000000002</v>
      </c>
    </row>
    <row r="2852" spans="6:7" x14ac:dyDescent="0.25">
      <c r="F2852" s="27">
        <v>2.7869999999999999</v>
      </c>
      <c r="G2852" s="27">
        <v>0.64600000000000002</v>
      </c>
    </row>
    <row r="2853" spans="6:7" x14ac:dyDescent="0.25">
      <c r="F2853" s="27">
        <v>2.7869999999999999</v>
      </c>
      <c r="G2853" s="27">
        <v>0.64600000000000002</v>
      </c>
    </row>
    <row r="2854" spans="6:7" x14ac:dyDescent="0.25">
      <c r="F2854" s="27">
        <v>2.7869999999999999</v>
      </c>
      <c r="G2854" s="27">
        <v>0.64600000000000002</v>
      </c>
    </row>
    <row r="2855" spans="6:7" x14ac:dyDescent="0.25">
      <c r="F2855" s="27">
        <v>2.7869999999999999</v>
      </c>
      <c r="G2855" s="27">
        <v>0.64600000000000002</v>
      </c>
    </row>
    <row r="2856" spans="6:7" x14ac:dyDescent="0.25">
      <c r="F2856" s="27">
        <v>2.7869999999999999</v>
      </c>
      <c r="G2856" s="27">
        <v>0.64600000000000002</v>
      </c>
    </row>
    <row r="2857" spans="6:7" x14ac:dyDescent="0.25">
      <c r="F2857" s="27">
        <v>2.7869999999999999</v>
      </c>
      <c r="G2857" s="27">
        <v>0.64600000000000002</v>
      </c>
    </row>
    <row r="2858" spans="6:7" x14ac:dyDescent="0.25">
      <c r="F2858" s="27">
        <v>2.7869999999999999</v>
      </c>
      <c r="G2858" s="27">
        <v>0.64600000000000002</v>
      </c>
    </row>
    <row r="2859" spans="6:7" x14ac:dyDescent="0.25">
      <c r="F2859" s="27">
        <v>2.7869999999999999</v>
      </c>
      <c r="G2859" s="27">
        <v>0.64600000000000002</v>
      </c>
    </row>
    <row r="2860" spans="6:7" x14ac:dyDescent="0.25">
      <c r="F2860" s="27">
        <v>2.7869999999999999</v>
      </c>
      <c r="G2860" s="27">
        <v>0.64600000000000002</v>
      </c>
    </row>
    <row r="2861" spans="6:7" x14ac:dyDescent="0.25">
      <c r="F2861" s="27">
        <v>2.7869999999999999</v>
      </c>
      <c r="G2861" s="27">
        <v>0.64600000000000002</v>
      </c>
    </row>
    <row r="2862" spans="6:7" x14ac:dyDescent="0.25">
      <c r="F2862" s="27">
        <v>2.7869999999999999</v>
      </c>
      <c r="G2862" s="27">
        <v>0.64600000000000002</v>
      </c>
    </row>
    <row r="2863" spans="6:7" x14ac:dyDescent="0.25">
      <c r="F2863" s="27">
        <v>2.7869999999999999</v>
      </c>
      <c r="G2863" s="27">
        <v>0.64600000000000002</v>
      </c>
    </row>
    <row r="2864" spans="6:7" x14ac:dyDescent="0.25">
      <c r="F2864" s="27">
        <v>2.7869999999999999</v>
      </c>
      <c r="G2864" s="27">
        <v>0.64600000000000002</v>
      </c>
    </row>
    <row r="2865" spans="6:7" x14ac:dyDescent="0.25">
      <c r="F2865" s="27">
        <v>2.7869999999999999</v>
      </c>
      <c r="G2865" s="27">
        <v>0.64600000000000002</v>
      </c>
    </row>
    <row r="2866" spans="6:7" x14ac:dyDescent="0.25">
      <c r="F2866" s="27">
        <v>2.7869999999999999</v>
      </c>
      <c r="G2866" s="27">
        <v>0.64600000000000002</v>
      </c>
    </row>
    <row r="2867" spans="6:7" x14ac:dyDescent="0.25">
      <c r="F2867" s="27">
        <v>2.7869999999999999</v>
      </c>
      <c r="G2867" s="27">
        <v>0.64600000000000002</v>
      </c>
    </row>
    <row r="2868" spans="6:7" x14ac:dyDescent="0.25">
      <c r="F2868" s="27">
        <v>2.7869999999999999</v>
      </c>
      <c r="G2868" s="27">
        <v>0.64600000000000002</v>
      </c>
    </row>
    <row r="2869" spans="6:7" x14ac:dyDescent="0.25">
      <c r="F2869" s="27">
        <v>2.7869999999999999</v>
      </c>
      <c r="G2869" s="27">
        <v>0.64600000000000002</v>
      </c>
    </row>
    <row r="2870" spans="6:7" x14ac:dyDescent="0.25">
      <c r="F2870" s="27">
        <v>2.7869999999999999</v>
      </c>
      <c r="G2870" s="27">
        <v>0.64600000000000002</v>
      </c>
    </row>
    <row r="2871" spans="6:7" x14ac:dyDescent="0.25">
      <c r="F2871" s="27">
        <v>2.7869999999999999</v>
      </c>
      <c r="G2871" s="27">
        <v>0.64600000000000002</v>
      </c>
    </row>
    <row r="2872" spans="6:7" x14ac:dyDescent="0.25">
      <c r="F2872" s="27">
        <v>2.7869999999999999</v>
      </c>
      <c r="G2872" s="27">
        <v>0.64600000000000002</v>
      </c>
    </row>
    <row r="2873" spans="6:7" x14ac:dyDescent="0.25">
      <c r="F2873" s="27">
        <v>2.7869999999999999</v>
      </c>
      <c r="G2873" s="27">
        <v>0.64600000000000002</v>
      </c>
    </row>
    <row r="2874" spans="6:7" x14ac:dyDescent="0.25">
      <c r="F2874" s="27">
        <v>2.7869999999999999</v>
      </c>
      <c r="G2874" s="27">
        <v>0.64600000000000002</v>
      </c>
    </row>
    <row r="2875" spans="6:7" x14ac:dyDescent="0.25">
      <c r="F2875" s="27">
        <v>2.7869999999999999</v>
      </c>
      <c r="G2875" s="27">
        <v>0.64600000000000002</v>
      </c>
    </row>
    <row r="2876" spans="6:7" x14ac:dyDescent="0.25">
      <c r="F2876" s="27">
        <v>2.7869999999999999</v>
      </c>
      <c r="G2876" s="27">
        <v>0.64600000000000002</v>
      </c>
    </row>
    <row r="2877" spans="6:7" x14ac:dyDescent="0.25">
      <c r="F2877" s="27">
        <v>2.7869999999999999</v>
      </c>
      <c r="G2877" s="27">
        <v>0.64600000000000002</v>
      </c>
    </row>
    <row r="2878" spans="6:7" x14ac:dyDescent="0.25">
      <c r="F2878" s="27">
        <v>2.7869999999999999</v>
      </c>
      <c r="G2878" s="27">
        <v>0.64600000000000002</v>
      </c>
    </row>
    <row r="2879" spans="6:7" x14ac:dyDescent="0.25">
      <c r="F2879" s="27">
        <v>2.7869999999999999</v>
      </c>
      <c r="G2879" s="27">
        <v>0.64600000000000002</v>
      </c>
    </row>
    <row r="2880" spans="6:7" x14ac:dyDescent="0.25">
      <c r="F2880" s="27">
        <v>2.7869999999999999</v>
      </c>
      <c r="G2880" s="27">
        <v>0.64600000000000002</v>
      </c>
    </row>
    <row r="2881" spans="6:7" x14ac:dyDescent="0.25">
      <c r="F2881" s="27">
        <v>2.7869999999999999</v>
      </c>
      <c r="G2881" s="27">
        <v>0.64600000000000002</v>
      </c>
    </row>
    <row r="2882" spans="6:7" x14ac:dyDescent="0.25">
      <c r="F2882" s="27">
        <v>2.7869999999999999</v>
      </c>
      <c r="G2882" s="27">
        <v>0.64600000000000002</v>
      </c>
    </row>
    <row r="2883" spans="6:7" x14ac:dyDescent="0.25">
      <c r="F2883" s="27">
        <v>2.7869999999999999</v>
      </c>
      <c r="G2883" s="27">
        <v>0.64600000000000002</v>
      </c>
    </row>
    <row r="2884" spans="6:7" x14ac:dyDescent="0.25">
      <c r="F2884" s="27">
        <v>2.7869999999999999</v>
      </c>
      <c r="G2884" s="27">
        <v>0.64600000000000002</v>
      </c>
    </row>
    <row r="2885" spans="6:7" x14ac:dyDescent="0.25">
      <c r="F2885" s="27">
        <v>2.7869999999999999</v>
      </c>
      <c r="G2885" s="27">
        <v>0.64600000000000002</v>
      </c>
    </row>
    <row r="2886" spans="6:7" x14ac:dyDescent="0.25">
      <c r="F2886" s="27">
        <v>2.7869999999999999</v>
      </c>
      <c r="G2886" s="27">
        <v>0.64600000000000002</v>
      </c>
    </row>
    <row r="2887" spans="6:7" x14ac:dyDescent="0.25">
      <c r="F2887" s="27">
        <v>2.7869999999999999</v>
      </c>
      <c r="G2887" s="27">
        <v>0.64600000000000002</v>
      </c>
    </row>
    <row r="2888" spans="6:7" x14ac:dyDescent="0.25">
      <c r="F2888" s="27">
        <v>2.7869999999999999</v>
      </c>
      <c r="G2888" s="27">
        <v>0.64600000000000002</v>
      </c>
    </row>
    <row r="2889" spans="6:7" x14ac:dyDescent="0.25">
      <c r="F2889" s="27">
        <v>2.7869999999999999</v>
      </c>
      <c r="G2889" s="27">
        <v>0.64600000000000002</v>
      </c>
    </row>
    <row r="2890" spans="6:7" x14ac:dyDescent="0.25">
      <c r="F2890" s="27">
        <v>2.7869999999999999</v>
      </c>
      <c r="G2890" s="27">
        <v>0.64600000000000002</v>
      </c>
    </row>
    <row r="2891" spans="6:7" x14ac:dyDescent="0.25">
      <c r="F2891" s="27">
        <v>2.7869999999999999</v>
      </c>
      <c r="G2891" s="27">
        <v>0.64600000000000002</v>
      </c>
    </row>
    <row r="2892" spans="6:7" x14ac:dyDescent="0.25">
      <c r="F2892" s="27">
        <v>2.7869999999999999</v>
      </c>
      <c r="G2892" s="27">
        <v>0.64600000000000002</v>
      </c>
    </row>
    <row r="2893" spans="6:7" x14ac:dyDescent="0.25">
      <c r="F2893" s="27">
        <v>2.7869999999999999</v>
      </c>
      <c r="G2893" s="27">
        <v>0.64600000000000002</v>
      </c>
    </row>
    <row r="2894" spans="6:7" x14ac:dyDescent="0.25">
      <c r="F2894" s="27">
        <v>2.7869999999999999</v>
      </c>
      <c r="G2894" s="27">
        <v>0.64600000000000002</v>
      </c>
    </row>
    <row r="2895" spans="6:7" x14ac:dyDescent="0.25">
      <c r="F2895" s="27">
        <v>2.7869999999999999</v>
      </c>
      <c r="G2895" s="27">
        <v>0.64600000000000002</v>
      </c>
    </row>
    <row r="2896" spans="6:7" x14ac:dyDescent="0.25">
      <c r="F2896" s="27">
        <v>2.7869999999999999</v>
      </c>
      <c r="G2896" s="27">
        <v>0.64600000000000002</v>
      </c>
    </row>
    <row r="2897" spans="6:7" x14ac:dyDescent="0.25">
      <c r="F2897" s="27">
        <v>2.7869999999999999</v>
      </c>
      <c r="G2897" s="27">
        <v>0.64600000000000002</v>
      </c>
    </row>
    <row r="2898" spans="6:7" x14ac:dyDescent="0.25">
      <c r="F2898" s="27">
        <v>2.7869999999999999</v>
      </c>
      <c r="G2898" s="27">
        <v>0.64600000000000002</v>
      </c>
    </row>
    <row r="2899" spans="6:7" x14ac:dyDescent="0.25">
      <c r="F2899" s="27">
        <v>2.7869999999999999</v>
      </c>
      <c r="G2899" s="27">
        <v>0.64600000000000002</v>
      </c>
    </row>
    <row r="2900" spans="6:7" x14ac:dyDescent="0.25">
      <c r="F2900" s="27">
        <v>2.7869999999999999</v>
      </c>
      <c r="G2900" s="27">
        <v>0.64600000000000002</v>
      </c>
    </row>
    <row r="2901" spans="6:7" x14ac:dyDescent="0.25">
      <c r="F2901" s="27">
        <v>2.7869999999999999</v>
      </c>
      <c r="G2901" s="27">
        <v>0.64600000000000002</v>
      </c>
    </row>
    <row r="2902" spans="6:7" x14ac:dyDescent="0.25">
      <c r="F2902" s="27">
        <v>2.7869999999999999</v>
      </c>
      <c r="G2902" s="27">
        <v>0.64600000000000002</v>
      </c>
    </row>
    <row r="2903" spans="6:7" x14ac:dyDescent="0.25">
      <c r="F2903" s="27">
        <v>2.7869999999999999</v>
      </c>
      <c r="G2903" s="27">
        <v>0.64600000000000002</v>
      </c>
    </row>
    <row r="2904" spans="6:7" x14ac:dyDescent="0.25">
      <c r="F2904" s="27">
        <v>2.7869999999999999</v>
      </c>
      <c r="G2904" s="27">
        <v>0.64600000000000002</v>
      </c>
    </row>
    <row r="2905" spans="6:7" x14ac:dyDescent="0.25">
      <c r="F2905" s="27">
        <v>2.7869999999999999</v>
      </c>
      <c r="G2905" s="27">
        <v>0.64600000000000002</v>
      </c>
    </row>
    <row r="2906" spans="6:7" x14ac:dyDescent="0.25">
      <c r="F2906" s="27">
        <v>2.7869999999999999</v>
      </c>
      <c r="G2906" s="27">
        <v>0.64600000000000002</v>
      </c>
    </row>
    <row r="2907" spans="6:7" x14ac:dyDescent="0.25">
      <c r="F2907" s="27">
        <v>2.7869999999999999</v>
      </c>
      <c r="G2907" s="27">
        <v>0.64600000000000002</v>
      </c>
    </row>
    <row r="2908" spans="6:7" x14ac:dyDescent="0.25">
      <c r="F2908" s="27">
        <v>2.7869999999999999</v>
      </c>
      <c r="G2908" s="27">
        <v>0.64600000000000002</v>
      </c>
    </row>
    <row r="2909" spans="6:7" x14ac:dyDescent="0.25">
      <c r="F2909" s="27">
        <v>2.7869999999999999</v>
      </c>
      <c r="G2909" s="27">
        <v>0.64600000000000002</v>
      </c>
    </row>
    <row r="2910" spans="6:7" x14ac:dyDescent="0.25">
      <c r="F2910" s="27">
        <v>2.7869999999999999</v>
      </c>
      <c r="G2910" s="27">
        <v>0.64600000000000002</v>
      </c>
    </row>
    <row r="2911" spans="6:7" x14ac:dyDescent="0.25">
      <c r="F2911" s="27">
        <v>2.7869999999999999</v>
      </c>
      <c r="G2911" s="27">
        <v>0.64600000000000002</v>
      </c>
    </row>
    <row r="2912" spans="6:7" x14ac:dyDescent="0.25">
      <c r="F2912" s="27">
        <v>2.7869999999999999</v>
      </c>
      <c r="G2912" s="27">
        <v>0.64600000000000002</v>
      </c>
    </row>
    <row r="2913" spans="6:7" x14ac:dyDescent="0.25">
      <c r="F2913" s="27">
        <v>2.7869999999999999</v>
      </c>
      <c r="G2913" s="27">
        <v>0.64600000000000002</v>
      </c>
    </row>
    <row r="2914" spans="6:7" x14ac:dyDescent="0.25">
      <c r="F2914" s="27">
        <v>2.7869999999999999</v>
      </c>
      <c r="G2914" s="27">
        <v>0.64600000000000002</v>
      </c>
    </row>
    <row r="2915" spans="6:7" x14ac:dyDescent="0.25">
      <c r="F2915" s="27">
        <v>2.7869999999999999</v>
      </c>
      <c r="G2915" s="27">
        <v>0.64600000000000002</v>
      </c>
    </row>
    <row r="2916" spans="6:7" x14ac:dyDescent="0.25">
      <c r="F2916" s="27">
        <v>2.7869999999999999</v>
      </c>
      <c r="G2916" s="27">
        <v>0.64600000000000002</v>
      </c>
    </row>
    <row r="2917" spans="6:7" x14ac:dyDescent="0.25">
      <c r="F2917" s="27">
        <v>2.7869999999999999</v>
      </c>
      <c r="G2917" s="27">
        <v>0.64600000000000002</v>
      </c>
    </row>
    <row r="2918" spans="6:7" x14ac:dyDescent="0.25">
      <c r="F2918" s="27">
        <v>2.7869999999999999</v>
      </c>
      <c r="G2918" s="27">
        <v>0.64600000000000002</v>
      </c>
    </row>
    <row r="2919" spans="6:7" x14ac:dyDescent="0.25">
      <c r="F2919" s="27">
        <v>2.7869999999999999</v>
      </c>
      <c r="G2919" s="27">
        <v>0.64600000000000002</v>
      </c>
    </row>
    <row r="2920" spans="6:7" x14ac:dyDescent="0.25">
      <c r="F2920" s="27">
        <v>2.7869999999999999</v>
      </c>
      <c r="G2920" s="27">
        <v>0.64600000000000002</v>
      </c>
    </row>
    <row r="2921" spans="6:7" x14ac:dyDescent="0.25">
      <c r="F2921" s="27">
        <v>2.7869999999999999</v>
      </c>
      <c r="G2921" s="27">
        <v>0.64600000000000002</v>
      </c>
    </row>
    <row r="2922" spans="6:7" x14ac:dyDescent="0.25">
      <c r="F2922" s="27">
        <v>2.7869999999999999</v>
      </c>
      <c r="G2922" s="27">
        <v>0.64600000000000002</v>
      </c>
    </row>
    <row r="2923" spans="6:7" x14ac:dyDescent="0.25">
      <c r="F2923" s="27">
        <v>2.7869999999999999</v>
      </c>
      <c r="G2923" s="27">
        <v>0.64600000000000002</v>
      </c>
    </row>
    <row r="2924" spans="6:7" x14ac:dyDescent="0.25">
      <c r="F2924" s="27">
        <v>2.7869999999999999</v>
      </c>
      <c r="G2924" s="27">
        <v>0.64600000000000002</v>
      </c>
    </row>
    <row r="2925" spans="6:7" x14ac:dyDescent="0.25">
      <c r="F2925" s="27">
        <v>2.7869999999999999</v>
      </c>
      <c r="G2925" s="27">
        <v>0.64600000000000002</v>
      </c>
    </row>
    <row r="2926" spans="6:7" x14ac:dyDescent="0.25">
      <c r="F2926" s="27">
        <v>2.7869999999999999</v>
      </c>
      <c r="G2926" s="27">
        <v>0.64600000000000002</v>
      </c>
    </row>
    <row r="2927" spans="6:7" x14ac:dyDescent="0.25">
      <c r="F2927" s="27">
        <v>2.7869999999999999</v>
      </c>
      <c r="G2927" s="27">
        <v>0.64600000000000002</v>
      </c>
    </row>
    <row r="2928" spans="6:7" x14ac:dyDescent="0.25">
      <c r="F2928" s="27">
        <v>2.7869999999999999</v>
      </c>
      <c r="G2928" s="27">
        <v>0.64600000000000002</v>
      </c>
    </row>
    <row r="2929" spans="6:7" x14ac:dyDescent="0.25">
      <c r="F2929" s="27">
        <v>2.7869999999999999</v>
      </c>
      <c r="G2929" s="27">
        <v>0.64600000000000002</v>
      </c>
    </row>
    <row r="2930" spans="6:7" x14ac:dyDescent="0.25">
      <c r="F2930" s="27">
        <v>2.7869999999999999</v>
      </c>
      <c r="G2930" s="27">
        <v>0.64600000000000002</v>
      </c>
    </row>
    <row r="2931" spans="6:7" x14ac:dyDescent="0.25">
      <c r="F2931" s="27">
        <v>2.7869999999999999</v>
      </c>
      <c r="G2931" s="27">
        <v>0.64600000000000002</v>
      </c>
    </row>
    <row r="2932" spans="6:7" x14ac:dyDescent="0.25">
      <c r="F2932" s="27">
        <v>2.7869999999999999</v>
      </c>
      <c r="G2932" s="27">
        <v>0.64600000000000002</v>
      </c>
    </row>
    <row r="2933" spans="6:7" x14ac:dyDescent="0.25">
      <c r="F2933" s="27">
        <v>2.7869999999999999</v>
      </c>
      <c r="G2933" s="27">
        <v>0.64600000000000002</v>
      </c>
    </row>
    <row r="2934" spans="6:7" x14ac:dyDescent="0.25">
      <c r="F2934" s="27">
        <v>2.7869999999999999</v>
      </c>
      <c r="G2934" s="27">
        <v>0.64600000000000002</v>
      </c>
    </row>
    <row r="2935" spans="6:7" x14ac:dyDescent="0.25">
      <c r="F2935" s="27">
        <v>2.7869999999999999</v>
      </c>
      <c r="G2935" s="27">
        <v>0.64600000000000002</v>
      </c>
    </row>
    <row r="2936" spans="6:7" x14ac:dyDescent="0.25">
      <c r="F2936" s="27">
        <v>2.7869999999999999</v>
      </c>
      <c r="G2936" s="27">
        <v>0.64600000000000002</v>
      </c>
    </row>
    <row r="2937" spans="6:7" x14ac:dyDescent="0.25">
      <c r="F2937" s="27">
        <v>2.7869999999999999</v>
      </c>
      <c r="G2937" s="27">
        <v>0.64600000000000002</v>
      </c>
    </row>
    <row r="2938" spans="6:7" x14ac:dyDescent="0.25">
      <c r="F2938" s="27">
        <v>2.7869999999999999</v>
      </c>
      <c r="G2938" s="27">
        <v>0.64600000000000002</v>
      </c>
    </row>
    <row r="2939" spans="6:7" x14ac:dyDescent="0.25">
      <c r="F2939" s="27">
        <v>2.7869999999999999</v>
      </c>
      <c r="G2939" s="27">
        <v>0.64600000000000002</v>
      </c>
    </row>
    <row r="2940" spans="6:7" x14ac:dyDescent="0.25">
      <c r="F2940" s="27">
        <v>2.7869999999999999</v>
      </c>
      <c r="G2940" s="27">
        <v>0.64600000000000002</v>
      </c>
    </row>
    <row r="2941" spans="6:7" x14ac:dyDescent="0.25">
      <c r="F2941" s="27">
        <v>2.7869999999999999</v>
      </c>
      <c r="G2941" s="27">
        <v>0.64600000000000002</v>
      </c>
    </row>
    <row r="2942" spans="6:7" x14ac:dyDescent="0.25">
      <c r="F2942" s="27">
        <v>2.7869999999999999</v>
      </c>
      <c r="G2942" s="27">
        <v>0.64600000000000002</v>
      </c>
    </row>
    <row r="2943" spans="6:7" x14ac:dyDescent="0.25">
      <c r="F2943" s="27">
        <v>2.7869999999999999</v>
      </c>
      <c r="G2943" s="27">
        <v>0.64600000000000002</v>
      </c>
    </row>
    <row r="2944" spans="6:7" x14ac:dyDescent="0.25">
      <c r="F2944" s="27">
        <v>2.7869999999999999</v>
      </c>
      <c r="G2944" s="27">
        <v>0.64600000000000002</v>
      </c>
    </row>
    <row r="2945" spans="6:7" x14ac:dyDescent="0.25">
      <c r="F2945" s="27">
        <v>2.7869999999999999</v>
      </c>
      <c r="G2945" s="27">
        <v>0.64600000000000002</v>
      </c>
    </row>
    <row r="2946" spans="6:7" x14ac:dyDescent="0.25">
      <c r="F2946" s="27">
        <v>2.7869999999999999</v>
      </c>
      <c r="G2946" s="27">
        <v>0.64600000000000002</v>
      </c>
    </row>
    <row r="2947" spans="6:7" x14ac:dyDescent="0.25">
      <c r="F2947" s="27">
        <v>2.7869999999999999</v>
      </c>
      <c r="G2947" s="27">
        <v>0.64600000000000002</v>
      </c>
    </row>
    <row r="2948" spans="6:7" x14ac:dyDescent="0.25">
      <c r="F2948" s="27">
        <v>2.7869999999999999</v>
      </c>
      <c r="G2948" s="27">
        <v>0.64600000000000002</v>
      </c>
    </row>
    <row r="2949" spans="6:7" x14ac:dyDescent="0.25">
      <c r="F2949" s="27">
        <v>2.7869999999999999</v>
      </c>
      <c r="G2949" s="27">
        <v>0.64600000000000002</v>
      </c>
    </row>
    <row r="2950" spans="6:7" x14ac:dyDescent="0.25">
      <c r="F2950" s="27">
        <v>2.7869999999999999</v>
      </c>
      <c r="G2950" s="27">
        <v>0.64600000000000002</v>
      </c>
    </row>
    <row r="2951" spans="6:7" x14ac:dyDescent="0.25">
      <c r="F2951" s="27">
        <v>2.7869999999999999</v>
      </c>
      <c r="G2951" s="27">
        <v>0.64600000000000002</v>
      </c>
    </row>
    <row r="2952" spans="6:7" x14ac:dyDescent="0.25">
      <c r="F2952" s="27">
        <v>2.7869999999999999</v>
      </c>
      <c r="G2952" s="27">
        <v>0.64600000000000002</v>
      </c>
    </row>
    <row r="2953" spans="6:7" x14ac:dyDescent="0.25">
      <c r="F2953" s="27">
        <v>2.7869999999999999</v>
      </c>
      <c r="G2953" s="27">
        <v>0.64600000000000002</v>
      </c>
    </row>
    <row r="2954" spans="6:7" x14ac:dyDescent="0.25">
      <c r="F2954" s="27">
        <v>2.7869999999999999</v>
      </c>
      <c r="G2954" s="27">
        <v>0.64600000000000002</v>
      </c>
    </row>
    <row r="2955" spans="6:7" x14ac:dyDescent="0.25">
      <c r="F2955" s="27">
        <v>2.7869999999999999</v>
      </c>
      <c r="G2955" s="27">
        <v>0.64600000000000002</v>
      </c>
    </row>
    <row r="2956" spans="6:7" x14ac:dyDescent="0.25">
      <c r="F2956" s="27">
        <v>2.7869999999999999</v>
      </c>
      <c r="G2956" s="27">
        <v>0.64600000000000002</v>
      </c>
    </row>
    <row r="2957" spans="6:7" x14ac:dyDescent="0.25">
      <c r="F2957" s="27">
        <v>2.7869999999999999</v>
      </c>
      <c r="G2957" s="27">
        <v>0.64600000000000002</v>
      </c>
    </row>
    <row r="2958" spans="6:7" x14ac:dyDescent="0.25">
      <c r="F2958" s="27">
        <v>2.7869999999999999</v>
      </c>
      <c r="G2958" s="27">
        <v>0.64600000000000002</v>
      </c>
    </row>
    <row r="2959" spans="6:7" x14ac:dyDescent="0.25">
      <c r="F2959" s="27">
        <v>2.7869999999999999</v>
      </c>
      <c r="G2959" s="27">
        <v>0.64600000000000002</v>
      </c>
    </row>
    <row r="2960" spans="6:7" x14ac:dyDescent="0.25">
      <c r="F2960" s="27">
        <v>2.7869999999999999</v>
      </c>
      <c r="G2960" s="27">
        <v>0.64600000000000002</v>
      </c>
    </row>
    <row r="2961" spans="6:7" x14ac:dyDescent="0.25">
      <c r="F2961" s="27">
        <v>2.7869999999999999</v>
      </c>
      <c r="G2961" s="27">
        <v>0.64600000000000002</v>
      </c>
    </row>
    <row r="2962" spans="6:7" x14ac:dyDescent="0.25">
      <c r="F2962" s="27">
        <v>2.7869999999999999</v>
      </c>
      <c r="G2962" s="27">
        <v>0.64600000000000002</v>
      </c>
    </row>
    <row r="2963" spans="6:7" x14ac:dyDescent="0.25">
      <c r="F2963" s="27">
        <v>2.7869999999999999</v>
      </c>
      <c r="G2963" s="27">
        <v>0.64600000000000002</v>
      </c>
    </row>
    <row r="2964" spans="6:7" x14ac:dyDescent="0.25">
      <c r="F2964" s="27">
        <v>2.7869999999999999</v>
      </c>
      <c r="G2964" s="27">
        <v>0.64600000000000002</v>
      </c>
    </row>
    <row r="2965" spans="6:7" x14ac:dyDescent="0.25">
      <c r="F2965" s="27">
        <v>2.7869999999999999</v>
      </c>
      <c r="G2965" s="27">
        <v>0.64600000000000002</v>
      </c>
    </row>
    <row r="2966" spans="6:7" x14ac:dyDescent="0.25">
      <c r="F2966" s="27">
        <v>2.7869999999999999</v>
      </c>
      <c r="G2966" s="27">
        <v>0.64600000000000002</v>
      </c>
    </row>
    <row r="2967" spans="6:7" x14ac:dyDescent="0.25">
      <c r="F2967" s="27">
        <v>2.7869999999999999</v>
      </c>
      <c r="G2967" s="27">
        <v>0.64600000000000002</v>
      </c>
    </row>
    <row r="2968" spans="6:7" x14ac:dyDescent="0.25">
      <c r="F2968" s="27">
        <v>2.7869999999999999</v>
      </c>
      <c r="G2968" s="27">
        <v>0.64600000000000002</v>
      </c>
    </row>
    <row r="2969" spans="6:7" x14ac:dyDescent="0.25">
      <c r="F2969" s="27">
        <v>2.7869999999999999</v>
      </c>
      <c r="G2969" s="27">
        <v>0.64600000000000002</v>
      </c>
    </row>
    <row r="2970" spans="6:7" x14ac:dyDescent="0.25">
      <c r="F2970" s="27">
        <v>2.7869999999999999</v>
      </c>
      <c r="G2970" s="27">
        <v>0.64600000000000002</v>
      </c>
    </row>
    <row r="2971" spans="6:7" x14ac:dyDescent="0.25">
      <c r="F2971" s="27">
        <v>2.7869999999999999</v>
      </c>
      <c r="G2971" s="27">
        <v>0.64600000000000002</v>
      </c>
    </row>
    <row r="2972" spans="6:7" x14ac:dyDescent="0.25">
      <c r="F2972" s="27">
        <v>2.7869999999999999</v>
      </c>
      <c r="G2972" s="27">
        <v>0.64600000000000002</v>
      </c>
    </row>
    <row r="2973" spans="6:7" x14ac:dyDescent="0.25">
      <c r="F2973" s="27">
        <v>2.7869999999999999</v>
      </c>
      <c r="G2973" s="27">
        <v>0.64600000000000002</v>
      </c>
    </row>
    <row r="2974" spans="6:7" x14ac:dyDescent="0.25">
      <c r="F2974" s="27">
        <v>2.7869999999999999</v>
      </c>
      <c r="G2974" s="27">
        <v>0.64600000000000002</v>
      </c>
    </row>
    <row r="2975" spans="6:7" x14ac:dyDescent="0.25">
      <c r="F2975" s="27">
        <v>2.7869999999999999</v>
      </c>
      <c r="G2975" s="27">
        <v>0.64600000000000002</v>
      </c>
    </row>
    <row r="2976" spans="6:7" x14ac:dyDescent="0.25">
      <c r="F2976" s="27">
        <v>2.7869999999999999</v>
      </c>
      <c r="G2976" s="27">
        <v>0.64600000000000002</v>
      </c>
    </row>
    <row r="2977" spans="6:7" x14ac:dyDescent="0.25">
      <c r="F2977" s="27">
        <v>2.7869999999999999</v>
      </c>
      <c r="G2977" s="27">
        <v>0.64600000000000002</v>
      </c>
    </row>
    <row r="2978" spans="6:7" x14ac:dyDescent="0.25">
      <c r="F2978" s="27">
        <v>2.7869999999999999</v>
      </c>
      <c r="G2978" s="27">
        <v>0.64600000000000002</v>
      </c>
    </row>
    <row r="2979" spans="6:7" x14ac:dyDescent="0.25">
      <c r="F2979" s="27">
        <v>2.7869999999999999</v>
      </c>
      <c r="G2979" s="27">
        <v>0.64600000000000002</v>
      </c>
    </row>
    <row r="2980" spans="6:7" x14ac:dyDescent="0.25">
      <c r="F2980" s="27">
        <v>2.7869999999999999</v>
      </c>
      <c r="G2980" s="27">
        <v>0.64600000000000002</v>
      </c>
    </row>
    <row r="2981" spans="6:7" x14ac:dyDescent="0.25">
      <c r="F2981" s="27">
        <v>2.7869999999999999</v>
      </c>
      <c r="G2981" s="27">
        <v>0.64600000000000002</v>
      </c>
    </row>
    <row r="2982" spans="6:7" x14ac:dyDescent="0.25">
      <c r="F2982" s="27">
        <v>2.7869999999999999</v>
      </c>
      <c r="G2982" s="27">
        <v>0.64600000000000002</v>
      </c>
    </row>
    <row r="2983" spans="6:7" x14ac:dyDescent="0.25">
      <c r="F2983" s="27">
        <v>2.7869999999999999</v>
      </c>
      <c r="G2983" s="27">
        <v>0.64600000000000002</v>
      </c>
    </row>
    <row r="2984" spans="6:7" x14ac:dyDescent="0.25">
      <c r="F2984" s="27">
        <v>2.7869999999999999</v>
      </c>
      <c r="G2984" s="27">
        <v>0.64600000000000002</v>
      </c>
    </row>
    <row r="2985" spans="6:7" x14ac:dyDescent="0.25">
      <c r="F2985" s="27">
        <v>2.7869999999999999</v>
      </c>
      <c r="G2985" s="27">
        <v>0.64600000000000002</v>
      </c>
    </row>
    <row r="2986" spans="6:7" x14ac:dyDescent="0.25">
      <c r="F2986" s="27">
        <v>2.7869999999999999</v>
      </c>
      <c r="G2986" s="27">
        <v>0.64600000000000002</v>
      </c>
    </row>
    <row r="2987" spans="6:7" x14ac:dyDescent="0.25">
      <c r="F2987" s="27">
        <v>2.7869999999999999</v>
      </c>
      <c r="G2987" s="27">
        <v>0.64600000000000002</v>
      </c>
    </row>
    <row r="2988" spans="6:7" x14ac:dyDescent="0.25">
      <c r="F2988" s="27">
        <v>2.7869999999999999</v>
      </c>
      <c r="G2988" s="27">
        <v>0.64600000000000002</v>
      </c>
    </row>
    <row r="2989" spans="6:7" x14ac:dyDescent="0.25">
      <c r="F2989" s="27">
        <v>2.7869999999999999</v>
      </c>
      <c r="G2989" s="27">
        <v>0.64600000000000002</v>
      </c>
    </row>
    <row r="2990" spans="6:7" x14ac:dyDescent="0.25">
      <c r="F2990" s="27">
        <v>2.7869999999999999</v>
      </c>
      <c r="G2990" s="27">
        <v>0.64600000000000002</v>
      </c>
    </row>
    <row r="2991" spans="6:7" x14ac:dyDescent="0.25">
      <c r="F2991" s="27">
        <v>2.7869999999999999</v>
      </c>
      <c r="G2991" s="27">
        <v>0.64600000000000002</v>
      </c>
    </row>
    <row r="2992" spans="6:7" x14ac:dyDescent="0.25">
      <c r="F2992" s="27">
        <v>2.7869999999999999</v>
      </c>
      <c r="G2992" s="27">
        <v>0.64600000000000002</v>
      </c>
    </row>
    <row r="2993" spans="6:7" x14ac:dyDescent="0.25">
      <c r="F2993" s="27">
        <v>2.7869999999999999</v>
      </c>
      <c r="G2993" s="27">
        <v>0.64600000000000002</v>
      </c>
    </row>
    <row r="2994" spans="6:7" x14ac:dyDescent="0.25">
      <c r="F2994" s="27">
        <v>2.7869999999999999</v>
      </c>
      <c r="G2994" s="27">
        <v>0.64600000000000002</v>
      </c>
    </row>
    <row r="2995" spans="6:7" x14ac:dyDescent="0.25">
      <c r="F2995" s="27">
        <v>2.7869999999999999</v>
      </c>
      <c r="G2995" s="27">
        <v>0.64600000000000002</v>
      </c>
    </row>
    <row r="2996" spans="6:7" x14ac:dyDescent="0.25">
      <c r="F2996" s="27">
        <v>2.7869999999999999</v>
      </c>
      <c r="G2996" s="27">
        <v>0.64600000000000002</v>
      </c>
    </row>
    <row r="2997" spans="6:7" x14ac:dyDescent="0.25">
      <c r="F2997" s="27">
        <v>2.7869999999999999</v>
      </c>
      <c r="G2997" s="27">
        <v>0.64600000000000002</v>
      </c>
    </row>
    <row r="2998" spans="6:7" x14ac:dyDescent="0.25">
      <c r="F2998" s="27">
        <v>2.7869999999999999</v>
      </c>
      <c r="G2998" s="27">
        <v>0.64600000000000002</v>
      </c>
    </row>
    <row r="2999" spans="6:7" x14ac:dyDescent="0.25">
      <c r="F2999" s="27">
        <v>2.7869999999999999</v>
      </c>
      <c r="G2999" s="27">
        <v>0.64600000000000002</v>
      </c>
    </row>
    <row r="3000" spans="6:7" x14ac:dyDescent="0.25">
      <c r="F3000" s="27">
        <v>2.7869999999999999</v>
      </c>
      <c r="G3000" s="27">
        <v>0.64600000000000002</v>
      </c>
    </row>
    <row r="3001" spans="6:7" x14ac:dyDescent="0.25">
      <c r="F3001" s="27">
        <v>2.7869999999999999</v>
      </c>
      <c r="G3001" s="27">
        <v>0.64600000000000002</v>
      </c>
    </row>
    <row r="3002" spans="6:7" x14ac:dyDescent="0.25">
      <c r="F3002" s="27">
        <v>2.7869999999999999</v>
      </c>
      <c r="G3002" s="27">
        <v>0.64600000000000002</v>
      </c>
    </row>
    <row r="3003" spans="6:7" x14ac:dyDescent="0.25">
      <c r="F3003" s="27">
        <v>2.7869999999999999</v>
      </c>
      <c r="G3003" s="27">
        <v>0.64600000000000002</v>
      </c>
    </row>
    <row r="3004" spans="6:7" x14ac:dyDescent="0.25">
      <c r="F3004" s="27">
        <v>2.7869999999999999</v>
      </c>
      <c r="G3004" s="27">
        <v>0.64600000000000002</v>
      </c>
    </row>
    <row r="3005" spans="6:7" x14ac:dyDescent="0.25">
      <c r="F3005" s="27">
        <v>2.7869999999999999</v>
      </c>
      <c r="G3005" s="27">
        <v>0.64600000000000002</v>
      </c>
    </row>
    <row r="3006" spans="6:7" x14ac:dyDescent="0.25">
      <c r="F3006" s="27">
        <v>2.7869999999999999</v>
      </c>
      <c r="G3006" s="27">
        <v>0.64600000000000002</v>
      </c>
    </row>
    <row r="3007" spans="6:7" x14ac:dyDescent="0.25">
      <c r="F3007" s="27">
        <v>2.7869999999999999</v>
      </c>
      <c r="G3007" s="27">
        <v>0.64600000000000002</v>
      </c>
    </row>
    <row r="3008" spans="6:7" x14ac:dyDescent="0.25">
      <c r="F3008" s="27">
        <v>2.7869999999999999</v>
      </c>
      <c r="G3008" s="27">
        <v>0.64600000000000002</v>
      </c>
    </row>
    <row r="3009" spans="6:7" x14ac:dyDescent="0.25">
      <c r="F3009" s="27">
        <v>2.7869999999999999</v>
      </c>
      <c r="G3009" s="27">
        <v>0.64600000000000002</v>
      </c>
    </row>
    <row r="3010" spans="6:7" x14ac:dyDescent="0.25">
      <c r="F3010" s="27">
        <v>2.7869999999999999</v>
      </c>
      <c r="G3010" s="27">
        <v>0.64600000000000002</v>
      </c>
    </row>
    <row r="3011" spans="6:7" x14ac:dyDescent="0.25">
      <c r="F3011" s="27">
        <v>2.7869999999999999</v>
      </c>
      <c r="G3011" s="27">
        <v>0.64600000000000002</v>
      </c>
    </row>
    <row r="3012" spans="6:7" x14ac:dyDescent="0.25">
      <c r="F3012" s="27">
        <v>2.7869999999999999</v>
      </c>
      <c r="G3012" s="27">
        <v>0.64600000000000002</v>
      </c>
    </row>
    <row r="3013" spans="6:7" x14ac:dyDescent="0.25">
      <c r="F3013" s="27">
        <v>2.7869999999999999</v>
      </c>
      <c r="G3013" s="27">
        <v>0.64600000000000002</v>
      </c>
    </row>
    <row r="3014" spans="6:7" x14ac:dyDescent="0.25">
      <c r="F3014" s="27">
        <v>2.7869999999999999</v>
      </c>
      <c r="G3014" s="27">
        <v>0.64600000000000002</v>
      </c>
    </row>
    <row r="3015" spans="6:7" x14ac:dyDescent="0.25">
      <c r="F3015" s="27">
        <v>2.7869999999999999</v>
      </c>
      <c r="G3015" s="27">
        <v>0.64600000000000002</v>
      </c>
    </row>
    <row r="3016" spans="6:7" x14ac:dyDescent="0.25">
      <c r="F3016" s="27">
        <v>2.7869999999999999</v>
      </c>
      <c r="G3016" s="27">
        <v>0.64600000000000002</v>
      </c>
    </row>
    <row r="3017" spans="6:7" x14ac:dyDescent="0.25">
      <c r="F3017" s="27">
        <v>2.7869999999999999</v>
      </c>
      <c r="G3017" s="27">
        <v>0.64600000000000002</v>
      </c>
    </row>
    <row r="3018" spans="6:7" x14ac:dyDescent="0.25">
      <c r="F3018" s="27">
        <v>2.7869999999999999</v>
      </c>
      <c r="G3018" s="27">
        <v>0.64600000000000002</v>
      </c>
    </row>
    <row r="3019" spans="6:7" x14ac:dyDescent="0.25">
      <c r="F3019" s="27">
        <v>2.7869999999999999</v>
      </c>
      <c r="G3019" s="27">
        <v>0.64600000000000002</v>
      </c>
    </row>
    <row r="3020" spans="6:7" x14ac:dyDescent="0.25">
      <c r="F3020" s="27">
        <v>2.7869999999999999</v>
      </c>
      <c r="G3020" s="27">
        <v>0.64600000000000002</v>
      </c>
    </row>
    <row r="3021" spans="6:7" x14ac:dyDescent="0.25">
      <c r="F3021" s="27">
        <v>2.7869999999999999</v>
      </c>
      <c r="G3021" s="27">
        <v>0.64600000000000002</v>
      </c>
    </row>
    <row r="3022" spans="6:7" x14ac:dyDescent="0.25">
      <c r="F3022" s="27">
        <v>2.7869999999999999</v>
      </c>
      <c r="G3022" s="27">
        <v>0.64600000000000002</v>
      </c>
    </row>
    <row r="3023" spans="6:7" x14ac:dyDescent="0.25">
      <c r="F3023" s="27">
        <v>2.7869999999999999</v>
      </c>
      <c r="G3023" s="27">
        <v>0.64600000000000002</v>
      </c>
    </row>
    <row r="3024" spans="6:7" x14ac:dyDescent="0.25">
      <c r="F3024" s="27">
        <v>2.7869999999999999</v>
      </c>
      <c r="G3024" s="27">
        <v>0.64600000000000002</v>
      </c>
    </row>
    <row r="3025" spans="6:7" x14ac:dyDescent="0.25">
      <c r="F3025" s="27">
        <v>2.7869999999999999</v>
      </c>
      <c r="G3025" s="27">
        <v>0.64600000000000002</v>
      </c>
    </row>
    <row r="3026" spans="6:7" x14ac:dyDescent="0.25">
      <c r="F3026" s="27">
        <v>2.7869999999999999</v>
      </c>
      <c r="G3026" s="27">
        <v>0.64600000000000002</v>
      </c>
    </row>
    <row r="3027" spans="6:7" x14ac:dyDescent="0.25">
      <c r="F3027" s="27">
        <v>2.7869999999999999</v>
      </c>
      <c r="G3027" s="27">
        <v>0.64600000000000002</v>
      </c>
    </row>
    <row r="3028" spans="6:7" x14ac:dyDescent="0.25">
      <c r="F3028" s="27">
        <v>2.7869999999999999</v>
      </c>
      <c r="G3028" s="27">
        <v>0.64600000000000002</v>
      </c>
    </row>
    <row r="3029" spans="6:7" x14ac:dyDescent="0.25">
      <c r="F3029" s="27">
        <v>2.7869999999999999</v>
      </c>
      <c r="G3029" s="27">
        <v>0.64600000000000002</v>
      </c>
    </row>
    <row r="3030" spans="6:7" x14ac:dyDescent="0.25">
      <c r="F3030" s="27">
        <v>2.7869999999999999</v>
      </c>
      <c r="G3030" s="27">
        <v>0.64600000000000002</v>
      </c>
    </row>
    <row r="3031" spans="6:7" x14ac:dyDescent="0.25">
      <c r="F3031" s="27">
        <v>2.7869999999999999</v>
      </c>
      <c r="G3031" s="27">
        <v>0.64600000000000002</v>
      </c>
    </row>
    <row r="3032" spans="6:7" x14ac:dyDescent="0.25">
      <c r="F3032" s="27">
        <v>2.7869999999999999</v>
      </c>
      <c r="G3032" s="27">
        <v>0.64600000000000002</v>
      </c>
    </row>
    <row r="3033" spans="6:7" x14ac:dyDescent="0.25">
      <c r="F3033" s="27">
        <v>2.7869999999999999</v>
      </c>
      <c r="G3033" s="27">
        <v>0.64600000000000002</v>
      </c>
    </row>
    <row r="3034" spans="6:7" x14ac:dyDescent="0.25">
      <c r="F3034" s="27">
        <v>2.7869999999999999</v>
      </c>
      <c r="G3034" s="27">
        <v>0.64600000000000002</v>
      </c>
    </row>
    <row r="3035" spans="6:7" x14ac:dyDescent="0.25">
      <c r="F3035" s="27">
        <v>2.7869999999999999</v>
      </c>
      <c r="G3035" s="27">
        <v>0.64600000000000002</v>
      </c>
    </row>
    <row r="3036" spans="6:7" x14ac:dyDescent="0.25">
      <c r="F3036" s="27">
        <v>2.7869999999999999</v>
      </c>
      <c r="G3036" s="27">
        <v>0.64600000000000002</v>
      </c>
    </row>
    <row r="3037" spans="6:7" x14ac:dyDescent="0.25">
      <c r="F3037" s="27">
        <v>2.7869999999999999</v>
      </c>
      <c r="G3037" s="27">
        <v>0.64600000000000002</v>
      </c>
    </row>
    <row r="3038" spans="6:7" x14ac:dyDescent="0.25">
      <c r="F3038" s="27">
        <v>2.7869999999999999</v>
      </c>
      <c r="G3038" s="27">
        <v>0.64600000000000002</v>
      </c>
    </row>
    <row r="3039" spans="6:7" x14ac:dyDescent="0.25">
      <c r="F3039" s="27">
        <v>2.7869999999999999</v>
      </c>
      <c r="G3039" s="27">
        <v>0.64600000000000002</v>
      </c>
    </row>
    <row r="3040" spans="6:7" x14ac:dyDescent="0.25">
      <c r="F3040" s="27">
        <v>2.7869999999999999</v>
      </c>
      <c r="G3040" s="27">
        <v>0.64600000000000002</v>
      </c>
    </row>
    <row r="3041" spans="6:7" x14ac:dyDescent="0.25">
      <c r="F3041" s="27">
        <v>2.7869999999999999</v>
      </c>
      <c r="G3041" s="27">
        <v>0.64600000000000002</v>
      </c>
    </row>
    <row r="3042" spans="6:7" x14ac:dyDescent="0.25">
      <c r="F3042" s="27">
        <v>2.7869999999999999</v>
      </c>
      <c r="G3042" s="27">
        <v>0.64600000000000002</v>
      </c>
    </row>
    <row r="3043" spans="6:7" x14ac:dyDescent="0.25">
      <c r="F3043" s="27">
        <v>2.7869999999999999</v>
      </c>
      <c r="G3043" s="27">
        <v>0.64600000000000002</v>
      </c>
    </row>
    <row r="3044" spans="6:7" x14ac:dyDescent="0.25">
      <c r="F3044" s="27">
        <v>2.7869999999999999</v>
      </c>
      <c r="G3044" s="27">
        <v>0.64600000000000002</v>
      </c>
    </row>
    <row r="3045" spans="6:7" x14ac:dyDescent="0.25">
      <c r="F3045" s="27">
        <v>2.7869999999999999</v>
      </c>
      <c r="G3045" s="27">
        <v>0.64600000000000002</v>
      </c>
    </row>
    <row r="3046" spans="6:7" x14ac:dyDescent="0.25">
      <c r="F3046" s="27">
        <v>2.7869999999999999</v>
      </c>
      <c r="G3046" s="27">
        <v>0.64600000000000002</v>
      </c>
    </row>
    <row r="3047" spans="6:7" x14ac:dyDescent="0.25">
      <c r="F3047" s="27">
        <v>2.7869999999999999</v>
      </c>
      <c r="G3047" s="27">
        <v>0.64600000000000002</v>
      </c>
    </row>
    <row r="3048" spans="6:7" x14ac:dyDescent="0.25">
      <c r="F3048" s="27">
        <v>2.7869999999999999</v>
      </c>
      <c r="G3048" s="27">
        <v>0.64600000000000002</v>
      </c>
    </row>
    <row r="3049" spans="6:7" x14ac:dyDescent="0.25">
      <c r="F3049" s="27">
        <v>2.7869999999999999</v>
      </c>
      <c r="G3049" s="27">
        <v>0.64600000000000002</v>
      </c>
    </row>
    <row r="3050" spans="6:7" x14ac:dyDescent="0.25">
      <c r="F3050" s="27">
        <v>2.7869999999999999</v>
      </c>
      <c r="G3050" s="27">
        <v>0.64600000000000002</v>
      </c>
    </row>
    <row r="3051" spans="6:7" x14ac:dyDescent="0.25">
      <c r="F3051" s="27">
        <v>2.7869999999999999</v>
      </c>
      <c r="G3051" s="27">
        <v>0.64600000000000002</v>
      </c>
    </row>
    <row r="3052" spans="6:7" x14ac:dyDescent="0.25">
      <c r="F3052" s="27">
        <v>2.7869999999999999</v>
      </c>
      <c r="G3052" s="27">
        <v>0.64600000000000002</v>
      </c>
    </row>
    <row r="3053" spans="6:7" x14ac:dyDescent="0.25">
      <c r="F3053" s="27">
        <v>2.7869999999999999</v>
      </c>
      <c r="G3053" s="27">
        <v>0.64600000000000002</v>
      </c>
    </row>
    <row r="3054" spans="6:7" x14ac:dyDescent="0.25">
      <c r="F3054" s="27">
        <v>2.7869999999999999</v>
      </c>
      <c r="G3054" s="27">
        <v>0.64600000000000002</v>
      </c>
    </row>
    <row r="3055" spans="6:7" x14ac:dyDescent="0.25">
      <c r="F3055" s="27">
        <v>2.7869999999999999</v>
      </c>
      <c r="G3055" s="27">
        <v>0.64600000000000002</v>
      </c>
    </row>
    <row r="3056" spans="6:7" x14ac:dyDescent="0.25">
      <c r="F3056" s="27">
        <v>2.7869999999999999</v>
      </c>
      <c r="G3056" s="27">
        <v>0.64600000000000002</v>
      </c>
    </row>
    <row r="3057" spans="6:7" x14ac:dyDescent="0.25">
      <c r="F3057" s="27">
        <v>2.7869999999999999</v>
      </c>
      <c r="G3057" s="27">
        <v>0.64600000000000002</v>
      </c>
    </row>
    <row r="3058" spans="6:7" x14ac:dyDescent="0.25">
      <c r="F3058" s="27">
        <v>2.7869999999999999</v>
      </c>
      <c r="G3058" s="27">
        <v>0.64600000000000002</v>
      </c>
    </row>
    <row r="3059" spans="6:7" x14ac:dyDescent="0.25">
      <c r="F3059" s="27">
        <v>2.7869999999999999</v>
      </c>
      <c r="G3059" s="27">
        <v>0.64600000000000002</v>
      </c>
    </row>
    <row r="3060" spans="6:7" x14ac:dyDescent="0.25">
      <c r="F3060" s="27">
        <v>2.7869999999999999</v>
      </c>
      <c r="G3060" s="27">
        <v>0.64600000000000002</v>
      </c>
    </row>
    <row r="3061" spans="6:7" x14ac:dyDescent="0.25">
      <c r="F3061" s="27">
        <v>2.7869999999999999</v>
      </c>
      <c r="G3061" s="27">
        <v>0.64600000000000002</v>
      </c>
    </row>
    <row r="3062" spans="6:7" x14ac:dyDescent="0.25">
      <c r="F3062" s="27">
        <v>2.7869999999999999</v>
      </c>
      <c r="G3062" s="27">
        <v>0.64600000000000002</v>
      </c>
    </row>
    <row r="3063" spans="6:7" x14ac:dyDescent="0.25">
      <c r="F3063" s="27">
        <v>2.7869999999999999</v>
      </c>
      <c r="G3063" s="27">
        <v>0.64600000000000002</v>
      </c>
    </row>
    <row r="3064" spans="6:7" x14ac:dyDescent="0.25">
      <c r="F3064" s="27">
        <v>2.7869999999999999</v>
      </c>
      <c r="G3064" s="27">
        <v>0.64600000000000002</v>
      </c>
    </row>
    <row r="3065" spans="6:7" x14ac:dyDescent="0.25">
      <c r="F3065" s="27">
        <v>2.7869999999999999</v>
      </c>
      <c r="G3065" s="27">
        <v>0.64600000000000002</v>
      </c>
    </row>
    <row r="3066" spans="6:7" x14ac:dyDescent="0.25">
      <c r="F3066" s="27">
        <v>2.7869999999999999</v>
      </c>
      <c r="G3066" s="27">
        <v>0.64600000000000002</v>
      </c>
    </row>
    <row r="3067" spans="6:7" x14ac:dyDescent="0.25">
      <c r="F3067" s="27">
        <v>2.7869999999999999</v>
      </c>
      <c r="G3067" s="27">
        <v>0.64600000000000002</v>
      </c>
    </row>
    <row r="3068" spans="6:7" x14ac:dyDescent="0.25">
      <c r="F3068" s="27">
        <v>2.7869999999999999</v>
      </c>
      <c r="G3068" s="27">
        <v>0.64600000000000002</v>
      </c>
    </row>
    <row r="3069" spans="6:7" x14ac:dyDescent="0.25">
      <c r="F3069" s="27">
        <v>2.7869999999999999</v>
      </c>
      <c r="G3069" s="27">
        <v>0.64600000000000002</v>
      </c>
    </row>
    <row r="3070" spans="6:7" x14ac:dyDescent="0.25">
      <c r="F3070" s="27">
        <v>2.7869999999999999</v>
      </c>
      <c r="G3070" s="27">
        <v>0.64600000000000002</v>
      </c>
    </row>
    <row r="3071" spans="6:7" x14ac:dyDescent="0.25">
      <c r="F3071" s="27">
        <v>2.7869999999999999</v>
      </c>
      <c r="G3071" s="27">
        <v>0.64600000000000002</v>
      </c>
    </row>
    <row r="3072" spans="6:7" x14ac:dyDescent="0.25">
      <c r="F3072" s="27">
        <v>2.7869999999999999</v>
      </c>
      <c r="G3072" s="27">
        <v>0.64600000000000002</v>
      </c>
    </row>
    <row r="3073" spans="6:7" x14ac:dyDescent="0.25">
      <c r="F3073" s="27">
        <v>2.7869999999999999</v>
      </c>
      <c r="G3073" s="27">
        <v>0.64600000000000002</v>
      </c>
    </row>
    <row r="3074" spans="6:7" x14ac:dyDescent="0.25">
      <c r="F3074" s="27">
        <v>2.7869999999999999</v>
      </c>
      <c r="G3074" s="27">
        <v>0.64600000000000002</v>
      </c>
    </row>
    <row r="3075" spans="6:7" x14ac:dyDescent="0.25">
      <c r="F3075" s="27">
        <v>2.7869999999999999</v>
      </c>
      <c r="G3075" s="27">
        <v>0.64600000000000002</v>
      </c>
    </row>
    <row r="3076" spans="6:7" x14ac:dyDescent="0.25">
      <c r="F3076" s="27">
        <v>2.7869999999999999</v>
      </c>
      <c r="G3076" s="27">
        <v>0.64600000000000002</v>
      </c>
    </row>
    <row r="3077" spans="6:7" x14ac:dyDescent="0.25">
      <c r="F3077" s="27">
        <v>2.7869999999999999</v>
      </c>
      <c r="G3077" s="27">
        <v>0.64600000000000002</v>
      </c>
    </row>
    <row r="3078" spans="6:7" x14ac:dyDescent="0.25">
      <c r="F3078" s="27">
        <v>2.7869999999999999</v>
      </c>
      <c r="G3078" s="27">
        <v>0.64600000000000002</v>
      </c>
    </row>
    <row r="3079" spans="6:7" x14ac:dyDescent="0.25">
      <c r="F3079" s="27">
        <v>2.7869999999999999</v>
      </c>
      <c r="G3079" s="27">
        <v>0.64600000000000002</v>
      </c>
    </row>
    <row r="3080" spans="6:7" x14ac:dyDescent="0.25">
      <c r="F3080" s="27">
        <v>2.7869999999999999</v>
      </c>
      <c r="G3080" s="27">
        <v>0.64600000000000002</v>
      </c>
    </row>
    <row r="3081" spans="6:7" x14ac:dyDescent="0.25">
      <c r="F3081" s="27">
        <v>2.7869999999999999</v>
      </c>
      <c r="G3081" s="27">
        <v>0.64600000000000002</v>
      </c>
    </row>
    <row r="3082" spans="6:7" x14ac:dyDescent="0.25">
      <c r="F3082" s="27">
        <v>2.7869999999999999</v>
      </c>
      <c r="G3082" s="27">
        <v>0.64600000000000002</v>
      </c>
    </row>
    <row r="3083" spans="6:7" x14ac:dyDescent="0.25">
      <c r="F3083" s="27">
        <v>2.7869999999999999</v>
      </c>
      <c r="G3083" s="27">
        <v>0.64600000000000002</v>
      </c>
    </row>
    <row r="3084" spans="6:7" x14ac:dyDescent="0.25">
      <c r="F3084" s="27">
        <v>2.7869999999999999</v>
      </c>
      <c r="G3084" s="27">
        <v>0.64600000000000002</v>
      </c>
    </row>
    <row r="3085" spans="6:7" x14ac:dyDescent="0.25">
      <c r="F3085" s="27">
        <v>2.7869999999999999</v>
      </c>
      <c r="G3085" s="27">
        <v>0.64600000000000002</v>
      </c>
    </row>
    <row r="3086" spans="6:7" x14ac:dyDescent="0.25">
      <c r="F3086" s="27">
        <v>2.7869999999999999</v>
      </c>
      <c r="G3086" s="27">
        <v>0.64600000000000002</v>
      </c>
    </row>
    <row r="3087" spans="6:7" x14ac:dyDescent="0.25">
      <c r="F3087" s="27">
        <v>2.7869999999999999</v>
      </c>
      <c r="G3087" s="27">
        <v>0.64600000000000002</v>
      </c>
    </row>
    <row r="3088" spans="6:7" x14ac:dyDescent="0.25">
      <c r="F3088" s="27">
        <v>2.7869999999999999</v>
      </c>
      <c r="G3088" s="27">
        <v>0.64600000000000002</v>
      </c>
    </row>
    <row r="3089" spans="6:7" x14ac:dyDescent="0.25">
      <c r="F3089" s="27">
        <v>2.7869999999999999</v>
      </c>
      <c r="G3089" s="27">
        <v>0.64600000000000002</v>
      </c>
    </row>
    <row r="3090" spans="6:7" x14ac:dyDescent="0.25">
      <c r="F3090" s="27">
        <v>2.7869999999999999</v>
      </c>
      <c r="G3090" s="27">
        <v>0.64600000000000002</v>
      </c>
    </row>
    <row r="3091" spans="6:7" x14ac:dyDescent="0.25">
      <c r="F3091" s="27">
        <v>2.7869999999999999</v>
      </c>
      <c r="G3091" s="27">
        <v>0.64600000000000002</v>
      </c>
    </row>
    <row r="3092" spans="6:7" x14ac:dyDescent="0.25">
      <c r="F3092" s="27">
        <v>2.7869999999999999</v>
      </c>
      <c r="G3092" s="27">
        <v>0.64600000000000002</v>
      </c>
    </row>
    <row r="3093" spans="6:7" x14ac:dyDescent="0.25">
      <c r="F3093" s="27">
        <v>2.7869999999999999</v>
      </c>
      <c r="G3093" s="27">
        <v>0.64600000000000002</v>
      </c>
    </row>
    <row r="3094" spans="6:7" x14ac:dyDescent="0.25">
      <c r="F3094" s="27">
        <v>2.7869999999999999</v>
      </c>
      <c r="G3094" s="27">
        <v>0.64600000000000002</v>
      </c>
    </row>
    <row r="3095" spans="6:7" x14ac:dyDescent="0.25">
      <c r="F3095" s="27">
        <v>2.7869999999999999</v>
      </c>
      <c r="G3095" s="27">
        <v>0.64600000000000002</v>
      </c>
    </row>
    <row r="3096" spans="6:7" x14ac:dyDescent="0.25">
      <c r="F3096" s="27">
        <v>2.7869999999999999</v>
      </c>
      <c r="G3096" s="27">
        <v>0.64600000000000002</v>
      </c>
    </row>
    <row r="3097" spans="6:7" x14ac:dyDescent="0.25">
      <c r="F3097" s="27">
        <v>2.7869999999999999</v>
      </c>
      <c r="G3097" s="27">
        <v>0.64600000000000002</v>
      </c>
    </row>
    <row r="3098" spans="6:7" x14ac:dyDescent="0.25">
      <c r="F3098" s="27">
        <v>2.7869999999999999</v>
      </c>
      <c r="G3098" s="27">
        <v>0.64600000000000002</v>
      </c>
    </row>
    <row r="3099" spans="6:7" x14ac:dyDescent="0.25">
      <c r="F3099" s="27">
        <v>2.7869999999999999</v>
      </c>
      <c r="G3099" s="27">
        <v>0.64600000000000002</v>
      </c>
    </row>
    <row r="3100" spans="6:7" x14ac:dyDescent="0.25">
      <c r="F3100" s="27">
        <v>2.7869999999999999</v>
      </c>
      <c r="G3100" s="27">
        <v>0.64600000000000002</v>
      </c>
    </row>
    <row r="3101" spans="6:7" x14ac:dyDescent="0.25">
      <c r="F3101" s="27">
        <v>2.7869999999999999</v>
      </c>
      <c r="G3101" s="27">
        <v>0.64600000000000002</v>
      </c>
    </row>
    <row r="3102" spans="6:7" x14ac:dyDescent="0.25">
      <c r="F3102" s="27">
        <v>2.7869999999999999</v>
      </c>
      <c r="G3102" s="27">
        <v>0.64600000000000002</v>
      </c>
    </row>
    <row r="3103" spans="6:7" x14ac:dyDescent="0.25">
      <c r="F3103" s="27">
        <v>2.7869999999999999</v>
      </c>
      <c r="G3103" s="27">
        <v>0.64600000000000002</v>
      </c>
    </row>
    <row r="3104" spans="6:7" x14ac:dyDescent="0.25">
      <c r="F3104" s="27">
        <v>2.7869999999999999</v>
      </c>
      <c r="G3104" s="27">
        <v>0.64600000000000002</v>
      </c>
    </row>
    <row r="3105" spans="6:7" x14ac:dyDescent="0.25">
      <c r="F3105" s="27">
        <v>2.7869999999999999</v>
      </c>
      <c r="G3105" s="27">
        <v>0.64600000000000002</v>
      </c>
    </row>
    <row r="3106" spans="6:7" x14ac:dyDescent="0.25">
      <c r="F3106" s="27">
        <v>2.7869999999999999</v>
      </c>
      <c r="G3106" s="27">
        <v>0.64600000000000002</v>
      </c>
    </row>
    <row r="3107" spans="6:7" x14ac:dyDescent="0.25">
      <c r="F3107" s="27">
        <v>2.7869999999999999</v>
      </c>
      <c r="G3107" s="27">
        <v>0.64600000000000002</v>
      </c>
    </row>
    <row r="3108" spans="6:7" x14ac:dyDescent="0.25">
      <c r="F3108" s="27">
        <v>2.7869999999999999</v>
      </c>
      <c r="G3108" s="27">
        <v>0.64600000000000002</v>
      </c>
    </row>
    <row r="3109" spans="6:7" x14ac:dyDescent="0.25">
      <c r="F3109" s="27">
        <v>2.7869999999999999</v>
      </c>
      <c r="G3109" s="27">
        <v>0.64600000000000002</v>
      </c>
    </row>
    <row r="3110" spans="6:7" x14ac:dyDescent="0.25">
      <c r="F3110" s="27">
        <v>2.7869999999999999</v>
      </c>
      <c r="G3110" s="27">
        <v>0.64600000000000002</v>
      </c>
    </row>
    <row r="3111" spans="6:7" x14ac:dyDescent="0.25">
      <c r="F3111" s="27">
        <v>2.7869999999999999</v>
      </c>
      <c r="G3111" s="27">
        <v>0.64600000000000002</v>
      </c>
    </row>
    <row r="3112" spans="6:7" x14ac:dyDescent="0.25">
      <c r="F3112" s="27">
        <v>2.7869999999999999</v>
      </c>
      <c r="G3112" s="27">
        <v>0.64600000000000002</v>
      </c>
    </row>
    <row r="3113" spans="6:7" x14ac:dyDescent="0.25">
      <c r="F3113" s="27">
        <v>2.7869999999999999</v>
      </c>
      <c r="G3113" s="27">
        <v>0.64600000000000002</v>
      </c>
    </row>
    <row r="3114" spans="6:7" x14ac:dyDescent="0.25">
      <c r="F3114" s="27">
        <v>2.7869999999999999</v>
      </c>
      <c r="G3114" s="27">
        <v>0.64600000000000002</v>
      </c>
    </row>
    <row r="3115" spans="6:7" x14ac:dyDescent="0.25">
      <c r="F3115" s="27">
        <v>2.7869999999999999</v>
      </c>
      <c r="G3115" s="27">
        <v>0.64600000000000002</v>
      </c>
    </row>
    <row r="3116" spans="6:7" x14ac:dyDescent="0.25">
      <c r="F3116" s="27">
        <v>2.7869999999999999</v>
      </c>
      <c r="G3116" s="27">
        <v>0.64600000000000002</v>
      </c>
    </row>
    <row r="3117" spans="6:7" x14ac:dyDescent="0.25">
      <c r="F3117" s="27">
        <v>2.7869999999999999</v>
      </c>
      <c r="G3117" s="27">
        <v>0.64600000000000002</v>
      </c>
    </row>
    <row r="3118" spans="6:7" x14ac:dyDescent="0.25">
      <c r="F3118" s="27">
        <v>2.7869999999999999</v>
      </c>
      <c r="G3118" s="27">
        <v>0.64600000000000002</v>
      </c>
    </row>
    <row r="3119" spans="6:7" x14ac:dyDescent="0.25">
      <c r="F3119" s="27">
        <v>2.7869999999999999</v>
      </c>
      <c r="G3119" s="27">
        <v>0.64600000000000002</v>
      </c>
    </row>
    <row r="3120" spans="6:7" x14ac:dyDescent="0.25">
      <c r="F3120" s="27">
        <v>2.7869999999999999</v>
      </c>
      <c r="G3120" s="27">
        <v>0.64600000000000002</v>
      </c>
    </row>
    <row r="3121" spans="6:7" x14ac:dyDescent="0.25">
      <c r="F3121" s="27">
        <v>2.7869999999999999</v>
      </c>
      <c r="G3121" s="27">
        <v>0.64600000000000002</v>
      </c>
    </row>
    <row r="3122" spans="6:7" x14ac:dyDescent="0.25">
      <c r="F3122" s="27">
        <v>2.7869999999999999</v>
      </c>
      <c r="G3122" s="27">
        <v>0.64600000000000002</v>
      </c>
    </row>
    <row r="3123" spans="6:7" x14ac:dyDescent="0.25">
      <c r="F3123" s="27">
        <v>2.7869999999999999</v>
      </c>
      <c r="G3123" s="27">
        <v>0.64600000000000002</v>
      </c>
    </row>
    <row r="3124" spans="6:7" x14ac:dyDescent="0.25">
      <c r="F3124" s="27">
        <v>2.7869999999999999</v>
      </c>
      <c r="G3124" s="27">
        <v>0.64600000000000002</v>
      </c>
    </row>
    <row r="3125" spans="6:7" x14ac:dyDescent="0.25">
      <c r="F3125" s="27">
        <v>2.7869999999999999</v>
      </c>
      <c r="G3125" s="27">
        <v>0.64600000000000002</v>
      </c>
    </row>
    <row r="3126" spans="6:7" x14ac:dyDescent="0.25">
      <c r="F3126" s="27">
        <v>2.7869999999999999</v>
      </c>
      <c r="G3126" s="27">
        <v>0.64600000000000002</v>
      </c>
    </row>
    <row r="3127" spans="6:7" x14ac:dyDescent="0.25">
      <c r="F3127" s="27">
        <v>2.7869999999999999</v>
      </c>
      <c r="G3127" s="27">
        <v>0.64600000000000002</v>
      </c>
    </row>
    <row r="3128" spans="6:7" x14ac:dyDescent="0.25">
      <c r="F3128" s="27">
        <v>2.7869999999999999</v>
      </c>
      <c r="G3128" s="27">
        <v>0.64600000000000002</v>
      </c>
    </row>
    <row r="3129" spans="6:7" x14ac:dyDescent="0.25">
      <c r="F3129" s="27">
        <v>2.7869999999999999</v>
      </c>
      <c r="G3129" s="27">
        <v>0.64600000000000002</v>
      </c>
    </row>
    <row r="3130" spans="6:7" x14ac:dyDescent="0.25">
      <c r="F3130" s="27">
        <v>2.7869999999999999</v>
      </c>
      <c r="G3130" s="27">
        <v>0.64600000000000002</v>
      </c>
    </row>
    <row r="3131" spans="6:7" x14ac:dyDescent="0.25">
      <c r="F3131" s="27">
        <v>2.7869999999999999</v>
      </c>
      <c r="G3131" s="27">
        <v>0.64600000000000002</v>
      </c>
    </row>
    <row r="3132" spans="6:7" x14ac:dyDescent="0.25">
      <c r="F3132" s="27">
        <v>2.7869999999999999</v>
      </c>
      <c r="G3132" s="27">
        <v>0.64600000000000002</v>
      </c>
    </row>
    <row r="3133" spans="6:7" x14ac:dyDescent="0.25">
      <c r="F3133" s="27">
        <v>2.7869999999999999</v>
      </c>
      <c r="G3133" s="27">
        <v>0.64600000000000002</v>
      </c>
    </row>
    <row r="3134" spans="6:7" x14ac:dyDescent="0.25">
      <c r="F3134" s="27">
        <v>2.7869999999999999</v>
      </c>
      <c r="G3134" s="27">
        <v>0.64600000000000002</v>
      </c>
    </row>
    <row r="3135" spans="6:7" x14ac:dyDescent="0.25">
      <c r="F3135" s="27">
        <v>2.7869999999999999</v>
      </c>
      <c r="G3135" s="27">
        <v>0.64600000000000002</v>
      </c>
    </row>
    <row r="3136" spans="6:7" x14ac:dyDescent="0.25">
      <c r="F3136" s="27">
        <v>2.7869999999999999</v>
      </c>
      <c r="G3136" s="27">
        <v>0.64600000000000002</v>
      </c>
    </row>
    <row r="3137" spans="6:7" x14ac:dyDescent="0.25">
      <c r="F3137" s="27">
        <v>2.7869999999999999</v>
      </c>
      <c r="G3137" s="27">
        <v>0.64600000000000002</v>
      </c>
    </row>
    <row r="3138" spans="6:7" x14ac:dyDescent="0.25">
      <c r="F3138" s="27">
        <v>2.7869999999999999</v>
      </c>
      <c r="G3138" s="27">
        <v>0.64600000000000002</v>
      </c>
    </row>
    <row r="3139" spans="6:7" x14ac:dyDescent="0.25">
      <c r="F3139" s="27">
        <v>2.7869999999999999</v>
      </c>
      <c r="G3139" s="27">
        <v>0.64600000000000002</v>
      </c>
    </row>
    <row r="3140" spans="6:7" x14ac:dyDescent="0.25">
      <c r="F3140" s="27">
        <v>2.7869999999999999</v>
      </c>
      <c r="G3140" s="27">
        <v>0.64600000000000002</v>
      </c>
    </row>
    <row r="3141" spans="6:7" x14ac:dyDescent="0.25">
      <c r="F3141" s="27">
        <v>2.7869999999999999</v>
      </c>
      <c r="G3141" s="27">
        <v>0.64600000000000002</v>
      </c>
    </row>
    <row r="3142" spans="6:7" x14ac:dyDescent="0.25">
      <c r="F3142" s="27">
        <v>2.7869999999999999</v>
      </c>
      <c r="G3142" s="27">
        <v>0.64600000000000002</v>
      </c>
    </row>
    <row r="3143" spans="6:7" x14ac:dyDescent="0.25">
      <c r="F3143" s="27">
        <v>2.7869999999999999</v>
      </c>
      <c r="G3143" s="27">
        <v>0.64600000000000002</v>
      </c>
    </row>
    <row r="3144" spans="6:7" x14ac:dyDescent="0.25">
      <c r="F3144" s="27">
        <v>2.7869999999999999</v>
      </c>
      <c r="G3144" s="27">
        <v>0.64600000000000002</v>
      </c>
    </row>
    <row r="3145" spans="6:7" x14ac:dyDescent="0.25">
      <c r="F3145" s="27">
        <v>2.7869999999999999</v>
      </c>
      <c r="G3145" s="27">
        <v>0.64600000000000002</v>
      </c>
    </row>
    <row r="3146" spans="6:7" x14ac:dyDescent="0.25">
      <c r="F3146" s="27">
        <v>2.7869999999999999</v>
      </c>
      <c r="G3146" s="27">
        <v>0.64600000000000002</v>
      </c>
    </row>
    <row r="3147" spans="6:7" x14ac:dyDescent="0.25">
      <c r="F3147" s="27">
        <v>2.7869999999999999</v>
      </c>
      <c r="G3147" s="27">
        <v>0.64600000000000002</v>
      </c>
    </row>
    <row r="3148" spans="6:7" x14ac:dyDescent="0.25">
      <c r="F3148" s="27">
        <v>2.7869999999999999</v>
      </c>
      <c r="G3148" s="27">
        <v>0.64600000000000002</v>
      </c>
    </row>
    <row r="3149" spans="6:7" x14ac:dyDescent="0.25">
      <c r="F3149" s="27">
        <v>2.7869999999999999</v>
      </c>
      <c r="G3149" s="27">
        <v>0.64600000000000002</v>
      </c>
    </row>
    <row r="3150" spans="6:7" x14ac:dyDescent="0.25">
      <c r="F3150" s="27">
        <v>2.7869999999999999</v>
      </c>
      <c r="G3150" s="27">
        <v>0.64600000000000002</v>
      </c>
    </row>
    <row r="3151" spans="6:7" x14ac:dyDescent="0.25">
      <c r="F3151" s="27">
        <v>2.7869999999999999</v>
      </c>
      <c r="G3151" s="27">
        <v>0.64600000000000002</v>
      </c>
    </row>
    <row r="3152" spans="6:7" x14ac:dyDescent="0.25">
      <c r="F3152" s="27">
        <v>2.7869999999999999</v>
      </c>
      <c r="G3152" s="27">
        <v>0.64600000000000002</v>
      </c>
    </row>
    <row r="3153" spans="6:7" x14ac:dyDescent="0.25">
      <c r="F3153" s="27">
        <v>2.7869999999999999</v>
      </c>
      <c r="G3153" s="27">
        <v>0.64600000000000002</v>
      </c>
    </row>
    <row r="3154" spans="6:7" x14ac:dyDescent="0.25">
      <c r="F3154" s="27">
        <v>2.7869999999999999</v>
      </c>
      <c r="G3154" s="27">
        <v>0.64600000000000002</v>
      </c>
    </row>
    <row r="3155" spans="6:7" x14ac:dyDescent="0.25">
      <c r="F3155" s="27">
        <v>2.7869999999999999</v>
      </c>
      <c r="G3155" s="27">
        <v>0.64600000000000002</v>
      </c>
    </row>
    <row r="3156" spans="6:7" x14ac:dyDescent="0.25">
      <c r="F3156" s="27">
        <v>2.7869999999999999</v>
      </c>
      <c r="G3156" s="27">
        <v>0.64600000000000002</v>
      </c>
    </row>
    <row r="3157" spans="6:7" x14ac:dyDescent="0.25">
      <c r="F3157" s="27">
        <v>2.7869999999999999</v>
      </c>
      <c r="G3157" s="27">
        <v>0.64600000000000002</v>
      </c>
    </row>
    <row r="3158" spans="6:7" x14ac:dyDescent="0.25">
      <c r="F3158" s="27">
        <v>2.7869999999999999</v>
      </c>
      <c r="G3158" s="27">
        <v>0.64600000000000002</v>
      </c>
    </row>
    <row r="3159" spans="6:7" x14ac:dyDescent="0.25">
      <c r="F3159" s="27">
        <v>2.7869999999999999</v>
      </c>
      <c r="G3159" s="27">
        <v>0.64600000000000002</v>
      </c>
    </row>
    <row r="3160" spans="6:7" x14ac:dyDescent="0.25">
      <c r="F3160" s="27">
        <v>2.7869999999999999</v>
      </c>
      <c r="G3160" s="27">
        <v>0.64600000000000002</v>
      </c>
    </row>
    <row r="3161" spans="6:7" x14ac:dyDescent="0.25">
      <c r="F3161" s="27">
        <v>2.7869999999999999</v>
      </c>
      <c r="G3161" s="27">
        <v>0.64600000000000002</v>
      </c>
    </row>
    <row r="3162" spans="6:7" x14ac:dyDescent="0.25">
      <c r="F3162" s="27">
        <v>2.7869999999999999</v>
      </c>
      <c r="G3162" s="27">
        <v>0.64600000000000002</v>
      </c>
    </row>
    <row r="3163" spans="6:7" x14ac:dyDescent="0.25">
      <c r="F3163" s="27">
        <v>2.7869999999999999</v>
      </c>
      <c r="G3163" s="27">
        <v>0.64600000000000002</v>
      </c>
    </row>
    <row r="3164" spans="6:7" x14ac:dyDescent="0.25">
      <c r="F3164" s="27">
        <v>2.7869999999999999</v>
      </c>
      <c r="G3164" s="27">
        <v>0.64600000000000002</v>
      </c>
    </row>
    <row r="3165" spans="6:7" x14ac:dyDescent="0.25">
      <c r="F3165" s="27">
        <v>2.7869999999999999</v>
      </c>
      <c r="G3165" s="27">
        <v>0.64600000000000002</v>
      </c>
    </row>
    <row r="3166" spans="6:7" x14ac:dyDescent="0.25">
      <c r="F3166" s="27">
        <v>2.7869999999999999</v>
      </c>
      <c r="G3166" s="27">
        <v>0.64600000000000002</v>
      </c>
    </row>
    <row r="3167" spans="6:7" x14ac:dyDescent="0.25">
      <c r="F3167" s="27">
        <v>2.7869999999999999</v>
      </c>
      <c r="G3167" s="27">
        <v>0.64600000000000002</v>
      </c>
    </row>
    <row r="3168" spans="6:7" x14ac:dyDescent="0.25">
      <c r="F3168" s="27">
        <v>2.7869999999999999</v>
      </c>
      <c r="G3168" s="27">
        <v>0.64600000000000002</v>
      </c>
    </row>
    <row r="3169" spans="6:7" x14ac:dyDescent="0.25">
      <c r="F3169" s="27">
        <v>2.7869999999999999</v>
      </c>
      <c r="G3169" s="27">
        <v>0.64600000000000002</v>
      </c>
    </row>
    <row r="3170" spans="6:7" x14ac:dyDescent="0.25">
      <c r="F3170" s="27">
        <v>2.7869999999999999</v>
      </c>
      <c r="G3170" s="27">
        <v>0.64600000000000002</v>
      </c>
    </row>
    <row r="3171" spans="6:7" x14ac:dyDescent="0.25">
      <c r="F3171" s="27">
        <v>2.7869999999999999</v>
      </c>
      <c r="G3171" s="27">
        <v>0.64600000000000002</v>
      </c>
    </row>
    <row r="3172" spans="6:7" x14ac:dyDescent="0.25">
      <c r="F3172" s="27">
        <v>2.7869999999999999</v>
      </c>
      <c r="G3172" s="27">
        <v>0.64600000000000002</v>
      </c>
    </row>
    <row r="3173" spans="6:7" x14ac:dyDescent="0.25">
      <c r="F3173" s="27">
        <v>2.7869999999999999</v>
      </c>
      <c r="G3173" s="27">
        <v>0.64600000000000002</v>
      </c>
    </row>
    <row r="3174" spans="6:7" x14ac:dyDescent="0.25">
      <c r="F3174" s="27">
        <v>2.7869999999999999</v>
      </c>
      <c r="G3174" s="27">
        <v>0.64600000000000002</v>
      </c>
    </row>
    <row r="3175" spans="6:7" x14ac:dyDescent="0.25">
      <c r="F3175" s="27">
        <v>2.7869999999999999</v>
      </c>
      <c r="G3175" s="27">
        <v>0.64600000000000002</v>
      </c>
    </row>
    <row r="3176" spans="6:7" x14ac:dyDescent="0.25">
      <c r="F3176" s="27">
        <v>2.7869999999999999</v>
      </c>
      <c r="G3176" s="27">
        <v>0.64600000000000002</v>
      </c>
    </row>
    <row r="3177" spans="6:7" x14ac:dyDescent="0.25">
      <c r="F3177" s="27">
        <v>2.7869999999999999</v>
      </c>
      <c r="G3177" s="27">
        <v>0.64600000000000002</v>
      </c>
    </row>
    <row r="3178" spans="6:7" x14ac:dyDescent="0.25">
      <c r="F3178" s="27">
        <v>2.7869999999999999</v>
      </c>
      <c r="G3178" s="27">
        <v>0.64600000000000002</v>
      </c>
    </row>
    <row r="3179" spans="6:7" x14ac:dyDescent="0.25">
      <c r="F3179" s="27">
        <v>2.7869999999999999</v>
      </c>
      <c r="G3179" s="27">
        <v>0.64600000000000002</v>
      </c>
    </row>
    <row r="3180" spans="6:7" x14ac:dyDescent="0.25">
      <c r="F3180" s="27">
        <v>2.7869999999999999</v>
      </c>
      <c r="G3180" s="27">
        <v>0.64600000000000002</v>
      </c>
    </row>
    <row r="3181" spans="6:7" x14ac:dyDescent="0.25">
      <c r="F3181" s="27">
        <v>2.7869999999999999</v>
      </c>
      <c r="G3181" s="27">
        <v>0.64600000000000002</v>
      </c>
    </row>
    <row r="3182" spans="6:7" x14ac:dyDescent="0.25">
      <c r="F3182" s="27">
        <v>2.7869999999999999</v>
      </c>
      <c r="G3182" s="27">
        <v>0.64600000000000002</v>
      </c>
    </row>
    <row r="3183" spans="6:7" x14ac:dyDescent="0.25">
      <c r="F3183" s="27">
        <v>2.7869999999999999</v>
      </c>
      <c r="G3183" s="27">
        <v>0.64600000000000002</v>
      </c>
    </row>
    <row r="3184" spans="6:7" x14ac:dyDescent="0.25">
      <c r="F3184" s="27">
        <v>2.7869999999999999</v>
      </c>
      <c r="G3184" s="27">
        <v>0.64600000000000002</v>
      </c>
    </row>
    <row r="3185" spans="6:7" x14ac:dyDescent="0.25">
      <c r="F3185" s="27">
        <v>2.7869999999999999</v>
      </c>
      <c r="G3185" s="27">
        <v>0.64600000000000002</v>
      </c>
    </row>
    <row r="3186" spans="6:7" x14ac:dyDescent="0.25">
      <c r="F3186" s="27">
        <v>2.7869999999999999</v>
      </c>
      <c r="G3186" s="27">
        <v>0.64600000000000002</v>
      </c>
    </row>
    <row r="3187" spans="6:7" x14ac:dyDescent="0.25">
      <c r="F3187" s="27">
        <v>2.7869999999999999</v>
      </c>
      <c r="G3187" s="27">
        <v>0.64600000000000002</v>
      </c>
    </row>
    <row r="3188" spans="6:7" x14ac:dyDescent="0.25">
      <c r="F3188" s="27">
        <v>2.7869999999999999</v>
      </c>
      <c r="G3188" s="27">
        <v>0.64600000000000002</v>
      </c>
    </row>
    <row r="3189" spans="6:7" x14ac:dyDescent="0.25">
      <c r="F3189" s="27">
        <v>2.7869999999999999</v>
      </c>
      <c r="G3189" s="27">
        <v>0.64600000000000002</v>
      </c>
    </row>
    <row r="3190" spans="6:7" x14ac:dyDescent="0.25">
      <c r="F3190" s="27">
        <v>2.7869999999999999</v>
      </c>
      <c r="G3190" s="27">
        <v>0.64600000000000002</v>
      </c>
    </row>
    <row r="3191" spans="6:7" x14ac:dyDescent="0.25">
      <c r="F3191" s="27">
        <v>2.7869999999999999</v>
      </c>
      <c r="G3191" s="27">
        <v>0.64600000000000002</v>
      </c>
    </row>
    <row r="3192" spans="6:7" x14ac:dyDescent="0.25">
      <c r="F3192" s="27">
        <v>2.7869999999999999</v>
      </c>
      <c r="G3192" s="27">
        <v>0.64600000000000002</v>
      </c>
    </row>
    <row r="3193" spans="6:7" x14ac:dyDescent="0.25">
      <c r="F3193" s="27">
        <v>2.7869999999999999</v>
      </c>
      <c r="G3193" s="27">
        <v>0.64600000000000002</v>
      </c>
    </row>
    <row r="3194" spans="6:7" x14ac:dyDescent="0.25">
      <c r="F3194" s="27">
        <v>2.7869999999999999</v>
      </c>
      <c r="G3194" s="27">
        <v>0.64600000000000002</v>
      </c>
    </row>
    <row r="3195" spans="6:7" x14ac:dyDescent="0.25">
      <c r="F3195" s="27">
        <v>2.7869999999999999</v>
      </c>
      <c r="G3195" s="27">
        <v>0.64600000000000002</v>
      </c>
    </row>
    <row r="3196" spans="6:7" x14ac:dyDescent="0.25">
      <c r="F3196" s="27">
        <v>2.7869999999999999</v>
      </c>
      <c r="G3196" s="27">
        <v>0.64600000000000002</v>
      </c>
    </row>
    <row r="3197" spans="6:7" x14ac:dyDescent="0.25">
      <c r="F3197" s="27">
        <v>2.7869999999999999</v>
      </c>
      <c r="G3197" s="27">
        <v>0.64600000000000002</v>
      </c>
    </row>
    <row r="3198" spans="6:7" x14ac:dyDescent="0.25">
      <c r="F3198" s="27">
        <v>2.7869999999999999</v>
      </c>
      <c r="G3198" s="27">
        <v>0.64600000000000002</v>
      </c>
    </row>
    <row r="3199" spans="6:7" x14ac:dyDescent="0.25">
      <c r="F3199" s="27">
        <v>2.7869999999999999</v>
      </c>
      <c r="G3199" s="27">
        <v>0.64600000000000002</v>
      </c>
    </row>
    <row r="3200" spans="6:7" x14ac:dyDescent="0.25">
      <c r="F3200" s="27">
        <v>2.7869999999999999</v>
      </c>
      <c r="G3200" s="27">
        <v>0.64600000000000002</v>
      </c>
    </row>
    <row r="3201" spans="6:7" x14ac:dyDescent="0.25">
      <c r="F3201" s="27">
        <v>2.7869999999999999</v>
      </c>
      <c r="G3201" s="27">
        <v>0.64600000000000002</v>
      </c>
    </row>
    <row r="3202" spans="6:7" x14ac:dyDescent="0.25">
      <c r="F3202" s="27">
        <v>2.7869999999999999</v>
      </c>
      <c r="G3202" s="27">
        <v>0.64600000000000002</v>
      </c>
    </row>
    <row r="3203" spans="6:7" x14ac:dyDescent="0.25">
      <c r="F3203" s="27">
        <v>2.7869999999999999</v>
      </c>
      <c r="G3203" s="27">
        <v>0.64600000000000002</v>
      </c>
    </row>
    <row r="3204" spans="6:7" x14ac:dyDescent="0.25">
      <c r="F3204" s="27">
        <v>2.7869999999999999</v>
      </c>
      <c r="G3204" s="27">
        <v>0.64600000000000002</v>
      </c>
    </row>
    <row r="3205" spans="6:7" x14ac:dyDescent="0.25">
      <c r="F3205" s="27">
        <v>2.7869999999999999</v>
      </c>
      <c r="G3205" s="27">
        <v>0.64600000000000002</v>
      </c>
    </row>
    <row r="3206" spans="6:7" x14ac:dyDescent="0.25">
      <c r="F3206" s="27">
        <v>2.7869999999999999</v>
      </c>
      <c r="G3206" s="27">
        <v>0.64600000000000002</v>
      </c>
    </row>
    <row r="3207" spans="6:7" x14ac:dyDescent="0.25">
      <c r="F3207" s="27">
        <v>2.7869999999999999</v>
      </c>
      <c r="G3207" s="27">
        <v>0.64600000000000002</v>
      </c>
    </row>
    <row r="3208" spans="6:7" x14ac:dyDescent="0.25">
      <c r="F3208" s="27">
        <v>2.7869999999999999</v>
      </c>
      <c r="G3208" s="27">
        <v>0.64600000000000002</v>
      </c>
    </row>
    <row r="3209" spans="6:7" x14ac:dyDescent="0.25">
      <c r="F3209" s="27">
        <v>2.7869999999999999</v>
      </c>
      <c r="G3209" s="27">
        <v>0.64600000000000002</v>
      </c>
    </row>
    <row r="3210" spans="6:7" x14ac:dyDescent="0.25">
      <c r="F3210" s="27">
        <v>2.7869999999999999</v>
      </c>
      <c r="G3210" s="27">
        <v>0.64600000000000002</v>
      </c>
    </row>
    <row r="3211" spans="6:7" x14ac:dyDescent="0.25">
      <c r="F3211" s="27">
        <v>2.7869999999999999</v>
      </c>
      <c r="G3211" s="27">
        <v>0.64600000000000002</v>
      </c>
    </row>
    <row r="3212" spans="6:7" x14ac:dyDescent="0.25">
      <c r="F3212" s="27">
        <v>2.7869999999999999</v>
      </c>
      <c r="G3212" s="27">
        <v>0.64600000000000002</v>
      </c>
    </row>
    <row r="3213" spans="6:7" x14ac:dyDescent="0.25">
      <c r="F3213" s="27">
        <v>2.7869999999999999</v>
      </c>
      <c r="G3213" s="27">
        <v>0.64600000000000002</v>
      </c>
    </row>
    <row r="3214" spans="6:7" x14ac:dyDescent="0.25">
      <c r="F3214" s="27">
        <v>2.7869999999999999</v>
      </c>
      <c r="G3214" s="27">
        <v>0.64600000000000002</v>
      </c>
    </row>
    <row r="3215" spans="6:7" x14ac:dyDescent="0.25">
      <c r="F3215" s="27">
        <v>2.7869999999999999</v>
      </c>
      <c r="G3215" s="27">
        <v>0.64600000000000002</v>
      </c>
    </row>
    <row r="3216" spans="6:7" x14ac:dyDescent="0.25">
      <c r="F3216" s="27">
        <v>2.7869999999999999</v>
      </c>
      <c r="G3216" s="27">
        <v>0.64600000000000002</v>
      </c>
    </row>
    <row r="3217" spans="6:7" x14ac:dyDescent="0.25">
      <c r="F3217" s="27">
        <v>2.7869999999999999</v>
      </c>
      <c r="G3217" s="27">
        <v>0.64600000000000002</v>
      </c>
    </row>
    <row r="3218" spans="6:7" x14ac:dyDescent="0.25">
      <c r="F3218" s="27">
        <v>2.7869999999999999</v>
      </c>
      <c r="G3218" s="27">
        <v>0.64600000000000002</v>
      </c>
    </row>
    <row r="3219" spans="6:7" x14ac:dyDescent="0.25">
      <c r="F3219" s="27">
        <v>2.7869999999999999</v>
      </c>
      <c r="G3219" s="27">
        <v>0.64600000000000002</v>
      </c>
    </row>
    <row r="3220" spans="6:7" x14ac:dyDescent="0.25">
      <c r="F3220" s="27">
        <v>2.7869999999999999</v>
      </c>
      <c r="G3220" s="27">
        <v>0.64600000000000002</v>
      </c>
    </row>
    <row r="3221" spans="6:7" x14ac:dyDescent="0.25">
      <c r="F3221" s="27">
        <v>2.7869999999999999</v>
      </c>
      <c r="G3221" s="27">
        <v>0.64600000000000002</v>
      </c>
    </row>
    <row r="3222" spans="6:7" x14ac:dyDescent="0.25">
      <c r="F3222" s="27">
        <v>2.7869999999999999</v>
      </c>
      <c r="G3222" s="27">
        <v>0.64600000000000002</v>
      </c>
    </row>
    <row r="3223" spans="6:7" x14ac:dyDescent="0.25">
      <c r="F3223" s="27">
        <v>2.7869999999999999</v>
      </c>
      <c r="G3223" s="27">
        <v>0.64600000000000002</v>
      </c>
    </row>
    <row r="3224" spans="6:7" x14ac:dyDescent="0.25">
      <c r="F3224" s="27">
        <v>2.7869999999999999</v>
      </c>
      <c r="G3224" s="27">
        <v>0.64600000000000002</v>
      </c>
    </row>
    <row r="3225" spans="6:7" x14ac:dyDescent="0.25">
      <c r="F3225" s="27">
        <v>2.7869999999999999</v>
      </c>
      <c r="G3225" s="27">
        <v>0.64600000000000002</v>
      </c>
    </row>
    <row r="3226" spans="6:7" x14ac:dyDescent="0.25">
      <c r="F3226" s="27">
        <v>2.7869999999999999</v>
      </c>
      <c r="G3226" s="27">
        <v>0.64600000000000002</v>
      </c>
    </row>
    <row r="3227" spans="6:7" x14ac:dyDescent="0.25">
      <c r="F3227" s="27">
        <v>2.7869999999999999</v>
      </c>
      <c r="G3227" s="27">
        <v>0.64600000000000002</v>
      </c>
    </row>
    <row r="3228" spans="6:7" x14ac:dyDescent="0.25">
      <c r="F3228" s="27">
        <v>2.7869999999999999</v>
      </c>
      <c r="G3228" s="27">
        <v>0.64600000000000002</v>
      </c>
    </row>
    <row r="3229" spans="6:7" x14ac:dyDescent="0.25">
      <c r="F3229" s="27">
        <v>2.7869999999999999</v>
      </c>
      <c r="G3229" s="27">
        <v>0.64600000000000002</v>
      </c>
    </row>
    <row r="3230" spans="6:7" x14ac:dyDescent="0.25">
      <c r="F3230" s="27">
        <v>2.7869999999999999</v>
      </c>
      <c r="G3230" s="27">
        <v>0.64600000000000002</v>
      </c>
    </row>
    <row r="3231" spans="6:7" x14ac:dyDescent="0.25">
      <c r="F3231" s="27">
        <v>2.7869999999999999</v>
      </c>
      <c r="G3231" s="27">
        <v>0.64600000000000002</v>
      </c>
    </row>
    <row r="3232" spans="6:7" x14ac:dyDescent="0.25">
      <c r="F3232" s="27">
        <v>2.7869999999999999</v>
      </c>
      <c r="G3232" s="27">
        <v>0.64600000000000002</v>
      </c>
    </row>
    <row r="3233" spans="6:7" x14ac:dyDescent="0.25">
      <c r="F3233" s="27">
        <v>2.7869999999999999</v>
      </c>
      <c r="G3233" s="27">
        <v>0.64600000000000002</v>
      </c>
    </row>
    <row r="3234" spans="6:7" x14ac:dyDescent="0.25">
      <c r="F3234" s="27">
        <v>2.7869999999999999</v>
      </c>
      <c r="G3234" s="27">
        <v>0.64600000000000002</v>
      </c>
    </row>
    <row r="3235" spans="6:7" x14ac:dyDescent="0.25">
      <c r="F3235" s="27">
        <v>2.7869999999999999</v>
      </c>
      <c r="G3235" s="27">
        <v>0.64600000000000002</v>
      </c>
    </row>
    <row r="3236" spans="6:7" x14ac:dyDescent="0.25">
      <c r="F3236" s="27">
        <v>2.7869999999999999</v>
      </c>
      <c r="G3236" s="27">
        <v>0.64600000000000002</v>
      </c>
    </row>
    <row r="3237" spans="6:7" x14ac:dyDescent="0.25">
      <c r="F3237" s="27">
        <v>2.7869999999999999</v>
      </c>
      <c r="G3237" s="27">
        <v>0.64600000000000002</v>
      </c>
    </row>
    <row r="3238" spans="6:7" x14ac:dyDescent="0.25">
      <c r="F3238" s="27">
        <v>2.7869999999999999</v>
      </c>
      <c r="G3238" s="27">
        <v>0.64600000000000002</v>
      </c>
    </row>
    <row r="3239" spans="6:7" x14ac:dyDescent="0.25">
      <c r="F3239" s="27">
        <v>2.7869999999999999</v>
      </c>
      <c r="G3239" s="27">
        <v>0.64600000000000002</v>
      </c>
    </row>
    <row r="3240" spans="6:7" x14ac:dyDescent="0.25">
      <c r="F3240" s="27">
        <v>2.7869999999999999</v>
      </c>
      <c r="G3240" s="27">
        <v>0.64600000000000002</v>
      </c>
    </row>
    <row r="3241" spans="6:7" x14ac:dyDescent="0.25">
      <c r="F3241" s="27">
        <v>2.7869999999999999</v>
      </c>
      <c r="G3241" s="27">
        <v>0.64600000000000002</v>
      </c>
    </row>
    <row r="3242" spans="6:7" x14ac:dyDescent="0.25">
      <c r="F3242" s="27">
        <v>2.7869999999999999</v>
      </c>
      <c r="G3242" s="27">
        <v>0.64600000000000002</v>
      </c>
    </row>
    <row r="3243" spans="6:7" x14ac:dyDescent="0.25">
      <c r="F3243" s="27">
        <v>2.7869999999999999</v>
      </c>
      <c r="G3243" s="27">
        <v>0.64600000000000002</v>
      </c>
    </row>
    <row r="3244" spans="6:7" x14ac:dyDescent="0.25">
      <c r="F3244" s="27">
        <v>2.7869999999999999</v>
      </c>
      <c r="G3244" s="27">
        <v>0.64600000000000002</v>
      </c>
    </row>
    <row r="3245" spans="6:7" x14ac:dyDescent="0.25">
      <c r="F3245" s="27">
        <v>2.7869999999999999</v>
      </c>
      <c r="G3245" s="27">
        <v>0.64600000000000002</v>
      </c>
    </row>
    <row r="3246" spans="6:7" x14ac:dyDescent="0.25">
      <c r="F3246" s="27">
        <v>2.7869999999999999</v>
      </c>
      <c r="G3246" s="27">
        <v>0.64600000000000002</v>
      </c>
    </row>
    <row r="3247" spans="6:7" x14ac:dyDescent="0.25">
      <c r="F3247" s="27">
        <v>2.7869999999999999</v>
      </c>
      <c r="G3247" s="27">
        <v>0.64600000000000002</v>
      </c>
    </row>
    <row r="3248" spans="6:7" x14ac:dyDescent="0.25">
      <c r="F3248" s="27">
        <v>2.7869999999999999</v>
      </c>
      <c r="G3248" s="27">
        <v>0.64600000000000002</v>
      </c>
    </row>
    <row r="3249" spans="6:7" x14ac:dyDescent="0.25">
      <c r="F3249" s="27">
        <v>2.7869999999999999</v>
      </c>
      <c r="G3249" s="27">
        <v>0.64600000000000002</v>
      </c>
    </row>
    <row r="3250" spans="6:7" x14ac:dyDescent="0.25">
      <c r="F3250" s="27">
        <v>2.7869999999999999</v>
      </c>
      <c r="G3250" s="27">
        <v>0.64600000000000002</v>
      </c>
    </row>
    <row r="3251" spans="6:7" x14ac:dyDescent="0.25">
      <c r="F3251" s="27">
        <v>2.7869999999999999</v>
      </c>
      <c r="G3251" s="27">
        <v>0.64600000000000002</v>
      </c>
    </row>
    <row r="3252" spans="6:7" x14ac:dyDescent="0.25">
      <c r="F3252" s="27">
        <v>2.7869999999999999</v>
      </c>
      <c r="G3252" s="27">
        <v>0.64600000000000002</v>
      </c>
    </row>
    <row r="3253" spans="6:7" x14ac:dyDescent="0.25">
      <c r="F3253" s="27">
        <v>2.7869999999999999</v>
      </c>
      <c r="G3253" s="27">
        <v>0.64600000000000002</v>
      </c>
    </row>
    <row r="3254" spans="6:7" x14ac:dyDescent="0.25">
      <c r="F3254" s="27">
        <v>2.7869999999999999</v>
      </c>
      <c r="G3254" s="27">
        <v>0.64600000000000002</v>
      </c>
    </row>
    <row r="3255" spans="6:7" x14ac:dyDescent="0.25">
      <c r="F3255" s="27">
        <v>2.7869999999999999</v>
      </c>
      <c r="G3255" s="27">
        <v>0.64600000000000002</v>
      </c>
    </row>
    <row r="3256" spans="6:7" x14ac:dyDescent="0.25">
      <c r="F3256" s="27">
        <v>2.7869999999999999</v>
      </c>
      <c r="G3256" s="27">
        <v>0.64600000000000002</v>
      </c>
    </row>
    <row r="3257" spans="6:7" x14ac:dyDescent="0.25">
      <c r="F3257" s="27">
        <v>2.7869999999999999</v>
      </c>
      <c r="G3257" s="27">
        <v>0.64600000000000002</v>
      </c>
    </row>
    <row r="3258" spans="6:7" x14ac:dyDescent="0.25">
      <c r="F3258" s="27">
        <v>2.7869999999999999</v>
      </c>
      <c r="G3258" s="27">
        <v>0.64600000000000002</v>
      </c>
    </row>
    <row r="3259" spans="6:7" x14ac:dyDescent="0.25">
      <c r="F3259" s="27">
        <v>2.7869999999999999</v>
      </c>
      <c r="G3259" s="27">
        <v>0.64600000000000002</v>
      </c>
    </row>
    <row r="3260" spans="6:7" x14ac:dyDescent="0.25">
      <c r="F3260" s="27">
        <v>2.7869999999999999</v>
      </c>
      <c r="G3260" s="27">
        <v>0.64600000000000002</v>
      </c>
    </row>
    <row r="3261" spans="6:7" x14ac:dyDescent="0.25">
      <c r="F3261" s="27">
        <v>2.7869999999999999</v>
      </c>
      <c r="G3261" s="27">
        <v>0.64600000000000002</v>
      </c>
    </row>
    <row r="3262" spans="6:7" x14ac:dyDescent="0.25">
      <c r="F3262" s="27">
        <v>2.7869999999999999</v>
      </c>
      <c r="G3262" s="27">
        <v>0.64600000000000002</v>
      </c>
    </row>
    <row r="3263" spans="6:7" x14ac:dyDescent="0.25">
      <c r="F3263" s="27">
        <v>2.7869999999999999</v>
      </c>
      <c r="G3263" s="27">
        <v>0.64600000000000002</v>
      </c>
    </row>
    <row r="3264" spans="6:7" x14ac:dyDescent="0.25">
      <c r="F3264" s="27">
        <v>2.7869999999999999</v>
      </c>
      <c r="G3264" s="27">
        <v>0.64600000000000002</v>
      </c>
    </row>
    <row r="3265" spans="6:7" x14ac:dyDescent="0.25">
      <c r="F3265" s="27">
        <v>2.7869999999999999</v>
      </c>
      <c r="G3265" s="27">
        <v>0.64600000000000002</v>
      </c>
    </row>
    <row r="3266" spans="6:7" x14ac:dyDescent="0.25">
      <c r="F3266" s="27">
        <v>2.7869999999999999</v>
      </c>
      <c r="G3266" s="27">
        <v>0.64600000000000002</v>
      </c>
    </row>
    <row r="3267" spans="6:7" x14ac:dyDescent="0.25">
      <c r="F3267" s="27">
        <v>2.7869999999999999</v>
      </c>
      <c r="G3267" s="27">
        <v>0.64600000000000002</v>
      </c>
    </row>
    <row r="3268" spans="6:7" x14ac:dyDescent="0.25">
      <c r="F3268" s="27">
        <v>2.7869999999999999</v>
      </c>
      <c r="G3268" s="27">
        <v>0.64600000000000002</v>
      </c>
    </row>
    <row r="3269" spans="6:7" x14ac:dyDescent="0.25">
      <c r="F3269" s="27">
        <v>2.7869999999999999</v>
      </c>
      <c r="G3269" s="27">
        <v>0.64600000000000002</v>
      </c>
    </row>
    <row r="3270" spans="6:7" x14ac:dyDescent="0.25">
      <c r="F3270" s="27">
        <v>2.7869999999999999</v>
      </c>
      <c r="G3270" s="27">
        <v>0.64600000000000002</v>
      </c>
    </row>
    <row r="3271" spans="6:7" x14ac:dyDescent="0.25">
      <c r="F3271" s="27">
        <v>2.7869999999999999</v>
      </c>
      <c r="G3271" s="27">
        <v>0.64600000000000002</v>
      </c>
    </row>
    <row r="3272" spans="6:7" x14ac:dyDescent="0.25">
      <c r="F3272" s="27">
        <v>2.7869999999999999</v>
      </c>
      <c r="G3272" s="27">
        <v>0.64600000000000002</v>
      </c>
    </row>
    <row r="3273" spans="6:7" x14ac:dyDescent="0.25">
      <c r="F3273" s="27">
        <v>2.7869999999999999</v>
      </c>
      <c r="G3273" s="27">
        <v>0.64600000000000002</v>
      </c>
    </row>
    <row r="3274" spans="6:7" x14ac:dyDescent="0.25">
      <c r="F3274" s="27">
        <v>2.7869999999999999</v>
      </c>
      <c r="G3274" s="27">
        <v>0.64600000000000002</v>
      </c>
    </row>
    <row r="3275" spans="6:7" x14ac:dyDescent="0.25">
      <c r="F3275" s="27">
        <v>2.7869999999999999</v>
      </c>
      <c r="G3275" s="27">
        <v>0.64600000000000002</v>
      </c>
    </row>
    <row r="3276" spans="6:7" x14ac:dyDescent="0.25">
      <c r="F3276" s="27">
        <v>2.7869999999999999</v>
      </c>
      <c r="G3276" s="27">
        <v>0.64600000000000002</v>
      </c>
    </row>
    <row r="3277" spans="6:7" x14ac:dyDescent="0.25">
      <c r="F3277" s="27">
        <v>2.7869999999999999</v>
      </c>
      <c r="G3277" s="27">
        <v>0.64600000000000002</v>
      </c>
    </row>
    <row r="3278" spans="6:7" x14ac:dyDescent="0.25">
      <c r="F3278" s="27">
        <v>2.7869999999999999</v>
      </c>
      <c r="G3278" s="27">
        <v>0.64600000000000002</v>
      </c>
    </row>
    <row r="3279" spans="6:7" x14ac:dyDescent="0.25">
      <c r="F3279" s="27">
        <v>2.7869999999999999</v>
      </c>
      <c r="G3279" s="27">
        <v>0.64600000000000002</v>
      </c>
    </row>
    <row r="3280" spans="6:7" x14ac:dyDescent="0.25">
      <c r="F3280" s="27">
        <v>2.7869999999999999</v>
      </c>
      <c r="G3280" s="27">
        <v>0.64600000000000002</v>
      </c>
    </row>
    <row r="3281" spans="6:7" x14ac:dyDescent="0.25">
      <c r="F3281" s="27">
        <v>2.7869999999999999</v>
      </c>
      <c r="G3281" s="27">
        <v>0.64600000000000002</v>
      </c>
    </row>
    <row r="3282" spans="6:7" x14ac:dyDescent="0.25">
      <c r="F3282" s="27">
        <v>2.7869999999999999</v>
      </c>
      <c r="G3282" s="27">
        <v>0.64600000000000002</v>
      </c>
    </row>
    <row r="3283" spans="6:7" x14ac:dyDescent="0.25">
      <c r="F3283" s="27">
        <v>2.7869999999999999</v>
      </c>
      <c r="G3283" s="27">
        <v>0.64600000000000002</v>
      </c>
    </row>
    <row r="3284" spans="6:7" x14ac:dyDescent="0.25">
      <c r="F3284" s="27">
        <v>2.7869999999999999</v>
      </c>
      <c r="G3284" s="27">
        <v>0.64600000000000002</v>
      </c>
    </row>
    <row r="3285" spans="6:7" x14ac:dyDescent="0.25">
      <c r="F3285" s="27">
        <v>2.7869999999999999</v>
      </c>
      <c r="G3285" s="27">
        <v>0.64600000000000002</v>
      </c>
    </row>
    <row r="3286" spans="6:7" x14ac:dyDescent="0.25">
      <c r="F3286" s="27">
        <v>2.7869999999999999</v>
      </c>
      <c r="G3286" s="27">
        <v>0.64600000000000002</v>
      </c>
    </row>
    <row r="3287" spans="6:7" x14ac:dyDescent="0.25">
      <c r="F3287" s="27">
        <v>2.7869999999999999</v>
      </c>
      <c r="G3287" s="27">
        <v>0.64600000000000002</v>
      </c>
    </row>
    <row r="3288" spans="6:7" x14ac:dyDescent="0.25">
      <c r="F3288" s="27">
        <v>2.7869999999999999</v>
      </c>
      <c r="G3288" s="27">
        <v>0.64600000000000002</v>
      </c>
    </row>
    <row r="3289" spans="6:7" x14ac:dyDescent="0.25">
      <c r="F3289" s="27">
        <v>2.7869999999999999</v>
      </c>
      <c r="G3289" s="27">
        <v>0.64600000000000002</v>
      </c>
    </row>
    <row r="3290" spans="6:7" x14ac:dyDescent="0.25">
      <c r="F3290" s="27">
        <v>2.7869999999999999</v>
      </c>
      <c r="G3290" s="27">
        <v>0.64600000000000002</v>
      </c>
    </row>
    <row r="3291" spans="6:7" x14ac:dyDescent="0.25">
      <c r="F3291" s="27">
        <v>2.7869999999999999</v>
      </c>
      <c r="G3291" s="27">
        <v>0.64600000000000002</v>
      </c>
    </row>
    <row r="3292" spans="6:7" x14ac:dyDescent="0.25">
      <c r="F3292" s="27">
        <v>2.7869999999999999</v>
      </c>
      <c r="G3292" s="27">
        <v>0.64600000000000002</v>
      </c>
    </row>
    <row r="3293" spans="6:7" x14ac:dyDescent="0.25">
      <c r="F3293" s="27">
        <v>2.7869999999999999</v>
      </c>
      <c r="G3293" s="27">
        <v>0.64600000000000002</v>
      </c>
    </row>
    <row r="3294" spans="6:7" x14ac:dyDescent="0.25">
      <c r="F3294" s="27">
        <v>2.7869999999999999</v>
      </c>
      <c r="G3294" s="27">
        <v>0.64600000000000002</v>
      </c>
    </row>
    <row r="3295" spans="6:7" x14ac:dyDescent="0.25">
      <c r="F3295" s="27">
        <v>2.7869999999999999</v>
      </c>
      <c r="G3295" s="27">
        <v>0.64600000000000002</v>
      </c>
    </row>
    <row r="3296" spans="6:7" x14ac:dyDescent="0.25">
      <c r="F3296" s="27">
        <v>2.7869999999999999</v>
      </c>
      <c r="G3296" s="27">
        <v>0.64600000000000002</v>
      </c>
    </row>
    <row r="3297" spans="6:7" x14ac:dyDescent="0.25">
      <c r="F3297" s="27">
        <v>2.7869999999999999</v>
      </c>
      <c r="G3297" s="27">
        <v>0.64600000000000002</v>
      </c>
    </row>
    <row r="3298" spans="6:7" x14ac:dyDescent="0.25">
      <c r="F3298" s="27">
        <v>2.7869999999999999</v>
      </c>
      <c r="G3298" s="27">
        <v>0.64600000000000002</v>
      </c>
    </row>
    <row r="3299" spans="6:7" x14ac:dyDescent="0.25">
      <c r="F3299" s="27">
        <v>2.7869999999999999</v>
      </c>
      <c r="G3299" s="27">
        <v>0.64600000000000002</v>
      </c>
    </row>
    <row r="3300" spans="6:7" x14ac:dyDescent="0.25">
      <c r="F3300" s="27">
        <v>2.7869999999999999</v>
      </c>
      <c r="G3300" s="27">
        <v>0.64600000000000002</v>
      </c>
    </row>
    <row r="3301" spans="6:7" x14ac:dyDescent="0.25">
      <c r="F3301" s="27">
        <v>2.7869999999999999</v>
      </c>
      <c r="G3301" s="27">
        <v>0.64600000000000002</v>
      </c>
    </row>
    <row r="3302" spans="6:7" x14ac:dyDescent="0.25">
      <c r="F3302" s="27">
        <v>2.7869999999999999</v>
      </c>
      <c r="G3302" s="27">
        <v>0.64600000000000002</v>
      </c>
    </row>
    <row r="3303" spans="6:7" x14ac:dyDescent="0.25">
      <c r="F3303" s="27">
        <v>2.7869999999999999</v>
      </c>
      <c r="G3303" s="27">
        <v>0.64600000000000002</v>
      </c>
    </row>
    <row r="3304" spans="6:7" x14ac:dyDescent="0.25">
      <c r="F3304" s="27">
        <v>2.7869999999999999</v>
      </c>
      <c r="G3304" s="27">
        <v>0.64600000000000002</v>
      </c>
    </row>
    <row r="3305" spans="6:7" x14ac:dyDescent="0.25">
      <c r="F3305" s="27">
        <v>2.7869999999999999</v>
      </c>
      <c r="G3305" s="27">
        <v>0.64600000000000002</v>
      </c>
    </row>
    <row r="3306" spans="6:7" x14ac:dyDescent="0.25">
      <c r="F3306" s="27">
        <v>2.7869999999999999</v>
      </c>
      <c r="G3306" s="27">
        <v>0.64600000000000002</v>
      </c>
    </row>
    <row r="3307" spans="6:7" x14ac:dyDescent="0.25">
      <c r="F3307" s="27">
        <v>2.7869999999999999</v>
      </c>
      <c r="G3307" s="27">
        <v>0.64600000000000002</v>
      </c>
    </row>
    <row r="3308" spans="6:7" x14ac:dyDescent="0.25">
      <c r="F3308" s="27">
        <v>2.7869999999999999</v>
      </c>
      <c r="G3308" s="27">
        <v>0.64600000000000002</v>
      </c>
    </row>
    <row r="3309" spans="6:7" x14ac:dyDescent="0.25">
      <c r="F3309" s="27">
        <v>2.7869999999999999</v>
      </c>
      <c r="G3309" s="27">
        <v>0.64600000000000002</v>
      </c>
    </row>
    <row r="3310" spans="6:7" x14ac:dyDescent="0.25">
      <c r="F3310" s="27">
        <v>2.7869999999999999</v>
      </c>
      <c r="G3310" s="27">
        <v>0.64600000000000002</v>
      </c>
    </row>
    <row r="3311" spans="6:7" x14ac:dyDescent="0.25">
      <c r="F3311" s="27">
        <v>2.7869999999999999</v>
      </c>
      <c r="G3311" s="27">
        <v>0.64600000000000002</v>
      </c>
    </row>
    <row r="3312" spans="6:7" x14ac:dyDescent="0.25">
      <c r="F3312" s="27">
        <v>2.7869999999999999</v>
      </c>
      <c r="G3312" s="27">
        <v>0.64600000000000002</v>
      </c>
    </row>
    <row r="3313" spans="6:7" x14ac:dyDescent="0.25">
      <c r="F3313" s="27">
        <v>2.7869999999999999</v>
      </c>
      <c r="G3313" s="27">
        <v>0.64600000000000002</v>
      </c>
    </row>
    <row r="3314" spans="6:7" x14ac:dyDescent="0.25">
      <c r="F3314" s="27">
        <v>2.7869999999999999</v>
      </c>
      <c r="G3314" s="27">
        <v>0.64600000000000002</v>
      </c>
    </row>
    <row r="3315" spans="6:7" x14ac:dyDescent="0.25">
      <c r="F3315" s="27">
        <v>2.7869999999999999</v>
      </c>
      <c r="G3315" s="27">
        <v>0.64600000000000002</v>
      </c>
    </row>
    <row r="3316" spans="6:7" x14ac:dyDescent="0.25">
      <c r="F3316" s="27">
        <v>2.7869999999999999</v>
      </c>
      <c r="G3316" s="27">
        <v>0.64600000000000002</v>
      </c>
    </row>
    <row r="3317" spans="6:7" x14ac:dyDescent="0.25">
      <c r="F3317" s="27">
        <v>2.7869999999999999</v>
      </c>
      <c r="G3317" s="27">
        <v>0.64600000000000002</v>
      </c>
    </row>
    <row r="3318" spans="6:7" x14ac:dyDescent="0.25">
      <c r="F3318" s="27">
        <v>2.7869999999999999</v>
      </c>
      <c r="G3318" s="27">
        <v>0.64600000000000002</v>
      </c>
    </row>
    <row r="3319" spans="6:7" x14ac:dyDescent="0.25">
      <c r="F3319" s="27">
        <v>2.7869999999999999</v>
      </c>
      <c r="G3319" s="27">
        <v>0.64600000000000002</v>
      </c>
    </row>
    <row r="3320" spans="6:7" x14ac:dyDescent="0.25">
      <c r="F3320" s="27">
        <v>2.7869999999999999</v>
      </c>
      <c r="G3320" s="27">
        <v>0.64600000000000002</v>
      </c>
    </row>
    <row r="3321" spans="6:7" x14ac:dyDescent="0.25">
      <c r="F3321" s="27">
        <v>2.7869999999999999</v>
      </c>
      <c r="G3321" s="27">
        <v>0.64600000000000002</v>
      </c>
    </row>
    <row r="3322" spans="6:7" x14ac:dyDescent="0.25">
      <c r="F3322" s="27">
        <v>2.7869999999999999</v>
      </c>
      <c r="G3322" s="27">
        <v>0.64600000000000002</v>
      </c>
    </row>
    <row r="3323" spans="6:7" x14ac:dyDescent="0.25">
      <c r="F3323" s="27">
        <v>2.7869999999999999</v>
      </c>
      <c r="G3323" s="27">
        <v>0.64600000000000002</v>
      </c>
    </row>
    <row r="3324" spans="6:7" x14ac:dyDescent="0.25">
      <c r="F3324" s="27">
        <v>2.7869999999999999</v>
      </c>
      <c r="G3324" s="27">
        <v>0.64600000000000002</v>
      </c>
    </row>
    <row r="3325" spans="6:7" x14ac:dyDescent="0.25">
      <c r="F3325" s="27">
        <v>2.7869999999999999</v>
      </c>
      <c r="G3325" s="27">
        <v>0.64600000000000002</v>
      </c>
    </row>
    <row r="3326" spans="6:7" x14ac:dyDescent="0.25">
      <c r="F3326" s="27">
        <v>2.7869999999999999</v>
      </c>
      <c r="G3326" s="27">
        <v>0.64600000000000002</v>
      </c>
    </row>
    <row r="3327" spans="6:7" x14ac:dyDescent="0.25">
      <c r="F3327" s="27">
        <v>2.7869999999999999</v>
      </c>
      <c r="G3327" s="27">
        <v>0.64600000000000002</v>
      </c>
    </row>
    <row r="3328" spans="6:7" x14ac:dyDescent="0.25">
      <c r="F3328" s="27">
        <v>2.7869999999999999</v>
      </c>
      <c r="G3328" s="27">
        <v>0.64600000000000002</v>
      </c>
    </row>
    <row r="3329" spans="6:7" x14ac:dyDescent="0.25">
      <c r="F3329" s="27">
        <v>2.7869999999999999</v>
      </c>
      <c r="G3329" s="27">
        <v>0.64600000000000002</v>
      </c>
    </row>
    <row r="3330" spans="6:7" x14ac:dyDescent="0.25">
      <c r="F3330" s="27">
        <v>2.7869999999999999</v>
      </c>
      <c r="G3330" s="27">
        <v>0.64600000000000002</v>
      </c>
    </row>
    <row r="3331" spans="6:7" x14ac:dyDescent="0.25">
      <c r="F3331" s="27">
        <v>2.7869999999999999</v>
      </c>
      <c r="G3331" s="27">
        <v>0.64600000000000002</v>
      </c>
    </row>
    <row r="3332" spans="6:7" x14ac:dyDescent="0.25">
      <c r="F3332" s="27">
        <v>2.7869999999999999</v>
      </c>
      <c r="G3332" s="27">
        <v>0.64600000000000002</v>
      </c>
    </row>
    <row r="3333" spans="6:7" x14ac:dyDescent="0.25">
      <c r="F3333" s="27">
        <v>2.7869999999999999</v>
      </c>
      <c r="G3333" s="27">
        <v>0.64600000000000002</v>
      </c>
    </row>
    <row r="3334" spans="6:7" x14ac:dyDescent="0.25">
      <c r="F3334" s="27">
        <v>2.7869999999999999</v>
      </c>
      <c r="G3334" s="27">
        <v>0.64600000000000002</v>
      </c>
    </row>
    <row r="3335" spans="6:7" x14ac:dyDescent="0.25">
      <c r="F3335" s="27">
        <v>2.7869999999999999</v>
      </c>
      <c r="G3335" s="27">
        <v>0.64600000000000002</v>
      </c>
    </row>
    <row r="3336" spans="6:7" x14ac:dyDescent="0.25">
      <c r="F3336" s="27">
        <v>2.7869999999999999</v>
      </c>
      <c r="G3336" s="27">
        <v>0.64600000000000002</v>
      </c>
    </row>
    <row r="3337" spans="6:7" x14ac:dyDescent="0.25">
      <c r="F3337" s="27">
        <v>2.7869999999999999</v>
      </c>
      <c r="G3337" s="27">
        <v>0.64600000000000002</v>
      </c>
    </row>
    <row r="3338" spans="6:7" x14ac:dyDescent="0.25">
      <c r="F3338" s="27">
        <v>2.7869999999999999</v>
      </c>
      <c r="G3338" s="27">
        <v>0.64600000000000002</v>
      </c>
    </row>
    <row r="3339" spans="6:7" x14ac:dyDescent="0.25">
      <c r="F3339" s="27">
        <v>2.7869999999999999</v>
      </c>
      <c r="G3339" s="27">
        <v>0.64600000000000002</v>
      </c>
    </row>
    <row r="3340" spans="6:7" x14ac:dyDescent="0.25">
      <c r="F3340" s="27">
        <v>2.7869999999999999</v>
      </c>
      <c r="G3340" s="27">
        <v>0.64600000000000002</v>
      </c>
    </row>
    <row r="3341" spans="6:7" x14ac:dyDescent="0.25">
      <c r="F3341" s="27">
        <v>2.7869999999999999</v>
      </c>
      <c r="G3341" s="27">
        <v>0.64600000000000002</v>
      </c>
    </row>
    <row r="3342" spans="6:7" x14ac:dyDescent="0.25">
      <c r="F3342" s="27">
        <v>2.7869999999999999</v>
      </c>
      <c r="G3342" s="27">
        <v>0.64600000000000002</v>
      </c>
    </row>
    <row r="3343" spans="6:7" x14ac:dyDescent="0.25">
      <c r="F3343" s="27">
        <v>2.7869999999999999</v>
      </c>
      <c r="G3343" s="27">
        <v>0.64600000000000002</v>
      </c>
    </row>
    <row r="3344" spans="6:7" x14ac:dyDescent="0.25">
      <c r="F3344" s="27">
        <v>2.7869999999999999</v>
      </c>
      <c r="G3344" s="27">
        <v>0.64600000000000002</v>
      </c>
    </row>
    <row r="3345" spans="6:7" x14ac:dyDescent="0.25">
      <c r="F3345" s="27">
        <v>2.7869999999999999</v>
      </c>
      <c r="G3345" s="27">
        <v>0.64600000000000002</v>
      </c>
    </row>
    <row r="3346" spans="6:7" x14ac:dyDescent="0.25">
      <c r="F3346" s="27">
        <v>2.7869999999999999</v>
      </c>
      <c r="G3346" s="27">
        <v>0.64600000000000002</v>
      </c>
    </row>
    <row r="3347" spans="6:7" x14ac:dyDescent="0.25">
      <c r="F3347" s="27">
        <v>2.7869999999999999</v>
      </c>
      <c r="G3347" s="27">
        <v>0.64600000000000002</v>
      </c>
    </row>
    <row r="3348" spans="6:7" x14ac:dyDescent="0.25">
      <c r="F3348" s="27">
        <v>2.7869999999999999</v>
      </c>
      <c r="G3348" s="27">
        <v>0.64600000000000002</v>
      </c>
    </row>
    <row r="3349" spans="6:7" x14ac:dyDescent="0.25">
      <c r="F3349" s="27">
        <v>2.7869999999999999</v>
      </c>
      <c r="G3349" s="27">
        <v>0.64600000000000002</v>
      </c>
    </row>
    <row r="3350" spans="6:7" x14ac:dyDescent="0.25">
      <c r="F3350" s="27">
        <v>2.7869999999999999</v>
      </c>
      <c r="G3350" s="27">
        <v>0.64600000000000002</v>
      </c>
    </row>
    <row r="3351" spans="6:7" x14ac:dyDescent="0.25">
      <c r="F3351" s="27">
        <v>2.7869999999999999</v>
      </c>
      <c r="G3351" s="27">
        <v>0.64600000000000002</v>
      </c>
    </row>
    <row r="3352" spans="6:7" x14ac:dyDescent="0.25">
      <c r="F3352" s="27">
        <v>2.7869999999999999</v>
      </c>
      <c r="G3352" s="27">
        <v>0.64600000000000002</v>
      </c>
    </row>
    <row r="3353" spans="6:7" x14ac:dyDescent="0.25">
      <c r="F3353" s="27">
        <v>2.7869999999999999</v>
      </c>
      <c r="G3353" s="27">
        <v>0.64600000000000002</v>
      </c>
    </row>
    <row r="3354" spans="6:7" x14ac:dyDescent="0.25">
      <c r="F3354" s="27">
        <v>2.7869999999999999</v>
      </c>
      <c r="G3354" s="27">
        <v>0.64600000000000002</v>
      </c>
    </row>
    <row r="3355" spans="6:7" x14ac:dyDescent="0.25">
      <c r="F3355" s="27">
        <v>2.7869999999999999</v>
      </c>
      <c r="G3355" s="27">
        <v>0.64600000000000002</v>
      </c>
    </row>
    <row r="3356" spans="6:7" x14ac:dyDescent="0.25">
      <c r="F3356" s="27">
        <v>2.7869999999999999</v>
      </c>
      <c r="G3356" s="27">
        <v>0.64600000000000002</v>
      </c>
    </row>
    <row r="3357" spans="6:7" x14ac:dyDescent="0.25">
      <c r="F3357" s="27">
        <v>2.7869999999999999</v>
      </c>
      <c r="G3357" s="27">
        <v>0.64600000000000002</v>
      </c>
    </row>
    <row r="3358" spans="6:7" x14ac:dyDescent="0.25">
      <c r="F3358" s="27">
        <v>2.7869999999999999</v>
      </c>
      <c r="G3358" s="27">
        <v>0.64600000000000002</v>
      </c>
    </row>
    <row r="3359" spans="6:7" x14ac:dyDescent="0.25">
      <c r="F3359" s="27">
        <v>2.7869999999999999</v>
      </c>
      <c r="G3359" s="27">
        <v>0.64600000000000002</v>
      </c>
    </row>
    <row r="3360" spans="6:7" x14ac:dyDescent="0.25">
      <c r="F3360" s="27">
        <v>2.7869999999999999</v>
      </c>
      <c r="G3360" s="27">
        <v>0.64600000000000002</v>
      </c>
    </row>
    <row r="3361" spans="6:7" x14ac:dyDescent="0.25">
      <c r="F3361" s="27">
        <v>2.7869999999999999</v>
      </c>
      <c r="G3361" s="27">
        <v>0.64600000000000002</v>
      </c>
    </row>
    <row r="3362" spans="6:7" x14ac:dyDescent="0.25">
      <c r="F3362" s="27">
        <v>2.7869999999999999</v>
      </c>
      <c r="G3362" s="27">
        <v>0.64600000000000002</v>
      </c>
    </row>
    <row r="3363" spans="6:7" x14ac:dyDescent="0.25">
      <c r="F3363" s="27">
        <v>2.7869999999999999</v>
      </c>
      <c r="G3363" s="27">
        <v>0.64600000000000002</v>
      </c>
    </row>
    <row r="3364" spans="6:7" x14ac:dyDescent="0.25">
      <c r="F3364" s="27">
        <v>2.7869999999999999</v>
      </c>
      <c r="G3364" s="27">
        <v>0.64600000000000002</v>
      </c>
    </row>
    <row r="3365" spans="6:7" x14ac:dyDescent="0.25">
      <c r="F3365" s="27">
        <v>2.7869999999999999</v>
      </c>
      <c r="G3365" s="27">
        <v>0.64600000000000002</v>
      </c>
    </row>
    <row r="3366" spans="6:7" x14ac:dyDescent="0.25">
      <c r="F3366" s="27">
        <v>2.7869999999999999</v>
      </c>
      <c r="G3366" s="27">
        <v>0.64600000000000002</v>
      </c>
    </row>
    <row r="3367" spans="6:7" x14ac:dyDescent="0.25">
      <c r="F3367" s="27">
        <v>2.7869999999999999</v>
      </c>
      <c r="G3367" s="27">
        <v>0.64600000000000002</v>
      </c>
    </row>
    <row r="3368" spans="6:7" x14ac:dyDescent="0.25">
      <c r="F3368" s="27">
        <v>2.7869999999999999</v>
      </c>
      <c r="G3368" s="27">
        <v>0.64600000000000002</v>
      </c>
    </row>
    <row r="3369" spans="6:7" x14ac:dyDescent="0.25">
      <c r="F3369" s="27">
        <v>2.7869999999999999</v>
      </c>
      <c r="G3369" s="27">
        <v>0.64600000000000002</v>
      </c>
    </row>
    <row r="3370" spans="6:7" x14ac:dyDescent="0.25">
      <c r="F3370" s="27">
        <v>2.7869999999999999</v>
      </c>
      <c r="G3370" s="27">
        <v>0.64600000000000002</v>
      </c>
    </row>
    <row r="3371" spans="6:7" x14ac:dyDescent="0.25">
      <c r="F3371" s="27">
        <v>2.7869999999999999</v>
      </c>
      <c r="G3371" s="27">
        <v>0.64600000000000002</v>
      </c>
    </row>
    <row r="3372" spans="6:7" x14ac:dyDescent="0.25">
      <c r="F3372" s="27">
        <v>2.7869999999999999</v>
      </c>
      <c r="G3372" s="27">
        <v>0.64600000000000002</v>
      </c>
    </row>
    <row r="3373" spans="6:7" x14ac:dyDescent="0.25">
      <c r="F3373" s="27">
        <v>2.7869999999999999</v>
      </c>
      <c r="G3373" s="27">
        <v>0.64600000000000002</v>
      </c>
    </row>
    <row r="3374" spans="6:7" x14ac:dyDescent="0.25">
      <c r="F3374" s="27">
        <v>2.7869999999999999</v>
      </c>
      <c r="G3374" s="27">
        <v>0.64600000000000002</v>
      </c>
    </row>
    <row r="3375" spans="6:7" x14ac:dyDescent="0.25">
      <c r="F3375" s="27">
        <v>2.7869999999999999</v>
      </c>
      <c r="G3375" s="27">
        <v>0.64600000000000002</v>
      </c>
    </row>
    <row r="3376" spans="6:7" x14ac:dyDescent="0.25">
      <c r="F3376" s="27">
        <v>2.7869999999999999</v>
      </c>
      <c r="G3376" s="27">
        <v>0.64600000000000002</v>
      </c>
    </row>
    <row r="3377" spans="6:7" x14ac:dyDescent="0.25">
      <c r="F3377" s="27">
        <v>2.7869999999999999</v>
      </c>
      <c r="G3377" s="27">
        <v>0.64600000000000002</v>
      </c>
    </row>
    <row r="3378" spans="6:7" x14ac:dyDescent="0.25">
      <c r="F3378" s="27">
        <v>2.7869999999999999</v>
      </c>
      <c r="G3378" s="27">
        <v>0.64600000000000002</v>
      </c>
    </row>
    <row r="3379" spans="6:7" x14ac:dyDescent="0.25">
      <c r="F3379" s="27">
        <v>2.7869999999999999</v>
      </c>
      <c r="G3379" s="27">
        <v>0.64600000000000002</v>
      </c>
    </row>
    <row r="3380" spans="6:7" x14ac:dyDescent="0.25">
      <c r="F3380" s="27">
        <v>2.7869999999999999</v>
      </c>
      <c r="G3380" s="27">
        <v>0.64600000000000002</v>
      </c>
    </row>
    <row r="3381" spans="6:7" x14ac:dyDescent="0.25">
      <c r="F3381" s="27">
        <v>2.7869999999999999</v>
      </c>
      <c r="G3381" s="27">
        <v>0.64600000000000002</v>
      </c>
    </row>
    <row r="3382" spans="6:7" x14ac:dyDescent="0.25">
      <c r="F3382" s="27">
        <v>2.7869999999999999</v>
      </c>
      <c r="G3382" s="27">
        <v>0.64600000000000002</v>
      </c>
    </row>
    <row r="3383" spans="6:7" x14ac:dyDescent="0.25">
      <c r="F3383" s="27">
        <v>2.7869999999999999</v>
      </c>
      <c r="G3383" s="27">
        <v>0.64600000000000002</v>
      </c>
    </row>
    <row r="3384" spans="6:7" x14ac:dyDescent="0.25">
      <c r="F3384" s="27">
        <v>2.7869999999999999</v>
      </c>
      <c r="G3384" s="27">
        <v>0.64600000000000002</v>
      </c>
    </row>
    <row r="3385" spans="6:7" x14ac:dyDescent="0.25">
      <c r="F3385" s="27">
        <v>2.7869999999999999</v>
      </c>
      <c r="G3385" s="27">
        <v>0.64600000000000002</v>
      </c>
    </row>
    <row r="3386" spans="6:7" x14ac:dyDescent="0.25">
      <c r="F3386" s="27">
        <v>2.7869999999999999</v>
      </c>
      <c r="G3386" s="27">
        <v>0.64600000000000002</v>
      </c>
    </row>
    <row r="3387" spans="6:7" x14ac:dyDescent="0.25">
      <c r="F3387" s="27">
        <v>2.7869999999999999</v>
      </c>
      <c r="G3387" s="27">
        <v>0.64600000000000002</v>
      </c>
    </row>
    <row r="3388" spans="6:7" x14ac:dyDescent="0.25">
      <c r="F3388" s="27">
        <v>2.7869999999999999</v>
      </c>
      <c r="G3388" s="27">
        <v>0.64600000000000002</v>
      </c>
    </row>
    <row r="3389" spans="6:7" x14ac:dyDescent="0.25">
      <c r="F3389" s="27">
        <v>2.7869999999999999</v>
      </c>
      <c r="G3389" s="27">
        <v>0.64600000000000002</v>
      </c>
    </row>
    <row r="3390" spans="6:7" x14ac:dyDescent="0.25">
      <c r="F3390" s="27">
        <v>2.7869999999999999</v>
      </c>
      <c r="G3390" s="27">
        <v>0.64600000000000002</v>
      </c>
    </row>
    <row r="3391" spans="6:7" x14ac:dyDescent="0.25">
      <c r="F3391" s="27">
        <v>2.7869999999999999</v>
      </c>
      <c r="G3391" s="27">
        <v>0.64600000000000002</v>
      </c>
    </row>
    <row r="3392" spans="6:7" x14ac:dyDescent="0.25">
      <c r="F3392" s="27">
        <v>2.7869999999999999</v>
      </c>
      <c r="G3392" s="27">
        <v>0.64600000000000002</v>
      </c>
    </row>
    <row r="3393" spans="6:7" x14ac:dyDescent="0.25">
      <c r="F3393" s="27">
        <v>2.7869999999999999</v>
      </c>
      <c r="G3393" s="27">
        <v>0.64600000000000002</v>
      </c>
    </row>
    <row r="3394" spans="6:7" x14ac:dyDescent="0.25">
      <c r="F3394" s="27">
        <v>2.7869999999999999</v>
      </c>
      <c r="G3394" s="27">
        <v>0.64600000000000002</v>
      </c>
    </row>
    <row r="3395" spans="6:7" x14ac:dyDescent="0.25">
      <c r="F3395" s="27">
        <v>2.7869999999999999</v>
      </c>
      <c r="G3395" s="27">
        <v>0.64600000000000002</v>
      </c>
    </row>
    <row r="3396" spans="6:7" x14ac:dyDescent="0.25">
      <c r="F3396" s="27">
        <v>2.7869999999999999</v>
      </c>
      <c r="G3396" s="27">
        <v>0.64600000000000002</v>
      </c>
    </row>
    <row r="3397" spans="6:7" x14ac:dyDescent="0.25">
      <c r="F3397" s="27">
        <v>2.7869999999999999</v>
      </c>
      <c r="G3397" s="27">
        <v>0.64600000000000002</v>
      </c>
    </row>
    <row r="3398" spans="6:7" x14ac:dyDescent="0.25">
      <c r="F3398" s="27">
        <v>2.7869999999999999</v>
      </c>
      <c r="G3398" s="27">
        <v>0.64600000000000002</v>
      </c>
    </row>
    <row r="3399" spans="6:7" x14ac:dyDescent="0.25">
      <c r="F3399" s="27">
        <v>2.7869999999999999</v>
      </c>
      <c r="G3399" s="27">
        <v>0.64600000000000002</v>
      </c>
    </row>
    <row r="3400" spans="6:7" x14ac:dyDescent="0.25">
      <c r="F3400" s="27">
        <v>2.7869999999999999</v>
      </c>
      <c r="G3400" s="27">
        <v>0.64600000000000002</v>
      </c>
    </row>
    <row r="3401" spans="6:7" x14ac:dyDescent="0.25">
      <c r="F3401" s="27">
        <v>2.7869999999999999</v>
      </c>
      <c r="G3401" s="27">
        <v>0.64600000000000002</v>
      </c>
    </row>
    <row r="3402" spans="6:7" x14ac:dyDescent="0.25">
      <c r="F3402" s="27">
        <v>2.7869999999999999</v>
      </c>
      <c r="G3402" s="27">
        <v>0.64600000000000002</v>
      </c>
    </row>
    <row r="3403" spans="6:7" x14ac:dyDescent="0.25">
      <c r="F3403" s="27">
        <v>2.7869999999999999</v>
      </c>
      <c r="G3403" s="27">
        <v>0.64600000000000002</v>
      </c>
    </row>
    <row r="3404" spans="6:7" x14ac:dyDescent="0.25">
      <c r="F3404" s="27">
        <v>2.7869999999999999</v>
      </c>
      <c r="G3404" s="27">
        <v>0.64600000000000002</v>
      </c>
    </row>
    <row r="3405" spans="6:7" x14ac:dyDescent="0.25">
      <c r="F3405" s="27">
        <v>2.7869999999999999</v>
      </c>
      <c r="G3405" s="27">
        <v>0.64600000000000002</v>
      </c>
    </row>
    <row r="3406" spans="6:7" x14ac:dyDescent="0.25">
      <c r="F3406" s="27">
        <v>2.7869999999999999</v>
      </c>
      <c r="G3406" s="27">
        <v>0.64600000000000002</v>
      </c>
    </row>
    <row r="3407" spans="6:7" x14ac:dyDescent="0.25">
      <c r="F3407" s="27">
        <v>2.7869999999999999</v>
      </c>
      <c r="G3407" s="27">
        <v>0.64600000000000002</v>
      </c>
    </row>
    <row r="3408" spans="6:7" x14ac:dyDescent="0.25">
      <c r="F3408" s="27">
        <v>2.7869999999999999</v>
      </c>
      <c r="G3408" s="27">
        <v>0.64600000000000002</v>
      </c>
    </row>
    <row r="3409" spans="6:7" x14ac:dyDescent="0.25">
      <c r="F3409" s="27">
        <v>2.7869999999999999</v>
      </c>
      <c r="G3409" s="27">
        <v>0.64600000000000002</v>
      </c>
    </row>
    <row r="3410" spans="6:7" x14ac:dyDescent="0.25">
      <c r="F3410" s="27">
        <v>2.7869999999999999</v>
      </c>
      <c r="G3410" s="27">
        <v>0.64600000000000002</v>
      </c>
    </row>
    <row r="3411" spans="6:7" x14ac:dyDescent="0.25">
      <c r="F3411" s="27">
        <v>2.7869999999999999</v>
      </c>
      <c r="G3411" s="27">
        <v>0.64600000000000002</v>
      </c>
    </row>
    <row r="3412" spans="6:7" x14ac:dyDescent="0.25">
      <c r="F3412" s="27">
        <v>2.7869999999999999</v>
      </c>
      <c r="G3412" s="27">
        <v>0.64600000000000002</v>
      </c>
    </row>
    <row r="3413" spans="6:7" x14ac:dyDescent="0.25">
      <c r="F3413" s="27">
        <v>2.7869999999999999</v>
      </c>
      <c r="G3413" s="27">
        <v>0.64600000000000002</v>
      </c>
    </row>
    <row r="3414" spans="6:7" x14ac:dyDescent="0.25">
      <c r="F3414" s="27">
        <v>2.7869999999999999</v>
      </c>
      <c r="G3414" s="27">
        <v>0.64600000000000002</v>
      </c>
    </row>
    <row r="3415" spans="6:7" x14ac:dyDescent="0.25">
      <c r="F3415" s="27">
        <v>2.7869999999999999</v>
      </c>
      <c r="G3415" s="27">
        <v>0.64600000000000002</v>
      </c>
    </row>
    <row r="3416" spans="6:7" x14ac:dyDescent="0.25">
      <c r="F3416" s="27">
        <v>2.7869999999999999</v>
      </c>
      <c r="G3416" s="27">
        <v>0.64600000000000002</v>
      </c>
    </row>
    <row r="3417" spans="6:7" x14ac:dyDescent="0.25">
      <c r="F3417" s="27">
        <v>2.7869999999999999</v>
      </c>
      <c r="G3417" s="27">
        <v>0.64600000000000002</v>
      </c>
    </row>
    <row r="3418" spans="6:7" x14ac:dyDescent="0.25">
      <c r="F3418" s="27">
        <v>2.7869999999999999</v>
      </c>
      <c r="G3418" s="27">
        <v>0.64600000000000002</v>
      </c>
    </row>
    <row r="3419" spans="6:7" x14ac:dyDescent="0.25">
      <c r="F3419" s="27">
        <v>2.7869999999999999</v>
      </c>
      <c r="G3419" s="27">
        <v>0.64600000000000002</v>
      </c>
    </row>
    <row r="3420" spans="6:7" x14ac:dyDescent="0.25">
      <c r="F3420" s="27">
        <v>2.7869999999999999</v>
      </c>
      <c r="G3420" s="27">
        <v>0.64600000000000002</v>
      </c>
    </row>
    <row r="3421" spans="6:7" x14ac:dyDescent="0.25">
      <c r="F3421" s="27">
        <v>2.7869999999999999</v>
      </c>
      <c r="G3421" s="27">
        <v>0.64600000000000002</v>
      </c>
    </row>
    <row r="3422" spans="6:7" x14ac:dyDescent="0.25">
      <c r="F3422" s="27">
        <v>2.7869999999999999</v>
      </c>
      <c r="G3422" s="27">
        <v>0.64600000000000002</v>
      </c>
    </row>
    <row r="3423" spans="6:7" x14ac:dyDescent="0.25">
      <c r="F3423" s="27">
        <v>2.7869999999999999</v>
      </c>
      <c r="G3423" s="27">
        <v>0.64600000000000002</v>
      </c>
    </row>
    <row r="3424" spans="6:7" x14ac:dyDescent="0.25">
      <c r="F3424" s="27">
        <v>2.7869999999999999</v>
      </c>
      <c r="G3424" s="27">
        <v>0.64600000000000002</v>
      </c>
    </row>
    <row r="3425" spans="6:7" x14ac:dyDescent="0.25">
      <c r="F3425" s="27">
        <v>2.7869999999999999</v>
      </c>
      <c r="G3425" s="27">
        <v>0.64600000000000002</v>
      </c>
    </row>
    <row r="3426" spans="6:7" x14ac:dyDescent="0.25">
      <c r="F3426" s="27">
        <v>2.7869999999999999</v>
      </c>
      <c r="G3426" s="27">
        <v>0.64600000000000002</v>
      </c>
    </row>
    <row r="3427" spans="6:7" x14ac:dyDescent="0.25">
      <c r="F3427" s="27">
        <v>2.7869999999999999</v>
      </c>
      <c r="G3427" s="27">
        <v>0.64600000000000002</v>
      </c>
    </row>
    <row r="3428" spans="6:7" x14ac:dyDescent="0.25">
      <c r="F3428" s="27">
        <v>2.7869999999999999</v>
      </c>
      <c r="G3428" s="27">
        <v>0.64600000000000002</v>
      </c>
    </row>
    <row r="3429" spans="6:7" x14ac:dyDescent="0.25">
      <c r="F3429" s="27">
        <v>2.7869999999999999</v>
      </c>
      <c r="G3429" s="27">
        <v>0.64600000000000002</v>
      </c>
    </row>
    <row r="3430" spans="6:7" x14ac:dyDescent="0.25">
      <c r="F3430" s="27">
        <v>2.7869999999999999</v>
      </c>
      <c r="G3430" s="27">
        <v>0.64600000000000002</v>
      </c>
    </row>
    <row r="3431" spans="6:7" x14ac:dyDescent="0.25">
      <c r="F3431" s="27">
        <v>2.7869999999999999</v>
      </c>
      <c r="G3431" s="27">
        <v>0.64600000000000002</v>
      </c>
    </row>
    <row r="3432" spans="6:7" x14ac:dyDescent="0.25">
      <c r="F3432" s="27">
        <v>2.7869999999999999</v>
      </c>
      <c r="G3432" s="27">
        <v>0.64600000000000002</v>
      </c>
    </row>
    <row r="3433" spans="6:7" x14ac:dyDescent="0.25">
      <c r="F3433" s="27">
        <v>2.7869999999999999</v>
      </c>
      <c r="G3433" s="27">
        <v>0.64600000000000002</v>
      </c>
    </row>
    <row r="3434" spans="6:7" x14ac:dyDescent="0.25">
      <c r="F3434" s="27">
        <v>2.7869999999999999</v>
      </c>
      <c r="G3434" s="27">
        <v>0.64600000000000002</v>
      </c>
    </row>
    <row r="3435" spans="6:7" x14ac:dyDescent="0.25">
      <c r="F3435" s="27">
        <v>2.7869999999999999</v>
      </c>
      <c r="G3435" s="27">
        <v>0.64600000000000002</v>
      </c>
    </row>
    <row r="3436" spans="6:7" x14ac:dyDescent="0.25">
      <c r="F3436" s="27">
        <v>2.7869999999999999</v>
      </c>
      <c r="G3436" s="27">
        <v>0.64600000000000002</v>
      </c>
    </row>
    <row r="3437" spans="6:7" x14ac:dyDescent="0.25">
      <c r="F3437" s="27">
        <v>2.7869999999999999</v>
      </c>
      <c r="G3437" s="27">
        <v>0.64600000000000002</v>
      </c>
    </row>
    <row r="3438" spans="6:7" x14ac:dyDescent="0.25">
      <c r="F3438" s="27">
        <v>2.7869999999999999</v>
      </c>
      <c r="G3438" s="27">
        <v>0.64600000000000002</v>
      </c>
    </row>
    <row r="3439" spans="6:7" x14ac:dyDescent="0.25">
      <c r="F3439" s="27">
        <v>2.7869999999999999</v>
      </c>
      <c r="G3439" s="27">
        <v>0.64600000000000002</v>
      </c>
    </row>
    <row r="3440" spans="6:7" x14ac:dyDescent="0.25">
      <c r="F3440" s="27">
        <v>2.7869999999999999</v>
      </c>
      <c r="G3440" s="27">
        <v>0.64600000000000002</v>
      </c>
    </row>
    <row r="3441" spans="6:7" x14ac:dyDescent="0.25">
      <c r="F3441" s="27">
        <v>2.7869999999999999</v>
      </c>
      <c r="G3441" s="27">
        <v>0.64600000000000002</v>
      </c>
    </row>
    <row r="3442" spans="6:7" x14ac:dyDescent="0.25">
      <c r="F3442" s="27">
        <v>2.7869999999999999</v>
      </c>
      <c r="G3442" s="27">
        <v>0.64600000000000002</v>
      </c>
    </row>
    <row r="3443" spans="6:7" x14ac:dyDescent="0.25">
      <c r="F3443" s="27">
        <v>2.7869999999999999</v>
      </c>
      <c r="G3443" s="27">
        <v>0.64600000000000002</v>
      </c>
    </row>
    <row r="3444" spans="6:7" x14ac:dyDescent="0.25">
      <c r="F3444" s="27">
        <v>2.7869999999999999</v>
      </c>
      <c r="G3444" s="27">
        <v>0.64600000000000002</v>
      </c>
    </row>
    <row r="3445" spans="6:7" x14ac:dyDescent="0.25">
      <c r="F3445" s="27">
        <v>2.7869999999999999</v>
      </c>
      <c r="G3445" s="27">
        <v>0.64600000000000002</v>
      </c>
    </row>
    <row r="3446" spans="6:7" x14ac:dyDescent="0.25">
      <c r="F3446" s="27">
        <v>2.7869999999999999</v>
      </c>
      <c r="G3446" s="27">
        <v>0.64600000000000002</v>
      </c>
    </row>
    <row r="3447" spans="6:7" x14ac:dyDescent="0.25">
      <c r="F3447" s="27">
        <v>2.7869999999999999</v>
      </c>
      <c r="G3447" s="27">
        <v>0.64600000000000002</v>
      </c>
    </row>
    <row r="3448" spans="6:7" x14ac:dyDescent="0.25">
      <c r="F3448" s="27">
        <v>2.7869999999999999</v>
      </c>
      <c r="G3448" s="27">
        <v>0.64600000000000002</v>
      </c>
    </row>
    <row r="3449" spans="6:7" x14ac:dyDescent="0.25">
      <c r="F3449" s="27">
        <v>2.7869999999999999</v>
      </c>
      <c r="G3449" s="27">
        <v>0.64600000000000002</v>
      </c>
    </row>
    <row r="3450" spans="6:7" x14ac:dyDescent="0.25">
      <c r="F3450" s="27">
        <v>2.7869999999999999</v>
      </c>
      <c r="G3450" s="27">
        <v>0.64600000000000002</v>
      </c>
    </row>
    <row r="3451" spans="6:7" x14ac:dyDescent="0.25">
      <c r="F3451" s="27">
        <v>2.7869999999999999</v>
      </c>
      <c r="G3451" s="27">
        <v>0.64600000000000002</v>
      </c>
    </row>
    <row r="3452" spans="6:7" x14ac:dyDescent="0.25">
      <c r="F3452" s="27">
        <v>2.7869999999999999</v>
      </c>
      <c r="G3452" s="27">
        <v>0.64600000000000002</v>
      </c>
    </row>
    <row r="3453" spans="6:7" x14ac:dyDescent="0.25">
      <c r="F3453" s="27">
        <v>2.7869999999999999</v>
      </c>
      <c r="G3453" s="27">
        <v>0.64600000000000002</v>
      </c>
    </row>
    <row r="3454" spans="6:7" x14ac:dyDescent="0.25">
      <c r="F3454" s="27">
        <v>2.7869999999999999</v>
      </c>
      <c r="G3454" s="27">
        <v>0.64600000000000002</v>
      </c>
    </row>
    <row r="3455" spans="6:7" x14ac:dyDescent="0.25">
      <c r="F3455" s="27">
        <v>2.7869999999999999</v>
      </c>
      <c r="G3455" s="27">
        <v>0.64600000000000002</v>
      </c>
    </row>
    <row r="3456" spans="6:7" x14ac:dyDescent="0.25">
      <c r="F3456" s="27">
        <v>2.7869999999999999</v>
      </c>
      <c r="G3456" s="27">
        <v>0.64600000000000002</v>
      </c>
    </row>
    <row r="3457" spans="6:7" x14ac:dyDescent="0.25">
      <c r="F3457" s="27">
        <v>2.7869999999999999</v>
      </c>
      <c r="G3457" s="27">
        <v>0.64600000000000002</v>
      </c>
    </row>
    <row r="3458" spans="6:7" x14ac:dyDescent="0.25">
      <c r="F3458" s="27">
        <v>2.7869999999999999</v>
      </c>
      <c r="G3458" s="27">
        <v>0.64600000000000002</v>
      </c>
    </row>
    <row r="3459" spans="6:7" x14ac:dyDescent="0.25">
      <c r="F3459" s="27">
        <v>2.7869999999999999</v>
      </c>
      <c r="G3459" s="27">
        <v>0.64600000000000002</v>
      </c>
    </row>
    <row r="3460" spans="6:7" x14ac:dyDescent="0.25">
      <c r="F3460" s="27">
        <v>2.7869999999999999</v>
      </c>
      <c r="G3460" s="27">
        <v>0.64600000000000002</v>
      </c>
    </row>
    <row r="3461" spans="6:7" x14ac:dyDescent="0.25">
      <c r="F3461" s="27">
        <v>2.7869999999999999</v>
      </c>
      <c r="G3461" s="27">
        <v>0.64600000000000002</v>
      </c>
    </row>
    <row r="3462" spans="6:7" x14ac:dyDescent="0.25">
      <c r="F3462" s="27">
        <v>2.7869999999999999</v>
      </c>
      <c r="G3462" s="27">
        <v>0.64600000000000002</v>
      </c>
    </row>
    <row r="3463" spans="6:7" x14ac:dyDescent="0.25">
      <c r="F3463" s="27">
        <v>2.7869999999999999</v>
      </c>
      <c r="G3463" s="27">
        <v>0.64600000000000002</v>
      </c>
    </row>
    <row r="3464" spans="6:7" x14ac:dyDescent="0.25">
      <c r="F3464" s="27">
        <v>2.7869999999999999</v>
      </c>
      <c r="G3464" s="27">
        <v>0.64600000000000002</v>
      </c>
    </row>
    <row r="3465" spans="6:7" x14ac:dyDescent="0.25">
      <c r="F3465" s="27">
        <v>2.7869999999999999</v>
      </c>
      <c r="G3465" s="27">
        <v>0.64600000000000002</v>
      </c>
    </row>
    <row r="3466" spans="6:7" x14ac:dyDescent="0.25">
      <c r="F3466" s="27">
        <v>2.7869999999999999</v>
      </c>
      <c r="G3466" s="27">
        <v>0.64600000000000002</v>
      </c>
    </row>
    <row r="3467" spans="6:7" x14ac:dyDescent="0.25">
      <c r="F3467" s="27">
        <v>2.7869999999999999</v>
      </c>
      <c r="G3467" s="27">
        <v>0.64600000000000002</v>
      </c>
    </row>
    <row r="3468" spans="6:7" x14ac:dyDescent="0.25">
      <c r="F3468" s="27">
        <v>2.7869999999999999</v>
      </c>
      <c r="G3468" s="27">
        <v>0.64600000000000002</v>
      </c>
    </row>
    <row r="3469" spans="6:7" x14ac:dyDescent="0.25">
      <c r="F3469" s="27">
        <v>2.7869999999999999</v>
      </c>
      <c r="G3469" s="27">
        <v>0.64600000000000002</v>
      </c>
    </row>
    <row r="3470" spans="6:7" x14ac:dyDescent="0.25">
      <c r="F3470" s="27">
        <v>2.7869999999999999</v>
      </c>
      <c r="G3470" s="27">
        <v>0.64600000000000002</v>
      </c>
    </row>
    <row r="3471" spans="6:7" x14ac:dyDescent="0.25">
      <c r="F3471" s="27">
        <v>2.7869999999999999</v>
      </c>
      <c r="G3471" s="27">
        <v>0.64600000000000002</v>
      </c>
    </row>
  </sheetData>
  <autoFilter ref="C4:H1049" xr:uid="{5CDCEFE0-3C63-498E-A46F-15327BB65B58}"/>
  <dataValidations count="1">
    <dataValidation allowBlank="1" showErrorMessage="1" promptTitle="TRAFO" prompt="$G$11:$L$1056" sqref="C4:D4" xr:uid="{1ABF70F9-439D-4EFD-AEEA-76E90FC2E8A9}"/>
  </dataValidations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U1001"/>
  <sheetViews>
    <sheetView workbookViewId="0">
      <selection activeCell="M2" sqref="M2"/>
    </sheetView>
  </sheetViews>
  <sheetFormatPr defaultColWidth="12.59765625" defaultRowHeight="15" customHeight="1" x14ac:dyDescent="0.3"/>
  <cols>
    <col min="1" max="4" width="7.59765625" style="1" customWidth="1"/>
    <col min="5" max="7" width="14" style="1" bestFit="1" customWidth="1"/>
    <col min="8" max="8" width="13.69921875" style="1" bestFit="1" customWidth="1"/>
    <col min="9" max="9" width="13.5" style="1" bestFit="1" customWidth="1"/>
    <col min="10" max="10" width="13.8984375" style="1" bestFit="1" customWidth="1"/>
    <col min="11" max="11" width="13.69921875" style="1" bestFit="1" customWidth="1"/>
    <col min="12" max="21" width="13.8984375" style="1" bestFit="1" customWidth="1"/>
    <col min="22" max="16384" width="12.59765625" style="1"/>
  </cols>
  <sheetData>
    <row r="1" spans="3:19" ht="14.25" customHeight="1" x14ac:dyDescent="0.3"/>
    <row r="2" spans="3:19" ht="14.25" customHeight="1" x14ac:dyDescent="0.3">
      <c r="E2" s="2" t="s">
        <v>0</v>
      </c>
      <c r="F2" s="3">
        <v>3</v>
      </c>
      <c r="G2" s="3">
        <v>2</v>
      </c>
      <c r="H2" s="3">
        <v>2</v>
      </c>
      <c r="I2" s="3">
        <v>2</v>
      </c>
      <c r="J2" s="3">
        <v>2</v>
      </c>
      <c r="K2" s="3">
        <v>2</v>
      </c>
      <c r="L2" s="3">
        <v>2</v>
      </c>
      <c r="M2" s="3">
        <v>2</v>
      </c>
      <c r="N2" s="3">
        <v>2</v>
      </c>
      <c r="O2" s="3">
        <v>2</v>
      </c>
      <c r="P2" s="3">
        <v>2</v>
      </c>
      <c r="Q2" s="3">
        <v>2</v>
      </c>
      <c r="R2" s="3">
        <v>2</v>
      </c>
      <c r="S2" s="3">
        <v>2</v>
      </c>
    </row>
    <row r="3" spans="3:19" ht="14.25" customHeight="1" x14ac:dyDescent="0.3">
      <c r="F3" s="3" t="s">
        <v>1</v>
      </c>
      <c r="G3" s="3" t="s">
        <v>2</v>
      </c>
      <c r="H3" s="3" t="s">
        <v>3</v>
      </c>
      <c r="I3" s="3" t="s">
        <v>4</v>
      </c>
      <c r="J3" s="3" t="s">
        <v>5</v>
      </c>
      <c r="K3" s="3" t="s">
        <v>6</v>
      </c>
      <c r="L3" s="3" t="s">
        <v>7</v>
      </c>
      <c r="M3" s="3" t="s">
        <v>8</v>
      </c>
      <c r="N3" s="3" t="s">
        <v>9</v>
      </c>
      <c r="O3" s="3" t="s">
        <v>10</v>
      </c>
      <c r="P3" s="3" t="s">
        <v>11</v>
      </c>
      <c r="Q3" s="3" t="s">
        <v>12</v>
      </c>
      <c r="R3" s="3" t="s">
        <v>13</v>
      </c>
      <c r="S3" s="3" t="s">
        <v>14</v>
      </c>
    </row>
    <row r="4" spans="3:19" ht="14.25" customHeight="1" thickBot="1" x14ac:dyDescent="0.35">
      <c r="F4" s="3">
        <v>1</v>
      </c>
      <c r="G4" s="3">
        <v>2</v>
      </c>
      <c r="H4" s="3">
        <v>3</v>
      </c>
      <c r="I4" s="3">
        <v>4</v>
      </c>
      <c r="J4" s="3">
        <v>5</v>
      </c>
      <c r="K4" s="3">
        <v>6</v>
      </c>
      <c r="L4" s="3">
        <v>7</v>
      </c>
      <c r="M4" s="3">
        <v>8</v>
      </c>
      <c r="N4" s="3">
        <v>9</v>
      </c>
      <c r="O4" s="3">
        <v>10</v>
      </c>
      <c r="P4" s="3">
        <v>15</v>
      </c>
      <c r="Q4" s="3">
        <v>20</v>
      </c>
      <c r="R4" s="3">
        <v>25</v>
      </c>
      <c r="S4" s="3">
        <v>30</v>
      </c>
    </row>
    <row r="5" spans="3:19" ht="14.25" customHeight="1" x14ac:dyDescent="0.3">
      <c r="C5" s="3" t="s">
        <v>15</v>
      </c>
      <c r="D5" s="3">
        <v>1</v>
      </c>
      <c r="E5" s="3" t="s">
        <v>16</v>
      </c>
      <c r="F5" s="4">
        <v>6.1</v>
      </c>
      <c r="G5" s="5">
        <v>9.6999999999999993</v>
      </c>
      <c r="H5" s="5">
        <v>12.4</v>
      </c>
      <c r="I5" s="5">
        <v>15.3</v>
      </c>
      <c r="J5" s="6">
        <v>17.3</v>
      </c>
      <c r="K5" s="7"/>
      <c r="L5" s="7"/>
      <c r="M5" s="7"/>
      <c r="N5" s="7"/>
      <c r="O5" s="7"/>
      <c r="P5" s="7"/>
      <c r="Q5" s="7"/>
      <c r="R5" s="7"/>
      <c r="S5" s="8"/>
    </row>
    <row r="6" spans="3:19" ht="14.25" customHeight="1" x14ac:dyDescent="0.3">
      <c r="C6" s="3" t="s">
        <v>17</v>
      </c>
      <c r="D6" s="3">
        <v>2</v>
      </c>
      <c r="E6" s="3" t="s">
        <v>18</v>
      </c>
      <c r="F6" s="9">
        <v>6.6</v>
      </c>
      <c r="G6" s="10">
        <v>10.4</v>
      </c>
      <c r="H6" s="10">
        <v>12.8</v>
      </c>
      <c r="I6" s="10">
        <v>15.7</v>
      </c>
      <c r="J6" s="10">
        <v>17.600000000000001</v>
      </c>
      <c r="K6" s="3"/>
      <c r="L6" s="3"/>
      <c r="M6" s="3"/>
      <c r="N6" s="3"/>
      <c r="O6" s="3"/>
      <c r="P6" s="3"/>
      <c r="Q6" s="3"/>
      <c r="R6" s="3"/>
      <c r="S6" s="11"/>
    </row>
    <row r="7" spans="3:19" ht="14.25" customHeight="1" x14ac:dyDescent="0.3">
      <c r="C7" s="3" t="s">
        <v>19</v>
      </c>
      <c r="D7" s="3">
        <v>3</v>
      </c>
      <c r="E7" s="3" t="s">
        <v>20</v>
      </c>
      <c r="F7" s="9">
        <v>6.2</v>
      </c>
      <c r="G7" s="10">
        <v>10.5</v>
      </c>
      <c r="H7" s="10">
        <v>13.3</v>
      </c>
      <c r="I7" s="10">
        <v>16.3</v>
      </c>
      <c r="J7" s="10">
        <v>18.3</v>
      </c>
      <c r="K7" s="3"/>
      <c r="L7" s="3"/>
      <c r="M7" s="3"/>
      <c r="N7" s="3"/>
      <c r="O7" s="3"/>
      <c r="P7" s="3"/>
      <c r="Q7" s="3"/>
      <c r="R7" s="3"/>
      <c r="S7" s="11"/>
    </row>
    <row r="8" spans="3:19" ht="14.25" customHeight="1" x14ac:dyDescent="0.3">
      <c r="C8" s="3" t="s">
        <v>21</v>
      </c>
      <c r="D8" s="3">
        <v>6</v>
      </c>
      <c r="E8" s="3" t="s">
        <v>22</v>
      </c>
      <c r="F8" s="9">
        <v>6.7</v>
      </c>
      <c r="G8" s="10">
        <v>12.4</v>
      </c>
      <c r="H8" s="10">
        <v>14.9</v>
      </c>
      <c r="I8" s="10">
        <v>17.5</v>
      </c>
      <c r="J8" s="10">
        <v>19.5</v>
      </c>
      <c r="K8" s="3"/>
      <c r="L8" s="3"/>
      <c r="M8" s="3"/>
      <c r="N8" s="3"/>
      <c r="O8" s="3"/>
      <c r="P8" s="3"/>
      <c r="Q8" s="3"/>
      <c r="R8" s="3"/>
      <c r="S8" s="11"/>
    </row>
    <row r="9" spans="3:19" ht="14.25" customHeight="1" x14ac:dyDescent="0.3">
      <c r="C9" s="3" t="s">
        <v>23</v>
      </c>
      <c r="D9" s="3">
        <v>9</v>
      </c>
      <c r="E9" s="3" t="s">
        <v>24</v>
      </c>
      <c r="F9" s="9">
        <v>7.1</v>
      </c>
      <c r="G9" s="10">
        <v>13.4</v>
      </c>
      <c r="H9" s="10">
        <v>15.9</v>
      </c>
      <c r="I9" s="10">
        <v>18.3</v>
      </c>
      <c r="J9" s="10">
        <v>19.899999999999999</v>
      </c>
      <c r="K9" s="3"/>
      <c r="L9" s="3"/>
      <c r="M9" s="3"/>
      <c r="N9" s="3"/>
      <c r="O9" s="3"/>
      <c r="P9" s="3"/>
      <c r="Q9" s="3"/>
      <c r="R9" s="3"/>
      <c r="S9" s="11"/>
    </row>
    <row r="10" spans="3:19" ht="14.25" customHeight="1" x14ac:dyDescent="0.3">
      <c r="C10" s="3" t="s">
        <v>1</v>
      </c>
      <c r="D10" s="3">
        <v>1</v>
      </c>
      <c r="E10" s="3" t="s">
        <v>25</v>
      </c>
      <c r="F10" s="9">
        <v>8.1</v>
      </c>
      <c r="G10" s="10">
        <v>14.6</v>
      </c>
      <c r="H10" s="10">
        <v>17.100000000000001</v>
      </c>
      <c r="I10" s="10">
        <v>19.3</v>
      </c>
      <c r="J10" s="10">
        <v>20.7</v>
      </c>
      <c r="K10" s="3"/>
      <c r="L10" s="3"/>
      <c r="M10" s="3"/>
      <c r="N10" s="3"/>
      <c r="O10" s="3"/>
      <c r="P10" s="3"/>
      <c r="Q10" s="3"/>
      <c r="R10" s="3"/>
      <c r="S10" s="11"/>
    </row>
    <row r="11" spans="3:19" ht="14.25" customHeight="1" x14ac:dyDescent="0.3">
      <c r="C11" s="3" t="s">
        <v>26</v>
      </c>
      <c r="D11" s="3">
        <v>1.5</v>
      </c>
      <c r="E11" s="3" t="s">
        <v>27</v>
      </c>
      <c r="F11" s="9">
        <v>9.1</v>
      </c>
      <c r="G11" s="10">
        <v>16.5</v>
      </c>
      <c r="H11" s="10">
        <v>18.8</v>
      </c>
      <c r="I11" s="10">
        <v>20.5</v>
      </c>
      <c r="J11" s="10">
        <v>21.9</v>
      </c>
      <c r="K11" s="3"/>
      <c r="L11" s="3"/>
      <c r="M11" s="3"/>
      <c r="N11" s="3"/>
      <c r="O11" s="3"/>
      <c r="P11" s="3"/>
      <c r="Q11" s="3"/>
      <c r="R11" s="3"/>
      <c r="S11" s="11"/>
    </row>
    <row r="12" spans="3:19" ht="14.25" customHeight="1" x14ac:dyDescent="0.3">
      <c r="C12" s="3" t="s">
        <v>2</v>
      </c>
      <c r="D12" s="3">
        <v>2</v>
      </c>
      <c r="E12" s="3" t="s">
        <v>28</v>
      </c>
      <c r="F12" s="9">
        <v>10.6</v>
      </c>
      <c r="G12" s="10">
        <v>18.7</v>
      </c>
      <c r="H12" s="10">
        <v>20.9</v>
      </c>
      <c r="I12" s="10">
        <v>22.2</v>
      </c>
      <c r="J12" s="10">
        <v>23.2</v>
      </c>
      <c r="K12" s="12"/>
      <c r="L12" s="12"/>
      <c r="M12" s="12"/>
      <c r="N12" s="12"/>
      <c r="O12" s="12"/>
      <c r="P12" s="13"/>
      <c r="Q12" s="13"/>
      <c r="R12" s="13"/>
      <c r="S12" s="14"/>
    </row>
    <row r="13" spans="3:19" ht="14.25" customHeight="1" x14ac:dyDescent="0.3">
      <c r="C13" s="3" t="s">
        <v>3</v>
      </c>
      <c r="D13" s="3">
        <v>3</v>
      </c>
      <c r="E13" s="3" t="s">
        <v>29</v>
      </c>
      <c r="F13" s="9">
        <v>13.3</v>
      </c>
      <c r="G13" s="10">
        <v>22.4</v>
      </c>
      <c r="H13" s="10">
        <v>23.6</v>
      </c>
      <c r="I13" s="10">
        <v>24.3</v>
      </c>
      <c r="J13" s="10">
        <v>24.9</v>
      </c>
      <c r="K13" s="12"/>
      <c r="L13" s="12"/>
      <c r="M13" s="12"/>
      <c r="N13" s="12"/>
      <c r="O13" s="12"/>
      <c r="P13" s="13"/>
      <c r="Q13" s="13"/>
      <c r="R13" s="13"/>
      <c r="S13" s="14"/>
    </row>
    <row r="14" spans="3:19" ht="14.25" customHeight="1" x14ac:dyDescent="0.3">
      <c r="C14" s="3" t="s">
        <v>4</v>
      </c>
      <c r="D14" s="3">
        <v>4</v>
      </c>
      <c r="E14" s="3" t="s">
        <v>30</v>
      </c>
      <c r="F14" s="15">
        <v>15.6</v>
      </c>
      <c r="G14" s="16">
        <v>25</v>
      </c>
      <c r="H14" s="16">
        <v>25.7</v>
      </c>
      <c r="I14" s="10">
        <v>26</v>
      </c>
      <c r="J14" s="10">
        <v>26.1</v>
      </c>
      <c r="K14" s="12"/>
      <c r="L14" s="12"/>
      <c r="M14" s="12"/>
      <c r="N14" s="12"/>
      <c r="O14" s="12"/>
      <c r="P14" s="13"/>
      <c r="Q14" s="13"/>
      <c r="R14" s="13"/>
      <c r="S14" s="14"/>
    </row>
    <row r="15" spans="3:19" ht="14.25" customHeight="1" x14ac:dyDescent="0.3">
      <c r="C15" s="3" t="s">
        <v>5</v>
      </c>
      <c r="D15" s="3">
        <v>5</v>
      </c>
      <c r="E15" s="3" t="s">
        <v>31</v>
      </c>
      <c r="F15" s="15">
        <v>16.899999999999999</v>
      </c>
      <c r="G15" s="16">
        <v>26.1</v>
      </c>
      <c r="H15" s="16">
        <v>26.4</v>
      </c>
      <c r="I15" s="10">
        <v>26.5</v>
      </c>
      <c r="J15" s="10">
        <v>26.5</v>
      </c>
      <c r="K15" s="12"/>
      <c r="L15" s="12"/>
      <c r="M15" s="12"/>
      <c r="N15" s="12"/>
      <c r="O15" s="12"/>
      <c r="P15" s="13"/>
      <c r="Q15" s="13"/>
      <c r="R15" s="13"/>
      <c r="S15" s="14"/>
    </row>
    <row r="16" spans="3:19" ht="14.25" customHeight="1" x14ac:dyDescent="0.3">
      <c r="C16" s="3" t="s">
        <v>7</v>
      </c>
      <c r="D16" s="3">
        <v>7</v>
      </c>
      <c r="E16" s="3" t="s">
        <v>32</v>
      </c>
      <c r="F16" s="15">
        <v>18</v>
      </c>
      <c r="G16" s="16">
        <v>26.8</v>
      </c>
      <c r="H16" s="16">
        <v>26.6</v>
      </c>
      <c r="I16" s="10">
        <v>26.4</v>
      </c>
      <c r="J16" s="10">
        <v>26.3</v>
      </c>
      <c r="K16" s="12"/>
      <c r="L16" s="12"/>
      <c r="M16" s="12"/>
      <c r="N16" s="12"/>
      <c r="O16" s="12"/>
      <c r="P16" s="13"/>
      <c r="Q16" s="13"/>
      <c r="R16" s="13"/>
      <c r="S16" s="14"/>
    </row>
    <row r="17" spans="3:21" ht="14.25" customHeight="1" x14ac:dyDescent="0.3">
      <c r="C17" s="3" t="s">
        <v>10</v>
      </c>
      <c r="D17" s="3">
        <v>10</v>
      </c>
      <c r="E17" s="3" t="s">
        <v>33</v>
      </c>
      <c r="F17" s="15">
        <v>17.600000000000001</v>
      </c>
      <c r="G17" s="16">
        <v>25.6</v>
      </c>
      <c r="H17" s="16">
        <v>25.5</v>
      </c>
      <c r="I17" s="16">
        <v>25.5</v>
      </c>
      <c r="J17" s="16">
        <v>25.5</v>
      </c>
      <c r="K17" s="13"/>
      <c r="L17" s="13"/>
      <c r="M17" s="13"/>
      <c r="N17" s="12"/>
      <c r="O17" s="12"/>
      <c r="P17" s="12"/>
      <c r="Q17" s="12"/>
      <c r="R17" s="12"/>
      <c r="S17" s="17"/>
    </row>
    <row r="18" spans="3:21" ht="14.25" customHeight="1" x14ac:dyDescent="0.3">
      <c r="C18" s="3" t="s">
        <v>11</v>
      </c>
      <c r="D18" s="3">
        <v>15</v>
      </c>
      <c r="E18" s="3" t="s">
        <v>34</v>
      </c>
      <c r="F18" s="15">
        <v>17</v>
      </c>
      <c r="G18" s="16">
        <v>25.1</v>
      </c>
      <c r="H18" s="16">
        <v>25.5</v>
      </c>
      <c r="I18" s="16">
        <v>25.9</v>
      </c>
      <c r="J18" s="18">
        <v>26.3</v>
      </c>
      <c r="K18" s="13"/>
      <c r="L18" s="13"/>
      <c r="M18" s="13"/>
      <c r="N18" s="12"/>
      <c r="O18" s="12"/>
      <c r="P18" s="12"/>
      <c r="Q18" s="12"/>
      <c r="R18" s="12"/>
      <c r="S18" s="17"/>
    </row>
    <row r="19" spans="3:21" ht="14.25" customHeight="1" x14ac:dyDescent="0.3">
      <c r="C19" s="3" t="s">
        <v>12</v>
      </c>
      <c r="D19" s="3">
        <v>20</v>
      </c>
      <c r="E19" s="3" t="s">
        <v>35</v>
      </c>
      <c r="F19" s="15">
        <v>18</v>
      </c>
      <c r="G19" s="16">
        <v>28.3</v>
      </c>
      <c r="H19" s="16">
        <v>28.9</v>
      </c>
      <c r="I19" s="18">
        <v>29.3</v>
      </c>
      <c r="J19" s="19">
        <v>30</v>
      </c>
      <c r="K19" s="13"/>
      <c r="L19" s="13"/>
      <c r="M19" s="13"/>
      <c r="N19" s="12"/>
      <c r="O19" s="12"/>
      <c r="P19" s="12"/>
      <c r="Q19" s="12"/>
      <c r="R19" s="12"/>
      <c r="S19" s="17"/>
    </row>
    <row r="20" spans="3:21" ht="14.25" customHeight="1" x14ac:dyDescent="0.3">
      <c r="C20" s="3" t="s">
        <v>13</v>
      </c>
      <c r="D20" s="3">
        <v>25</v>
      </c>
      <c r="E20" s="3" t="s">
        <v>36</v>
      </c>
      <c r="F20" s="20">
        <v>18.899999999999999</v>
      </c>
      <c r="G20" s="18">
        <v>31.9</v>
      </c>
      <c r="H20" s="18">
        <v>32.700000000000003</v>
      </c>
      <c r="I20" s="19">
        <v>32.799999999999997</v>
      </c>
      <c r="J20" s="19">
        <v>33</v>
      </c>
      <c r="K20" s="13"/>
      <c r="L20" s="13"/>
      <c r="M20" s="13"/>
      <c r="N20" s="12"/>
      <c r="O20" s="12"/>
      <c r="P20" s="12"/>
      <c r="Q20" s="12"/>
      <c r="R20" s="12"/>
      <c r="S20" s="17"/>
    </row>
    <row r="21" spans="3:21" ht="14.25" customHeight="1" thickBot="1" x14ac:dyDescent="0.35">
      <c r="C21" s="3" t="s">
        <v>14</v>
      </c>
      <c r="D21" s="3">
        <v>30</v>
      </c>
      <c r="E21" s="3" t="s">
        <v>37</v>
      </c>
      <c r="F21" s="21">
        <v>19.100000000000001</v>
      </c>
      <c r="G21" s="22">
        <v>33.200000000000003</v>
      </c>
      <c r="H21" s="22">
        <v>33.5</v>
      </c>
      <c r="I21" s="23">
        <v>33.5</v>
      </c>
      <c r="J21" s="23">
        <v>33.799999999999997</v>
      </c>
      <c r="K21" s="24"/>
      <c r="L21" s="24"/>
      <c r="M21" s="24"/>
      <c r="N21" s="25"/>
      <c r="O21" s="25"/>
      <c r="P21" s="25"/>
      <c r="Q21" s="25"/>
      <c r="R21" s="25"/>
      <c r="S21" s="26"/>
    </row>
    <row r="22" spans="3:21" ht="14.25" customHeight="1" x14ac:dyDescent="0.3"/>
    <row r="23" spans="3:21" ht="14.25" customHeight="1" x14ac:dyDescent="0.3"/>
    <row r="24" spans="3:21" ht="14.25" customHeight="1" x14ac:dyDescent="0.3">
      <c r="E24" s="30" t="s">
        <v>43</v>
      </c>
      <c r="F24" s="30" t="s">
        <v>43</v>
      </c>
      <c r="G24" s="30" t="s">
        <v>43</v>
      </c>
      <c r="H24" s="30" t="s">
        <v>43</v>
      </c>
      <c r="I24" s="30" t="s">
        <v>43</v>
      </c>
      <c r="J24" s="30" t="s">
        <v>43</v>
      </c>
      <c r="K24" s="30" t="s">
        <v>43</v>
      </c>
      <c r="L24" s="30" t="s">
        <v>43</v>
      </c>
      <c r="M24" s="30" t="s">
        <v>43</v>
      </c>
      <c r="N24" s="30" t="s">
        <v>43</v>
      </c>
      <c r="O24" s="30" t="s">
        <v>43</v>
      </c>
      <c r="P24" s="30" t="s">
        <v>43</v>
      </c>
      <c r="Q24" s="30" t="s">
        <v>43</v>
      </c>
      <c r="R24" s="30" t="s">
        <v>43</v>
      </c>
      <c r="S24" s="30" t="s">
        <v>43</v>
      </c>
      <c r="T24" s="30" t="s">
        <v>43</v>
      </c>
      <c r="U24" s="30" t="s">
        <v>43</v>
      </c>
    </row>
    <row r="25" spans="3:21" ht="14.25" customHeight="1" x14ac:dyDescent="0.3">
      <c r="D25" s="1">
        <v>1</v>
      </c>
      <c r="E25" s="1" t="s">
        <v>16</v>
      </c>
      <c r="F25" s="1" t="s">
        <v>18</v>
      </c>
      <c r="G25" s="1" t="s">
        <v>20</v>
      </c>
      <c r="H25" s="1" t="s">
        <v>22</v>
      </c>
      <c r="I25" s="1" t="s">
        <v>24</v>
      </c>
      <c r="J25" s="1" t="s">
        <v>25</v>
      </c>
      <c r="K25" s="1" t="s">
        <v>27</v>
      </c>
      <c r="L25" s="1" t="s">
        <v>28</v>
      </c>
      <c r="M25" s="1" t="s">
        <v>29</v>
      </c>
      <c r="N25" s="1" t="s">
        <v>30</v>
      </c>
      <c r="O25" s="1" t="s">
        <v>31</v>
      </c>
      <c r="P25" s="1" t="s">
        <v>32</v>
      </c>
      <c r="Q25" s="1" t="s">
        <v>33</v>
      </c>
      <c r="R25" s="1" t="s">
        <v>34</v>
      </c>
      <c r="S25" s="1" t="s">
        <v>35</v>
      </c>
      <c r="T25" s="1" t="s">
        <v>36</v>
      </c>
      <c r="U25" s="1" t="s">
        <v>37</v>
      </c>
    </row>
    <row r="26" spans="3:21" ht="14.25" customHeight="1" x14ac:dyDescent="0.3">
      <c r="D26" s="1">
        <v>1</v>
      </c>
      <c r="E26" s="1" t="str">
        <f>_xlfn.CONCAT(LEFT(E$25,7),$D26, " ",E$24)</f>
        <v>EUSB0A01 Curncy</v>
      </c>
      <c r="F26" s="1" t="str">
        <f t="shared" ref="F26:U39" si="0">_xlfn.CONCAT(LEFT(F$25,7),$D26, " ",F$24)</f>
        <v>EUSB0B01 Curncy</v>
      </c>
      <c r="G26" s="1" t="str">
        <f t="shared" si="0"/>
        <v>EUSB0C01 Curncy</v>
      </c>
      <c r="H26" s="1" t="str">
        <f t="shared" si="0"/>
        <v>EUSB0F01 Curncy</v>
      </c>
      <c r="I26" s="1" t="str">
        <f t="shared" si="0"/>
        <v>EUSB0I01 Curncy</v>
      </c>
      <c r="J26" s="1" t="str">
        <f t="shared" si="0"/>
        <v>EUSB0101 Curncy</v>
      </c>
      <c r="K26" s="1" t="str">
        <f t="shared" si="0"/>
        <v>EUSB1F01 Curncy</v>
      </c>
      <c r="L26" s="1" t="str">
        <f t="shared" si="0"/>
        <v>EUSB0201 Curncy</v>
      </c>
      <c r="M26" s="1" t="str">
        <f t="shared" si="0"/>
        <v>EUSB0301 Curncy</v>
      </c>
      <c r="N26" s="1" t="str">
        <f t="shared" si="0"/>
        <v>EUSB0401 Curncy</v>
      </c>
      <c r="O26" s="1" t="str">
        <f t="shared" si="0"/>
        <v>EUSB0501 Curncy</v>
      </c>
      <c r="P26" s="1" t="str">
        <f t="shared" si="0"/>
        <v>EUSB0701 Curncy</v>
      </c>
      <c r="Q26" s="1" t="str">
        <f t="shared" si="0"/>
        <v>EUSB1001 Curncy</v>
      </c>
      <c r="R26" s="1" t="str">
        <f t="shared" si="0"/>
        <v>EUSB1501 Curncy</v>
      </c>
      <c r="S26" s="1" t="str">
        <f t="shared" si="0"/>
        <v>EUSB2001 Curncy</v>
      </c>
      <c r="T26" s="1" t="str">
        <f t="shared" si="0"/>
        <v>EUSB2501 Curncy</v>
      </c>
      <c r="U26" s="1" t="str">
        <f t="shared" si="0"/>
        <v>EUSB3001 Curncy</v>
      </c>
    </row>
    <row r="27" spans="3:21" ht="14.25" customHeight="1" x14ac:dyDescent="0.3">
      <c r="D27" s="1">
        <v>2</v>
      </c>
      <c r="E27" s="1" t="str">
        <f>_xlfn.CONCAT(LEFT(E$25,7),$D27, " ",E$24)</f>
        <v>EUSB0A02 Curncy</v>
      </c>
      <c r="F27" s="1" t="str">
        <f t="shared" si="0"/>
        <v>EUSB0B02 Curncy</v>
      </c>
      <c r="G27" s="1" t="str">
        <f t="shared" si="0"/>
        <v>EUSB0C02 Curncy</v>
      </c>
      <c r="H27" s="1" t="str">
        <f t="shared" si="0"/>
        <v>EUSB0F02 Curncy</v>
      </c>
      <c r="I27" s="1" t="str">
        <f t="shared" si="0"/>
        <v>EUSB0I02 Curncy</v>
      </c>
      <c r="J27" s="1" t="str">
        <f t="shared" si="0"/>
        <v>EUSB0102 Curncy</v>
      </c>
      <c r="K27" s="1" t="str">
        <f t="shared" si="0"/>
        <v>EUSB1F02 Curncy</v>
      </c>
      <c r="L27" s="1" t="str">
        <f t="shared" si="0"/>
        <v>EUSB0202 Curncy</v>
      </c>
      <c r="M27" s="1" t="str">
        <f t="shared" si="0"/>
        <v>EUSB0302 Curncy</v>
      </c>
      <c r="N27" s="1" t="str">
        <f t="shared" si="0"/>
        <v>EUSB0402 Curncy</v>
      </c>
      <c r="O27" s="1" t="str">
        <f t="shared" si="0"/>
        <v>EUSB0502 Curncy</v>
      </c>
      <c r="P27" s="1" t="str">
        <f t="shared" si="0"/>
        <v>EUSB0702 Curncy</v>
      </c>
      <c r="Q27" s="1" t="str">
        <f t="shared" si="0"/>
        <v>EUSB1002 Curncy</v>
      </c>
      <c r="R27" s="1" t="str">
        <f t="shared" si="0"/>
        <v>EUSB1502 Curncy</v>
      </c>
      <c r="S27" s="1" t="str">
        <f t="shared" si="0"/>
        <v>EUSB2002 Curncy</v>
      </c>
      <c r="T27" s="1" t="str">
        <f t="shared" si="0"/>
        <v>EUSB2502 Curncy</v>
      </c>
      <c r="U27" s="1" t="str">
        <f t="shared" si="0"/>
        <v>EUSB3002 Curncy</v>
      </c>
    </row>
    <row r="28" spans="3:21" ht="14.25" customHeight="1" x14ac:dyDescent="0.3">
      <c r="D28" s="1">
        <v>3</v>
      </c>
      <c r="E28" s="1" t="str">
        <f t="shared" ref="E28:E39" si="1">_xlfn.CONCAT(LEFT(E$25,7),$D28, " ",E$24)</f>
        <v>EUSB0A03 Curncy</v>
      </c>
      <c r="F28" s="1" t="str">
        <f t="shared" si="0"/>
        <v>EUSB0B03 Curncy</v>
      </c>
      <c r="G28" s="1" t="str">
        <f t="shared" si="0"/>
        <v>EUSB0C03 Curncy</v>
      </c>
      <c r="H28" s="1" t="str">
        <f t="shared" si="0"/>
        <v>EUSB0F03 Curncy</v>
      </c>
      <c r="I28" s="1" t="str">
        <f t="shared" si="0"/>
        <v>EUSB0I03 Curncy</v>
      </c>
      <c r="J28" s="1" t="str">
        <f t="shared" si="0"/>
        <v>EUSB0103 Curncy</v>
      </c>
      <c r="K28" s="1" t="str">
        <f t="shared" si="0"/>
        <v>EUSB1F03 Curncy</v>
      </c>
      <c r="L28" s="1" t="str">
        <f t="shared" si="0"/>
        <v>EUSB0203 Curncy</v>
      </c>
      <c r="M28" s="1" t="str">
        <f t="shared" si="0"/>
        <v>EUSB0303 Curncy</v>
      </c>
      <c r="N28" s="1" t="str">
        <f t="shared" si="0"/>
        <v>EUSB0403 Curncy</v>
      </c>
      <c r="O28" s="1" t="str">
        <f t="shared" si="0"/>
        <v>EUSB0503 Curncy</v>
      </c>
      <c r="P28" s="1" t="str">
        <f t="shared" si="0"/>
        <v>EUSB0703 Curncy</v>
      </c>
      <c r="Q28" s="1" t="str">
        <f t="shared" si="0"/>
        <v>EUSB1003 Curncy</v>
      </c>
      <c r="R28" s="1" t="str">
        <f t="shared" si="0"/>
        <v>EUSB1503 Curncy</v>
      </c>
      <c r="S28" s="1" t="str">
        <f t="shared" si="0"/>
        <v>EUSB2003 Curncy</v>
      </c>
      <c r="T28" s="1" t="str">
        <f t="shared" si="0"/>
        <v>EUSB2503 Curncy</v>
      </c>
      <c r="U28" s="1" t="str">
        <f t="shared" si="0"/>
        <v>EUSB3003 Curncy</v>
      </c>
    </row>
    <row r="29" spans="3:21" ht="14.25" customHeight="1" x14ac:dyDescent="0.3">
      <c r="D29" s="1">
        <v>4</v>
      </c>
      <c r="E29" s="1" t="str">
        <f t="shared" si="1"/>
        <v>EUSB0A04 Curncy</v>
      </c>
      <c r="F29" s="1" t="str">
        <f t="shared" si="0"/>
        <v>EUSB0B04 Curncy</v>
      </c>
      <c r="G29" s="1" t="str">
        <f t="shared" si="0"/>
        <v>EUSB0C04 Curncy</v>
      </c>
      <c r="H29" s="1" t="str">
        <f t="shared" si="0"/>
        <v>EUSB0F04 Curncy</v>
      </c>
      <c r="I29" s="1" t="str">
        <f t="shared" si="0"/>
        <v>EUSB0I04 Curncy</v>
      </c>
      <c r="J29" s="1" t="str">
        <f t="shared" si="0"/>
        <v>EUSB0104 Curncy</v>
      </c>
      <c r="K29" s="1" t="str">
        <f t="shared" si="0"/>
        <v>EUSB1F04 Curncy</v>
      </c>
      <c r="L29" s="1" t="str">
        <f t="shared" si="0"/>
        <v>EUSB0204 Curncy</v>
      </c>
      <c r="M29" s="1" t="str">
        <f t="shared" si="0"/>
        <v>EUSB0304 Curncy</v>
      </c>
      <c r="N29" s="1" t="str">
        <f t="shared" si="0"/>
        <v>EUSB0404 Curncy</v>
      </c>
      <c r="O29" s="1" t="str">
        <f t="shared" si="0"/>
        <v>EUSB0504 Curncy</v>
      </c>
      <c r="P29" s="1" t="str">
        <f t="shared" si="0"/>
        <v>EUSB0704 Curncy</v>
      </c>
      <c r="Q29" s="1" t="str">
        <f t="shared" si="0"/>
        <v>EUSB1004 Curncy</v>
      </c>
      <c r="R29" s="1" t="str">
        <f t="shared" si="0"/>
        <v>EUSB1504 Curncy</v>
      </c>
      <c r="S29" s="1" t="str">
        <f t="shared" si="0"/>
        <v>EUSB2004 Curncy</v>
      </c>
      <c r="T29" s="1" t="str">
        <f t="shared" si="0"/>
        <v>EUSB2504 Curncy</v>
      </c>
      <c r="U29" s="1" t="str">
        <f t="shared" si="0"/>
        <v>EUSB3004 Curncy</v>
      </c>
    </row>
    <row r="30" spans="3:21" ht="14.25" customHeight="1" x14ac:dyDescent="0.3">
      <c r="D30" s="1">
        <v>5</v>
      </c>
      <c r="E30" s="1" t="str">
        <f t="shared" si="1"/>
        <v>EUSB0A05 Curncy</v>
      </c>
      <c r="F30" s="1" t="str">
        <f t="shared" si="0"/>
        <v>EUSB0B05 Curncy</v>
      </c>
      <c r="G30" s="1" t="str">
        <f t="shared" si="0"/>
        <v>EUSB0C05 Curncy</v>
      </c>
      <c r="H30" s="1" t="str">
        <f t="shared" si="0"/>
        <v>EUSB0F05 Curncy</v>
      </c>
      <c r="I30" s="1" t="str">
        <f t="shared" si="0"/>
        <v>EUSB0I05 Curncy</v>
      </c>
      <c r="J30" s="1" t="str">
        <f t="shared" si="0"/>
        <v>EUSB0105 Curncy</v>
      </c>
      <c r="K30" s="1" t="str">
        <f t="shared" si="0"/>
        <v>EUSB1F05 Curncy</v>
      </c>
      <c r="L30" s="1" t="str">
        <f t="shared" si="0"/>
        <v>EUSB0205 Curncy</v>
      </c>
      <c r="M30" s="1" t="str">
        <f t="shared" si="0"/>
        <v>EUSB0305 Curncy</v>
      </c>
      <c r="N30" s="1" t="str">
        <f t="shared" si="0"/>
        <v>EUSB0405 Curncy</v>
      </c>
      <c r="O30" s="1" t="str">
        <f t="shared" si="0"/>
        <v>EUSB0505 Curncy</v>
      </c>
      <c r="P30" s="1" t="str">
        <f t="shared" si="0"/>
        <v>EUSB0705 Curncy</v>
      </c>
      <c r="Q30" s="1" t="str">
        <f t="shared" si="0"/>
        <v>EUSB1005 Curncy</v>
      </c>
      <c r="R30" s="1" t="str">
        <f t="shared" si="0"/>
        <v>EUSB1505 Curncy</v>
      </c>
      <c r="S30" s="1" t="str">
        <f t="shared" si="0"/>
        <v>EUSB2005 Curncy</v>
      </c>
      <c r="T30" s="1" t="str">
        <f t="shared" si="0"/>
        <v>EUSB2505 Curncy</v>
      </c>
      <c r="U30" s="1" t="str">
        <f t="shared" si="0"/>
        <v>EUSB3005 Curncy</v>
      </c>
    </row>
    <row r="31" spans="3:21" ht="14.25" customHeight="1" x14ac:dyDescent="0.3">
      <c r="D31" s="1">
        <v>6</v>
      </c>
      <c r="E31" s="1" t="str">
        <f t="shared" si="1"/>
        <v>EUSB0A06 Curncy</v>
      </c>
      <c r="F31" s="1" t="str">
        <f t="shared" si="0"/>
        <v>EUSB0B06 Curncy</v>
      </c>
      <c r="G31" s="1" t="str">
        <f t="shared" si="0"/>
        <v>EUSB0C06 Curncy</v>
      </c>
      <c r="H31" s="1" t="str">
        <f t="shared" si="0"/>
        <v>EUSB0F06 Curncy</v>
      </c>
      <c r="I31" s="1" t="str">
        <f t="shared" si="0"/>
        <v>EUSB0I06 Curncy</v>
      </c>
      <c r="J31" s="1" t="str">
        <f t="shared" si="0"/>
        <v>EUSB0106 Curncy</v>
      </c>
      <c r="K31" s="1" t="str">
        <f t="shared" si="0"/>
        <v>EUSB1F06 Curncy</v>
      </c>
      <c r="L31" s="1" t="str">
        <f t="shared" si="0"/>
        <v>EUSB0206 Curncy</v>
      </c>
      <c r="M31" s="1" t="str">
        <f t="shared" si="0"/>
        <v>EUSB0306 Curncy</v>
      </c>
      <c r="N31" s="1" t="str">
        <f t="shared" si="0"/>
        <v>EUSB0406 Curncy</v>
      </c>
      <c r="O31" s="1" t="str">
        <f t="shared" si="0"/>
        <v>EUSB0506 Curncy</v>
      </c>
      <c r="P31" s="1" t="str">
        <f t="shared" si="0"/>
        <v>EUSB0706 Curncy</v>
      </c>
      <c r="Q31" s="1" t="str">
        <f t="shared" si="0"/>
        <v>EUSB1006 Curncy</v>
      </c>
      <c r="R31" s="1" t="str">
        <f t="shared" si="0"/>
        <v>EUSB1506 Curncy</v>
      </c>
      <c r="S31" s="1" t="str">
        <f t="shared" si="0"/>
        <v>EUSB2006 Curncy</v>
      </c>
      <c r="T31" s="1" t="str">
        <f t="shared" si="0"/>
        <v>EUSB2506 Curncy</v>
      </c>
      <c r="U31" s="1" t="str">
        <f t="shared" si="0"/>
        <v>EUSB3006 Curncy</v>
      </c>
    </row>
    <row r="32" spans="3:21" ht="14.25" customHeight="1" x14ac:dyDescent="0.3">
      <c r="D32" s="1">
        <v>7</v>
      </c>
      <c r="E32" s="1" t="str">
        <f t="shared" si="1"/>
        <v>EUSB0A07 Curncy</v>
      </c>
      <c r="F32" s="1" t="str">
        <f t="shared" si="0"/>
        <v>EUSB0B07 Curncy</v>
      </c>
      <c r="G32" s="1" t="str">
        <f t="shared" si="0"/>
        <v>EUSB0C07 Curncy</v>
      </c>
      <c r="H32" s="1" t="str">
        <f t="shared" si="0"/>
        <v>EUSB0F07 Curncy</v>
      </c>
      <c r="I32" s="1" t="str">
        <f t="shared" si="0"/>
        <v>EUSB0I07 Curncy</v>
      </c>
      <c r="J32" s="1" t="str">
        <f t="shared" si="0"/>
        <v>EUSB0107 Curncy</v>
      </c>
      <c r="K32" s="1" t="str">
        <f t="shared" si="0"/>
        <v>EUSB1F07 Curncy</v>
      </c>
      <c r="L32" s="1" t="str">
        <f t="shared" si="0"/>
        <v>EUSB0207 Curncy</v>
      </c>
      <c r="M32" s="1" t="str">
        <f t="shared" si="0"/>
        <v>EUSB0307 Curncy</v>
      </c>
      <c r="N32" s="1" t="str">
        <f t="shared" si="0"/>
        <v>EUSB0407 Curncy</v>
      </c>
      <c r="O32" s="1" t="str">
        <f t="shared" si="0"/>
        <v>EUSB0507 Curncy</v>
      </c>
      <c r="P32" s="1" t="str">
        <f t="shared" si="0"/>
        <v>EUSB0707 Curncy</v>
      </c>
      <c r="Q32" s="1" t="str">
        <f t="shared" si="0"/>
        <v>EUSB1007 Curncy</v>
      </c>
      <c r="R32" s="1" t="str">
        <f t="shared" si="0"/>
        <v>EUSB1507 Curncy</v>
      </c>
      <c r="S32" s="1" t="str">
        <f t="shared" si="0"/>
        <v>EUSB2007 Curncy</v>
      </c>
      <c r="T32" s="1" t="str">
        <f t="shared" si="0"/>
        <v>EUSB2507 Curncy</v>
      </c>
      <c r="U32" s="1" t="str">
        <f t="shared" si="0"/>
        <v>EUSB3007 Curncy</v>
      </c>
    </row>
    <row r="33" spans="4:21" ht="14.25" customHeight="1" x14ac:dyDescent="0.3">
      <c r="D33" s="1">
        <v>8</v>
      </c>
      <c r="E33" s="1" t="str">
        <f t="shared" si="1"/>
        <v>EUSB0A08 Curncy</v>
      </c>
      <c r="F33" s="1" t="str">
        <f t="shared" si="0"/>
        <v>EUSB0B08 Curncy</v>
      </c>
      <c r="G33" s="1" t="str">
        <f t="shared" si="0"/>
        <v>EUSB0C08 Curncy</v>
      </c>
      <c r="H33" s="1" t="str">
        <f t="shared" si="0"/>
        <v>EUSB0F08 Curncy</v>
      </c>
      <c r="I33" s="1" t="str">
        <f t="shared" si="0"/>
        <v>EUSB0I08 Curncy</v>
      </c>
      <c r="J33" s="1" t="str">
        <f t="shared" si="0"/>
        <v>EUSB0108 Curncy</v>
      </c>
      <c r="K33" s="1" t="str">
        <f t="shared" si="0"/>
        <v>EUSB1F08 Curncy</v>
      </c>
      <c r="L33" s="1" t="str">
        <f t="shared" si="0"/>
        <v>EUSB0208 Curncy</v>
      </c>
      <c r="M33" s="1" t="str">
        <f t="shared" si="0"/>
        <v>EUSB0308 Curncy</v>
      </c>
      <c r="N33" s="1" t="str">
        <f t="shared" si="0"/>
        <v>EUSB0408 Curncy</v>
      </c>
      <c r="O33" s="1" t="str">
        <f t="shared" si="0"/>
        <v>EUSB0508 Curncy</v>
      </c>
      <c r="P33" s="1" t="str">
        <f t="shared" si="0"/>
        <v>EUSB0708 Curncy</v>
      </c>
      <c r="Q33" s="1" t="str">
        <f t="shared" si="0"/>
        <v>EUSB1008 Curncy</v>
      </c>
      <c r="R33" s="1" t="str">
        <f t="shared" si="0"/>
        <v>EUSB1508 Curncy</v>
      </c>
      <c r="S33" s="1" t="str">
        <f t="shared" si="0"/>
        <v>EUSB2008 Curncy</v>
      </c>
      <c r="T33" s="1" t="str">
        <f t="shared" si="0"/>
        <v>EUSB2508 Curncy</v>
      </c>
      <c r="U33" s="1" t="str">
        <f t="shared" si="0"/>
        <v>EUSB3008 Curncy</v>
      </c>
    </row>
    <row r="34" spans="4:21" ht="14.25" customHeight="1" x14ac:dyDescent="0.3">
      <c r="D34" s="1">
        <v>9</v>
      </c>
      <c r="E34" s="1" t="str">
        <f t="shared" si="1"/>
        <v>EUSB0A09 Curncy</v>
      </c>
      <c r="F34" s="1" t="str">
        <f t="shared" si="0"/>
        <v>EUSB0B09 Curncy</v>
      </c>
      <c r="G34" s="1" t="str">
        <f t="shared" si="0"/>
        <v>EUSB0C09 Curncy</v>
      </c>
      <c r="H34" s="1" t="str">
        <f t="shared" si="0"/>
        <v>EUSB0F09 Curncy</v>
      </c>
      <c r="I34" s="1" t="str">
        <f t="shared" si="0"/>
        <v>EUSB0I09 Curncy</v>
      </c>
      <c r="J34" s="1" t="str">
        <f t="shared" si="0"/>
        <v>EUSB0109 Curncy</v>
      </c>
      <c r="K34" s="1" t="str">
        <f t="shared" si="0"/>
        <v>EUSB1F09 Curncy</v>
      </c>
      <c r="L34" s="1" t="str">
        <f t="shared" si="0"/>
        <v>EUSB0209 Curncy</v>
      </c>
      <c r="M34" s="1" t="str">
        <f t="shared" si="0"/>
        <v>EUSB0309 Curncy</v>
      </c>
      <c r="N34" s="1" t="str">
        <f t="shared" si="0"/>
        <v>EUSB0409 Curncy</v>
      </c>
      <c r="O34" s="1" t="str">
        <f t="shared" si="0"/>
        <v>EUSB0509 Curncy</v>
      </c>
      <c r="P34" s="1" t="str">
        <f t="shared" si="0"/>
        <v>EUSB0709 Curncy</v>
      </c>
      <c r="Q34" s="1" t="str">
        <f t="shared" si="0"/>
        <v>EUSB1009 Curncy</v>
      </c>
      <c r="R34" s="1" t="str">
        <f t="shared" si="0"/>
        <v>EUSB1509 Curncy</v>
      </c>
      <c r="S34" s="1" t="str">
        <f t="shared" si="0"/>
        <v>EUSB2009 Curncy</v>
      </c>
      <c r="T34" s="1" t="str">
        <f t="shared" si="0"/>
        <v>EUSB2509 Curncy</v>
      </c>
      <c r="U34" s="1" t="str">
        <f t="shared" si="0"/>
        <v>EUSB3009 Curncy</v>
      </c>
    </row>
    <row r="35" spans="4:21" ht="14.25" customHeight="1" x14ac:dyDescent="0.3">
      <c r="D35" s="1">
        <v>10</v>
      </c>
      <c r="E35" s="1" t="str">
        <f t="shared" si="1"/>
        <v>EUSB0A010 Curncy</v>
      </c>
      <c r="F35" s="1" t="str">
        <f t="shared" si="0"/>
        <v>EUSB0B010 Curncy</v>
      </c>
      <c r="G35" s="1" t="str">
        <f t="shared" si="0"/>
        <v>EUSB0C010 Curncy</v>
      </c>
      <c r="H35" s="1" t="str">
        <f t="shared" si="0"/>
        <v>EUSB0F010 Curncy</v>
      </c>
      <c r="I35" s="1" t="str">
        <f t="shared" si="0"/>
        <v>EUSB0I010 Curncy</v>
      </c>
      <c r="J35" s="1" t="str">
        <f t="shared" si="0"/>
        <v>EUSB01010 Curncy</v>
      </c>
      <c r="K35" s="1" t="str">
        <f t="shared" si="0"/>
        <v>EUSB1F010 Curncy</v>
      </c>
      <c r="L35" s="1" t="str">
        <f t="shared" si="0"/>
        <v>EUSB02010 Curncy</v>
      </c>
      <c r="M35" s="1" t="str">
        <f t="shared" si="0"/>
        <v>EUSB03010 Curncy</v>
      </c>
      <c r="N35" s="1" t="str">
        <f t="shared" si="0"/>
        <v>EUSB04010 Curncy</v>
      </c>
      <c r="O35" s="1" t="str">
        <f t="shared" si="0"/>
        <v>EUSB05010 Curncy</v>
      </c>
      <c r="P35" s="1" t="str">
        <f t="shared" si="0"/>
        <v>EUSB07010 Curncy</v>
      </c>
      <c r="Q35" s="1" t="str">
        <f t="shared" si="0"/>
        <v>EUSB10010 Curncy</v>
      </c>
      <c r="R35" s="1" t="str">
        <f t="shared" si="0"/>
        <v>EUSB15010 Curncy</v>
      </c>
      <c r="S35" s="1" t="str">
        <f t="shared" si="0"/>
        <v>EUSB20010 Curncy</v>
      </c>
      <c r="T35" s="1" t="str">
        <f t="shared" si="0"/>
        <v>EUSB25010 Curncy</v>
      </c>
      <c r="U35" s="1" t="str">
        <f t="shared" si="0"/>
        <v>EUSB30010 Curncy</v>
      </c>
    </row>
    <row r="36" spans="4:21" ht="14.25" customHeight="1" x14ac:dyDescent="0.3">
      <c r="D36" s="1">
        <v>15</v>
      </c>
      <c r="E36" s="1" t="str">
        <f t="shared" si="1"/>
        <v>EUSB0A015 Curncy</v>
      </c>
      <c r="F36" s="1" t="str">
        <f t="shared" si="0"/>
        <v>EUSB0B015 Curncy</v>
      </c>
      <c r="G36" s="1" t="str">
        <f t="shared" si="0"/>
        <v>EUSB0C015 Curncy</v>
      </c>
      <c r="H36" s="1" t="str">
        <f t="shared" si="0"/>
        <v>EUSB0F015 Curncy</v>
      </c>
      <c r="I36" s="1" t="str">
        <f t="shared" si="0"/>
        <v>EUSB0I015 Curncy</v>
      </c>
      <c r="J36" s="1" t="str">
        <f t="shared" si="0"/>
        <v>EUSB01015 Curncy</v>
      </c>
      <c r="K36" s="1" t="str">
        <f t="shared" si="0"/>
        <v>EUSB1F015 Curncy</v>
      </c>
      <c r="L36" s="1" t="str">
        <f t="shared" si="0"/>
        <v>EUSB02015 Curncy</v>
      </c>
      <c r="M36" s="1" t="str">
        <f t="shared" si="0"/>
        <v>EUSB03015 Curncy</v>
      </c>
      <c r="N36" s="1" t="str">
        <f t="shared" si="0"/>
        <v>EUSB04015 Curncy</v>
      </c>
      <c r="O36" s="1" t="str">
        <f t="shared" si="0"/>
        <v>EUSB05015 Curncy</v>
      </c>
      <c r="P36" s="1" t="str">
        <f t="shared" si="0"/>
        <v>EUSB07015 Curncy</v>
      </c>
      <c r="Q36" s="1" t="str">
        <f t="shared" si="0"/>
        <v>EUSB10015 Curncy</v>
      </c>
      <c r="R36" s="1" t="str">
        <f t="shared" si="0"/>
        <v>EUSB15015 Curncy</v>
      </c>
      <c r="S36" s="1" t="str">
        <f t="shared" si="0"/>
        <v>EUSB20015 Curncy</v>
      </c>
      <c r="T36" s="1" t="str">
        <f t="shared" si="0"/>
        <v>EUSB25015 Curncy</v>
      </c>
      <c r="U36" s="1" t="str">
        <f t="shared" si="0"/>
        <v>EUSB30015 Curncy</v>
      </c>
    </row>
    <row r="37" spans="4:21" ht="14.25" customHeight="1" x14ac:dyDescent="0.3">
      <c r="D37" s="1">
        <v>20</v>
      </c>
      <c r="E37" s="1" t="str">
        <f t="shared" si="1"/>
        <v>EUSB0A020 Curncy</v>
      </c>
      <c r="F37" s="1" t="str">
        <f t="shared" si="0"/>
        <v>EUSB0B020 Curncy</v>
      </c>
      <c r="G37" s="1" t="str">
        <f t="shared" si="0"/>
        <v>EUSB0C020 Curncy</v>
      </c>
      <c r="H37" s="1" t="str">
        <f t="shared" si="0"/>
        <v>EUSB0F020 Curncy</v>
      </c>
      <c r="I37" s="1" t="str">
        <f t="shared" si="0"/>
        <v>EUSB0I020 Curncy</v>
      </c>
      <c r="J37" s="1" t="str">
        <f t="shared" si="0"/>
        <v>EUSB01020 Curncy</v>
      </c>
      <c r="K37" s="1" t="str">
        <f t="shared" si="0"/>
        <v>EUSB1F020 Curncy</v>
      </c>
      <c r="L37" s="1" t="str">
        <f t="shared" si="0"/>
        <v>EUSB02020 Curncy</v>
      </c>
      <c r="M37" s="1" t="str">
        <f t="shared" si="0"/>
        <v>EUSB03020 Curncy</v>
      </c>
      <c r="N37" s="1" t="str">
        <f t="shared" si="0"/>
        <v>EUSB04020 Curncy</v>
      </c>
      <c r="O37" s="1" t="str">
        <f t="shared" si="0"/>
        <v>EUSB05020 Curncy</v>
      </c>
      <c r="P37" s="1" t="str">
        <f t="shared" si="0"/>
        <v>EUSB07020 Curncy</v>
      </c>
      <c r="Q37" s="1" t="str">
        <f t="shared" si="0"/>
        <v>EUSB10020 Curncy</v>
      </c>
      <c r="R37" s="1" t="str">
        <f t="shared" si="0"/>
        <v>EUSB15020 Curncy</v>
      </c>
      <c r="S37" s="1" t="str">
        <f t="shared" si="0"/>
        <v>EUSB20020 Curncy</v>
      </c>
      <c r="T37" s="1" t="str">
        <f t="shared" si="0"/>
        <v>EUSB25020 Curncy</v>
      </c>
      <c r="U37" s="1" t="str">
        <f t="shared" si="0"/>
        <v>EUSB30020 Curncy</v>
      </c>
    </row>
    <row r="38" spans="4:21" ht="14.25" customHeight="1" x14ac:dyDescent="0.3">
      <c r="D38" s="1">
        <v>25</v>
      </c>
      <c r="E38" s="1" t="str">
        <f t="shared" si="1"/>
        <v>EUSB0A025 Curncy</v>
      </c>
      <c r="F38" s="1" t="str">
        <f t="shared" si="0"/>
        <v>EUSB0B025 Curncy</v>
      </c>
      <c r="G38" s="1" t="str">
        <f t="shared" si="0"/>
        <v>EUSB0C025 Curncy</v>
      </c>
      <c r="H38" s="1" t="str">
        <f t="shared" si="0"/>
        <v>EUSB0F025 Curncy</v>
      </c>
      <c r="I38" s="1" t="str">
        <f t="shared" si="0"/>
        <v>EUSB0I025 Curncy</v>
      </c>
      <c r="J38" s="1" t="str">
        <f t="shared" si="0"/>
        <v>EUSB01025 Curncy</v>
      </c>
      <c r="K38" s="1" t="str">
        <f t="shared" si="0"/>
        <v>EUSB1F025 Curncy</v>
      </c>
      <c r="L38" s="1" t="str">
        <f t="shared" si="0"/>
        <v>EUSB02025 Curncy</v>
      </c>
      <c r="M38" s="1" t="str">
        <f t="shared" si="0"/>
        <v>EUSB03025 Curncy</v>
      </c>
      <c r="N38" s="1" t="str">
        <f t="shared" si="0"/>
        <v>EUSB04025 Curncy</v>
      </c>
      <c r="O38" s="1" t="str">
        <f t="shared" si="0"/>
        <v>EUSB05025 Curncy</v>
      </c>
      <c r="P38" s="1" t="str">
        <f t="shared" si="0"/>
        <v>EUSB07025 Curncy</v>
      </c>
      <c r="Q38" s="1" t="str">
        <f t="shared" si="0"/>
        <v>EUSB10025 Curncy</v>
      </c>
      <c r="R38" s="1" t="str">
        <f t="shared" si="0"/>
        <v>EUSB15025 Curncy</v>
      </c>
      <c r="S38" s="1" t="str">
        <f t="shared" si="0"/>
        <v>EUSB20025 Curncy</v>
      </c>
      <c r="T38" s="1" t="str">
        <f t="shared" si="0"/>
        <v>EUSB25025 Curncy</v>
      </c>
      <c r="U38" s="1" t="str">
        <f t="shared" si="0"/>
        <v>EUSB30025 Curncy</v>
      </c>
    </row>
    <row r="39" spans="4:21" ht="14.25" customHeight="1" x14ac:dyDescent="0.3">
      <c r="D39" s="1">
        <v>30</v>
      </c>
      <c r="E39" s="1" t="str">
        <f t="shared" si="1"/>
        <v>EUSB0A030 Curncy</v>
      </c>
      <c r="F39" s="1" t="str">
        <f t="shared" si="0"/>
        <v>EUSB0B030 Curncy</v>
      </c>
      <c r="G39" s="1" t="str">
        <f t="shared" si="0"/>
        <v>EUSB0C030 Curncy</v>
      </c>
      <c r="H39" s="1" t="str">
        <f t="shared" si="0"/>
        <v>EUSB0F030 Curncy</v>
      </c>
      <c r="I39" s="1" t="str">
        <f t="shared" si="0"/>
        <v>EUSB0I030 Curncy</v>
      </c>
      <c r="J39" s="1" t="str">
        <f t="shared" si="0"/>
        <v>EUSB01030 Curncy</v>
      </c>
      <c r="K39" s="1" t="str">
        <f t="shared" si="0"/>
        <v>EUSB1F030 Curncy</v>
      </c>
      <c r="L39" s="1" t="str">
        <f t="shared" si="0"/>
        <v>EUSB02030 Curncy</v>
      </c>
      <c r="M39" s="1" t="str">
        <f t="shared" si="0"/>
        <v>EUSB03030 Curncy</v>
      </c>
      <c r="N39" s="1" t="str">
        <f t="shared" si="0"/>
        <v>EUSB04030 Curncy</v>
      </c>
      <c r="O39" s="1" t="str">
        <f t="shared" si="0"/>
        <v>EUSB05030 Curncy</v>
      </c>
      <c r="P39" s="1" t="str">
        <f t="shared" si="0"/>
        <v>EUSB07030 Curncy</v>
      </c>
      <c r="Q39" s="1" t="str">
        <f t="shared" si="0"/>
        <v>EUSB10030 Curncy</v>
      </c>
      <c r="R39" s="1" t="str">
        <f t="shared" si="0"/>
        <v>EUSB15030 Curncy</v>
      </c>
      <c r="S39" s="1" t="str">
        <f t="shared" si="0"/>
        <v>EUSB20030 Curncy</v>
      </c>
      <c r="T39" s="1" t="str">
        <f t="shared" si="0"/>
        <v>EUSB25030 Curncy</v>
      </c>
      <c r="U39" s="1" t="str">
        <f t="shared" si="0"/>
        <v>EUSB30030 Curncy</v>
      </c>
    </row>
    <row r="40" spans="4:21" ht="14.25" customHeight="1" x14ac:dyDescent="0.3"/>
    <row r="41" spans="4:21" ht="14.25" customHeight="1" x14ac:dyDescent="0.3"/>
    <row r="42" spans="4:21" ht="14.25" customHeight="1" x14ac:dyDescent="0.3"/>
    <row r="43" spans="4:21" ht="14.25" customHeight="1" x14ac:dyDescent="0.3"/>
    <row r="44" spans="4:21" ht="14.25" customHeight="1" x14ac:dyDescent="0.3"/>
    <row r="45" spans="4:21" ht="14.25" customHeight="1" x14ac:dyDescent="0.3"/>
    <row r="46" spans="4:21" ht="14.25" customHeight="1" x14ac:dyDescent="0.3"/>
    <row r="47" spans="4:21" ht="14.25" customHeight="1" x14ac:dyDescent="0.3"/>
    <row r="48" spans="4:21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pageMargins left="0.7" right="0.7" top="0.75" bottom="0.75" header="0" footer="0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7BCA4-AA86-4191-B0F3-31E0A3BB6B88}">
  <dimension ref="G7:G96"/>
  <sheetViews>
    <sheetView workbookViewId="0">
      <selection activeCell="G8" sqref="G8"/>
    </sheetView>
  </sheetViews>
  <sheetFormatPr defaultRowHeight="13.8" x14ac:dyDescent="0.25"/>
  <sheetData>
    <row r="7" spans="7:7" x14ac:dyDescent="0.25">
      <c r="G7" s="27" t="s">
        <v>342</v>
      </c>
    </row>
    <row r="8" spans="7:7" x14ac:dyDescent="0.25">
      <c r="G8" s="27" t="s">
        <v>347</v>
      </c>
    </row>
    <row r="9" spans="7:7" x14ac:dyDescent="0.25">
      <c r="G9" s="27" t="s">
        <v>352</v>
      </c>
    </row>
    <row r="10" spans="7:7" x14ac:dyDescent="0.25">
      <c r="G10" s="27" t="s">
        <v>453</v>
      </c>
    </row>
    <row r="11" spans="7:7" x14ac:dyDescent="0.25">
      <c r="G11" s="163" t="s">
        <v>452</v>
      </c>
    </row>
    <row r="12" spans="7:7" x14ac:dyDescent="0.25">
      <c r="G12" s="27" t="s">
        <v>451</v>
      </c>
    </row>
    <row r="13" spans="7:7" x14ac:dyDescent="0.25">
      <c r="G13" s="27" t="s">
        <v>450</v>
      </c>
    </row>
    <row r="14" spans="7:7" x14ac:dyDescent="0.25">
      <c r="G14" s="27" t="s">
        <v>449</v>
      </c>
    </row>
    <row r="15" spans="7:7" x14ac:dyDescent="0.25">
      <c r="G15" s="27" t="s">
        <v>448</v>
      </c>
    </row>
    <row r="16" spans="7:7" x14ac:dyDescent="0.25">
      <c r="G16" s="163" t="s">
        <v>458</v>
      </c>
    </row>
    <row r="17" spans="7:7" x14ac:dyDescent="0.25">
      <c r="G17" s="27" t="s">
        <v>459</v>
      </c>
    </row>
    <row r="18" spans="7:7" x14ac:dyDescent="0.25">
      <c r="G18" s="27" t="s">
        <v>460</v>
      </c>
    </row>
    <row r="19" spans="7:7" x14ac:dyDescent="0.25">
      <c r="G19" s="27" t="s">
        <v>461</v>
      </c>
    </row>
    <row r="20" spans="7:7" x14ac:dyDescent="0.25">
      <c r="G20" s="27" t="s">
        <v>462</v>
      </c>
    </row>
    <row r="21" spans="7:7" x14ac:dyDescent="0.25">
      <c r="G21" s="27" t="s">
        <v>443</v>
      </c>
    </row>
    <row r="22" spans="7:7" x14ac:dyDescent="0.25">
      <c r="G22" s="27" t="s">
        <v>498</v>
      </c>
    </row>
    <row r="23" spans="7:7" x14ac:dyDescent="0.25">
      <c r="G23" s="27" t="s">
        <v>499</v>
      </c>
    </row>
    <row r="24" spans="7:7" x14ac:dyDescent="0.25">
      <c r="G24" s="27" t="s">
        <v>500</v>
      </c>
    </row>
    <row r="25" spans="7:7" x14ac:dyDescent="0.25">
      <c r="G25" s="27" t="s">
        <v>501</v>
      </c>
    </row>
    <row r="26" spans="7:7" x14ac:dyDescent="0.25">
      <c r="G26" s="27" t="s">
        <v>502</v>
      </c>
    </row>
    <row r="27" spans="7:7" x14ac:dyDescent="0.25">
      <c r="G27" s="27" t="s">
        <v>463</v>
      </c>
    </row>
    <row r="28" spans="7:7" x14ac:dyDescent="0.25">
      <c r="G28" s="27" t="s">
        <v>464</v>
      </c>
    </row>
    <row r="29" spans="7:7" x14ac:dyDescent="0.25">
      <c r="G29" s="27" t="s">
        <v>465</v>
      </c>
    </row>
    <row r="30" spans="7:7" x14ac:dyDescent="0.25">
      <c r="G30" s="27" t="s">
        <v>466</v>
      </c>
    </row>
    <row r="31" spans="7:7" x14ac:dyDescent="0.25">
      <c r="G31" s="27" t="s">
        <v>467</v>
      </c>
    </row>
    <row r="32" spans="7:7" x14ac:dyDescent="0.25">
      <c r="G32" s="27" t="s">
        <v>357</v>
      </c>
    </row>
    <row r="33" spans="7:7" x14ac:dyDescent="0.25">
      <c r="G33" s="27" t="s">
        <v>362</v>
      </c>
    </row>
    <row r="34" spans="7:7" x14ac:dyDescent="0.25">
      <c r="G34" s="27" t="s">
        <v>367</v>
      </c>
    </row>
    <row r="35" spans="7:7" x14ac:dyDescent="0.25">
      <c r="G35" s="27" t="s">
        <v>372</v>
      </c>
    </row>
    <row r="36" spans="7:7" x14ac:dyDescent="0.25">
      <c r="G36" s="27" t="s">
        <v>373</v>
      </c>
    </row>
    <row r="37" spans="7:7" x14ac:dyDescent="0.25">
      <c r="G37" s="27" t="s">
        <v>374</v>
      </c>
    </row>
    <row r="38" spans="7:7" x14ac:dyDescent="0.25">
      <c r="G38" s="27" t="s">
        <v>375</v>
      </c>
    </row>
    <row r="39" spans="7:7" x14ac:dyDescent="0.25">
      <c r="G39" s="27" t="s">
        <v>376</v>
      </c>
    </row>
    <row r="40" spans="7:7" x14ac:dyDescent="0.25">
      <c r="G40" s="27" t="s">
        <v>377</v>
      </c>
    </row>
    <row r="41" spans="7:7" x14ac:dyDescent="0.25">
      <c r="G41" s="27" t="s">
        <v>468</v>
      </c>
    </row>
    <row r="42" spans="7:7" x14ac:dyDescent="0.25">
      <c r="G42" s="27" t="s">
        <v>469</v>
      </c>
    </row>
    <row r="43" spans="7:7" x14ac:dyDescent="0.25">
      <c r="G43" s="27" t="s">
        <v>470</v>
      </c>
    </row>
    <row r="44" spans="7:7" x14ac:dyDescent="0.25">
      <c r="G44" s="27" t="s">
        <v>471</v>
      </c>
    </row>
    <row r="45" spans="7:7" x14ac:dyDescent="0.25">
      <c r="G45" s="27" t="s">
        <v>472</v>
      </c>
    </row>
    <row r="46" spans="7:7" x14ac:dyDescent="0.25">
      <c r="G46" s="27" t="s">
        <v>382</v>
      </c>
    </row>
    <row r="47" spans="7:7" x14ac:dyDescent="0.25">
      <c r="G47" s="27" t="s">
        <v>387</v>
      </c>
    </row>
    <row r="48" spans="7:7" x14ac:dyDescent="0.25">
      <c r="G48" s="27" t="s">
        <v>392</v>
      </c>
    </row>
    <row r="49" spans="7:7" x14ac:dyDescent="0.25">
      <c r="G49" s="27" t="s">
        <v>397</v>
      </c>
    </row>
    <row r="50" spans="7:7" x14ac:dyDescent="0.25">
      <c r="G50" s="27" t="s">
        <v>402</v>
      </c>
    </row>
    <row r="51" spans="7:7" x14ac:dyDescent="0.25">
      <c r="G51" s="27" t="s">
        <v>403</v>
      </c>
    </row>
    <row r="52" spans="7:7" x14ac:dyDescent="0.25">
      <c r="G52" s="27" t="s">
        <v>404</v>
      </c>
    </row>
    <row r="53" spans="7:7" x14ac:dyDescent="0.25">
      <c r="G53" s="27" t="s">
        <v>405</v>
      </c>
    </row>
    <row r="54" spans="7:7" x14ac:dyDescent="0.25">
      <c r="G54" s="27" t="s">
        <v>406</v>
      </c>
    </row>
    <row r="55" spans="7:7" x14ac:dyDescent="0.25">
      <c r="G55" s="27" t="s">
        <v>407</v>
      </c>
    </row>
    <row r="56" spans="7:7" x14ac:dyDescent="0.25">
      <c r="G56" s="27" t="s">
        <v>473</v>
      </c>
    </row>
    <row r="57" spans="7:7" x14ac:dyDescent="0.25">
      <c r="G57" s="27" t="s">
        <v>474</v>
      </c>
    </row>
    <row r="58" spans="7:7" x14ac:dyDescent="0.25">
      <c r="G58" s="27" t="s">
        <v>475</v>
      </c>
    </row>
    <row r="59" spans="7:7" x14ac:dyDescent="0.25">
      <c r="G59" s="27" t="s">
        <v>476</v>
      </c>
    </row>
    <row r="60" spans="7:7" x14ac:dyDescent="0.25">
      <c r="G60" s="27" t="s">
        <v>477</v>
      </c>
    </row>
    <row r="61" spans="7:7" x14ac:dyDescent="0.25">
      <c r="G61" s="27" t="s">
        <v>336</v>
      </c>
    </row>
    <row r="62" spans="7:7" x14ac:dyDescent="0.25">
      <c r="G62" s="27" t="s">
        <v>503</v>
      </c>
    </row>
    <row r="63" spans="7:7" x14ac:dyDescent="0.25">
      <c r="G63" s="27" t="s">
        <v>504</v>
      </c>
    </row>
    <row r="64" spans="7:7" x14ac:dyDescent="0.25">
      <c r="G64" s="27" t="s">
        <v>505</v>
      </c>
    </row>
    <row r="65" spans="7:7" x14ac:dyDescent="0.25">
      <c r="G65" s="27" t="s">
        <v>506</v>
      </c>
    </row>
    <row r="66" spans="7:7" x14ac:dyDescent="0.25">
      <c r="G66" s="27" t="s">
        <v>507</v>
      </c>
    </row>
    <row r="67" spans="7:7" x14ac:dyDescent="0.25">
      <c r="G67" s="27" t="s">
        <v>478</v>
      </c>
    </row>
    <row r="68" spans="7:7" x14ac:dyDescent="0.25">
      <c r="G68" s="27" t="s">
        <v>479</v>
      </c>
    </row>
    <row r="69" spans="7:7" x14ac:dyDescent="0.25">
      <c r="G69" s="27" t="s">
        <v>480</v>
      </c>
    </row>
    <row r="70" spans="7:7" x14ac:dyDescent="0.25">
      <c r="G70" s="27" t="s">
        <v>481</v>
      </c>
    </row>
    <row r="71" spans="7:7" x14ac:dyDescent="0.25">
      <c r="G71" s="27" t="s">
        <v>482</v>
      </c>
    </row>
    <row r="72" spans="7:7" x14ac:dyDescent="0.25">
      <c r="G72" s="27" t="s">
        <v>416</v>
      </c>
    </row>
    <row r="73" spans="7:7" x14ac:dyDescent="0.25">
      <c r="G73" s="27" t="s">
        <v>421</v>
      </c>
    </row>
    <row r="74" spans="7:7" x14ac:dyDescent="0.25">
      <c r="G74" s="27" t="s">
        <v>426</v>
      </c>
    </row>
    <row r="75" spans="7:7" x14ac:dyDescent="0.25">
      <c r="G75" s="27" t="s">
        <v>438</v>
      </c>
    </row>
    <row r="76" spans="7:7" x14ac:dyDescent="0.25">
      <c r="G76" s="27" t="s">
        <v>437</v>
      </c>
    </row>
    <row r="77" spans="7:7" x14ac:dyDescent="0.25">
      <c r="G77" s="27" t="s">
        <v>436</v>
      </c>
    </row>
    <row r="78" spans="7:7" x14ac:dyDescent="0.25">
      <c r="G78" s="27" t="s">
        <v>435</v>
      </c>
    </row>
    <row r="79" spans="7:7" x14ac:dyDescent="0.25">
      <c r="G79" s="27" t="s">
        <v>434</v>
      </c>
    </row>
    <row r="80" spans="7:7" x14ac:dyDescent="0.25">
      <c r="G80" s="27" t="s">
        <v>433</v>
      </c>
    </row>
    <row r="81" spans="7:7" x14ac:dyDescent="0.25">
      <c r="G81" s="27" t="s">
        <v>483</v>
      </c>
    </row>
    <row r="82" spans="7:7" x14ac:dyDescent="0.25">
      <c r="G82" s="27" t="s">
        <v>484</v>
      </c>
    </row>
    <row r="83" spans="7:7" x14ac:dyDescent="0.25">
      <c r="G83" s="27" t="s">
        <v>485</v>
      </c>
    </row>
    <row r="84" spans="7:7" x14ac:dyDescent="0.25">
      <c r="G84" s="27" t="s">
        <v>486</v>
      </c>
    </row>
    <row r="85" spans="7:7" x14ac:dyDescent="0.25">
      <c r="G85" s="27" t="s">
        <v>487</v>
      </c>
    </row>
    <row r="86" spans="7:7" x14ac:dyDescent="0.25">
      <c r="G86" s="27" t="s">
        <v>428</v>
      </c>
    </row>
    <row r="87" spans="7:7" x14ac:dyDescent="0.25">
      <c r="G87" s="27" t="s">
        <v>508</v>
      </c>
    </row>
    <row r="88" spans="7:7" x14ac:dyDescent="0.25">
      <c r="G88" s="27" t="s">
        <v>509</v>
      </c>
    </row>
    <row r="89" spans="7:7" x14ac:dyDescent="0.25">
      <c r="G89" s="27" t="s">
        <v>510</v>
      </c>
    </row>
    <row r="90" spans="7:7" x14ac:dyDescent="0.25">
      <c r="G90" s="27" t="s">
        <v>511</v>
      </c>
    </row>
    <row r="91" spans="7:7" x14ac:dyDescent="0.25">
      <c r="G91" s="27" t="s">
        <v>512</v>
      </c>
    </row>
    <row r="92" spans="7:7" x14ac:dyDescent="0.25">
      <c r="G92" s="27" t="s">
        <v>488</v>
      </c>
    </row>
    <row r="93" spans="7:7" x14ac:dyDescent="0.25">
      <c r="G93" s="27" t="s">
        <v>489</v>
      </c>
    </row>
    <row r="94" spans="7:7" x14ac:dyDescent="0.25">
      <c r="G94" s="27" t="s">
        <v>490</v>
      </c>
    </row>
    <row r="95" spans="7:7" x14ac:dyDescent="0.25">
      <c r="G95" s="27" t="s">
        <v>491</v>
      </c>
    </row>
    <row r="96" spans="7:7" x14ac:dyDescent="0.25">
      <c r="G96" s="27" t="s">
        <v>492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5937C-088F-4F57-BABF-ABE0B8AFD48A}">
  <sheetPr filterMode="1">
    <tabColor theme="5"/>
  </sheetPr>
  <dimension ref="A1:Y148"/>
  <sheetViews>
    <sheetView tabSelected="1" topLeftCell="A148" zoomScaleNormal="100" workbookViewId="0">
      <pane ySplit="552" topLeftCell="A12" activePane="bottomLeft"/>
      <selection sqref="A1:K148"/>
      <selection pane="bottomLeft" activeCell="F29" sqref="F29"/>
    </sheetView>
  </sheetViews>
  <sheetFormatPr defaultRowHeight="13.8" x14ac:dyDescent="0.25"/>
  <cols>
    <col min="2" max="2" width="14.19921875" bestFit="1" customWidth="1"/>
    <col min="3" max="3" width="18" bestFit="1" customWidth="1"/>
    <col min="4" max="11" width="16" customWidth="1"/>
    <col min="12" max="12" width="10.3984375" bestFit="1" customWidth="1"/>
    <col min="13" max="15" width="8.8984375" bestFit="1" customWidth="1"/>
    <col min="17" max="17" width="8.8984375" bestFit="1" customWidth="1"/>
    <col min="18" max="18" width="12" bestFit="1" customWidth="1"/>
    <col min="19" max="19" width="11.8984375" customWidth="1"/>
    <col min="20" max="20" width="10.69921875" bestFit="1" customWidth="1"/>
    <col min="21" max="21" width="8.69921875" style="42"/>
    <col min="22" max="22" width="11" style="42" bestFit="1" customWidth="1"/>
    <col min="23" max="23" width="8.69921875" style="42"/>
    <col min="24" max="24" width="17.8984375" style="42" bestFit="1" customWidth="1"/>
  </cols>
  <sheetData>
    <row r="1" spans="1:25" x14ac:dyDescent="0.25">
      <c r="A1" s="37" t="s">
        <v>319</v>
      </c>
      <c r="B1" s="37" t="s">
        <v>331</v>
      </c>
      <c r="C1" s="37" t="s">
        <v>313</v>
      </c>
      <c r="D1" s="37" t="s">
        <v>318</v>
      </c>
      <c r="E1" s="37" t="s">
        <v>302</v>
      </c>
      <c r="F1" s="37" t="s">
        <v>314</v>
      </c>
      <c r="G1" s="37" t="s">
        <v>316</v>
      </c>
      <c r="H1" s="37" t="s">
        <v>549</v>
      </c>
      <c r="I1" s="37" t="s">
        <v>548</v>
      </c>
      <c r="J1" s="37" t="s">
        <v>495</v>
      </c>
      <c r="K1" s="38" t="s">
        <v>315</v>
      </c>
      <c r="L1" s="63" t="s">
        <v>286</v>
      </c>
      <c r="M1" s="64" t="s">
        <v>2</v>
      </c>
      <c r="N1" s="64">
        <v>2.5</v>
      </c>
      <c r="O1" s="64" t="s">
        <v>5</v>
      </c>
      <c r="P1" s="64" t="s">
        <v>6</v>
      </c>
      <c r="Q1" s="64" t="s">
        <v>333</v>
      </c>
      <c r="R1" s="64" t="s">
        <v>10</v>
      </c>
      <c r="S1" s="64" t="s">
        <v>334</v>
      </c>
      <c r="T1" s="64" t="s">
        <v>11</v>
      </c>
      <c r="U1" s="64" t="s">
        <v>323</v>
      </c>
      <c r="V1" s="64" t="s">
        <v>322</v>
      </c>
      <c r="W1" s="64" t="s">
        <v>324</v>
      </c>
      <c r="X1" s="64" t="s">
        <v>326</v>
      </c>
      <c r="Y1" s="64" t="s">
        <v>325</v>
      </c>
    </row>
    <row r="2" spans="1:25" hidden="1" x14ac:dyDescent="0.25">
      <c r="A2" s="148" t="s">
        <v>320</v>
      </c>
      <c r="B2" s="149" t="s">
        <v>494</v>
      </c>
      <c r="C2" s="150" t="str">
        <f t="shared" ref="C2:C8" si="0">_xlfn.CONCAT(E2,"Y",F2,D2)</f>
        <v>30YL20131231</v>
      </c>
      <c r="D2" s="151" t="str">
        <f>TEXT(L2,"AAAAMMgg")</f>
        <v>20131231</v>
      </c>
      <c r="E2" s="151">
        <v>30</v>
      </c>
      <c r="F2" s="152" t="s">
        <v>317</v>
      </c>
      <c r="G2" s="152">
        <v>0</v>
      </c>
      <c r="H2" s="152"/>
      <c r="I2" s="152"/>
      <c r="J2" s="153">
        <f>T2</f>
        <v>2.5830000000000002E-2</v>
      </c>
      <c r="K2" s="153">
        <f>J2+G2</f>
        <v>2.5830000000000002E-2</v>
      </c>
      <c r="L2" s="82">
        <v>41639</v>
      </c>
      <c r="M2" s="68">
        <v>5.3E-3</v>
      </c>
      <c r="N2" s="68">
        <v>6.4250000000000002E-3</v>
      </c>
      <c r="O2" s="69">
        <v>1.2591000000000001E-2</v>
      </c>
      <c r="P2" s="69">
        <f>O2+(Q2-O2)/1.5*1</f>
        <v>1.5577666666666668E-2</v>
      </c>
      <c r="Q2" s="71">
        <f t="shared" ref="Q2:Q18" si="1">(O2+R2)/2</f>
        <v>1.7071000000000003E-2</v>
      </c>
      <c r="R2" s="69">
        <v>2.1551000000000001E-2</v>
      </c>
      <c r="S2" s="69"/>
      <c r="T2" s="70">
        <v>2.5830000000000002E-2</v>
      </c>
    </row>
    <row r="3" spans="1:25" hidden="1" x14ac:dyDescent="0.25">
      <c r="A3" s="148" t="s">
        <v>320</v>
      </c>
      <c r="B3" s="148" t="s">
        <v>494</v>
      </c>
      <c r="C3" s="154" t="str">
        <f t="shared" si="0"/>
        <v>30YL20151231</v>
      </c>
      <c r="D3" s="155" t="str">
        <f>TEXT(L3,"AAAAMMgg")</f>
        <v>20151231</v>
      </c>
      <c r="E3" s="155">
        <v>30</v>
      </c>
      <c r="F3" s="156" t="s">
        <v>317</v>
      </c>
      <c r="G3" s="156">
        <v>0</v>
      </c>
      <c r="H3" s="156"/>
      <c r="I3" s="156"/>
      <c r="J3" s="157">
        <f t="shared" ref="J3:J8" si="2">T3</f>
        <v>1.3987000000000001E-2</v>
      </c>
      <c r="K3" s="157">
        <f>J3+G3</f>
        <v>1.3987000000000001E-2</v>
      </c>
      <c r="L3" s="84">
        <v>42369</v>
      </c>
      <c r="M3" s="71">
        <v>-3.5000000000000005E-4</v>
      </c>
      <c r="N3" s="72">
        <v>1.3749999999999998E-4</v>
      </c>
      <c r="O3" s="71">
        <v>3.3179999999999998E-3</v>
      </c>
      <c r="P3" s="69">
        <f t="shared" ref="P3:P50" si="3">O3+(Q3-O3)/1.5*1</f>
        <v>5.5453333333333327E-3</v>
      </c>
      <c r="Q3" s="71">
        <f t="shared" si="1"/>
        <v>6.659E-3</v>
      </c>
      <c r="R3" s="71">
        <v>0.01</v>
      </c>
      <c r="S3" s="71"/>
      <c r="T3" s="73">
        <v>1.3987000000000001E-2</v>
      </c>
    </row>
    <row r="4" spans="1:25" hidden="1" x14ac:dyDescent="0.25">
      <c r="A4" s="148" t="s">
        <v>320</v>
      </c>
      <c r="B4" s="148" t="s">
        <v>494</v>
      </c>
      <c r="C4" s="154" t="str">
        <f t="shared" si="0"/>
        <v>30YL20171231</v>
      </c>
      <c r="D4" s="155" t="str">
        <f>TEXT(L4,"AAAAMMgg")</f>
        <v>20171231</v>
      </c>
      <c r="E4" s="155">
        <v>30</v>
      </c>
      <c r="F4" s="156" t="s">
        <v>317</v>
      </c>
      <c r="G4" s="156">
        <v>0</v>
      </c>
      <c r="H4" s="156"/>
      <c r="I4" s="156"/>
      <c r="J4" s="157">
        <f t="shared" si="2"/>
        <v>1.2490000000000001E-2</v>
      </c>
      <c r="K4" s="157">
        <f t="shared" ref="K4:K50" si="4">J4+G4</f>
        <v>1.2490000000000001E-2</v>
      </c>
      <c r="L4" s="84">
        <v>43100</v>
      </c>
      <c r="M4" s="71">
        <v>-1.4970000000000001E-3</v>
      </c>
      <c r="N4" s="72">
        <v>-6.8350000000000008E-4</v>
      </c>
      <c r="O4" s="71">
        <v>3.16E-3</v>
      </c>
      <c r="P4" s="69">
        <f t="shared" si="3"/>
        <v>5.0609999999999995E-3</v>
      </c>
      <c r="Q4" s="71">
        <f t="shared" si="1"/>
        <v>6.0114999999999995E-3</v>
      </c>
      <c r="R4" s="71">
        <v>8.8629999999999994E-3</v>
      </c>
      <c r="S4" s="71"/>
      <c r="T4" s="73">
        <v>1.2490000000000001E-2</v>
      </c>
    </row>
    <row r="5" spans="1:25" x14ac:dyDescent="0.25">
      <c r="A5" s="148" t="s">
        <v>552</v>
      </c>
      <c r="B5" s="148" t="s">
        <v>553</v>
      </c>
      <c r="C5" s="154" t="str">
        <f t="shared" si="0"/>
        <v>30YL20191231</v>
      </c>
      <c r="D5" s="155" t="str">
        <f>TEXT(L5,"AAAAMMgg")</f>
        <v>20191231</v>
      </c>
      <c r="E5" s="155">
        <v>30</v>
      </c>
      <c r="F5" s="156" t="s">
        <v>317</v>
      </c>
      <c r="G5" s="156">
        <v>0</v>
      </c>
      <c r="H5" s="156"/>
      <c r="I5" s="156"/>
      <c r="J5" s="157">
        <f t="shared" si="2"/>
        <v>4.7010000000000003E-3</v>
      </c>
      <c r="K5" s="157">
        <f t="shared" si="4"/>
        <v>4.7010000000000003E-3</v>
      </c>
      <c r="L5" s="84">
        <v>43830</v>
      </c>
      <c r="M5" s="71">
        <v>-2.9149999999999996E-3</v>
      </c>
      <c r="N5" s="72">
        <v>-2.647E-3</v>
      </c>
      <c r="O5" s="71">
        <v>-1.1050000000000001E-3</v>
      </c>
      <c r="P5" s="69">
        <f t="shared" si="3"/>
        <v>-3.13333333333333E-5</v>
      </c>
      <c r="Q5" s="71">
        <f t="shared" si="1"/>
        <v>5.0550000000000009E-4</v>
      </c>
      <c r="R5" s="71">
        <v>2.1160000000000003E-3</v>
      </c>
      <c r="S5" s="71">
        <f t="shared" ref="S5:S15" si="5">(R5+T5)/2</f>
        <v>3.4085000000000001E-3</v>
      </c>
      <c r="T5" s="73">
        <v>4.7010000000000003E-3</v>
      </c>
    </row>
    <row r="6" spans="1:25" hidden="1" x14ac:dyDescent="0.25">
      <c r="A6" s="148" t="s">
        <v>320</v>
      </c>
      <c r="B6" s="148" t="s">
        <v>494</v>
      </c>
      <c r="C6" s="154" t="str">
        <f>_xlfn.CONCAT(E6,"Y",F6,D6)</f>
        <v>30YL20200731</v>
      </c>
      <c r="D6" s="155">
        <v>20200731</v>
      </c>
      <c r="E6" s="155">
        <v>30</v>
      </c>
      <c r="F6" s="156" t="s">
        <v>317</v>
      </c>
      <c r="G6" s="156">
        <v>0</v>
      </c>
      <c r="H6" s="156"/>
      <c r="I6" s="156"/>
      <c r="J6" s="157">
        <f t="shared" si="2"/>
        <v>-6.4000000000000005E-4</v>
      </c>
      <c r="K6" s="157">
        <f t="shared" si="4"/>
        <v>-6.4000000000000005E-4</v>
      </c>
      <c r="L6" s="86">
        <v>44043</v>
      </c>
      <c r="M6" s="76">
        <v>-4.3099999999999996E-3</v>
      </c>
      <c r="N6" s="72">
        <v>-4.3049999999999998E-3</v>
      </c>
      <c r="O6" s="76">
        <v>-3.9500000000000004E-3</v>
      </c>
      <c r="P6" s="69">
        <f t="shared" si="3"/>
        <v>-3.3966666666666672E-3</v>
      </c>
      <c r="Q6" s="71">
        <f>(O6+R6)/2</f>
        <v>-3.1200000000000004E-3</v>
      </c>
      <c r="R6" s="76">
        <v>-2.2899999999999999E-3</v>
      </c>
      <c r="S6" s="71">
        <f t="shared" si="5"/>
        <v>-1.4649999999999999E-3</v>
      </c>
      <c r="T6" s="77">
        <v>-6.4000000000000005E-4</v>
      </c>
    </row>
    <row r="7" spans="1:25" x14ac:dyDescent="0.25">
      <c r="A7" s="148" t="s">
        <v>552</v>
      </c>
      <c r="B7" s="148" t="s">
        <v>553</v>
      </c>
      <c r="C7" s="154" t="str">
        <f t="shared" si="0"/>
        <v>30YL20211231</v>
      </c>
      <c r="D7" s="155" t="str">
        <f>TEXT(L7,"AAAAMMgg")</f>
        <v>20211231</v>
      </c>
      <c r="E7" s="155">
        <v>30</v>
      </c>
      <c r="F7" s="156" t="s">
        <v>317</v>
      </c>
      <c r="G7" s="156">
        <v>0</v>
      </c>
      <c r="H7" s="156"/>
      <c r="I7" s="156"/>
      <c r="J7" s="157">
        <f t="shared" si="2"/>
        <v>4.8999999999999998E-3</v>
      </c>
      <c r="K7" s="157">
        <f t="shared" si="4"/>
        <v>4.8999999999999998E-3</v>
      </c>
      <c r="L7" s="84">
        <v>44561</v>
      </c>
      <c r="M7" s="71">
        <v>-2.957E-3</v>
      </c>
      <c r="N7" s="72">
        <v>-2.2135000000000002E-3</v>
      </c>
      <c r="O7" s="71">
        <v>1.7000000000000001E-4</v>
      </c>
      <c r="P7" s="69">
        <f t="shared" si="3"/>
        <v>1.1166666666666668E-3</v>
      </c>
      <c r="Q7" s="71">
        <f t="shared" si="1"/>
        <v>1.5900000000000001E-3</v>
      </c>
      <c r="R7" s="71">
        <v>3.0100000000000001E-3</v>
      </c>
      <c r="S7" s="71">
        <f t="shared" si="5"/>
        <v>3.9550000000000002E-3</v>
      </c>
      <c r="T7" s="73">
        <v>4.8999999999999998E-3</v>
      </c>
    </row>
    <row r="8" spans="1:25" x14ac:dyDescent="0.25">
      <c r="A8" s="148" t="s">
        <v>552</v>
      </c>
      <c r="B8" s="158" t="s">
        <v>553</v>
      </c>
      <c r="C8" s="159" t="str">
        <f t="shared" si="0"/>
        <v>30YL20220331</v>
      </c>
      <c r="D8" s="160" t="str">
        <f>TEXT(L8,"AAAAMMgg")</f>
        <v>20220331</v>
      </c>
      <c r="E8" s="160">
        <v>30</v>
      </c>
      <c r="F8" s="161" t="s">
        <v>317</v>
      </c>
      <c r="G8" s="161">
        <v>0</v>
      </c>
      <c r="H8" s="161"/>
      <c r="I8" s="161"/>
      <c r="J8" s="162">
        <f t="shared" si="2"/>
        <v>1.314894645966258E-2</v>
      </c>
      <c r="K8" s="162">
        <f t="shared" si="4"/>
        <v>1.314894645966258E-2</v>
      </c>
      <c r="L8" s="90">
        <v>44651</v>
      </c>
      <c r="M8" s="91">
        <v>5.3585184066791136E-3</v>
      </c>
      <c r="N8" s="78">
        <v>6.7020393142060986E-3</v>
      </c>
      <c r="O8" s="91">
        <v>1.0000837414414043E-2</v>
      </c>
      <c r="P8" s="69">
        <f t="shared" si="3"/>
        <v>1.0717022663587464E-2</v>
      </c>
      <c r="Q8" s="71">
        <f t="shared" si="1"/>
        <v>1.1075115288174175E-2</v>
      </c>
      <c r="R8" s="91">
        <v>1.2149393161934308E-2</v>
      </c>
      <c r="S8" s="71">
        <f t="shared" si="5"/>
        <v>1.2649169810798444E-2</v>
      </c>
      <c r="T8" s="92">
        <v>1.314894645966258E-2</v>
      </c>
    </row>
    <row r="9" spans="1:25" hidden="1" x14ac:dyDescent="0.25">
      <c r="A9" s="148" t="s">
        <v>320</v>
      </c>
      <c r="B9" s="149" t="s">
        <v>494</v>
      </c>
      <c r="C9" s="150" t="str">
        <f t="shared" ref="C9:C15" si="6">_xlfn.CONCAT(E9,"Y",F9,D9)</f>
        <v>25YL20131231</v>
      </c>
      <c r="D9" s="151" t="str">
        <f t="shared" ref="D9:D15" si="7">TEXT(L9,"AAAAMMgg")</f>
        <v>20131231</v>
      </c>
      <c r="E9" s="151">
        <v>25</v>
      </c>
      <c r="F9" s="152" t="s">
        <v>317</v>
      </c>
      <c r="G9" s="152">
        <v>0</v>
      </c>
      <c r="H9" s="152"/>
      <c r="I9" s="152"/>
      <c r="J9" s="153">
        <f>S9</f>
        <v>2.3690500000000003E-2</v>
      </c>
      <c r="K9" s="153">
        <f t="shared" si="4"/>
        <v>2.3690500000000003E-2</v>
      </c>
      <c r="L9" s="82">
        <v>41639</v>
      </c>
      <c r="M9" s="68">
        <v>5.3E-3</v>
      </c>
      <c r="N9" s="68">
        <v>6.4250000000000002E-3</v>
      </c>
      <c r="O9" s="69">
        <v>1.2591000000000001E-2</v>
      </c>
      <c r="P9" s="69">
        <f t="shared" si="3"/>
        <v>1.5577666666666668E-2</v>
      </c>
      <c r="Q9" s="71">
        <f t="shared" si="1"/>
        <v>1.7071000000000003E-2</v>
      </c>
      <c r="R9" s="69">
        <v>2.1551000000000001E-2</v>
      </c>
      <c r="S9" s="71">
        <f t="shared" si="5"/>
        <v>2.3690500000000003E-2</v>
      </c>
      <c r="T9" s="70">
        <v>2.5830000000000002E-2</v>
      </c>
    </row>
    <row r="10" spans="1:25" hidden="1" x14ac:dyDescent="0.25">
      <c r="A10" s="148" t="s">
        <v>320</v>
      </c>
      <c r="B10" s="148" t="s">
        <v>494</v>
      </c>
      <c r="C10" s="154" t="str">
        <f t="shared" si="6"/>
        <v>25YL20151231</v>
      </c>
      <c r="D10" s="155" t="str">
        <f t="shared" si="7"/>
        <v>20151231</v>
      </c>
      <c r="E10" s="155">
        <v>25</v>
      </c>
      <c r="F10" s="156" t="s">
        <v>317</v>
      </c>
      <c r="G10" s="156">
        <v>0</v>
      </c>
      <c r="H10" s="156"/>
      <c r="I10" s="156"/>
      <c r="J10" s="157">
        <f t="shared" ref="J10:J15" si="8">S10</f>
        <v>1.1993500000000001E-2</v>
      </c>
      <c r="K10" s="157">
        <f t="shared" si="4"/>
        <v>1.1993500000000001E-2</v>
      </c>
      <c r="L10" s="84">
        <v>42369</v>
      </c>
      <c r="M10" s="71">
        <v>-3.5000000000000005E-4</v>
      </c>
      <c r="N10" s="72">
        <v>1.3749999999999998E-4</v>
      </c>
      <c r="O10" s="71">
        <v>3.3179999999999998E-3</v>
      </c>
      <c r="P10" s="69">
        <f t="shared" si="3"/>
        <v>5.5453333333333327E-3</v>
      </c>
      <c r="Q10" s="71">
        <f t="shared" si="1"/>
        <v>6.659E-3</v>
      </c>
      <c r="R10" s="71">
        <v>0.01</v>
      </c>
      <c r="S10" s="71">
        <f t="shared" si="5"/>
        <v>1.1993500000000001E-2</v>
      </c>
      <c r="T10" s="73">
        <v>1.3987000000000001E-2</v>
      </c>
    </row>
    <row r="11" spans="1:25" hidden="1" x14ac:dyDescent="0.25">
      <c r="A11" s="148" t="s">
        <v>320</v>
      </c>
      <c r="B11" s="148" t="s">
        <v>494</v>
      </c>
      <c r="C11" s="154" t="str">
        <f t="shared" si="6"/>
        <v>25YL20171231</v>
      </c>
      <c r="D11" s="155" t="str">
        <f t="shared" si="7"/>
        <v>20171231</v>
      </c>
      <c r="E11" s="155">
        <v>25</v>
      </c>
      <c r="F11" s="156" t="s">
        <v>317</v>
      </c>
      <c r="G11" s="156">
        <v>0</v>
      </c>
      <c r="H11" s="156"/>
      <c r="I11" s="156"/>
      <c r="J11" s="157">
        <f t="shared" si="8"/>
        <v>1.06765E-2</v>
      </c>
      <c r="K11" s="157">
        <f t="shared" si="4"/>
        <v>1.06765E-2</v>
      </c>
      <c r="L11" s="84">
        <v>43100</v>
      </c>
      <c r="M11" s="71">
        <v>-1.4970000000000001E-3</v>
      </c>
      <c r="N11" s="72">
        <v>-6.8350000000000008E-4</v>
      </c>
      <c r="O11" s="71">
        <v>3.16E-3</v>
      </c>
      <c r="P11" s="69">
        <f t="shared" si="3"/>
        <v>5.0609999999999995E-3</v>
      </c>
      <c r="Q11" s="71">
        <f t="shared" si="1"/>
        <v>6.0114999999999995E-3</v>
      </c>
      <c r="R11" s="71">
        <v>8.8629999999999994E-3</v>
      </c>
      <c r="S11" s="71">
        <f t="shared" si="5"/>
        <v>1.06765E-2</v>
      </c>
      <c r="T11" s="73">
        <v>1.2490000000000001E-2</v>
      </c>
    </row>
    <row r="12" spans="1:25" x14ac:dyDescent="0.25">
      <c r="A12" s="148" t="s">
        <v>552</v>
      </c>
      <c r="B12" s="148" t="s">
        <v>553</v>
      </c>
      <c r="C12" s="154" t="str">
        <f t="shared" si="6"/>
        <v>25YL20191231</v>
      </c>
      <c r="D12" s="155" t="str">
        <f t="shared" si="7"/>
        <v>20191231</v>
      </c>
      <c r="E12" s="155">
        <v>25</v>
      </c>
      <c r="F12" s="156" t="s">
        <v>317</v>
      </c>
      <c r="G12" s="156">
        <v>0</v>
      </c>
      <c r="H12" s="156"/>
      <c r="I12" s="156"/>
      <c r="J12" s="157">
        <f t="shared" si="8"/>
        <v>3.4085000000000001E-3</v>
      </c>
      <c r="K12" s="157">
        <f t="shared" si="4"/>
        <v>3.4085000000000001E-3</v>
      </c>
      <c r="L12" s="84">
        <v>43830</v>
      </c>
      <c r="M12" s="71">
        <v>-2.9149999999999996E-3</v>
      </c>
      <c r="N12" s="72">
        <v>-2.647E-3</v>
      </c>
      <c r="O12" s="71">
        <v>-1.1050000000000001E-3</v>
      </c>
      <c r="P12" s="69">
        <f t="shared" si="3"/>
        <v>-3.13333333333333E-5</v>
      </c>
      <c r="Q12" s="71">
        <f t="shared" si="1"/>
        <v>5.0550000000000009E-4</v>
      </c>
      <c r="R12" s="71">
        <v>2.1160000000000003E-3</v>
      </c>
      <c r="S12" s="71">
        <f t="shared" si="5"/>
        <v>3.4085000000000001E-3</v>
      </c>
      <c r="T12" s="73">
        <v>4.7010000000000003E-3</v>
      </c>
    </row>
    <row r="13" spans="1:25" hidden="1" x14ac:dyDescent="0.25">
      <c r="A13" s="148" t="s">
        <v>320</v>
      </c>
      <c r="B13" s="148" t="s">
        <v>494</v>
      </c>
      <c r="C13" s="154" t="str">
        <f t="shared" si="6"/>
        <v>25YL20200731</v>
      </c>
      <c r="D13" s="155">
        <v>20200731</v>
      </c>
      <c r="E13" s="155">
        <v>25</v>
      </c>
      <c r="F13" s="156" t="s">
        <v>317</v>
      </c>
      <c r="G13" s="156">
        <v>0</v>
      </c>
      <c r="H13" s="156"/>
      <c r="I13" s="156"/>
      <c r="J13" s="157">
        <f t="shared" si="8"/>
        <v>-1.4649999999999999E-3</v>
      </c>
      <c r="K13" s="157">
        <f t="shared" si="4"/>
        <v>-1.4649999999999999E-3</v>
      </c>
      <c r="L13" s="86">
        <v>44043</v>
      </c>
      <c r="M13" s="76">
        <v>-4.3099999999999996E-3</v>
      </c>
      <c r="N13" s="72">
        <v>-4.3049999999999998E-3</v>
      </c>
      <c r="O13" s="76">
        <v>-3.9500000000000004E-3</v>
      </c>
      <c r="P13" s="69">
        <f t="shared" si="3"/>
        <v>-3.3966666666666672E-3</v>
      </c>
      <c r="Q13" s="71">
        <f>(O13+R13)/2</f>
        <v>-3.1200000000000004E-3</v>
      </c>
      <c r="R13" s="76">
        <v>-2.2899999999999999E-3</v>
      </c>
      <c r="S13" s="71">
        <f t="shared" si="5"/>
        <v>-1.4649999999999999E-3</v>
      </c>
      <c r="T13" s="77">
        <v>-6.4000000000000005E-4</v>
      </c>
    </row>
    <row r="14" spans="1:25" x14ac:dyDescent="0.25">
      <c r="A14" s="148" t="s">
        <v>552</v>
      </c>
      <c r="B14" s="148" t="s">
        <v>553</v>
      </c>
      <c r="C14" s="154" t="str">
        <f t="shared" si="6"/>
        <v>25YL20211231</v>
      </c>
      <c r="D14" s="155" t="str">
        <f t="shared" si="7"/>
        <v>20211231</v>
      </c>
      <c r="E14" s="155">
        <v>25</v>
      </c>
      <c r="F14" s="156" t="s">
        <v>317</v>
      </c>
      <c r="G14" s="156">
        <v>0</v>
      </c>
      <c r="H14" s="156"/>
      <c r="I14" s="156"/>
      <c r="J14" s="157">
        <f t="shared" si="8"/>
        <v>3.9550000000000002E-3</v>
      </c>
      <c r="K14" s="157">
        <f t="shared" si="4"/>
        <v>3.9550000000000002E-3</v>
      </c>
      <c r="L14" s="84">
        <v>44561</v>
      </c>
      <c r="M14" s="71">
        <v>-2.957E-3</v>
      </c>
      <c r="N14" s="72">
        <v>-2.2135000000000002E-3</v>
      </c>
      <c r="O14" s="71">
        <v>1.7000000000000001E-4</v>
      </c>
      <c r="P14" s="69">
        <f t="shared" si="3"/>
        <v>1.1166666666666668E-3</v>
      </c>
      <c r="Q14" s="71">
        <f t="shared" si="1"/>
        <v>1.5900000000000001E-3</v>
      </c>
      <c r="R14" s="71">
        <v>3.0100000000000001E-3</v>
      </c>
      <c r="S14" s="71">
        <f t="shared" si="5"/>
        <v>3.9550000000000002E-3</v>
      </c>
      <c r="T14" s="73">
        <v>4.8999999999999998E-3</v>
      </c>
    </row>
    <row r="15" spans="1:25" x14ac:dyDescent="0.25">
      <c r="A15" s="148" t="s">
        <v>552</v>
      </c>
      <c r="B15" s="158" t="s">
        <v>553</v>
      </c>
      <c r="C15" s="159" t="str">
        <f t="shared" si="6"/>
        <v>25YL20220331</v>
      </c>
      <c r="D15" s="160" t="str">
        <f t="shared" si="7"/>
        <v>20220331</v>
      </c>
      <c r="E15" s="160">
        <v>25</v>
      </c>
      <c r="F15" s="161" t="s">
        <v>317</v>
      </c>
      <c r="G15" s="161">
        <v>0</v>
      </c>
      <c r="H15" s="161"/>
      <c r="I15" s="161"/>
      <c r="J15" s="162">
        <f t="shared" si="8"/>
        <v>1.2649169810798444E-2</v>
      </c>
      <c r="K15" s="162">
        <f t="shared" si="4"/>
        <v>1.2649169810798444E-2</v>
      </c>
      <c r="L15" s="90">
        <v>44651</v>
      </c>
      <c r="M15" s="91">
        <v>5.3585184066791136E-3</v>
      </c>
      <c r="N15" s="78">
        <v>6.7020393142060986E-3</v>
      </c>
      <c r="O15" s="91">
        <v>1.0000837414414043E-2</v>
      </c>
      <c r="P15" s="69">
        <f t="shared" si="3"/>
        <v>1.0717022663587464E-2</v>
      </c>
      <c r="Q15" s="71">
        <f t="shared" si="1"/>
        <v>1.1075115288174175E-2</v>
      </c>
      <c r="R15" s="91">
        <v>1.2149393161934308E-2</v>
      </c>
      <c r="S15" s="71">
        <f t="shared" si="5"/>
        <v>1.2649169810798444E-2</v>
      </c>
      <c r="T15" s="92">
        <v>1.314894645966258E-2</v>
      </c>
    </row>
    <row r="16" spans="1:25" hidden="1" x14ac:dyDescent="0.25">
      <c r="A16" s="148" t="s">
        <v>320</v>
      </c>
      <c r="B16" s="149" t="s">
        <v>494</v>
      </c>
      <c r="C16" s="150" t="str">
        <f t="shared" ref="C16:C22" si="9">_xlfn.CONCAT(E16,"Y",F16,D16)</f>
        <v>20YL20131231</v>
      </c>
      <c r="D16" s="151" t="str">
        <f t="shared" ref="D16:D22" si="10">TEXT(L16,"AAAAMMgg")</f>
        <v>20131231</v>
      </c>
      <c r="E16" s="151">
        <v>20</v>
      </c>
      <c r="F16" s="152" t="s">
        <v>317</v>
      </c>
      <c r="G16" s="152">
        <v>0</v>
      </c>
      <c r="H16" s="152"/>
      <c r="I16" s="152"/>
      <c r="J16" s="153">
        <f>R16</f>
        <v>2.1551000000000001E-2</v>
      </c>
      <c r="K16" s="153">
        <f t="shared" si="4"/>
        <v>2.1551000000000001E-2</v>
      </c>
      <c r="L16" s="82">
        <v>41639</v>
      </c>
      <c r="M16" s="68">
        <v>5.3E-3</v>
      </c>
      <c r="N16" s="68">
        <v>6.4250000000000002E-3</v>
      </c>
      <c r="O16" s="69">
        <v>1.2591000000000001E-2</v>
      </c>
      <c r="P16" s="69">
        <f t="shared" si="3"/>
        <v>1.5577666666666668E-2</v>
      </c>
      <c r="Q16" s="71">
        <f t="shared" si="1"/>
        <v>1.7071000000000003E-2</v>
      </c>
      <c r="R16" s="69">
        <v>2.1551000000000001E-2</v>
      </c>
      <c r="S16" s="69"/>
      <c r="T16" s="70">
        <v>2.5830000000000002E-2</v>
      </c>
    </row>
    <row r="17" spans="1:20" hidden="1" x14ac:dyDescent="0.25">
      <c r="A17" s="148" t="s">
        <v>320</v>
      </c>
      <c r="B17" s="148" t="s">
        <v>494</v>
      </c>
      <c r="C17" s="154" t="str">
        <f t="shared" si="9"/>
        <v>20YL20151231</v>
      </c>
      <c r="D17" s="155" t="str">
        <f t="shared" si="10"/>
        <v>20151231</v>
      </c>
      <c r="E17" s="155">
        <v>20</v>
      </c>
      <c r="F17" s="156" t="s">
        <v>317</v>
      </c>
      <c r="G17" s="156">
        <v>0</v>
      </c>
      <c r="H17" s="156"/>
      <c r="I17" s="156"/>
      <c r="J17" s="157">
        <f t="shared" ref="J17:J22" si="11">R17</f>
        <v>0.01</v>
      </c>
      <c r="K17" s="157">
        <f t="shared" si="4"/>
        <v>0.01</v>
      </c>
      <c r="L17" s="84">
        <v>42369</v>
      </c>
      <c r="M17" s="71">
        <v>-3.5000000000000005E-4</v>
      </c>
      <c r="N17" s="72">
        <v>1.3749999999999998E-4</v>
      </c>
      <c r="O17" s="71">
        <v>3.3179999999999998E-3</v>
      </c>
      <c r="P17" s="69">
        <f t="shared" si="3"/>
        <v>5.5453333333333327E-3</v>
      </c>
      <c r="Q17" s="71">
        <f t="shared" si="1"/>
        <v>6.659E-3</v>
      </c>
      <c r="R17" s="71">
        <v>0.01</v>
      </c>
      <c r="S17" s="71"/>
      <c r="T17" s="73">
        <v>1.3987000000000001E-2</v>
      </c>
    </row>
    <row r="18" spans="1:20" hidden="1" x14ac:dyDescent="0.25">
      <c r="A18" s="148" t="s">
        <v>320</v>
      </c>
      <c r="B18" s="148" t="s">
        <v>494</v>
      </c>
      <c r="C18" s="154" t="str">
        <f t="shared" si="9"/>
        <v>20YL20171231</v>
      </c>
      <c r="D18" s="155" t="str">
        <f t="shared" si="10"/>
        <v>20171231</v>
      </c>
      <c r="E18" s="155">
        <v>20</v>
      </c>
      <c r="F18" s="156" t="s">
        <v>317</v>
      </c>
      <c r="G18" s="156">
        <v>0</v>
      </c>
      <c r="H18" s="156"/>
      <c r="I18" s="156"/>
      <c r="J18" s="157">
        <f t="shared" si="11"/>
        <v>8.8629999999999994E-3</v>
      </c>
      <c r="K18" s="157">
        <f t="shared" si="4"/>
        <v>8.8629999999999994E-3</v>
      </c>
      <c r="L18" s="84">
        <v>43100</v>
      </c>
      <c r="M18" s="71">
        <v>-1.4970000000000001E-3</v>
      </c>
      <c r="N18" s="72">
        <v>-6.8350000000000008E-4</v>
      </c>
      <c r="O18" s="71">
        <v>3.16E-3</v>
      </c>
      <c r="P18" s="69">
        <f t="shared" si="3"/>
        <v>5.0609999999999995E-3</v>
      </c>
      <c r="Q18" s="71">
        <f t="shared" si="1"/>
        <v>6.0114999999999995E-3</v>
      </c>
      <c r="R18" s="71">
        <v>8.8629999999999994E-3</v>
      </c>
      <c r="S18" s="71"/>
      <c r="T18" s="73">
        <v>1.2490000000000001E-2</v>
      </c>
    </row>
    <row r="19" spans="1:20" x14ac:dyDescent="0.25">
      <c r="A19" s="148" t="s">
        <v>552</v>
      </c>
      <c r="B19" s="148" t="s">
        <v>553</v>
      </c>
      <c r="C19" s="154" t="str">
        <f t="shared" si="9"/>
        <v>20YL20191231</v>
      </c>
      <c r="D19" s="155" t="str">
        <f t="shared" si="10"/>
        <v>20191231</v>
      </c>
      <c r="E19" s="155">
        <v>20</v>
      </c>
      <c r="F19" s="156" t="s">
        <v>317</v>
      </c>
      <c r="G19" s="156">
        <v>0</v>
      </c>
      <c r="H19" s="156"/>
      <c r="I19" s="156"/>
      <c r="J19" s="157">
        <f t="shared" si="11"/>
        <v>2.1160000000000003E-3</v>
      </c>
      <c r="K19" s="157">
        <f t="shared" si="4"/>
        <v>2.1160000000000003E-3</v>
      </c>
      <c r="L19" s="84">
        <v>43830</v>
      </c>
      <c r="M19" s="71">
        <v>-2.9149999999999996E-3</v>
      </c>
      <c r="N19" s="72">
        <v>-2.647E-3</v>
      </c>
      <c r="O19" s="71">
        <v>-1.1050000000000001E-3</v>
      </c>
      <c r="P19" s="69">
        <f t="shared" si="3"/>
        <v>-3.13333333333333E-5</v>
      </c>
      <c r="Q19" s="71">
        <f t="shared" ref="Q19:Q36" si="12">(O19+R19)/2</f>
        <v>5.0550000000000009E-4</v>
      </c>
      <c r="R19" s="71">
        <v>2.1160000000000003E-3</v>
      </c>
      <c r="S19" s="71">
        <f>(R19+T19)/2</f>
        <v>3.4085000000000001E-3</v>
      </c>
      <c r="T19" s="73">
        <v>4.7010000000000003E-3</v>
      </c>
    </row>
    <row r="20" spans="1:20" hidden="1" x14ac:dyDescent="0.25">
      <c r="A20" s="148" t="s">
        <v>320</v>
      </c>
      <c r="B20" s="148" t="s">
        <v>494</v>
      </c>
      <c r="C20" s="154" t="str">
        <f t="shared" si="9"/>
        <v>20YL20200731</v>
      </c>
      <c r="D20" s="155">
        <v>20200731</v>
      </c>
      <c r="E20" s="155">
        <v>20</v>
      </c>
      <c r="F20" s="156" t="s">
        <v>317</v>
      </c>
      <c r="G20" s="156">
        <v>0</v>
      </c>
      <c r="H20" s="156"/>
      <c r="I20" s="156"/>
      <c r="J20" s="157">
        <f t="shared" si="11"/>
        <v>-2.2899999999999999E-3</v>
      </c>
      <c r="K20" s="157">
        <f t="shared" si="4"/>
        <v>-2.2899999999999999E-3</v>
      </c>
      <c r="L20" s="86">
        <v>44043</v>
      </c>
      <c r="M20" s="76">
        <v>-4.3099999999999996E-3</v>
      </c>
      <c r="N20" s="72">
        <v>-4.3049999999999998E-3</v>
      </c>
      <c r="O20" s="76">
        <v>-3.9500000000000004E-3</v>
      </c>
      <c r="P20" s="69">
        <f t="shared" si="3"/>
        <v>-3.3966666666666672E-3</v>
      </c>
      <c r="Q20" s="71">
        <f t="shared" si="12"/>
        <v>-3.1200000000000004E-3</v>
      </c>
      <c r="R20" s="76">
        <v>-2.2899999999999999E-3</v>
      </c>
      <c r="S20" s="71">
        <f>(R20+T20)/2</f>
        <v>-1.4649999999999999E-3</v>
      </c>
      <c r="T20" s="77">
        <v>-6.4000000000000005E-4</v>
      </c>
    </row>
    <row r="21" spans="1:20" x14ac:dyDescent="0.25">
      <c r="A21" s="148" t="s">
        <v>552</v>
      </c>
      <c r="B21" s="148" t="s">
        <v>553</v>
      </c>
      <c r="C21" s="154" t="str">
        <f t="shared" si="9"/>
        <v>20YL20211231</v>
      </c>
      <c r="D21" s="155" t="str">
        <f t="shared" si="10"/>
        <v>20211231</v>
      </c>
      <c r="E21" s="155">
        <v>20</v>
      </c>
      <c r="F21" s="156" t="s">
        <v>317</v>
      </c>
      <c r="G21" s="156">
        <v>0</v>
      </c>
      <c r="H21" s="156"/>
      <c r="I21" s="156"/>
      <c r="J21" s="157">
        <f t="shared" si="11"/>
        <v>3.0100000000000001E-3</v>
      </c>
      <c r="K21" s="157">
        <f t="shared" si="4"/>
        <v>3.0100000000000001E-3</v>
      </c>
      <c r="L21" s="84">
        <v>44561</v>
      </c>
      <c r="M21" s="71">
        <v>-2.957E-3</v>
      </c>
      <c r="N21" s="72">
        <v>-2.2135000000000002E-3</v>
      </c>
      <c r="O21" s="71">
        <v>1.7000000000000001E-4</v>
      </c>
      <c r="P21" s="69">
        <f t="shared" si="3"/>
        <v>1.1166666666666668E-3</v>
      </c>
      <c r="Q21" s="71">
        <f t="shared" si="12"/>
        <v>1.5900000000000001E-3</v>
      </c>
      <c r="R21" s="71">
        <v>3.0100000000000001E-3</v>
      </c>
      <c r="S21" s="71">
        <f>(R21+T21)/2</f>
        <v>3.9550000000000002E-3</v>
      </c>
      <c r="T21" s="73">
        <v>4.8999999999999998E-3</v>
      </c>
    </row>
    <row r="22" spans="1:20" x14ac:dyDescent="0.25">
      <c r="A22" s="148" t="s">
        <v>552</v>
      </c>
      <c r="B22" s="158" t="s">
        <v>553</v>
      </c>
      <c r="C22" s="159" t="str">
        <f t="shared" si="9"/>
        <v>20YL20220331</v>
      </c>
      <c r="D22" s="160" t="str">
        <f t="shared" si="10"/>
        <v>20220331</v>
      </c>
      <c r="E22" s="160">
        <v>20</v>
      </c>
      <c r="F22" s="161" t="s">
        <v>317</v>
      </c>
      <c r="G22" s="161">
        <v>0</v>
      </c>
      <c r="H22" s="161"/>
      <c r="I22" s="161"/>
      <c r="J22" s="162">
        <f t="shared" si="11"/>
        <v>1.2149393161934308E-2</v>
      </c>
      <c r="K22" s="162">
        <f t="shared" si="4"/>
        <v>1.2149393161934308E-2</v>
      </c>
      <c r="L22" s="90">
        <v>44651</v>
      </c>
      <c r="M22" s="91">
        <v>5.3585184066791136E-3</v>
      </c>
      <c r="N22" s="78">
        <v>6.7020393142060986E-3</v>
      </c>
      <c r="O22" s="91">
        <v>1.0000837414414043E-2</v>
      </c>
      <c r="P22" s="69">
        <f t="shared" si="3"/>
        <v>1.0717022663587464E-2</v>
      </c>
      <c r="Q22" s="71">
        <f t="shared" si="12"/>
        <v>1.1075115288174175E-2</v>
      </c>
      <c r="R22" s="91">
        <v>1.2149393161934308E-2</v>
      </c>
      <c r="S22" s="71">
        <f>(R22+T22)/2</f>
        <v>1.2649169810798444E-2</v>
      </c>
      <c r="T22" s="92">
        <v>1.314894645966258E-2</v>
      </c>
    </row>
    <row r="23" spans="1:20" hidden="1" x14ac:dyDescent="0.25">
      <c r="A23" s="148" t="s">
        <v>320</v>
      </c>
      <c r="B23" s="149" t="s">
        <v>494</v>
      </c>
      <c r="C23" s="150" t="str">
        <f t="shared" ref="C23:C29" si="13">_xlfn.CONCAT(E23,"Y",F23,D23)</f>
        <v>15YL20131231</v>
      </c>
      <c r="D23" s="151" t="str">
        <f t="shared" ref="D23:D29" si="14">TEXT(L23,"AAAAMMgg")</f>
        <v>20131231</v>
      </c>
      <c r="E23" s="151">
        <v>15</v>
      </c>
      <c r="F23" s="152" t="s">
        <v>317</v>
      </c>
      <c r="G23" s="152">
        <v>0</v>
      </c>
      <c r="H23" s="152"/>
      <c r="I23" s="152"/>
      <c r="J23" s="153">
        <f>Q23</f>
        <v>1.7071000000000003E-2</v>
      </c>
      <c r="K23" s="153">
        <f t="shared" si="4"/>
        <v>1.7071000000000003E-2</v>
      </c>
      <c r="L23" s="82">
        <v>41639</v>
      </c>
      <c r="M23" s="68">
        <v>5.3E-3</v>
      </c>
      <c r="N23" s="68">
        <v>6.4250000000000002E-3</v>
      </c>
      <c r="O23" s="69">
        <v>1.2591000000000001E-2</v>
      </c>
      <c r="P23" s="69">
        <f t="shared" si="3"/>
        <v>1.5577666666666668E-2</v>
      </c>
      <c r="Q23" s="71">
        <f t="shared" si="12"/>
        <v>1.7071000000000003E-2</v>
      </c>
      <c r="R23" s="69">
        <v>2.1551000000000001E-2</v>
      </c>
      <c r="S23" s="69"/>
      <c r="T23" s="70">
        <v>2.5830000000000002E-2</v>
      </c>
    </row>
    <row r="24" spans="1:20" hidden="1" x14ac:dyDescent="0.25">
      <c r="A24" s="148" t="s">
        <v>320</v>
      </c>
      <c r="B24" s="148" t="s">
        <v>494</v>
      </c>
      <c r="C24" s="154" t="str">
        <f t="shared" si="13"/>
        <v>15YL20151231</v>
      </c>
      <c r="D24" s="155" t="str">
        <f t="shared" si="14"/>
        <v>20151231</v>
      </c>
      <c r="E24" s="155">
        <v>15</v>
      </c>
      <c r="F24" s="156" t="s">
        <v>317</v>
      </c>
      <c r="G24" s="156">
        <v>0</v>
      </c>
      <c r="H24" s="156"/>
      <c r="I24" s="156"/>
      <c r="J24" s="157">
        <f t="shared" ref="J24:J29" si="15">Q24</f>
        <v>6.659E-3</v>
      </c>
      <c r="K24" s="157">
        <f t="shared" si="4"/>
        <v>6.659E-3</v>
      </c>
      <c r="L24" s="84">
        <v>42369</v>
      </c>
      <c r="M24" s="71">
        <v>-3.5000000000000005E-4</v>
      </c>
      <c r="N24" s="72">
        <v>1.3749999999999998E-4</v>
      </c>
      <c r="O24" s="71">
        <v>3.3179999999999998E-3</v>
      </c>
      <c r="P24" s="69">
        <f t="shared" si="3"/>
        <v>5.5453333333333327E-3</v>
      </c>
      <c r="Q24" s="71">
        <f t="shared" si="12"/>
        <v>6.659E-3</v>
      </c>
      <c r="R24" s="71">
        <v>0.01</v>
      </c>
      <c r="S24" s="71"/>
      <c r="T24" s="73">
        <v>1.3987000000000001E-2</v>
      </c>
    </row>
    <row r="25" spans="1:20" hidden="1" x14ac:dyDescent="0.25">
      <c r="A25" s="148" t="s">
        <v>320</v>
      </c>
      <c r="B25" s="148" t="s">
        <v>494</v>
      </c>
      <c r="C25" s="154" t="str">
        <f t="shared" si="13"/>
        <v>15YL20171231</v>
      </c>
      <c r="D25" s="155" t="str">
        <f t="shared" si="14"/>
        <v>20171231</v>
      </c>
      <c r="E25" s="155">
        <v>15</v>
      </c>
      <c r="F25" s="156" t="s">
        <v>317</v>
      </c>
      <c r="G25" s="156">
        <v>0</v>
      </c>
      <c r="H25" s="156"/>
      <c r="I25" s="156"/>
      <c r="J25" s="157">
        <f t="shared" si="15"/>
        <v>6.0114999999999995E-3</v>
      </c>
      <c r="K25" s="157">
        <f t="shared" si="4"/>
        <v>6.0114999999999995E-3</v>
      </c>
      <c r="L25" s="84">
        <v>43100</v>
      </c>
      <c r="M25" s="71">
        <v>-1.4970000000000001E-3</v>
      </c>
      <c r="N25" s="72">
        <v>-6.8350000000000008E-4</v>
      </c>
      <c r="O25" s="71">
        <v>3.16E-3</v>
      </c>
      <c r="P25" s="69">
        <f t="shared" si="3"/>
        <v>5.0609999999999995E-3</v>
      </c>
      <c r="Q25" s="71">
        <f t="shared" si="12"/>
        <v>6.0114999999999995E-3</v>
      </c>
      <c r="R25" s="71">
        <v>8.8629999999999994E-3</v>
      </c>
      <c r="S25" s="71"/>
      <c r="T25" s="73">
        <v>1.2490000000000001E-2</v>
      </c>
    </row>
    <row r="26" spans="1:20" x14ac:dyDescent="0.25">
      <c r="A26" s="148" t="s">
        <v>552</v>
      </c>
      <c r="B26" s="148" t="s">
        <v>553</v>
      </c>
      <c r="C26" s="154" t="str">
        <f t="shared" si="13"/>
        <v>15YL20191231</v>
      </c>
      <c r="D26" s="155" t="str">
        <f t="shared" si="14"/>
        <v>20191231</v>
      </c>
      <c r="E26" s="155">
        <v>15</v>
      </c>
      <c r="F26" s="156" t="s">
        <v>317</v>
      </c>
      <c r="G26" s="156">
        <v>0</v>
      </c>
      <c r="H26" s="156"/>
      <c r="I26" s="156"/>
      <c r="J26" s="157">
        <f t="shared" si="15"/>
        <v>5.0550000000000009E-4</v>
      </c>
      <c r="K26" s="157">
        <f t="shared" si="4"/>
        <v>5.0550000000000009E-4</v>
      </c>
      <c r="L26" s="84">
        <v>43830</v>
      </c>
      <c r="M26" s="71">
        <v>-2.9149999999999996E-3</v>
      </c>
      <c r="N26" s="72">
        <v>-2.647E-3</v>
      </c>
      <c r="O26" s="71">
        <v>-1.1050000000000001E-3</v>
      </c>
      <c r="P26" s="69">
        <f t="shared" si="3"/>
        <v>-3.13333333333333E-5</v>
      </c>
      <c r="Q26" s="71">
        <f t="shared" si="12"/>
        <v>5.0550000000000009E-4</v>
      </c>
      <c r="R26" s="71">
        <v>2.1160000000000003E-3</v>
      </c>
      <c r="S26" s="71">
        <f>(R26+T26)/2</f>
        <v>3.4085000000000001E-3</v>
      </c>
      <c r="T26" s="73">
        <v>4.7010000000000003E-3</v>
      </c>
    </row>
    <row r="27" spans="1:20" hidden="1" x14ac:dyDescent="0.25">
      <c r="A27" s="148" t="s">
        <v>320</v>
      </c>
      <c r="B27" s="148" t="s">
        <v>494</v>
      </c>
      <c r="C27" s="154" t="str">
        <f t="shared" si="13"/>
        <v>15YL20200731</v>
      </c>
      <c r="D27" s="155">
        <v>20200731</v>
      </c>
      <c r="E27" s="155">
        <v>15</v>
      </c>
      <c r="F27" s="156" t="s">
        <v>317</v>
      </c>
      <c r="G27" s="156">
        <v>0</v>
      </c>
      <c r="H27" s="156"/>
      <c r="I27" s="156"/>
      <c r="J27" s="157">
        <f t="shared" si="15"/>
        <v>-3.1200000000000004E-3</v>
      </c>
      <c r="K27" s="157">
        <f t="shared" si="4"/>
        <v>-3.1200000000000004E-3</v>
      </c>
      <c r="L27" s="86">
        <v>44043</v>
      </c>
      <c r="M27" s="76">
        <v>-4.3099999999999996E-3</v>
      </c>
      <c r="N27" s="72">
        <v>-4.3049999999999998E-3</v>
      </c>
      <c r="O27" s="76">
        <v>-3.9500000000000004E-3</v>
      </c>
      <c r="P27" s="69">
        <f t="shared" si="3"/>
        <v>-3.3966666666666672E-3</v>
      </c>
      <c r="Q27" s="71">
        <f t="shared" si="12"/>
        <v>-3.1200000000000004E-3</v>
      </c>
      <c r="R27" s="76">
        <v>-2.2899999999999999E-3</v>
      </c>
      <c r="S27" s="71">
        <f>(R27+T27)/2</f>
        <v>-1.4649999999999999E-3</v>
      </c>
      <c r="T27" s="77">
        <v>-6.4000000000000005E-4</v>
      </c>
    </row>
    <row r="28" spans="1:20" x14ac:dyDescent="0.25">
      <c r="A28" s="148" t="s">
        <v>552</v>
      </c>
      <c r="B28" s="148" t="s">
        <v>553</v>
      </c>
      <c r="C28" s="154" t="str">
        <f t="shared" si="13"/>
        <v>15YL20211231</v>
      </c>
      <c r="D28" s="155" t="str">
        <f t="shared" si="14"/>
        <v>20211231</v>
      </c>
      <c r="E28" s="155">
        <v>15</v>
      </c>
      <c r="F28" s="156" t="s">
        <v>317</v>
      </c>
      <c r="G28" s="156">
        <v>0</v>
      </c>
      <c r="H28" s="156"/>
      <c r="I28" s="156"/>
      <c r="J28" s="157">
        <f t="shared" si="15"/>
        <v>1.5900000000000001E-3</v>
      </c>
      <c r="K28" s="157">
        <f t="shared" si="4"/>
        <v>1.5900000000000001E-3</v>
      </c>
      <c r="L28" s="84">
        <v>44561</v>
      </c>
      <c r="M28" s="71">
        <v>-2.957E-3</v>
      </c>
      <c r="N28" s="72">
        <v>-2.2135000000000002E-3</v>
      </c>
      <c r="O28" s="71">
        <v>1.7000000000000001E-4</v>
      </c>
      <c r="P28" s="69">
        <f t="shared" si="3"/>
        <v>1.1166666666666668E-3</v>
      </c>
      <c r="Q28" s="71">
        <f t="shared" si="12"/>
        <v>1.5900000000000001E-3</v>
      </c>
      <c r="R28" s="71">
        <v>3.0100000000000001E-3</v>
      </c>
      <c r="S28" s="71">
        <f>(R28+T28)/2</f>
        <v>3.9550000000000002E-3</v>
      </c>
      <c r="T28" s="73">
        <v>4.8999999999999998E-3</v>
      </c>
    </row>
    <row r="29" spans="1:20" x14ac:dyDescent="0.25">
      <c r="A29" s="148" t="s">
        <v>552</v>
      </c>
      <c r="B29" s="158" t="s">
        <v>553</v>
      </c>
      <c r="C29" s="159" t="str">
        <f t="shared" si="13"/>
        <v>15YL20220331</v>
      </c>
      <c r="D29" s="160" t="str">
        <f t="shared" si="14"/>
        <v>20220331</v>
      </c>
      <c r="E29" s="160">
        <v>15</v>
      </c>
      <c r="F29" s="161" t="s">
        <v>317</v>
      </c>
      <c r="G29" s="161">
        <v>0</v>
      </c>
      <c r="H29" s="161"/>
      <c r="I29" s="161"/>
      <c r="J29" s="162">
        <f t="shared" si="15"/>
        <v>1.1075115288174175E-2</v>
      </c>
      <c r="K29" s="162">
        <f t="shared" si="4"/>
        <v>1.1075115288174175E-2</v>
      </c>
      <c r="L29" s="90">
        <v>44651</v>
      </c>
      <c r="M29" s="91">
        <v>5.3585184066791136E-3</v>
      </c>
      <c r="N29" s="78">
        <v>6.7020393142060986E-3</v>
      </c>
      <c r="O29" s="91">
        <v>1.0000837414414043E-2</v>
      </c>
      <c r="P29" s="69">
        <f t="shared" si="3"/>
        <v>1.0717022663587464E-2</v>
      </c>
      <c r="Q29" s="71">
        <f t="shared" si="12"/>
        <v>1.1075115288174175E-2</v>
      </c>
      <c r="R29" s="91">
        <v>1.2149393161934308E-2</v>
      </c>
      <c r="S29" s="71">
        <f>(R29+T29)/2</f>
        <v>1.2649169810798444E-2</v>
      </c>
      <c r="T29" s="92">
        <v>1.314894645966258E-2</v>
      </c>
    </row>
    <row r="30" spans="1:20" hidden="1" x14ac:dyDescent="0.25">
      <c r="A30" s="148" t="s">
        <v>320</v>
      </c>
      <c r="B30" s="149" t="s">
        <v>494</v>
      </c>
      <c r="C30" s="150" t="str">
        <f t="shared" ref="C30:C36" si="16">_xlfn.CONCAT(E30,"Y",F30,D30)</f>
        <v>12YL20131231</v>
      </c>
      <c r="D30" s="151" t="str">
        <f t="shared" ref="D30:D36" si="17">TEXT(L30,"AAAAMMgg")</f>
        <v>20131231</v>
      </c>
      <c r="E30" s="151">
        <v>12</v>
      </c>
      <c r="F30" s="152" t="s">
        <v>317</v>
      </c>
      <c r="G30" s="152">
        <v>0</v>
      </c>
      <c r="H30" s="152"/>
      <c r="I30" s="152"/>
      <c r="J30" s="153">
        <f>P30</f>
        <v>1.5577666666666668E-2</v>
      </c>
      <c r="K30" s="153">
        <f t="shared" si="4"/>
        <v>1.5577666666666668E-2</v>
      </c>
      <c r="L30" s="82">
        <v>41639</v>
      </c>
      <c r="M30" s="68">
        <v>5.3E-3</v>
      </c>
      <c r="N30" s="68">
        <v>6.4250000000000002E-3</v>
      </c>
      <c r="O30" s="69">
        <v>1.2591000000000001E-2</v>
      </c>
      <c r="P30" s="69">
        <f t="shared" si="3"/>
        <v>1.5577666666666668E-2</v>
      </c>
      <c r="Q30" s="71">
        <f t="shared" si="12"/>
        <v>1.7071000000000003E-2</v>
      </c>
      <c r="R30" s="69">
        <v>2.1551000000000001E-2</v>
      </c>
      <c r="S30" s="69"/>
      <c r="T30" s="70">
        <v>2.5830000000000002E-2</v>
      </c>
    </row>
    <row r="31" spans="1:20" hidden="1" x14ac:dyDescent="0.25">
      <c r="A31" s="148" t="s">
        <v>320</v>
      </c>
      <c r="B31" s="148" t="s">
        <v>494</v>
      </c>
      <c r="C31" s="154" t="str">
        <f t="shared" si="16"/>
        <v>12YL20151231</v>
      </c>
      <c r="D31" s="155" t="str">
        <f t="shared" si="17"/>
        <v>20151231</v>
      </c>
      <c r="E31" s="155">
        <v>12</v>
      </c>
      <c r="F31" s="156" t="s">
        <v>317</v>
      </c>
      <c r="G31" s="156">
        <v>0</v>
      </c>
      <c r="H31" s="156"/>
      <c r="I31" s="156"/>
      <c r="J31" s="157">
        <f t="shared" ref="J31:J36" si="18">P31</f>
        <v>5.5453333333333327E-3</v>
      </c>
      <c r="K31" s="157">
        <f t="shared" si="4"/>
        <v>5.5453333333333327E-3</v>
      </c>
      <c r="L31" s="84">
        <v>42369</v>
      </c>
      <c r="M31" s="71">
        <v>-3.5000000000000005E-4</v>
      </c>
      <c r="N31" s="72">
        <v>1.3749999999999998E-4</v>
      </c>
      <c r="O31" s="71">
        <v>3.3179999999999998E-3</v>
      </c>
      <c r="P31" s="69">
        <f t="shared" si="3"/>
        <v>5.5453333333333327E-3</v>
      </c>
      <c r="Q31" s="71">
        <f t="shared" si="12"/>
        <v>6.659E-3</v>
      </c>
      <c r="R31" s="71">
        <v>0.01</v>
      </c>
      <c r="S31" s="71"/>
      <c r="T31" s="73">
        <v>1.3987000000000001E-2</v>
      </c>
    </row>
    <row r="32" spans="1:20" hidden="1" x14ac:dyDescent="0.25">
      <c r="A32" s="148" t="s">
        <v>320</v>
      </c>
      <c r="B32" s="148" t="s">
        <v>494</v>
      </c>
      <c r="C32" s="154" t="str">
        <f t="shared" si="16"/>
        <v>12YL20171231</v>
      </c>
      <c r="D32" s="155" t="str">
        <f t="shared" si="17"/>
        <v>20171231</v>
      </c>
      <c r="E32" s="155">
        <v>12</v>
      </c>
      <c r="F32" s="156" t="s">
        <v>317</v>
      </c>
      <c r="G32" s="156">
        <v>0</v>
      </c>
      <c r="H32" s="156"/>
      <c r="I32" s="156"/>
      <c r="J32" s="157">
        <f t="shared" si="18"/>
        <v>5.0609999999999995E-3</v>
      </c>
      <c r="K32" s="157">
        <f t="shared" si="4"/>
        <v>5.0609999999999995E-3</v>
      </c>
      <c r="L32" s="84">
        <v>43100</v>
      </c>
      <c r="M32" s="71">
        <v>-1.4970000000000001E-3</v>
      </c>
      <c r="N32" s="72">
        <v>-6.8350000000000008E-4</v>
      </c>
      <c r="O32" s="71">
        <v>3.16E-3</v>
      </c>
      <c r="P32" s="69">
        <f t="shared" si="3"/>
        <v>5.0609999999999995E-3</v>
      </c>
      <c r="Q32" s="71">
        <f t="shared" si="12"/>
        <v>6.0114999999999995E-3</v>
      </c>
      <c r="R32" s="71">
        <v>8.8629999999999994E-3</v>
      </c>
      <c r="S32" s="71"/>
      <c r="T32" s="73">
        <v>1.2490000000000001E-2</v>
      </c>
    </row>
    <row r="33" spans="1:20" x14ac:dyDescent="0.25">
      <c r="A33" s="148" t="s">
        <v>552</v>
      </c>
      <c r="B33" s="148" t="s">
        <v>553</v>
      </c>
      <c r="C33" s="154" t="str">
        <f t="shared" si="16"/>
        <v>12YL20191231</v>
      </c>
      <c r="D33" s="155" t="str">
        <f t="shared" si="17"/>
        <v>20191231</v>
      </c>
      <c r="E33" s="155">
        <v>12</v>
      </c>
      <c r="F33" s="156" t="s">
        <v>317</v>
      </c>
      <c r="G33" s="156">
        <v>0</v>
      </c>
      <c r="H33" s="156"/>
      <c r="I33" s="156"/>
      <c r="J33" s="157">
        <f t="shared" si="18"/>
        <v>-3.13333333333333E-5</v>
      </c>
      <c r="K33" s="157">
        <f t="shared" si="4"/>
        <v>-3.13333333333333E-5</v>
      </c>
      <c r="L33" s="84">
        <v>43830</v>
      </c>
      <c r="M33" s="71">
        <v>-2.9149999999999996E-3</v>
      </c>
      <c r="N33" s="72">
        <v>-2.647E-3</v>
      </c>
      <c r="O33" s="71">
        <v>-1.1050000000000001E-3</v>
      </c>
      <c r="P33" s="69">
        <f t="shared" si="3"/>
        <v>-3.13333333333333E-5</v>
      </c>
      <c r="Q33" s="71">
        <f t="shared" si="12"/>
        <v>5.0550000000000009E-4</v>
      </c>
      <c r="R33" s="71">
        <v>2.1160000000000003E-3</v>
      </c>
      <c r="S33" s="71">
        <f>(R33+T33)/2</f>
        <v>3.4085000000000001E-3</v>
      </c>
      <c r="T33" s="73">
        <v>4.7010000000000003E-3</v>
      </c>
    </row>
    <row r="34" spans="1:20" hidden="1" x14ac:dyDescent="0.25">
      <c r="A34" s="148" t="s">
        <v>320</v>
      </c>
      <c r="B34" s="148" t="s">
        <v>494</v>
      </c>
      <c r="C34" s="154" t="str">
        <f t="shared" si="16"/>
        <v>12YL20200731</v>
      </c>
      <c r="D34" s="155">
        <v>20200731</v>
      </c>
      <c r="E34" s="155">
        <v>12</v>
      </c>
      <c r="F34" s="156" t="s">
        <v>317</v>
      </c>
      <c r="G34" s="156">
        <v>0</v>
      </c>
      <c r="H34" s="156"/>
      <c r="I34" s="156"/>
      <c r="J34" s="157">
        <f t="shared" si="18"/>
        <v>-3.3966666666666672E-3</v>
      </c>
      <c r="K34" s="157">
        <f t="shared" si="4"/>
        <v>-3.3966666666666672E-3</v>
      </c>
      <c r="L34" s="86">
        <v>44043</v>
      </c>
      <c r="M34" s="76">
        <v>-4.3099999999999996E-3</v>
      </c>
      <c r="N34" s="72">
        <v>-4.3049999999999998E-3</v>
      </c>
      <c r="O34" s="76">
        <v>-3.9500000000000004E-3</v>
      </c>
      <c r="P34" s="69">
        <f t="shared" si="3"/>
        <v>-3.3966666666666672E-3</v>
      </c>
      <c r="Q34" s="71">
        <f t="shared" si="12"/>
        <v>-3.1200000000000004E-3</v>
      </c>
      <c r="R34" s="76">
        <v>-2.2899999999999999E-3</v>
      </c>
      <c r="S34" s="71">
        <f>(R34+T34)/2</f>
        <v>-1.4649999999999999E-3</v>
      </c>
      <c r="T34" s="77">
        <v>-6.4000000000000005E-4</v>
      </c>
    </row>
    <row r="35" spans="1:20" x14ac:dyDescent="0.25">
      <c r="A35" s="148" t="s">
        <v>552</v>
      </c>
      <c r="B35" s="148" t="s">
        <v>553</v>
      </c>
      <c r="C35" s="154" t="str">
        <f t="shared" si="16"/>
        <v>12YL20211231</v>
      </c>
      <c r="D35" s="155" t="str">
        <f t="shared" si="17"/>
        <v>20211231</v>
      </c>
      <c r="E35" s="155">
        <v>12</v>
      </c>
      <c r="F35" s="156" t="s">
        <v>317</v>
      </c>
      <c r="G35" s="156">
        <v>0</v>
      </c>
      <c r="H35" s="156"/>
      <c r="I35" s="156"/>
      <c r="J35" s="157">
        <f>P35</f>
        <v>1.1166666666666668E-3</v>
      </c>
      <c r="K35" s="157">
        <f t="shared" si="4"/>
        <v>1.1166666666666668E-3</v>
      </c>
      <c r="L35" s="84">
        <v>44561</v>
      </c>
      <c r="M35" s="71">
        <v>-2.957E-3</v>
      </c>
      <c r="N35" s="72">
        <v>-2.2135000000000002E-3</v>
      </c>
      <c r="O35" s="71">
        <v>1.7000000000000001E-4</v>
      </c>
      <c r="P35" s="69">
        <f t="shared" si="3"/>
        <v>1.1166666666666668E-3</v>
      </c>
      <c r="Q35" s="71">
        <f t="shared" si="12"/>
        <v>1.5900000000000001E-3</v>
      </c>
      <c r="R35" s="71">
        <v>3.0100000000000001E-3</v>
      </c>
      <c r="S35" s="71">
        <f>(R35+T35)/2</f>
        <v>3.9550000000000002E-3</v>
      </c>
      <c r="T35" s="73">
        <v>4.8999999999999998E-3</v>
      </c>
    </row>
    <row r="36" spans="1:20" x14ac:dyDescent="0.25">
      <c r="A36" s="148" t="s">
        <v>552</v>
      </c>
      <c r="B36" s="158" t="s">
        <v>553</v>
      </c>
      <c r="C36" s="159" t="str">
        <f t="shared" si="16"/>
        <v>12YL20220331</v>
      </c>
      <c r="D36" s="160" t="str">
        <f t="shared" si="17"/>
        <v>20220331</v>
      </c>
      <c r="E36" s="160">
        <v>12</v>
      </c>
      <c r="F36" s="161" t="s">
        <v>317</v>
      </c>
      <c r="G36" s="161">
        <v>0</v>
      </c>
      <c r="H36" s="161"/>
      <c r="I36" s="161"/>
      <c r="J36" s="162">
        <f t="shared" si="18"/>
        <v>1.0717022663587464E-2</v>
      </c>
      <c r="K36" s="162">
        <f t="shared" si="4"/>
        <v>1.0717022663587464E-2</v>
      </c>
      <c r="L36" s="90">
        <v>44651</v>
      </c>
      <c r="M36" s="91">
        <v>5.3585184066791136E-3</v>
      </c>
      <c r="N36" s="78">
        <v>6.7020393142060986E-3</v>
      </c>
      <c r="O36" s="91">
        <v>1.0000837414414043E-2</v>
      </c>
      <c r="P36" s="69">
        <f t="shared" si="3"/>
        <v>1.0717022663587464E-2</v>
      </c>
      <c r="Q36" s="71">
        <f t="shared" si="12"/>
        <v>1.1075115288174175E-2</v>
      </c>
      <c r="R36" s="91">
        <v>1.2149393161934308E-2</v>
      </c>
      <c r="S36" s="71">
        <f>(R36+T36)/2</f>
        <v>1.2649169810798444E-2</v>
      </c>
      <c r="T36" s="92">
        <v>1.314894645966258E-2</v>
      </c>
    </row>
    <row r="37" spans="1:20" hidden="1" x14ac:dyDescent="0.25">
      <c r="A37" s="148" t="s">
        <v>320</v>
      </c>
      <c r="B37" s="149" t="s">
        <v>494</v>
      </c>
      <c r="C37" s="150" t="str">
        <f t="shared" ref="C37:C43" si="19">_xlfn.CONCAT(E37,"Y",F37,D37)</f>
        <v>10YL20131231</v>
      </c>
      <c r="D37" s="151" t="str">
        <f t="shared" ref="D37:D43" si="20">TEXT(L37,"AAAAMMgg")</f>
        <v>20131231</v>
      </c>
      <c r="E37" s="151">
        <v>10</v>
      </c>
      <c r="F37" s="152" t="s">
        <v>317</v>
      </c>
      <c r="G37" s="152">
        <v>0</v>
      </c>
      <c r="H37" s="152"/>
      <c r="I37" s="152"/>
      <c r="J37" s="153">
        <f>O37</f>
        <v>1.2591000000000001E-2</v>
      </c>
      <c r="K37" s="153">
        <f t="shared" si="4"/>
        <v>1.2591000000000001E-2</v>
      </c>
      <c r="L37" s="82">
        <v>41639</v>
      </c>
      <c r="M37" s="68">
        <v>5.3E-3</v>
      </c>
      <c r="N37" s="68">
        <v>6.4250000000000002E-3</v>
      </c>
      <c r="O37" s="69">
        <v>1.2591000000000001E-2</v>
      </c>
      <c r="P37" s="69">
        <f t="shared" si="3"/>
        <v>4.1970000000000011E-3</v>
      </c>
      <c r="Q37" s="69"/>
      <c r="R37" s="69">
        <v>2.1551000000000001E-2</v>
      </c>
      <c r="S37" s="69"/>
      <c r="T37" s="70">
        <v>2.5830000000000002E-2</v>
      </c>
    </row>
    <row r="38" spans="1:20" hidden="1" x14ac:dyDescent="0.25">
      <c r="A38" s="148" t="s">
        <v>320</v>
      </c>
      <c r="B38" s="148" t="s">
        <v>494</v>
      </c>
      <c r="C38" s="154" t="str">
        <f t="shared" si="19"/>
        <v>10YL20151231</v>
      </c>
      <c r="D38" s="155" t="str">
        <f t="shared" si="20"/>
        <v>20151231</v>
      </c>
      <c r="E38" s="155">
        <v>10</v>
      </c>
      <c r="F38" s="156" t="s">
        <v>317</v>
      </c>
      <c r="G38" s="156">
        <v>0</v>
      </c>
      <c r="H38" s="156"/>
      <c r="I38" s="156"/>
      <c r="J38" s="157">
        <f t="shared" ref="J38:J43" si="21">O38</f>
        <v>3.3179999999999998E-3</v>
      </c>
      <c r="K38" s="157">
        <f t="shared" si="4"/>
        <v>3.3179999999999998E-3</v>
      </c>
      <c r="L38" s="84">
        <v>42369</v>
      </c>
      <c r="M38" s="71">
        <v>-3.5000000000000005E-4</v>
      </c>
      <c r="N38" s="72">
        <v>1.3749999999999998E-4</v>
      </c>
      <c r="O38" s="71">
        <v>3.3179999999999998E-3</v>
      </c>
      <c r="P38" s="69">
        <f t="shared" si="3"/>
        <v>1.1059999999999998E-3</v>
      </c>
      <c r="Q38" s="71"/>
      <c r="R38" s="71">
        <v>0.01</v>
      </c>
      <c r="S38" s="71"/>
      <c r="T38" s="73">
        <v>1.3987000000000001E-2</v>
      </c>
    </row>
    <row r="39" spans="1:20" hidden="1" x14ac:dyDescent="0.25">
      <c r="A39" s="148" t="s">
        <v>320</v>
      </c>
      <c r="B39" s="148" t="s">
        <v>494</v>
      </c>
      <c r="C39" s="154" t="str">
        <f t="shared" si="19"/>
        <v>10YL20171231</v>
      </c>
      <c r="D39" s="155" t="str">
        <f t="shared" si="20"/>
        <v>20171231</v>
      </c>
      <c r="E39" s="155">
        <v>10</v>
      </c>
      <c r="F39" s="156" t="s">
        <v>317</v>
      </c>
      <c r="G39" s="156">
        <v>0</v>
      </c>
      <c r="H39" s="156"/>
      <c r="I39" s="156"/>
      <c r="J39" s="157">
        <f t="shared" si="21"/>
        <v>3.16E-3</v>
      </c>
      <c r="K39" s="157">
        <f t="shared" si="4"/>
        <v>3.16E-3</v>
      </c>
      <c r="L39" s="84">
        <v>43100</v>
      </c>
      <c r="M39" s="71">
        <v>-1.4970000000000001E-3</v>
      </c>
      <c r="N39" s="72">
        <v>-6.8350000000000008E-4</v>
      </c>
      <c r="O39" s="71">
        <v>3.16E-3</v>
      </c>
      <c r="P39" s="69">
        <f t="shared" si="3"/>
        <v>1.0533333333333332E-3</v>
      </c>
      <c r="Q39" s="71"/>
      <c r="R39" s="71">
        <v>8.8629999999999994E-3</v>
      </c>
      <c r="S39" s="71"/>
      <c r="T39" s="73">
        <v>1.2490000000000001E-2</v>
      </c>
    </row>
    <row r="40" spans="1:20" x14ac:dyDescent="0.25">
      <c r="A40" s="148" t="s">
        <v>552</v>
      </c>
      <c r="B40" s="148" t="s">
        <v>553</v>
      </c>
      <c r="C40" s="154" t="str">
        <f t="shared" si="19"/>
        <v>10YL20191231</v>
      </c>
      <c r="D40" s="155" t="str">
        <f t="shared" si="20"/>
        <v>20191231</v>
      </c>
      <c r="E40" s="155">
        <v>10</v>
      </c>
      <c r="F40" s="156" t="s">
        <v>317</v>
      </c>
      <c r="G40" s="156">
        <v>0</v>
      </c>
      <c r="H40" s="156"/>
      <c r="I40" s="156"/>
      <c r="J40" s="157">
        <f t="shared" si="21"/>
        <v>-1.1050000000000001E-3</v>
      </c>
      <c r="K40" s="157">
        <f t="shared" si="4"/>
        <v>-1.1050000000000001E-3</v>
      </c>
      <c r="L40" s="84">
        <v>43830</v>
      </c>
      <c r="M40" s="71">
        <v>-2.9149999999999996E-3</v>
      </c>
      <c r="N40" s="72">
        <v>-2.647E-3</v>
      </c>
      <c r="O40" s="71">
        <v>-1.1050000000000001E-3</v>
      </c>
      <c r="P40" s="69">
        <f t="shared" si="3"/>
        <v>-3.13333333333333E-5</v>
      </c>
      <c r="Q40" s="71">
        <f>(O40+R40)/2</f>
        <v>5.0550000000000009E-4</v>
      </c>
      <c r="R40" s="71">
        <v>2.1160000000000003E-3</v>
      </c>
      <c r="S40" s="71">
        <f>(R40+T40)/2</f>
        <v>3.4085000000000001E-3</v>
      </c>
      <c r="T40" s="73">
        <v>4.7010000000000003E-3</v>
      </c>
    </row>
    <row r="41" spans="1:20" hidden="1" x14ac:dyDescent="0.25">
      <c r="A41" s="148" t="s">
        <v>320</v>
      </c>
      <c r="B41" s="148" t="s">
        <v>494</v>
      </c>
      <c r="C41" s="154" t="str">
        <f t="shared" si="19"/>
        <v>10YL20200731</v>
      </c>
      <c r="D41" s="155">
        <v>20200731</v>
      </c>
      <c r="E41" s="155">
        <v>10</v>
      </c>
      <c r="F41" s="156" t="s">
        <v>317</v>
      </c>
      <c r="G41" s="156">
        <v>0</v>
      </c>
      <c r="H41" s="156"/>
      <c r="I41" s="156"/>
      <c r="J41" s="157">
        <f t="shared" si="21"/>
        <v>-3.9500000000000004E-3</v>
      </c>
      <c r="K41" s="157">
        <f t="shared" si="4"/>
        <v>-3.9500000000000004E-3</v>
      </c>
      <c r="L41" s="86">
        <v>44043</v>
      </c>
      <c r="M41" s="76">
        <v>-4.3099999999999996E-3</v>
      </c>
      <c r="N41" s="72">
        <v>-4.3049999999999998E-3</v>
      </c>
      <c r="O41" s="76">
        <v>-3.9500000000000004E-3</v>
      </c>
      <c r="P41" s="69">
        <f t="shared" si="3"/>
        <v>-3.3966666666666672E-3</v>
      </c>
      <c r="Q41" s="71">
        <f>(O41+R41)/2</f>
        <v>-3.1200000000000004E-3</v>
      </c>
      <c r="R41" s="76">
        <v>-2.2899999999999999E-3</v>
      </c>
      <c r="S41" s="71">
        <f>(R41+T41)/2</f>
        <v>-1.4649999999999999E-3</v>
      </c>
      <c r="T41" s="77">
        <v>-6.4000000000000005E-4</v>
      </c>
    </row>
    <row r="42" spans="1:20" x14ac:dyDescent="0.25">
      <c r="A42" s="148" t="s">
        <v>552</v>
      </c>
      <c r="B42" s="148" t="s">
        <v>553</v>
      </c>
      <c r="C42" s="154" t="str">
        <f t="shared" si="19"/>
        <v>10YL20211231</v>
      </c>
      <c r="D42" s="155" t="str">
        <f t="shared" si="20"/>
        <v>20211231</v>
      </c>
      <c r="E42" s="155">
        <v>10</v>
      </c>
      <c r="F42" s="156" t="s">
        <v>317</v>
      </c>
      <c r="G42" s="156">
        <v>0</v>
      </c>
      <c r="H42" s="156"/>
      <c r="I42" s="156"/>
      <c r="J42" s="157">
        <f t="shared" si="21"/>
        <v>1.7000000000000001E-4</v>
      </c>
      <c r="K42" s="157">
        <f t="shared" si="4"/>
        <v>1.7000000000000001E-4</v>
      </c>
      <c r="L42" s="84">
        <v>44561</v>
      </c>
      <c r="M42" s="71">
        <v>-2.957E-3</v>
      </c>
      <c r="N42" s="72">
        <v>-2.2135000000000002E-3</v>
      </c>
      <c r="O42" s="71">
        <v>1.7000000000000001E-4</v>
      </c>
      <c r="P42" s="69">
        <f t="shared" si="3"/>
        <v>1.1166666666666668E-3</v>
      </c>
      <c r="Q42" s="71">
        <f>(O42+R42)/2</f>
        <v>1.5900000000000001E-3</v>
      </c>
      <c r="R42" s="71">
        <v>3.0100000000000001E-3</v>
      </c>
      <c r="S42" s="71">
        <f>(R42+T42)/2</f>
        <v>3.9550000000000002E-3</v>
      </c>
      <c r="T42" s="73">
        <v>4.8999999999999998E-3</v>
      </c>
    </row>
    <row r="43" spans="1:20" x14ac:dyDescent="0.25">
      <c r="A43" s="148" t="s">
        <v>552</v>
      </c>
      <c r="B43" s="158" t="s">
        <v>553</v>
      </c>
      <c r="C43" s="159" t="str">
        <f t="shared" si="19"/>
        <v>10YL20220331</v>
      </c>
      <c r="D43" s="160" t="str">
        <f t="shared" si="20"/>
        <v>20220331</v>
      </c>
      <c r="E43" s="160">
        <v>10</v>
      </c>
      <c r="F43" s="161" t="s">
        <v>317</v>
      </c>
      <c r="G43" s="161">
        <v>0</v>
      </c>
      <c r="H43" s="161"/>
      <c r="I43" s="161"/>
      <c r="J43" s="162">
        <f t="shared" si="21"/>
        <v>1.0000837414414043E-2</v>
      </c>
      <c r="K43" s="162">
        <f t="shared" si="4"/>
        <v>1.0000837414414043E-2</v>
      </c>
      <c r="L43" s="90">
        <v>44651</v>
      </c>
      <c r="M43" s="91">
        <v>5.3585184066791136E-3</v>
      </c>
      <c r="N43" s="78">
        <v>6.7020393142060986E-3</v>
      </c>
      <c r="O43" s="91">
        <v>1.0000837414414043E-2</v>
      </c>
      <c r="P43" s="69">
        <f t="shared" si="3"/>
        <v>1.0717022663587464E-2</v>
      </c>
      <c r="Q43" s="71">
        <f>(O43+R43)/2</f>
        <v>1.1075115288174175E-2</v>
      </c>
      <c r="R43" s="91">
        <v>1.2149393161934308E-2</v>
      </c>
      <c r="S43" s="71">
        <f>(R43+T43)/2</f>
        <v>1.2649169810798444E-2</v>
      </c>
      <c r="T43" s="92">
        <v>1.314894645966258E-2</v>
      </c>
    </row>
    <row r="44" spans="1:20" hidden="1" x14ac:dyDescent="0.25">
      <c r="A44" s="148" t="s">
        <v>320</v>
      </c>
      <c r="B44" s="149" t="s">
        <v>494</v>
      </c>
      <c r="C44" s="150" t="str">
        <f t="shared" ref="C44:C54" si="22">_xlfn.CONCAT(E44,"Y",F44,D44)</f>
        <v>5YL20131231</v>
      </c>
      <c r="D44" s="151" t="str">
        <f t="shared" ref="D44:D50" si="23">TEXT(L44,"AAAAMMgg")</f>
        <v>20131231</v>
      </c>
      <c r="E44" s="151">
        <v>5</v>
      </c>
      <c r="F44" s="152" t="s">
        <v>317</v>
      </c>
      <c r="G44" s="152">
        <v>0</v>
      </c>
      <c r="H44" s="152"/>
      <c r="I44" s="152"/>
      <c r="J44" s="153">
        <f>M44</f>
        <v>5.3E-3</v>
      </c>
      <c r="K44" s="153">
        <f t="shared" si="4"/>
        <v>5.3E-3</v>
      </c>
      <c r="L44" s="82">
        <v>41639</v>
      </c>
      <c r="M44" s="68">
        <v>5.3E-3</v>
      </c>
      <c r="N44" s="68">
        <v>6.4250000000000002E-3</v>
      </c>
      <c r="O44" s="69">
        <v>1.2591000000000001E-2</v>
      </c>
      <c r="P44" s="69">
        <f t="shared" si="3"/>
        <v>4.1970000000000011E-3</v>
      </c>
      <c r="Q44" s="69"/>
      <c r="R44" s="69">
        <v>2.1551000000000001E-2</v>
      </c>
      <c r="S44" s="69"/>
      <c r="T44" s="70">
        <v>2.5830000000000002E-2</v>
      </c>
    </row>
    <row r="45" spans="1:20" hidden="1" x14ac:dyDescent="0.25">
      <c r="A45" s="148" t="s">
        <v>320</v>
      </c>
      <c r="B45" s="148" t="s">
        <v>494</v>
      </c>
      <c r="C45" s="154" t="str">
        <f t="shared" si="22"/>
        <v>5YL20151231</v>
      </c>
      <c r="D45" s="155" t="str">
        <f t="shared" si="23"/>
        <v>20151231</v>
      </c>
      <c r="E45" s="155">
        <v>5</v>
      </c>
      <c r="F45" s="156" t="s">
        <v>317</v>
      </c>
      <c r="G45" s="156">
        <v>0</v>
      </c>
      <c r="H45" s="156"/>
      <c r="I45" s="156"/>
      <c r="J45" s="157">
        <f t="shared" ref="J45:J50" si="24">M45</f>
        <v>-3.5000000000000005E-4</v>
      </c>
      <c r="K45" s="157">
        <f t="shared" si="4"/>
        <v>-3.5000000000000005E-4</v>
      </c>
      <c r="L45" s="84">
        <v>42369</v>
      </c>
      <c r="M45" s="71">
        <v>-3.5000000000000005E-4</v>
      </c>
      <c r="N45" s="72">
        <v>1.3749999999999998E-4</v>
      </c>
      <c r="O45" s="71">
        <v>3.3179999999999998E-3</v>
      </c>
      <c r="P45" s="69">
        <f t="shared" si="3"/>
        <v>1.1059999999999998E-3</v>
      </c>
      <c r="Q45" s="71"/>
      <c r="R45" s="71">
        <v>0.01</v>
      </c>
      <c r="S45" s="71"/>
      <c r="T45" s="73">
        <v>1.3987000000000001E-2</v>
      </c>
    </row>
    <row r="46" spans="1:20" hidden="1" x14ac:dyDescent="0.25">
      <c r="A46" s="148" t="s">
        <v>320</v>
      </c>
      <c r="B46" s="148" t="s">
        <v>494</v>
      </c>
      <c r="C46" s="154" t="str">
        <f t="shared" si="22"/>
        <v>5YL20171231</v>
      </c>
      <c r="D46" s="155" t="str">
        <f t="shared" si="23"/>
        <v>20171231</v>
      </c>
      <c r="E46" s="155">
        <v>5</v>
      </c>
      <c r="F46" s="156" t="s">
        <v>317</v>
      </c>
      <c r="G46" s="156">
        <v>0</v>
      </c>
      <c r="H46" s="156"/>
      <c r="I46" s="156"/>
      <c r="J46" s="157">
        <f t="shared" si="24"/>
        <v>-1.4970000000000001E-3</v>
      </c>
      <c r="K46" s="157">
        <f t="shared" si="4"/>
        <v>-1.4970000000000001E-3</v>
      </c>
      <c r="L46" s="84">
        <v>43100</v>
      </c>
      <c r="M46" s="71">
        <v>-1.4970000000000001E-3</v>
      </c>
      <c r="N46" s="72">
        <v>-6.8350000000000008E-4</v>
      </c>
      <c r="O46" s="71">
        <v>3.16E-3</v>
      </c>
      <c r="P46" s="69">
        <f t="shared" si="3"/>
        <v>1.0533333333333332E-3</v>
      </c>
      <c r="Q46" s="71"/>
      <c r="R46" s="71">
        <v>8.8629999999999994E-3</v>
      </c>
      <c r="S46" s="71"/>
      <c r="T46" s="73">
        <v>1.2490000000000001E-2</v>
      </c>
    </row>
    <row r="47" spans="1:20" x14ac:dyDescent="0.25">
      <c r="A47" s="148" t="s">
        <v>552</v>
      </c>
      <c r="B47" s="148" t="s">
        <v>553</v>
      </c>
      <c r="C47" s="154" t="str">
        <f t="shared" si="22"/>
        <v>5YL20191231</v>
      </c>
      <c r="D47" s="155" t="str">
        <f t="shared" si="23"/>
        <v>20191231</v>
      </c>
      <c r="E47" s="155">
        <v>5</v>
      </c>
      <c r="F47" s="156" t="s">
        <v>317</v>
      </c>
      <c r="G47" s="156">
        <v>0</v>
      </c>
      <c r="H47" s="156"/>
      <c r="I47" s="156"/>
      <c r="J47" s="157">
        <f t="shared" si="24"/>
        <v>-2.9149999999999996E-3</v>
      </c>
      <c r="K47" s="157">
        <f t="shared" si="4"/>
        <v>-2.9149999999999996E-3</v>
      </c>
      <c r="L47" s="84">
        <v>43830</v>
      </c>
      <c r="M47" s="71">
        <v>-2.9149999999999996E-3</v>
      </c>
      <c r="N47" s="72">
        <v>-2.647E-3</v>
      </c>
      <c r="O47" s="71">
        <v>-1.1050000000000001E-3</v>
      </c>
      <c r="P47" s="69">
        <f t="shared" si="3"/>
        <v>-3.13333333333333E-5</v>
      </c>
      <c r="Q47" s="71">
        <f>(O47+R47)/2</f>
        <v>5.0550000000000009E-4</v>
      </c>
      <c r="R47" s="71">
        <v>2.1160000000000003E-3</v>
      </c>
      <c r="S47" s="71">
        <f>(R47+T47)/2</f>
        <v>3.4085000000000001E-3</v>
      </c>
      <c r="T47" s="73">
        <v>4.7010000000000003E-3</v>
      </c>
    </row>
    <row r="48" spans="1:20" hidden="1" x14ac:dyDescent="0.25">
      <c r="A48" s="148" t="s">
        <v>320</v>
      </c>
      <c r="B48" s="148" t="s">
        <v>494</v>
      </c>
      <c r="C48" s="154" t="str">
        <f>_xlfn.CONCAT(E48,"Y",F48,D48)</f>
        <v>5YL20200731</v>
      </c>
      <c r="D48" s="155" t="str">
        <f>TEXT(L48,"AAAAMMgg")</f>
        <v>20200731</v>
      </c>
      <c r="E48" s="155">
        <v>5</v>
      </c>
      <c r="F48" s="156" t="s">
        <v>317</v>
      </c>
      <c r="G48" s="156">
        <v>0</v>
      </c>
      <c r="H48" s="156"/>
      <c r="I48" s="156"/>
      <c r="J48" s="157">
        <f t="shared" si="24"/>
        <v>-4.3099999999999996E-3</v>
      </c>
      <c r="K48" s="157">
        <f t="shared" si="4"/>
        <v>-4.3099999999999996E-3</v>
      </c>
      <c r="L48" s="86">
        <v>44043</v>
      </c>
      <c r="M48" s="76">
        <v>-4.3099999999999996E-3</v>
      </c>
      <c r="N48" s="72">
        <v>-4.3049999999999998E-3</v>
      </c>
      <c r="O48" s="76">
        <v>-3.9500000000000004E-3</v>
      </c>
      <c r="P48" s="69">
        <f t="shared" si="3"/>
        <v>-3.3966666666666672E-3</v>
      </c>
      <c r="Q48" s="71">
        <f>(O48+R48)/2</f>
        <v>-3.1200000000000004E-3</v>
      </c>
      <c r="R48" s="76">
        <v>-2.2899999999999999E-3</v>
      </c>
      <c r="S48" s="71">
        <f>(R48+T48)/2</f>
        <v>-1.4649999999999999E-3</v>
      </c>
      <c r="T48" s="77">
        <v>-6.4000000000000005E-4</v>
      </c>
    </row>
    <row r="49" spans="1:20" x14ac:dyDescent="0.25">
      <c r="A49" s="148" t="s">
        <v>552</v>
      </c>
      <c r="B49" s="148" t="s">
        <v>553</v>
      </c>
      <c r="C49" s="154" t="str">
        <f t="shared" si="22"/>
        <v>5YL20211231</v>
      </c>
      <c r="D49" s="155" t="str">
        <f t="shared" si="23"/>
        <v>20211231</v>
      </c>
      <c r="E49" s="155">
        <v>5</v>
      </c>
      <c r="F49" s="156" t="s">
        <v>317</v>
      </c>
      <c r="G49" s="156">
        <v>0</v>
      </c>
      <c r="H49" s="156"/>
      <c r="I49" s="156"/>
      <c r="J49" s="157">
        <f t="shared" si="24"/>
        <v>-2.957E-3</v>
      </c>
      <c r="K49" s="157">
        <f t="shared" si="4"/>
        <v>-2.957E-3</v>
      </c>
      <c r="L49" s="84">
        <v>44561</v>
      </c>
      <c r="M49" s="71">
        <v>-2.957E-3</v>
      </c>
      <c r="N49" s="72">
        <v>-2.2135000000000002E-3</v>
      </c>
      <c r="O49" s="71">
        <v>1.7000000000000001E-4</v>
      </c>
      <c r="P49" s="69">
        <f t="shared" si="3"/>
        <v>1.1166666666666668E-3</v>
      </c>
      <c r="Q49" s="71">
        <f>(O49+R49)/2</f>
        <v>1.5900000000000001E-3</v>
      </c>
      <c r="R49" s="71">
        <v>3.0100000000000001E-3</v>
      </c>
      <c r="S49" s="71">
        <f>(R49+T49)/2</f>
        <v>3.9550000000000002E-3</v>
      </c>
      <c r="T49" s="73">
        <v>4.8999999999999998E-3</v>
      </c>
    </row>
    <row r="50" spans="1:20" x14ac:dyDescent="0.25">
      <c r="A50" s="148" t="s">
        <v>552</v>
      </c>
      <c r="B50" s="158" t="s">
        <v>553</v>
      </c>
      <c r="C50" s="159" t="str">
        <f t="shared" si="22"/>
        <v>5YL20220331</v>
      </c>
      <c r="D50" s="160" t="str">
        <f t="shared" si="23"/>
        <v>20220331</v>
      </c>
      <c r="E50" s="160">
        <v>5</v>
      </c>
      <c r="F50" s="161" t="s">
        <v>317</v>
      </c>
      <c r="G50" s="161">
        <v>0</v>
      </c>
      <c r="H50" s="156"/>
      <c r="I50" s="156"/>
      <c r="J50" s="162">
        <f t="shared" si="24"/>
        <v>5.3585184066791136E-3</v>
      </c>
      <c r="K50" s="162">
        <f t="shared" si="4"/>
        <v>5.3585184066791136E-3</v>
      </c>
      <c r="L50" s="90">
        <v>44651</v>
      </c>
      <c r="M50" s="91">
        <v>5.3585184066791136E-3</v>
      </c>
      <c r="N50" s="78">
        <v>6.7020393142060986E-3</v>
      </c>
      <c r="O50" s="91">
        <v>1.0000837414414043E-2</v>
      </c>
      <c r="P50" s="69">
        <f t="shared" si="3"/>
        <v>1.0717022663587464E-2</v>
      </c>
      <c r="Q50" s="71">
        <f>(O50+R50)/2</f>
        <v>1.1075115288174175E-2</v>
      </c>
      <c r="R50" s="91">
        <v>1.2149393161934308E-2</v>
      </c>
      <c r="S50" s="71">
        <f>(R50+T50)/2</f>
        <v>1.2649169810798444E-2</v>
      </c>
      <c r="T50" s="92">
        <v>1.314894645966258E-2</v>
      </c>
    </row>
    <row r="51" spans="1:20" hidden="1" x14ac:dyDescent="0.25">
      <c r="A51" s="148" t="s">
        <v>320</v>
      </c>
      <c r="B51" s="149" t="s">
        <v>550</v>
      </c>
      <c r="C51" s="150" t="str">
        <f t="shared" si="22"/>
        <v>30YM20131231</v>
      </c>
      <c r="D51" s="151" t="str">
        <f>TEXT(L51,"AAAAMMgg")</f>
        <v>20131231</v>
      </c>
      <c r="E51" s="151">
        <v>30</v>
      </c>
      <c r="F51" s="152" t="s">
        <v>547</v>
      </c>
      <c r="G51" s="166">
        <f>H51+(J51-$J$93)*I51</f>
        <v>2.3030000000000002E-2</v>
      </c>
      <c r="H51" s="166">
        <v>2.5000000000000001E-3</v>
      </c>
      <c r="I51" s="169">
        <v>1</v>
      </c>
      <c r="J51" s="153">
        <f>T51</f>
        <v>2.5830000000000002E-2</v>
      </c>
      <c r="K51" s="153">
        <f>J51+G51</f>
        <v>4.8860000000000001E-2</v>
      </c>
      <c r="L51" s="82">
        <v>41639</v>
      </c>
      <c r="M51" s="68">
        <v>5.3E-3</v>
      </c>
      <c r="N51" s="68">
        <v>6.4250000000000002E-3</v>
      </c>
      <c r="O51" s="69">
        <v>1.2591000000000001E-2</v>
      </c>
      <c r="P51" s="69">
        <f>O51+(Q51-O51)/1.5*1</f>
        <v>1.5577666666666668E-2</v>
      </c>
      <c r="Q51" s="71">
        <f t="shared" ref="Q51:Q54" si="25">(O51+R51)/2</f>
        <v>1.7071000000000003E-2</v>
      </c>
      <c r="R51" s="69">
        <v>2.1551000000000001E-2</v>
      </c>
      <c r="S51" s="69"/>
      <c r="T51" s="70">
        <v>2.5830000000000002E-2</v>
      </c>
    </row>
    <row r="52" spans="1:20" hidden="1" x14ac:dyDescent="0.25">
      <c r="A52" s="148" t="s">
        <v>320</v>
      </c>
      <c r="B52" s="148" t="s">
        <v>550</v>
      </c>
      <c r="C52" s="154" t="str">
        <f t="shared" si="22"/>
        <v>30YM20151231</v>
      </c>
      <c r="D52" s="155" t="str">
        <f>TEXT(L52,"AAAAMMgg")</f>
        <v>20151231</v>
      </c>
      <c r="E52" s="155">
        <v>30</v>
      </c>
      <c r="F52" s="156" t="str">
        <f>F51</f>
        <v>M</v>
      </c>
      <c r="G52" s="167">
        <f>H52+(J52-$J$94)*I52</f>
        <v>1.6837000000000001E-2</v>
      </c>
      <c r="H52" s="167">
        <f>H51</f>
        <v>2.5000000000000001E-3</v>
      </c>
      <c r="I52" s="170">
        <v>1</v>
      </c>
      <c r="J52" s="157">
        <f t="shared" ref="J52:J57" si="26">T52</f>
        <v>1.3987000000000001E-2</v>
      </c>
      <c r="K52" s="157">
        <f>J52+G52</f>
        <v>3.0824000000000004E-2</v>
      </c>
      <c r="L52" s="84">
        <v>42369</v>
      </c>
      <c r="M52" s="71">
        <v>-3.5000000000000005E-4</v>
      </c>
      <c r="N52" s="72">
        <v>1.3749999999999998E-4</v>
      </c>
      <c r="O52" s="71">
        <v>3.3179999999999998E-3</v>
      </c>
      <c r="P52" s="69">
        <f t="shared" ref="P52:P99" si="27">O52+(Q52-O52)/1.5*1</f>
        <v>5.5453333333333327E-3</v>
      </c>
      <c r="Q52" s="71">
        <f t="shared" si="25"/>
        <v>6.659E-3</v>
      </c>
      <c r="R52" s="71">
        <v>0.01</v>
      </c>
      <c r="S52" s="71"/>
      <c r="T52" s="73">
        <v>1.3987000000000001E-2</v>
      </c>
    </row>
    <row r="53" spans="1:20" hidden="1" x14ac:dyDescent="0.25">
      <c r="A53" s="148" t="s">
        <v>320</v>
      </c>
      <c r="B53" s="148" t="s">
        <v>550</v>
      </c>
      <c r="C53" s="154" t="str">
        <f t="shared" si="22"/>
        <v>30YM20171231</v>
      </c>
      <c r="D53" s="155" t="str">
        <f>TEXT(L53,"AAAAMMgg")</f>
        <v>20171231</v>
      </c>
      <c r="E53" s="155">
        <v>30</v>
      </c>
      <c r="F53" s="156" t="str">
        <f>F52</f>
        <v>M</v>
      </c>
      <c r="G53" s="167">
        <f>H53+(J53-$J$95)*I53</f>
        <v>1.6487000000000002E-2</v>
      </c>
      <c r="H53" s="167">
        <f t="shared" ref="H53:H99" si="28">H52</f>
        <v>2.5000000000000001E-3</v>
      </c>
      <c r="I53" s="170">
        <v>1</v>
      </c>
      <c r="J53" s="157">
        <f t="shared" si="26"/>
        <v>1.2490000000000001E-2</v>
      </c>
      <c r="K53" s="157">
        <f t="shared" ref="K53:K99" si="29">J53+G53</f>
        <v>2.8977000000000003E-2</v>
      </c>
      <c r="L53" s="84">
        <v>43100</v>
      </c>
      <c r="M53" s="71">
        <v>-1.4970000000000001E-3</v>
      </c>
      <c r="N53" s="72">
        <v>-6.8350000000000008E-4</v>
      </c>
      <c r="O53" s="71">
        <v>3.16E-3</v>
      </c>
      <c r="P53" s="69">
        <f t="shared" si="27"/>
        <v>5.0609999999999995E-3</v>
      </c>
      <c r="Q53" s="71">
        <f t="shared" si="25"/>
        <v>6.0114999999999995E-3</v>
      </c>
      <c r="R53" s="71">
        <v>8.8629999999999994E-3</v>
      </c>
      <c r="S53" s="71"/>
      <c r="T53" s="73">
        <v>1.2490000000000001E-2</v>
      </c>
    </row>
    <row r="54" spans="1:20" x14ac:dyDescent="0.25">
      <c r="A54" s="148" t="s">
        <v>552</v>
      </c>
      <c r="B54" s="148" t="s">
        <v>550</v>
      </c>
      <c r="C54" s="154" t="str">
        <f t="shared" si="22"/>
        <v>30YM20191231</v>
      </c>
      <c r="D54" s="155" t="str">
        <f>TEXT(L54,"AAAAMMgg")</f>
        <v>20191231</v>
      </c>
      <c r="E54" s="155">
        <v>30</v>
      </c>
      <c r="F54" s="156" t="str">
        <f t="shared" ref="F54:F56" si="30">F53</f>
        <v>M</v>
      </c>
      <c r="G54" s="167">
        <f>H54+(J54-$J$96)*I54</f>
        <v>1.0116E-2</v>
      </c>
      <c r="H54" s="167">
        <f t="shared" si="28"/>
        <v>2.5000000000000001E-3</v>
      </c>
      <c r="I54" s="170">
        <v>1</v>
      </c>
      <c r="J54" s="157">
        <f t="shared" si="26"/>
        <v>4.7010000000000003E-3</v>
      </c>
      <c r="K54" s="157">
        <f t="shared" si="29"/>
        <v>1.4817E-2</v>
      </c>
      <c r="L54" s="84">
        <v>43830</v>
      </c>
      <c r="M54" s="71">
        <v>-2.9149999999999996E-3</v>
      </c>
      <c r="N54" s="72">
        <v>-2.647E-3</v>
      </c>
      <c r="O54" s="71">
        <v>-1.1050000000000001E-3</v>
      </c>
      <c r="P54" s="69">
        <f t="shared" si="27"/>
        <v>-3.13333333333333E-5</v>
      </c>
      <c r="Q54" s="71">
        <f t="shared" si="25"/>
        <v>5.0550000000000009E-4</v>
      </c>
      <c r="R54" s="71">
        <v>2.1160000000000003E-3</v>
      </c>
      <c r="S54" s="71">
        <f t="shared" ref="S54:S64" si="31">(R54+T54)/2</f>
        <v>3.4085000000000001E-3</v>
      </c>
      <c r="T54" s="73">
        <v>4.7010000000000003E-3</v>
      </c>
    </row>
    <row r="55" spans="1:20" hidden="1" x14ac:dyDescent="0.25">
      <c r="A55" s="148" t="s">
        <v>320</v>
      </c>
      <c r="B55" s="148" t="s">
        <v>550</v>
      </c>
      <c r="C55" s="154" t="str">
        <f>_xlfn.CONCAT(E55,"Y",F55,D55)</f>
        <v>30YM20200731</v>
      </c>
      <c r="D55" s="155">
        <v>20200731</v>
      </c>
      <c r="E55" s="155">
        <v>30</v>
      </c>
      <c r="F55" s="156" t="str">
        <f t="shared" si="30"/>
        <v>M</v>
      </c>
      <c r="G55" s="167">
        <f>H55+(J55-$J$97)*I55</f>
        <v>6.1700000000000001E-3</v>
      </c>
      <c r="H55" s="167">
        <f t="shared" si="28"/>
        <v>2.5000000000000001E-3</v>
      </c>
      <c r="I55" s="170">
        <v>1</v>
      </c>
      <c r="J55" s="157">
        <f t="shared" si="26"/>
        <v>-6.4000000000000005E-4</v>
      </c>
      <c r="K55" s="157">
        <f t="shared" si="29"/>
        <v>5.5300000000000002E-3</v>
      </c>
      <c r="L55" s="86">
        <v>44043</v>
      </c>
      <c r="M55" s="76">
        <v>-4.3099999999999996E-3</v>
      </c>
      <c r="N55" s="72">
        <v>-4.3049999999999998E-3</v>
      </c>
      <c r="O55" s="76">
        <v>-3.9500000000000004E-3</v>
      </c>
      <c r="P55" s="69">
        <f t="shared" si="27"/>
        <v>-3.3966666666666672E-3</v>
      </c>
      <c r="Q55" s="71">
        <f>(O55+R55)/2</f>
        <v>-3.1200000000000004E-3</v>
      </c>
      <c r="R55" s="76">
        <v>-2.2899999999999999E-3</v>
      </c>
      <c r="S55" s="71">
        <f t="shared" si="31"/>
        <v>-1.4649999999999999E-3</v>
      </c>
      <c r="T55" s="77">
        <v>-6.4000000000000005E-4</v>
      </c>
    </row>
    <row r="56" spans="1:20" x14ac:dyDescent="0.25">
      <c r="A56" s="148" t="s">
        <v>552</v>
      </c>
      <c r="B56" s="148" t="s">
        <v>550</v>
      </c>
      <c r="C56" s="154" t="str">
        <f t="shared" ref="C56:C96" si="32">_xlfn.CONCAT(E56,"Y",F56,D56)</f>
        <v>30YM20211231</v>
      </c>
      <c r="D56" s="155" t="str">
        <f>TEXT(L56,"AAAAMMgg")</f>
        <v>20211231</v>
      </c>
      <c r="E56" s="155">
        <v>30</v>
      </c>
      <c r="F56" s="156" t="str">
        <f t="shared" si="30"/>
        <v>M</v>
      </c>
      <c r="G56" s="167">
        <f>H56+(J56-$J$98)*I56</f>
        <v>1.0357E-2</v>
      </c>
      <c r="H56" s="167">
        <f t="shared" si="28"/>
        <v>2.5000000000000001E-3</v>
      </c>
      <c r="I56" s="170">
        <v>1</v>
      </c>
      <c r="J56" s="157">
        <f t="shared" si="26"/>
        <v>4.8999999999999998E-3</v>
      </c>
      <c r="K56" s="157">
        <f t="shared" si="29"/>
        <v>1.5257E-2</v>
      </c>
      <c r="L56" s="84">
        <v>44561</v>
      </c>
      <c r="M56" s="71">
        <v>-2.957E-3</v>
      </c>
      <c r="N56" s="72">
        <v>-2.2135000000000002E-3</v>
      </c>
      <c r="O56" s="71">
        <v>1.7000000000000001E-4</v>
      </c>
      <c r="P56" s="69">
        <f t="shared" si="27"/>
        <v>1.1166666666666668E-3</v>
      </c>
      <c r="Q56" s="71">
        <f t="shared" ref="Q56:Q61" si="33">(O56+R56)/2</f>
        <v>1.5900000000000001E-3</v>
      </c>
      <c r="R56" s="71">
        <v>3.0100000000000001E-3</v>
      </c>
      <c r="S56" s="71">
        <f t="shared" si="31"/>
        <v>3.9550000000000002E-3</v>
      </c>
      <c r="T56" s="73">
        <v>4.8999999999999998E-3</v>
      </c>
    </row>
    <row r="57" spans="1:20" x14ac:dyDescent="0.25">
      <c r="A57" s="148" t="s">
        <v>552</v>
      </c>
      <c r="B57" s="158" t="s">
        <v>550</v>
      </c>
      <c r="C57" s="159" t="str">
        <f t="shared" si="32"/>
        <v>30YM20220331</v>
      </c>
      <c r="D57" s="160" t="str">
        <f>TEXT(L57,"AAAAMMgg")</f>
        <v>20220331</v>
      </c>
      <c r="E57" s="160">
        <v>30</v>
      </c>
      <c r="F57" s="161" t="str">
        <f>F56</f>
        <v>M</v>
      </c>
      <c r="G57" s="168">
        <f>H57+(J57-$J$99)*I57</f>
        <v>1.0290428052983467E-2</v>
      </c>
      <c r="H57" s="167">
        <f t="shared" si="28"/>
        <v>2.5000000000000001E-3</v>
      </c>
      <c r="I57" s="171">
        <v>1</v>
      </c>
      <c r="J57" s="162">
        <f t="shared" si="26"/>
        <v>1.314894645966258E-2</v>
      </c>
      <c r="K57" s="162">
        <f t="shared" si="29"/>
        <v>2.343937451264605E-2</v>
      </c>
      <c r="L57" s="90">
        <v>44651</v>
      </c>
      <c r="M57" s="91">
        <v>5.3585184066791136E-3</v>
      </c>
      <c r="N57" s="78">
        <v>6.7020393142060986E-3</v>
      </c>
      <c r="O57" s="91">
        <v>1.0000837414414043E-2</v>
      </c>
      <c r="P57" s="69">
        <f t="shared" si="27"/>
        <v>1.0717022663587464E-2</v>
      </c>
      <c r="Q57" s="71">
        <f t="shared" si="33"/>
        <v>1.1075115288174175E-2</v>
      </c>
      <c r="R57" s="91">
        <v>1.2149393161934308E-2</v>
      </c>
      <c r="S57" s="71">
        <f t="shared" si="31"/>
        <v>1.2649169810798444E-2</v>
      </c>
      <c r="T57" s="92">
        <v>1.314894645966258E-2</v>
      </c>
    </row>
    <row r="58" spans="1:20" hidden="1" x14ac:dyDescent="0.25">
      <c r="A58" s="148" t="s">
        <v>320</v>
      </c>
      <c r="B58" s="149" t="s">
        <v>550</v>
      </c>
      <c r="C58" s="150" t="str">
        <f t="shared" si="32"/>
        <v>25YM20131231</v>
      </c>
      <c r="D58" s="151" t="str">
        <f t="shared" ref="D58:D61" si="34">TEXT(L58,"AAAAMMgg")</f>
        <v>20131231</v>
      </c>
      <c r="E58" s="151">
        <v>25</v>
      </c>
      <c r="F58" s="152" t="s">
        <v>547</v>
      </c>
      <c r="G58" s="166">
        <f>H58+(J58-$J$93)*I58</f>
        <v>2.0890500000000003E-2</v>
      </c>
      <c r="H58" s="167">
        <f t="shared" si="28"/>
        <v>2.5000000000000001E-3</v>
      </c>
      <c r="I58" s="169">
        <v>1</v>
      </c>
      <c r="J58" s="153">
        <f>S58</f>
        <v>2.3690500000000003E-2</v>
      </c>
      <c r="K58" s="153">
        <f t="shared" si="29"/>
        <v>4.458100000000001E-2</v>
      </c>
      <c r="L58" s="82">
        <v>41639</v>
      </c>
      <c r="M58" s="68">
        <v>5.3E-3</v>
      </c>
      <c r="N58" s="68">
        <v>6.4250000000000002E-3</v>
      </c>
      <c r="O58" s="69">
        <v>1.2591000000000001E-2</v>
      </c>
      <c r="P58" s="69">
        <f t="shared" si="27"/>
        <v>1.5577666666666668E-2</v>
      </c>
      <c r="Q58" s="71">
        <f t="shared" si="33"/>
        <v>1.7071000000000003E-2</v>
      </c>
      <c r="R58" s="69">
        <v>2.1551000000000001E-2</v>
      </c>
      <c r="S58" s="71">
        <f t="shared" si="31"/>
        <v>2.3690500000000003E-2</v>
      </c>
      <c r="T58" s="70">
        <v>2.5830000000000002E-2</v>
      </c>
    </row>
    <row r="59" spans="1:20" hidden="1" x14ac:dyDescent="0.25">
      <c r="A59" s="148" t="s">
        <v>320</v>
      </c>
      <c r="B59" s="148" t="s">
        <v>550</v>
      </c>
      <c r="C59" s="154" t="str">
        <f t="shared" si="32"/>
        <v>25YM20151231</v>
      </c>
      <c r="D59" s="155" t="str">
        <f t="shared" si="34"/>
        <v>20151231</v>
      </c>
      <c r="E59" s="155">
        <v>25</v>
      </c>
      <c r="F59" s="156" t="str">
        <f>F58</f>
        <v>M</v>
      </c>
      <c r="G59" s="167">
        <f>H59+(J59-$J$94)*I59</f>
        <v>1.4843500000000001E-2</v>
      </c>
      <c r="H59" s="167">
        <f t="shared" si="28"/>
        <v>2.5000000000000001E-3</v>
      </c>
      <c r="I59" s="170">
        <v>1</v>
      </c>
      <c r="J59" s="157">
        <f t="shared" ref="J59:J64" si="35">S59</f>
        <v>1.1993500000000001E-2</v>
      </c>
      <c r="K59" s="157">
        <f t="shared" si="29"/>
        <v>2.6837E-2</v>
      </c>
      <c r="L59" s="84">
        <v>42369</v>
      </c>
      <c r="M59" s="71">
        <v>-3.5000000000000005E-4</v>
      </c>
      <c r="N59" s="72">
        <v>1.3749999999999998E-4</v>
      </c>
      <c r="O59" s="71">
        <v>3.3179999999999998E-3</v>
      </c>
      <c r="P59" s="69">
        <f t="shared" si="27"/>
        <v>5.5453333333333327E-3</v>
      </c>
      <c r="Q59" s="71">
        <f t="shared" si="33"/>
        <v>6.659E-3</v>
      </c>
      <c r="R59" s="71">
        <v>0.01</v>
      </c>
      <c r="S59" s="71">
        <f t="shared" si="31"/>
        <v>1.1993500000000001E-2</v>
      </c>
      <c r="T59" s="73">
        <v>1.3987000000000001E-2</v>
      </c>
    </row>
    <row r="60" spans="1:20" hidden="1" x14ac:dyDescent="0.25">
      <c r="A60" s="148" t="s">
        <v>320</v>
      </c>
      <c r="B60" s="148" t="s">
        <v>550</v>
      </c>
      <c r="C60" s="154" t="str">
        <f t="shared" si="32"/>
        <v>25YM20171231</v>
      </c>
      <c r="D60" s="155" t="str">
        <f t="shared" si="34"/>
        <v>20171231</v>
      </c>
      <c r="E60" s="155">
        <v>25</v>
      </c>
      <c r="F60" s="156" t="str">
        <f>F59</f>
        <v>M</v>
      </c>
      <c r="G60" s="167">
        <f>H60+(J60-$J$95)*I60</f>
        <v>1.4673500000000001E-2</v>
      </c>
      <c r="H60" s="167">
        <f t="shared" si="28"/>
        <v>2.5000000000000001E-3</v>
      </c>
      <c r="I60" s="170">
        <v>1</v>
      </c>
      <c r="J60" s="157">
        <f t="shared" si="35"/>
        <v>1.06765E-2</v>
      </c>
      <c r="K60" s="157">
        <f t="shared" si="29"/>
        <v>2.5350000000000001E-2</v>
      </c>
      <c r="L60" s="84">
        <v>43100</v>
      </c>
      <c r="M60" s="71">
        <v>-1.4970000000000001E-3</v>
      </c>
      <c r="N60" s="72">
        <v>-6.8350000000000008E-4</v>
      </c>
      <c r="O60" s="71">
        <v>3.16E-3</v>
      </c>
      <c r="P60" s="69">
        <f t="shared" si="27"/>
        <v>5.0609999999999995E-3</v>
      </c>
      <c r="Q60" s="71">
        <f t="shared" si="33"/>
        <v>6.0114999999999995E-3</v>
      </c>
      <c r="R60" s="71">
        <v>8.8629999999999994E-3</v>
      </c>
      <c r="S60" s="71">
        <f t="shared" si="31"/>
        <v>1.06765E-2</v>
      </c>
      <c r="T60" s="73">
        <v>1.2490000000000001E-2</v>
      </c>
    </row>
    <row r="61" spans="1:20" x14ac:dyDescent="0.25">
      <c r="A61" s="148" t="s">
        <v>552</v>
      </c>
      <c r="B61" s="148" t="s">
        <v>550</v>
      </c>
      <c r="C61" s="154" t="str">
        <f t="shared" si="32"/>
        <v>25YM20191231</v>
      </c>
      <c r="D61" s="155" t="str">
        <f t="shared" si="34"/>
        <v>20191231</v>
      </c>
      <c r="E61" s="155">
        <v>25</v>
      </c>
      <c r="F61" s="156" t="str">
        <f t="shared" ref="F61:F63" si="36">F60</f>
        <v>M</v>
      </c>
      <c r="G61" s="167">
        <f>H61+(J61-$J$96)*I61</f>
        <v>8.8234999999999997E-3</v>
      </c>
      <c r="H61" s="167">
        <f t="shared" si="28"/>
        <v>2.5000000000000001E-3</v>
      </c>
      <c r="I61" s="170">
        <v>1</v>
      </c>
      <c r="J61" s="157">
        <f t="shared" si="35"/>
        <v>3.4085000000000001E-3</v>
      </c>
      <c r="K61" s="157">
        <f t="shared" si="29"/>
        <v>1.2232E-2</v>
      </c>
      <c r="L61" s="84">
        <v>43830</v>
      </c>
      <c r="M61" s="71">
        <v>-2.9149999999999996E-3</v>
      </c>
      <c r="N61" s="72">
        <v>-2.647E-3</v>
      </c>
      <c r="O61" s="71">
        <v>-1.1050000000000001E-3</v>
      </c>
      <c r="P61" s="69">
        <f t="shared" si="27"/>
        <v>-3.13333333333333E-5</v>
      </c>
      <c r="Q61" s="71">
        <f t="shared" si="33"/>
        <v>5.0550000000000009E-4</v>
      </c>
      <c r="R61" s="71">
        <v>2.1160000000000003E-3</v>
      </c>
      <c r="S61" s="71">
        <f t="shared" si="31"/>
        <v>3.4085000000000001E-3</v>
      </c>
      <c r="T61" s="73">
        <v>4.7010000000000003E-3</v>
      </c>
    </row>
    <row r="62" spans="1:20" hidden="1" x14ac:dyDescent="0.25">
      <c r="A62" s="148" t="s">
        <v>320</v>
      </c>
      <c r="B62" s="148" t="s">
        <v>550</v>
      </c>
      <c r="C62" s="154" t="str">
        <f t="shared" si="32"/>
        <v>25YM20200731</v>
      </c>
      <c r="D62" s="155">
        <v>20200731</v>
      </c>
      <c r="E62" s="155">
        <v>25</v>
      </c>
      <c r="F62" s="156" t="str">
        <f t="shared" si="36"/>
        <v>M</v>
      </c>
      <c r="G62" s="167">
        <f>H62+(J62-$J$97)*I62</f>
        <v>5.3449999999999991E-3</v>
      </c>
      <c r="H62" s="167">
        <f t="shared" si="28"/>
        <v>2.5000000000000001E-3</v>
      </c>
      <c r="I62" s="170">
        <v>1</v>
      </c>
      <c r="J62" s="157">
        <f t="shared" si="35"/>
        <v>-1.4649999999999999E-3</v>
      </c>
      <c r="K62" s="157">
        <f t="shared" si="29"/>
        <v>3.8799999999999989E-3</v>
      </c>
      <c r="L62" s="86">
        <v>44043</v>
      </c>
      <c r="M62" s="76">
        <v>-4.3099999999999996E-3</v>
      </c>
      <c r="N62" s="72">
        <v>-4.3049999999999998E-3</v>
      </c>
      <c r="O62" s="76">
        <v>-3.9500000000000004E-3</v>
      </c>
      <c r="P62" s="69">
        <f t="shared" si="27"/>
        <v>-3.3966666666666672E-3</v>
      </c>
      <c r="Q62" s="71">
        <f>(O62+R62)/2</f>
        <v>-3.1200000000000004E-3</v>
      </c>
      <c r="R62" s="76">
        <v>-2.2899999999999999E-3</v>
      </c>
      <c r="S62" s="71">
        <f t="shared" si="31"/>
        <v>-1.4649999999999999E-3</v>
      </c>
      <c r="T62" s="77">
        <v>-6.4000000000000005E-4</v>
      </c>
    </row>
    <row r="63" spans="1:20" x14ac:dyDescent="0.25">
      <c r="A63" s="148" t="s">
        <v>552</v>
      </c>
      <c r="B63" s="148" t="s">
        <v>550</v>
      </c>
      <c r="C63" s="154" t="str">
        <f t="shared" si="32"/>
        <v>25YM20211231</v>
      </c>
      <c r="D63" s="155" t="str">
        <f t="shared" ref="D63:D68" si="37">TEXT(L63,"AAAAMMgg")</f>
        <v>20211231</v>
      </c>
      <c r="E63" s="155">
        <v>25</v>
      </c>
      <c r="F63" s="156" t="str">
        <f t="shared" si="36"/>
        <v>M</v>
      </c>
      <c r="G63" s="167">
        <f>H63+(J63-$J$98)*I63</f>
        <v>9.4120000000000002E-3</v>
      </c>
      <c r="H63" s="167">
        <f t="shared" si="28"/>
        <v>2.5000000000000001E-3</v>
      </c>
      <c r="I63" s="170">
        <v>1</v>
      </c>
      <c r="J63" s="157">
        <f t="shared" si="35"/>
        <v>3.9550000000000002E-3</v>
      </c>
      <c r="K63" s="157">
        <f t="shared" si="29"/>
        <v>1.3367E-2</v>
      </c>
      <c r="L63" s="84">
        <v>44561</v>
      </c>
      <c r="M63" s="71">
        <v>-2.957E-3</v>
      </c>
      <c r="N63" s="72">
        <v>-2.2135000000000002E-3</v>
      </c>
      <c r="O63" s="71">
        <v>1.7000000000000001E-4</v>
      </c>
      <c r="P63" s="69">
        <f t="shared" si="27"/>
        <v>1.1166666666666668E-3</v>
      </c>
      <c r="Q63" s="71">
        <f t="shared" ref="Q63:Q85" si="38">(O63+R63)/2</f>
        <v>1.5900000000000001E-3</v>
      </c>
      <c r="R63" s="71">
        <v>3.0100000000000001E-3</v>
      </c>
      <c r="S63" s="71">
        <f t="shared" si="31"/>
        <v>3.9550000000000002E-3</v>
      </c>
      <c r="T63" s="73">
        <v>4.8999999999999998E-3</v>
      </c>
    </row>
    <row r="64" spans="1:20" x14ac:dyDescent="0.25">
      <c r="A64" s="148" t="s">
        <v>552</v>
      </c>
      <c r="B64" s="158" t="s">
        <v>550</v>
      </c>
      <c r="C64" s="159" t="str">
        <f t="shared" si="32"/>
        <v>25YM20220331</v>
      </c>
      <c r="D64" s="160" t="str">
        <f t="shared" si="37"/>
        <v>20220331</v>
      </c>
      <c r="E64" s="160">
        <v>25</v>
      </c>
      <c r="F64" s="161" t="str">
        <f>F63</f>
        <v>M</v>
      </c>
      <c r="G64" s="168">
        <f>H64+(J64-$J$99)*I64</f>
        <v>9.7906514041193309E-3</v>
      </c>
      <c r="H64" s="167">
        <f t="shared" si="28"/>
        <v>2.5000000000000001E-3</v>
      </c>
      <c r="I64" s="171">
        <v>1</v>
      </c>
      <c r="J64" s="162">
        <f t="shared" si="35"/>
        <v>1.2649169810798444E-2</v>
      </c>
      <c r="K64" s="162">
        <f t="shared" si="29"/>
        <v>2.2439821214917777E-2</v>
      </c>
      <c r="L64" s="90">
        <v>44651</v>
      </c>
      <c r="M64" s="91">
        <v>5.3585184066791136E-3</v>
      </c>
      <c r="N64" s="78">
        <v>6.7020393142060986E-3</v>
      </c>
      <c r="O64" s="91">
        <v>1.0000837414414043E-2</v>
      </c>
      <c r="P64" s="69">
        <f t="shared" si="27"/>
        <v>1.0717022663587464E-2</v>
      </c>
      <c r="Q64" s="71">
        <f t="shared" si="38"/>
        <v>1.1075115288174175E-2</v>
      </c>
      <c r="R64" s="91">
        <v>1.2149393161934308E-2</v>
      </c>
      <c r="S64" s="71">
        <f t="shared" si="31"/>
        <v>1.2649169810798444E-2</v>
      </c>
      <c r="T64" s="92">
        <v>1.314894645966258E-2</v>
      </c>
    </row>
    <row r="65" spans="1:20" hidden="1" x14ac:dyDescent="0.25">
      <c r="A65" s="148" t="s">
        <v>320</v>
      </c>
      <c r="B65" s="149" t="s">
        <v>550</v>
      </c>
      <c r="C65" s="150" t="str">
        <f t="shared" si="32"/>
        <v>20YM20131231</v>
      </c>
      <c r="D65" s="151" t="str">
        <f t="shared" si="37"/>
        <v>20131231</v>
      </c>
      <c r="E65" s="151">
        <v>20</v>
      </c>
      <c r="F65" s="152" t="s">
        <v>547</v>
      </c>
      <c r="G65" s="166">
        <f>H65+(J65-$J$93)*I65</f>
        <v>1.8751E-2</v>
      </c>
      <c r="H65" s="167">
        <f t="shared" si="28"/>
        <v>2.5000000000000001E-3</v>
      </c>
      <c r="I65" s="169">
        <v>1</v>
      </c>
      <c r="J65" s="153">
        <f>R65</f>
        <v>2.1551000000000001E-2</v>
      </c>
      <c r="K65" s="153">
        <f t="shared" si="29"/>
        <v>4.0302000000000004E-2</v>
      </c>
      <c r="L65" s="82">
        <v>41639</v>
      </c>
      <c r="M65" s="68">
        <v>5.3E-3</v>
      </c>
      <c r="N65" s="68">
        <v>6.4250000000000002E-3</v>
      </c>
      <c r="O65" s="69">
        <v>1.2591000000000001E-2</v>
      </c>
      <c r="P65" s="69">
        <f t="shared" si="27"/>
        <v>1.5577666666666668E-2</v>
      </c>
      <c r="Q65" s="71">
        <f t="shared" si="38"/>
        <v>1.7071000000000003E-2</v>
      </c>
      <c r="R65" s="69">
        <v>2.1551000000000001E-2</v>
      </c>
      <c r="S65" s="69"/>
      <c r="T65" s="70">
        <v>2.5830000000000002E-2</v>
      </c>
    </row>
    <row r="66" spans="1:20" hidden="1" x14ac:dyDescent="0.25">
      <c r="A66" s="148" t="s">
        <v>320</v>
      </c>
      <c r="B66" s="148" t="s">
        <v>550</v>
      </c>
      <c r="C66" s="154" t="str">
        <f t="shared" si="32"/>
        <v>20YM20151231</v>
      </c>
      <c r="D66" s="155" t="str">
        <f t="shared" si="37"/>
        <v>20151231</v>
      </c>
      <c r="E66" s="155">
        <v>20</v>
      </c>
      <c r="F66" s="156" t="str">
        <f>F65</f>
        <v>M</v>
      </c>
      <c r="G66" s="167">
        <f>H66+(J66-$J$94)*I66</f>
        <v>1.285E-2</v>
      </c>
      <c r="H66" s="167">
        <f t="shared" si="28"/>
        <v>2.5000000000000001E-3</v>
      </c>
      <c r="I66" s="170">
        <v>1</v>
      </c>
      <c r="J66" s="157">
        <f t="shared" ref="J66:J71" si="39">R66</f>
        <v>0.01</v>
      </c>
      <c r="K66" s="157">
        <f t="shared" si="29"/>
        <v>2.2850000000000002E-2</v>
      </c>
      <c r="L66" s="84">
        <v>42369</v>
      </c>
      <c r="M66" s="71">
        <v>-3.5000000000000005E-4</v>
      </c>
      <c r="N66" s="72">
        <v>1.3749999999999998E-4</v>
      </c>
      <c r="O66" s="71">
        <v>3.3179999999999998E-3</v>
      </c>
      <c r="P66" s="69">
        <f t="shared" si="27"/>
        <v>5.5453333333333327E-3</v>
      </c>
      <c r="Q66" s="71">
        <f t="shared" si="38"/>
        <v>6.659E-3</v>
      </c>
      <c r="R66" s="71">
        <v>0.01</v>
      </c>
      <c r="S66" s="71"/>
      <c r="T66" s="73">
        <v>1.3987000000000001E-2</v>
      </c>
    </row>
    <row r="67" spans="1:20" hidden="1" x14ac:dyDescent="0.25">
      <c r="A67" s="148" t="s">
        <v>320</v>
      </c>
      <c r="B67" s="148" t="s">
        <v>550</v>
      </c>
      <c r="C67" s="154" t="str">
        <f t="shared" si="32"/>
        <v>20YM20171231</v>
      </c>
      <c r="D67" s="155" t="str">
        <f t="shared" si="37"/>
        <v>20171231</v>
      </c>
      <c r="E67" s="155">
        <v>20</v>
      </c>
      <c r="F67" s="156" t="str">
        <f>F66</f>
        <v>M</v>
      </c>
      <c r="G67" s="167">
        <f>H67+(J67-$J$95)*I67</f>
        <v>1.286E-2</v>
      </c>
      <c r="H67" s="167">
        <f t="shared" si="28"/>
        <v>2.5000000000000001E-3</v>
      </c>
      <c r="I67" s="170">
        <v>1</v>
      </c>
      <c r="J67" s="157">
        <f t="shared" si="39"/>
        <v>8.8629999999999994E-3</v>
      </c>
      <c r="K67" s="157">
        <f t="shared" si="29"/>
        <v>2.1722999999999999E-2</v>
      </c>
      <c r="L67" s="84">
        <v>43100</v>
      </c>
      <c r="M67" s="71">
        <v>-1.4970000000000001E-3</v>
      </c>
      <c r="N67" s="72">
        <v>-6.8350000000000008E-4</v>
      </c>
      <c r="O67" s="71">
        <v>3.16E-3</v>
      </c>
      <c r="P67" s="69">
        <f t="shared" si="27"/>
        <v>5.0609999999999995E-3</v>
      </c>
      <c r="Q67" s="71">
        <f t="shared" si="38"/>
        <v>6.0114999999999995E-3</v>
      </c>
      <c r="R67" s="71">
        <v>8.8629999999999994E-3</v>
      </c>
      <c r="S67" s="71"/>
      <c r="T67" s="73">
        <v>1.2490000000000001E-2</v>
      </c>
    </row>
    <row r="68" spans="1:20" x14ac:dyDescent="0.25">
      <c r="A68" s="148" t="s">
        <v>552</v>
      </c>
      <c r="B68" s="148" t="s">
        <v>550</v>
      </c>
      <c r="C68" s="154" t="str">
        <f t="shared" si="32"/>
        <v>20YM20191231</v>
      </c>
      <c r="D68" s="155" t="str">
        <f t="shared" si="37"/>
        <v>20191231</v>
      </c>
      <c r="E68" s="155">
        <v>20</v>
      </c>
      <c r="F68" s="156" t="str">
        <f t="shared" ref="F68:F70" si="40">F67</f>
        <v>M</v>
      </c>
      <c r="G68" s="167">
        <f>H68+(J68-$J$96)*I68</f>
        <v>7.5309999999999995E-3</v>
      </c>
      <c r="H68" s="167">
        <f t="shared" si="28"/>
        <v>2.5000000000000001E-3</v>
      </c>
      <c r="I68" s="170">
        <v>1</v>
      </c>
      <c r="J68" s="157">
        <f t="shared" si="39"/>
        <v>2.1160000000000003E-3</v>
      </c>
      <c r="K68" s="157">
        <f t="shared" si="29"/>
        <v>9.6469999999999993E-3</v>
      </c>
      <c r="L68" s="84">
        <v>43830</v>
      </c>
      <c r="M68" s="71">
        <v>-2.9149999999999996E-3</v>
      </c>
      <c r="N68" s="72">
        <v>-2.647E-3</v>
      </c>
      <c r="O68" s="71">
        <v>-1.1050000000000001E-3</v>
      </c>
      <c r="P68" s="69">
        <f t="shared" si="27"/>
        <v>-3.13333333333333E-5</v>
      </c>
      <c r="Q68" s="71">
        <f t="shared" si="38"/>
        <v>5.0550000000000009E-4</v>
      </c>
      <c r="R68" s="71">
        <v>2.1160000000000003E-3</v>
      </c>
      <c r="S68" s="71">
        <f>(R68+T68)/2</f>
        <v>3.4085000000000001E-3</v>
      </c>
      <c r="T68" s="73">
        <v>4.7010000000000003E-3</v>
      </c>
    </row>
    <row r="69" spans="1:20" hidden="1" x14ac:dyDescent="0.25">
      <c r="A69" s="148" t="s">
        <v>320</v>
      </c>
      <c r="B69" s="148" t="s">
        <v>550</v>
      </c>
      <c r="C69" s="154" t="str">
        <f t="shared" si="32"/>
        <v>20YM20200731</v>
      </c>
      <c r="D69" s="155">
        <v>20200731</v>
      </c>
      <c r="E69" s="155">
        <v>20</v>
      </c>
      <c r="F69" s="156" t="str">
        <f t="shared" si="40"/>
        <v>M</v>
      </c>
      <c r="G69" s="167">
        <f>H69+(J69-$J$97)*I69</f>
        <v>4.5199999999999997E-3</v>
      </c>
      <c r="H69" s="167">
        <f t="shared" si="28"/>
        <v>2.5000000000000001E-3</v>
      </c>
      <c r="I69" s="170">
        <v>1</v>
      </c>
      <c r="J69" s="157">
        <f t="shared" si="39"/>
        <v>-2.2899999999999999E-3</v>
      </c>
      <c r="K69" s="157">
        <f t="shared" si="29"/>
        <v>2.2299999999999998E-3</v>
      </c>
      <c r="L69" s="86">
        <v>44043</v>
      </c>
      <c r="M69" s="76">
        <v>-4.3099999999999996E-3</v>
      </c>
      <c r="N69" s="72">
        <v>-4.3049999999999998E-3</v>
      </c>
      <c r="O69" s="76">
        <v>-3.9500000000000004E-3</v>
      </c>
      <c r="P69" s="69">
        <f t="shared" si="27"/>
        <v>-3.3966666666666672E-3</v>
      </c>
      <c r="Q69" s="71">
        <f t="shared" si="38"/>
        <v>-3.1200000000000004E-3</v>
      </c>
      <c r="R69" s="76">
        <v>-2.2899999999999999E-3</v>
      </c>
      <c r="S69" s="71">
        <f>(R69+T69)/2</f>
        <v>-1.4649999999999999E-3</v>
      </c>
      <c r="T69" s="77">
        <v>-6.4000000000000005E-4</v>
      </c>
    </row>
    <row r="70" spans="1:20" x14ac:dyDescent="0.25">
      <c r="A70" s="148" t="s">
        <v>552</v>
      </c>
      <c r="B70" s="148" t="s">
        <v>550</v>
      </c>
      <c r="C70" s="154" t="str">
        <f t="shared" si="32"/>
        <v>20YM20211231</v>
      </c>
      <c r="D70" s="155" t="str">
        <f t="shared" ref="D70:D75" si="41">TEXT(L70,"AAAAMMgg")</f>
        <v>20211231</v>
      </c>
      <c r="E70" s="155">
        <v>20</v>
      </c>
      <c r="F70" s="156" t="str">
        <f t="shared" si="40"/>
        <v>M</v>
      </c>
      <c r="G70" s="167">
        <f>H70+(J70-$J$98)*I70</f>
        <v>8.4670000000000006E-3</v>
      </c>
      <c r="H70" s="167">
        <f t="shared" si="28"/>
        <v>2.5000000000000001E-3</v>
      </c>
      <c r="I70" s="170">
        <v>1</v>
      </c>
      <c r="J70" s="157">
        <f t="shared" si="39"/>
        <v>3.0100000000000001E-3</v>
      </c>
      <c r="K70" s="157">
        <f t="shared" si="29"/>
        <v>1.1477000000000001E-2</v>
      </c>
      <c r="L70" s="84">
        <v>44561</v>
      </c>
      <c r="M70" s="71">
        <v>-2.957E-3</v>
      </c>
      <c r="N70" s="72">
        <v>-2.2135000000000002E-3</v>
      </c>
      <c r="O70" s="71">
        <v>1.7000000000000001E-4</v>
      </c>
      <c r="P70" s="69">
        <f t="shared" si="27"/>
        <v>1.1166666666666668E-3</v>
      </c>
      <c r="Q70" s="71">
        <f t="shared" si="38"/>
        <v>1.5900000000000001E-3</v>
      </c>
      <c r="R70" s="71">
        <v>3.0100000000000001E-3</v>
      </c>
      <c r="S70" s="71">
        <f>(R70+T70)/2</f>
        <v>3.9550000000000002E-3</v>
      </c>
      <c r="T70" s="73">
        <v>4.8999999999999998E-3</v>
      </c>
    </row>
    <row r="71" spans="1:20" x14ac:dyDescent="0.25">
      <c r="A71" s="148" t="s">
        <v>552</v>
      </c>
      <c r="B71" s="158" t="s">
        <v>550</v>
      </c>
      <c r="C71" s="159" t="str">
        <f t="shared" si="32"/>
        <v>20YM20220331</v>
      </c>
      <c r="D71" s="160" t="str">
        <f t="shared" si="41"/>
        <v>20220331</v>
      </c>
      <c r="E71" s="160">
        <v>20</v>
      </c>
      <c r="F71" s="161" t="str">
        <f>F70</f>
        <v>M</v>
      </c>
      <c r="G71" s="168">
        <f>H71+(J71-$J$99)*I71</f>
        <v>9.2908747552551945E-3</v>
      </c>
      <c r="H71" s="167">
        <f t="shared" si="28"/>
        <v>2.5000000000000001E-3</v>
      </c>
      <c r="I71" s="171">
        <v>1</v>
      </c>
      <c r="J71" s="162">
        <f t="shared" si="39"/>
        <v>1.2149393161934308E-2</v>
      </c>
      <c r="K71" s="162">
        <f t="shared" si="29"/>
        <v>2.1440267917189504E-2</v>
      </c>
      <c r="L71" s="90">
        <v>44651</v>
      </c>
      <c r="M71" s="91">
        <v>5.3585184066791136E-3</v>
      </c>
      <c r="N71" s="78">
        <v>6.7020393142060986E-3</v>
      </c>
      <c r="O71" s="91">
        <v>1.0000837414414043E-2</v>
      </c>
      <c r="P71" s="69">
        <f t="shared" si="27"/>
        <v>1.0717022663587464E-2</v>
      </c>
      <c r="Q71" s="71">
        <f t="shared" si="38"/>
        <v>1.1075115288174175E-2</v>
      </c>
      <c r="R71" s="91">
        <v>1.2149393161934308E-2</v>
      </c>
      <c r="S71" s="71">
        <f>(R71+T71)/2</f>
        <v>1.2649169810798444E-2</v>
      </c>
      <c r="T71" s="92">
        <v>1.314894645966258E-2</v>
      </c>
    </row>
    <row r="72" spans="1:20" hidden="1" x14ac:dyDescent="0.25">
      <c r="A72" s="148" t="s">
        <v>320</v>
      </c>
      <c r="B72" s="149" t="s">
        <v>550</v>
      </c>
      <c r="C72" s="150" t="str">
        <f t="shared" si="32"/>
        <v>15YM20131231</v>
      </c>
      <c r="D72" s="151" t="str">
        <f t="shared" si="41"/>
        <v>20131231</v>
      </c>
      <c r="E72" s="151">
        <v>15</v>
      </c>
      <c r="F72" s="152" t="s">
        <v>547</v>
      </c>
      <c r="G72" s="166">
        <f>H72+(J72-$J$93)*I72</f>
        <v>1.4271000000000004E-2</v>
      </c>
      <c r="H72" s="167">
        <f t="shared" si="28"/>
        <v>2.5000000000000001E-3</v>
      </c>
      <c r="I72" s="169">
        <v>1</v>
      </c>
      <c r="J72" s="153">
        <f>Q72</f>
        <v>1.7071000000000003E-2</v>
      </c>
      <c r="K72" s="153">
        <f t="shared" si="29"/>
        <v>3.1342000000000009E-2</v>
      </c>
      <c r="L72" s="82">
        <v>41639</v>
      </c>
      <c r="M72" s="68">
        <v>5.3E-3</v>
      </c>
      <c r="N72" s="68">
        <v>6.4250000000000002E-3</v>
      </c>
      <c r="O72" s="69">
        <v>1.2591000000000001E-2</v>
      </c>
      <c r="P72" s="69">
        <f t="shared" si="27"/>
        <v>1.5577666666666668E-2</v>
      </c>
      <c r="Q72" s="71">
        <f t="shared" si="38"/>
        <v>1.7071000000000003E-2</v>
      </c>
      <c r="R72" s="69">
        <v>2.1551000000000001E-2</v>
      </c>
      <c r="S72" s="69"/>
      <c r="T72" s="70">
        <v>2.5830000000000002E-2</v>
      </c>
    </row>
    <row r="73" spans="1:20" hidden="1" x14ac:dyDescent="0.25">
      <c r="A73" s="148" t="s">
        <v>320</v>
      </c>
      <c r="B73" s="148" t="s">
        <v>550</v>
      </c>
      <c r="C73" s="154" t="str">
        <f t="shared" si="32"/>
        <v>15YM20151231</v>
      </c>
      <c r="D73" s="155" t="str">
        <f t="shared" si="41"/>
        <v>20151231</v>
      </c>
      <c r="E73" s="155">
        <v>15</v>
      </c>
      <c r="F73" s="156" t="str">
        <f>F72</f>
        <v>M</v>
      </c>
      <c r="G73" s="167">
        <f>H73+(J73-$J$94)*I73</f>
        <v>9.5090000000000001E-3</v>
      </c>
      <c r="H73" s="167">
        <f t="shared" si="28"/>
        <v>2.5000000000000001E-3</v>
      </c>
      <c r="I73" s="170">
        <v>1</v>
      </c>
      <c r="J73" s="157">
        <f t="shared" ref="J73:J78" si="42">Q73</f>
        <v>6.659E-3</v>
      </c>
      <c r="K73" s="157">
        <f t="shared" si="29"/>
        <v>1.6168000000000002E-2</v>
      </c>
      <c r="L73" s="84">
        <v>42369</v>
      </c>
      <c r="M73" s="71">
        <v>-3.5000000000000005E-4</v>
      </c>
      <c r="N73" s="72">
        <v>1.3749999999999998E-4</v>
      </c>
      <c r="O73" s="71">
        <v>3.3179999999999998E-3</v>
      </c>
      <c r="P73" s="69">
        <f t="shared" si="27"/>
        <v>5.5453333333333327E-3</v>
      </c>
      <c r="Q73" s="71">
        <f t="shared" si="38"/>
        <v>6.659E-3</v>
      </c>
      <c r="R73" s="71">
        <v>0.01</v>
      </c>
      <c r="S73" s="71"/>
      <c r="T73" s="73">
        <v>1.3987000000000001E-2</v>
      </c>
    </row>
    <row r="74" spans="1:20" hidden="1" x14ac:dyDescent="0.25">
      <c r="A74" s="148" t="s">
        <v>320</v>
      </c>
      <c r="B74" s="148" t="s">
        <v>550</v>
      </c>
      <c r="C74" s="154" t="str">
        <f t="shared" si="32"/>
        <v>15YM20171231</v>
      </c>
      <c r="D74" s="155" t="str">
        <f t="shared" si="41"/>
        <v>20171231</v>
      </c>
      <c r="E74" s="155">
        <v>15</v>
      </c>
      <c r="F74" s="156" t="str">
        <f>F73</f>
        <v>M</v>
      </c>
      <c r="G74" s="167">
        <f>H74+(J74-$J$95)*I74</f>
        <v>1.00085E-2</v>
      </c>
      <c r="H74" s="167">
        <f t="shared" si="28"/>
        <v>2.5000000000000001E-3</v>
      </c>
      <c r="I74" s="170">
        <v>1</v>
      </c>
      <c r="J74" s="157">
        <f t="shared" si="42"/>
        <v>6.0114999999999995E-3</v>
      </c>
      <c r="K74" s="157">
        <f t="shared" si="29"/>
        <v>1.602E-2</v>
      </c>
      <c r="L74" s="84">
        <v>43100</v>
      </c>
      <c r="M74" s="71">
        <v>-1.4970000000000001E-3</v>
      </c>
      <c r="N74" s="72">
        <v>-6.8350000000000008E-4</v>
      </c>
      <c r="O74" s="71">
        <v>3.16E-3</v>
      </c>
      <c r="P74" s="69">
        <f t="shared" si="27"/>
        <v>5.0609999999999995E-3</v>
      </c>
      <c r="Q74" s="71">
        <f t="shared" si="38"/>
        <v>6.0114999999999995E-3</v>
      </c>
      <c r="R74" s="71">
        <v>8.8629999999999994E-3</v>
      </c>
      <c r="S74" s="71"/>
      <c r="T74" s="73">
        <v>1.2490000000000001E-2</v>
      </c>
    </row>
    <row r="75" spans="1:20" x14ac:dyDescent="0.25">
      <c r="A75" s="148" t="s">
        <v>552</v>
      </c>
      <c r="B75" s="148" t="s">
        <v>550</v>
      </c>
      <c r="C75" s="154" t="str">
        <f t="shared" si="32"/>
        <v>15YM20191231</v>
      </c>
      <c r="D75" s="155" t="str">
        <f t="shared" si="41"/>
        <v>20191231</v>
      </c>
      <c r="E75" s="155">
        <v>15</v>
      </c>
      <c r="F75" s="156" t="str">
        <f t="shared" ref="F75:F77" si="43">F74</f>
        <v>M</v>
      </c>
      <c r="G75" s="167">
        <f>H75+(J75-$J$96)*I75</f>
        <v>5.9205000000000004E-3</v>
      </c>
      <c r="H75" s="167">
        <f t="shared" si="28"/>
        <v>2.5000000000000001E-3</v>
      </c>
      <c r="I75" s="170">
        <v>1</v>
      </c>
      <c r="J75" s="157">
        <f t="shared" si="42"/>
        <v>5.0550000000000009E-4</v>
      </c>
      <c r="K75" s="157">
        <f t="shared" si="29"/>
        <v>6.4260000000000003E-3</v>
      </c>
      <c r="L75" s="84">
        <v>43830</v>
      </c>
      <c r="M75" s="71">
        <v>-2.9149999999999996E-3</v>
      </c>
      <c r="N75" s="72">
        <v>-2.647E-3</v>
      </c>
      <c r="O75" s="71">
        <v>-1.1050000000000001E-3</v>
      </c>
      <c r="P75" s="69">
        <f t="shared" si="27"/>
        <v>-3.13333333333333E-5</v>
      </c>
      <c r="Q75" s="71">
        <f t="shared" si="38"/>
        <v>5.0550000000000009E-4</v>
      </c>
      <c r="R75" s="71">
        <v>2.1160000000000003E-3</v>
      </c>
      <c r="S75" s="71">
        <f>(R75+T75)/2</f>
        <v>3.4085000000000001E-3</v>
      </c>
      <c r="T75" s="73">
        <v>4.7010000000000003E-3</v>
      </c>
    </row>
    <row r="76" spans="1:20" hidden="1" x14ac:dyDescent="0.25">
      <c r="A76" s="148" t="s">
        <v>320</v>
      </c>
      <c r="B76" s="148" t="s">
        <v>550</v>
      </c>
      <c r="C76" s="154" t="str">
        <f t="shared" si="32"/>
        <v>15YM20200731</v>
      </c>
      <c r="D76" s="155">
        <v>20200731</v>
      </c>
      <c r="E76" s="155">
        <v>15</v>
      </c>
      <c r="F76" s="156" t="str">
        <f t="shared" si="43"/>
        <v>M</v>
      </c>
      <c r="G76" s="167">
        <f>H76+(J76-$J$97)*I76</f>
        <v>3.6899999999999993E-3</v>
      </c>
      <c r="H76" s="167">
        <f t="shared" si="28"/>
        <v>2.5000000000000001E-3</v>
      </c>
      <c r="I76" s="170">
        <v>1</v>
      </c>
      <c r="J76" s="157">
        <f t="shared" si="42"/>
        <v>-3.1200000000000004E-3</v>
      </c>
      <c r="K76" s="157">
        <f t="shared" si="29"/>
        <v>5.6999999999999889E-4</v>
      </c>
      <c r="L76" s="86">
        <v>44043</v>
      </c>
      <c r="M76" s="76">
        <v>-4.3099999999999996E-3</v>
      </c>
      <c r="N76" s="72">
        <v>-4.3049999999999998E-3</v>
      </c>
      <c r="O76" s="76">
        <v>-3.9500000000000004E-3</v>
      </c>
      <c r="P76" s="69">
        <f t="shared" si="27"/>
        <v>-3.3966666666666672E-3</v>
      </c>
      <c r="Q76" s="71">
        <f t="shared" si="38"/>
        <v>-3.1200000000000004E-3</v>
      </c>
      <c r="R76" s="76">
        <v>-2.2899999999999999E-3</v>
      </c>
      <c r="S76" s="71">
        <f>(R76+T76)/2</f>
        <v>-1.4649999999999999E-3</v>
      </c>
      <c r="T76" s="77">
        <v>-6.4000000000000005E-4</v>
      </c>
    </row>
    <row r="77" spans="1:20" x14ac:dyDescent="0.25">
      <c r="A77" s="148" t="s">
        <v>552</v>
      </c>
      <c r="B77" s="148" t="s">
        <v>550</v>
      </c>
      <c r="C77" s="154" t="str">
        <f t="shared" si="32"/>
        <v>15YM20211231</v>
      </c>
      <c r="D77" s="155" t="str">
        <f t="shared" ref="D77:D82" si="44">TEXT(L77,"AAAAMMgg")</f>
        <v>20211231</v>
      </c>
      <c r="E77" s="155">
        <v>15</v>
      </c>
      <c r="F77" s="156" t="str">
        <f t="shared" si="43"/>
        <v>M</v>
      </c>
      <c r="G77" s="167">
        <f>H77+(J77-$J$98)*I77</f>
        <v>7.0469999999999994E-3</v>
      </c>
      <c r="H77" s="167">
        <f t="shared" si="28"/>
        <v>2.5000000000000001E-3</v>
      </c>
      <c r="I77" s="170">
        <v>1</v>
      </c>
      <c r="J77" s="157">
        <f t="shared" si="42"/>
        <v>1.5900000000000001E-3</v>
      </c>
      <c r="K77" s="157">
        <f t="shared" si="29"/>
        <v>8.6369999999999988E-3</v>
      </c>
      <c r="L77" s="84">
        <v>44561</v>
      </c>
      <c r="M77" s="71">
        <v>-2.957E-3</v>
      </c>
      <c r="N77" s="72">
        <v>-2.2135000000000002E-3</v>
      </c>
      <c r="O77" s="71">
        <v>1.7000000000000001E-4</v>
      </c>
      <c r="P77" s="69">
        <f t="shared" si="27"/>
        <v>1.1166666666666668E-3</v>
      </c>
      <c r="Q77" s="71">
        <f t="shared" si="38"/>
        <v>1.5900000000000001E-3</v>
      </c>
      <c r="R77" s="71">
        <v>3.0100000000000001E-3</v>
      </c>
      <c r="S77" s="71">
        <f>(R77+T77)/2</f>
        <v>3.9550000000000002E-3</v>
      </c>
      <c r="T77" s="73">
        <v>4.8999999999999998E-3</v>
      </c>
    </row>
    <row r="78" spans="1:20" x14ac:dyDescent="0.25">
      <c r="A78" s="148" t="s">
        <v>552</v>
      </c>
      <c r="B78" s="158" t="s">
        <v>550</v>
      </c>
      <c r="C78" s="159" t="str">
        <f t="shared" si="32"/>
        <v>15YM20220331</v>
      </c>
      <c r="D78" s="160" t="str">
        <f t="shared" si="44"/>
        <v>20220331</v>
      </c>
      <c r="E78" s="160">
        <v>15</v>
      </c>
      <c r="F78" s="161" t="str">
        <f>F77</f>
        <v>M</v>
      </c>
      <c r="G78" s="168">
        <f>H78+(J78-$J$99)*I78</f>
        <v>8.2165968814950623E-3</v>
      </c>
      <c r="H78" s="167">
        <f t="shared" si="28"/>
        <v>2.5000000000000001E-3</v>
      </c>
      <c r="I78" s="171">
        <v>1</v>
      </c>
      <c r="J78" s="162">
        <f t="shared" si="42"/>
        <v>1.1075115288174175E-2</v>
      </c>
      <c r="K78" s="162">
        <f t="shared" si="29"/>
        <v>1.929171216966924E-2</v>
      </c>
      <c r="L78" s="90">
        <v>44651</v>
      </c>
      <c r="M78" s="91">
        <v>5.3585184066791136E-3</v>
      </c>
      <c r="N78" s="78">
        <v>6.7020393142060986E-3</v>
      </c>
      <c r="O78" s="91">
        <v>1.0000837414414043E-2</v>
      </c>
      <c r="P78" s="69">
        <f t="shared" si="27"/>
        <v>1.0717022663587464E-2</v>
      </c>
      <c r="Q78" s="71">
        <f t="shared" si="38"/>
        <v>1.1075115288174175E-2</v>
      </c>
      <c r="R78" s="91">
        <v>1.2149393161934308E-2</v>
      </c>
      <c r="S78" s="71">
        <f>(R78+T78)/2</f>
        <v>1.2649169810798444E-2</v>
      </c>
      <c r="T78" s="92">
        <v>1.314894645966258E-2</v>
      </c>
    </row>
    <row r="79" spans="1:20" hidden="1" x14ac:dyDescent="0.25">
      <c r="A79" s="148" t="s">
        <v>320</v>
      </c>
      <c r="B79" s="149" t="s">
        <v>550</v>
      </c>
      <c r="C79" s="150" t="str">
        <f t="shared" si="32"/>
        <v>12YM20131231</v>
      </c>
      <c r="D79" s="151" t="str">
        <f t="shared" si="44"/>
        <v>20131231</v>
      </c>
      <c r="E79" s="151">
        <v>12</v>
      </c>
      <c r="F79" s="152" t="s">
        <v>547</v>
      </c>
      <c r="G79" s="166">
        <f>H79+(J79-$J$93)*I79</f>
        <v>1.2777666666666668E-2</v>
      </c>
      <c r="H79" s="167">
        <f t="shared" si="28"/>
        <v>2.5000000000000001E-3</v>
      </c>
      <c r="I79" s="169">
        <v>1</v>
      </c>
      <c r="J79" s="153">
        <f>P79</f>
        <v>1.5577666666666668E-2</v>
      </c>
      <c r="K79" s="153">
        <f t="shared" si="29"/>
        <v>2.8355333333333337E-2</v>
      </c>
      <c r="L79" s="82">
        <v>41639</v>
      </c>
      <c r="M79" s="68">
        <v>5.3E-3</v>
      </c>
      <c r="N79" s="68">
        <v>6.4250000000000002E-3</v>
      </c>
      <c r="O79" s="69">
        <v>1.2591000000000001E-2</v>
      </c>
      <c r="P79" s="69">
        <f t="shared" si="27"/>
        <v>1.5577666666666668E-2</v>
      </c>
      <c r="Q79" s="71">
        <f t="shared" si="38"/>
        <v>1.7071000000000003E-2</v>
      </c>
      <c r="R79" s="69">
        <v>2.1551000000000001E-2</v>
      </c>
      <c r="S79" s="69"/>
      <c r="T79" s="70">
        <v>2.5830000000000002E-2</v>
      </c>
    </row>
    <row r="80" spans="1:20" hidden="1" x14ac:dyDescent="0.25">
      <c r="A80" s="148" t="s">
        <v>320</v>
      </c>
      <c r="B80" s="148" t="s">
        <v>550</v>
      </c>
      <c r="C80" s="154" t="str">
        <f t="shared" si="32"/>
        <v>12YM20151231</v>
      </c>
      <c r="D80" s="155" t="str">
        <f t="shared" si="44"/>
        <v>20151231</v>
      </c>
      <c r="E80" s="155">
        <v>12</v>
      </c>
      <c r="F80" s="156" t="str">
        <f>F79</f>
        <v>M</v>
      </c>
      <c r="G80" s="167">
        <f>H80+(J80-$J$94)*I80</f>
        <v>8.3953333333333328E-3</v>
      </c>
      <c r="H80" s="167">
        <f t="shared" si="28"/>
        <v>2.5000000000000001E-3</v>
      </c>
      <c r="I80" s="170">
        <v>1</v>
      </c>
      <c r="J80" s="157">
        <f t="shared" ref="J80:J83" si="45">P80</f>
        <v>5.5453333333333327E-3</v>
      </c>
      <c r="K80" s="157">
        <f t="shared" si="29"/>
        <v>1.3940666666666665E-2</v>
      </c>
      <c r="L80" s="84">
        <v>42369</v>
      </c>
      <c r="M80" s="71">
        <v>-3.5000000000000005E-4</v>
      </c>
      <c r="N80" s="72">
        <v>1.3749999999999998E-4</v>
      </c>
      <c r="O80" s="71">
        <v>3.3179999999999998E-3</v>
      </c>
      <c r="P80" s="69">
        <f t="shared" si="27"/>
        <v>5.5453333333333327E-3</v>
      </c>
      <c r="Q80" s="71">
        <f t="shared" si="38"/>
        <v>6.659E-3</v>
      </c>
      <c r="R80" s="71">
        <v>0.01</v>
      </c>
      <c r="S80" s="71"/>
      <c r="T80" s="73">
        <v>1.3987000000000001E-2</v>
      </c>
    </row>
    <row r="81" spans="1:20" hidden="1" x14ac:dyDescent="0.25">
      <c r="A81" s="148" t="s">
        <v>320</v>
      </c>
      <c r="B81" s="148" t="s">
        <v>550</v>
      </c>
      <c r="C81" s="154" t="str">
        <f t="shared" si="32"/>
        <v>12YM20171231</v>
      </c>
      <c r="D81" s="155" t="str">
        <f t="shared" si="44"/>
        <v>20171231</v>
      </c>
      <c r="E81" s="155">
        <v>12</v>
      </c>
      <c r="F81" s="156" t="str">
        <f>F80</f>
        <v>M</v>
      </c>
      <c r="G81" s="167">
        <f>H81+(J81-$J$95)*I81</f>
        <v>9.0580000000000001E-3</v>
      </c>
      <c r="H81" s="167">
        <f t="shared" si="28"/>
        <v>2.5000000000000001E-3</v>
      </c>
      <c r="I81" s="170">
        <v>1</v>
      </c>
      <c r="J81" s="157">
        <f t="shared" si="45"/>
        <v>5.0609999999999995E-3</v>
      </c>
      <c r="K81" s="157">
        <f t="shared" si="29"/>
        <v>1.4119E-2</v>
      </c>
      <c r="L81" s="84">
        <v>43100</v>
      </c>
      <c r="M81" s="71">
        <v>-1.4970000000000001E-3</v>
      </c>
      <c r="N81" s="72">
        <v>-6.8350000000000008E-4</v>
      </c>
      <c r="O81" s="71">
        <v>3.16E-3</v>
      </c>
      <c r="P81" s="69">
        <f t="shared" si="27"/>
        <v>5.0609999999999995E-3</v>
      </c>
      <c r="Q81" s="71">
        <f t="shared" si="38"/>
        <v>6.0114999999999995E-3</v>
      </c>
      <c r="R81" s="71">
        <v>8.8629999999999994E-3</v>
      </c>
      <c r="S81" s="71"/>
      <c r="T81" s="73">
        <v>1.2490000000000001E-2</v>
      </c>
    </row>
    <row r="82" spans="1:20" x14ac:dyDescent="0.25">
      <c r="A82" s="148" t="s">
        <v>552</v>
      </c>
      <c r="B82" s="148" t="s">
        <v>550</v>
      </c>
      <c r="C82" s="154" t="str">
        <f t="shared" si="32"/>
        <v>12YM20191231</v>
      </c>
      <c r="D82" s="155" t="str">
        <f t="shared" si="44"/>
        <v>20191231</v>
      </c>
      <c r="E82" s="155">
        <v>12</v>
      </c>
      <c r="F82" s="156" t="str">
        <f t="shared" ref="F82:F84" si="46">F81</f>
        <v>M</v>
      </c>
      <c r="G82" s="167">
        <f>H82+(J82-$J$96)*I82</f>
        <v>5.3836666666666668E-3</v>
      </c>
      <c r="H82" s="167">
        <f t="shared" si="28"/>
        <v>2.5000000000000001E-3</v>
      </c>
      <c r="I82" s="170">
        <v>1</v>
      </c>
      <c r="J82" s="157">
        <f t="shared" si="45"/>
        <v>-3.13333333333333E-5</v>
      </c>
      <c r="K82" s="157">
        <f t="shared" si="29"/>
        <v>5.3523333333333339E-3</v>
      </c>
      <c r="L82" s="84">
        <v>43830</v>
      </c>
      <c r="M82" s="71">
        <v>-2.9149999999999996E-3</v>
      </c>
      <c r="N82" s="72">
        <v>-2.647E-3</v>
      </c>
      <c r="O82" s="71">
        <v>-1.1050000000000001E-3</v>
      </c>
      <c r="P82" s="69">
        <f t="shared" si="27"/>
        <v>-3.13333333333333E-5</v>
      </c>
      <c r="Q82" s="71">
        <f t="shared" si="38"/>
        <v>5.0550000000000009E-4</v>
      </c>
      <c r="R82" s="71">
        <v>2.1160000000000003E-3</v>
      </c>
      <c r="S82" s="71">
        <f>(R82+T82)/2</f>
        <v>3.4085000000000001E-3</v>
      </c>
      <c r="T82" s="73">
        <v>4.7010000000000003E-3</v>
      </c>
    </row>
    <row r="83" spans="1:20" hidden="1" x14ac:dyDescent="0.25">
      <c r="A83" s="148" t="s">
        <v>320</v>
      </c>
      <c r="B83" s="148" t="s">
        <v>550</v>
      </c>
      <c r="C83" s="154" t="str">
        <f t="shared" si="32"/>
        <v>12YM20200731</v>
      </c>
      <c r="D83" s="155">
        <v>20200731</v>
      </c>
      <c r="E83" s="155">
        <v>12</v>
      </c>
      <c r="F83" s="156" t="str">
        <f t="shared" si="46"/>
        <v>M</v>
      </c>
      <c r="G83" s="167">
        <f>H83+(J83-$J$97)*I83</f>
        <v>3.4133333333333325E-3</v>
      </c>
      <c r="H83" s="167">
        <f t="shared" si="28"/>
        <v>2.5000000000000001E-3</v>
      </c>
      <c r="I83" s="170">
        <v>1</v>
      </c>
      <c r="J83" s="157">
        <f t="shared" si="45"/>
        <v>-3.3966666666666672E-3</v>
      </c>
      <c r="K83" s="157">
        <f t="shared" si="29"/>
        <v>1.6666666666665265E-5</v>
      </c>
      <c r="L83" s="86">
        <v>44043</v>
      </c>
      <c r="M83" s="76">
        <v>-4.3099999999999996E-3</v>
      </c>
      <c r="N83" s="72">
        <v>-4.3049999999999998E-3</v>
      </c>
      <c r="O83" s="76">
        <v>-3.9500000000000004E-3</v>
      </c>
      <c r="P83" s="69">
        <f t="shared" si="27"/>
        <v>-3.3966666666666672E-3</v>
      </c>
      <c r="Q83" s="71">
        <f t="shared" si="38"/>
        <v>-3.1200000000000004E-3</v>
      </c>
      <c r="R83" s="76">
        <v>-2.2899999999999999E-3</v>
      </c>
      <c r="S83" s="71">
        <f>(R83+T83)/2</f>
        <v>-1.4649999999999999E-3</v>
      </c>
      <c r="T83" s="77">
        <v>-6.4000000000000005E-4</v>
      </c>
    </row>
    <row r="84" spans="1:20" x14ac:dyDescent="0.25">
      <c r="A84" s="148" t="s">
        <v>552</v>
      </c>
      <c r="B84" s="148" t="s">
        <v>550</v>
      </c>
      <c r="C84" s="154" t="str">
        <f t="shared" si="32"/>
        <v>12YM20211231</v>
      </c>
      <c r="D84" s="155" t="str">
        <f t="shared" ref="D84:D89" si="47">TEXT(L84,"AAAAMMgg")</f>
        <v>20211231</v>
      </c>
      <c r="E84" s="155">
        <v>12</v>
      </c>
      <c r="F84" s="156" t="str">
        <f t="shared" si="46"/>
        <v>M</v>
      </c>
      <c r="G84" s="167">
        <f>H84+(J84-$J$98)*I84</f>
        <v>6.5736666666666669E-3</v>
      </c>
      <c r="H84" s="167">
        <f t="shared" si="28"/>
        <v>2.5000000000000001E-3</v>
      </c>
      <c r="I84" s="170">
        <v>1</v>
      </c>
      <c r="J84" s="157">
        <f>P84</f>
        <v>1.1166666666666668E-3</v>
      </c>
      <c r="K84" s="157">
        <f t="shared" si="29"/>
        <v>7.6903333333333337E-3</v>
      </c>
      <c r="L84" s="84">
        <v>44561</v>
      </c>
      <c r="M84" s="71">
        <v>-2.957E-3</v>
      </c>
      <c r="N84" s="72">
        <v>-2.2135000000000002E-3</v>
      </c>
      <c r="O84" s="71">
        <v>1.7000000000000001E-4</v>
      </c>
      <c r="P84" s="69">
        <f t="shared" si="27"/>
        <v>1.1166666666666668E-3</v>
      </c>
      <c r="Q84" s="71">
        <f t="shared" si="38"/>
        <v>1.5900000000000001E-3</v>
      </c>
      <c r="R84" s="71">
        <v>3.0100000000000001E-3</v>
      </c>
      <c r="S84" s="71">
        <f>(R84+T84)/2</f>
        <v>3.9550000000000002E-3</v>
      </c>
      <c r="T84" s="73">
        <v>4.8999999999999998E-3</v>
      </c>
    </row>
    <row r="85" spans="1:20" x14ac:dyDescent="0.25">
      <c r="A85" s="148" t="s">
        <v>552</v>
      </c>
      <c r="B85" s="158" t="s">
        <v>550</v>
      </c>
      <c r="C85" s="159" t="str">
        <f t="shared" si="32"/>
        <v>12YM20220331</v>
      </c>
      <c r="D85" s="160" t="str">
        <f t="shared" si="47"/>
        <v>20220331</v>
      </c>
      <c r="E85" s="160">
        <v>12</v>
      </c>
      <c r="F85" s="161" t="str">
        <f>F84</f>
        <v>M</v>
      </c>
      <c r="G85" s="168">
        <f>H85+(J85-$J$99)*I85</f>
        <v>7.858504256908351E-3</v>
      </c>
      <c r="H85" s="167">
        <f t="shared" si="28"/>
        <v>2.5000000000000001E-3</v>
      </c>
      <c r="I85" s="171">
        <v>1</v>
      </c>
      <c r="J85" s="162">
        <f t="shared" ref="J85" si="48">P85</f>
        <v>1.0717022663587464E-2</v>
      </c>
      <c r="K85" s="162">
        <f t="shared" si="29"/>
        <v>1.8575526920495813E-2</v>
      </c>
      <c r="L85" s="90">
        <v>44651</v>
      </c>
      <c r="M85" s="91">
        <v>5.3585184066791136E-3</v>
      </c>
      <c r="N85" s="78">
        <v>6.7020393142060986E-3</v>
      </c>
      <c r="O85" s="91">
        <v>1.0000837414414043E-2</v>
      </c>
      <c r="P85" s="69">
        <f t="shared" si="27"/>
        <v>1.0717022663587464E-2</v>
      </c>
      <c r="Q85" s="71">
        <f t="shared" si="38"/>
        <v>1.1075115288174175E-2</v>
      </c>
      <c r="R85" s="91">
        <v>1.2149393161934308E-2</v>
      </c>
      <c r="S85" s="71">
        <f>(R85+T85)/2</f>
        <v>1.2649169810798444E-2</v>
      </c>
      <c r="T85" s="92">
        <v>1.314894645966258E-2</v>
      </c>
    </row>
    <row r="86" spans="1:20" hidden="1" x14ac:dyDescent="0.25">
      <c r="A86" s="148" t="s">
        <v>320</v>
      </c>
      <c r="B86" s="149" t="s">
        <v>550</v>
      </c>
      <c r="C86" s="150" t="str">
        <f t="shared" si="32"/>
        <v>10YM20131231</v>
      </c>
      <c r="D86" s="151" t="str">
        <f t="shared" si="47"/>
        <v>20131231</v>
      </c>
      <c r="E86" s="151">
        <v>10</v>
      </c>
      <c r="F86" s="152" t="s">
        <v>547</v>
      </c>
      <c r="G86" s="166">
        <f>H86+(J86-$J$93)*I86</f>
        <v>9.7910000000000011E-3</v>
      </c>
      <c r="H86" s="167">
        <f t="shared" si="28"/>
        <v>2.5000000000000001E-3</v>
      </c>
      <c r="I86" s="169">
        <v>1</v>
      </c>
      <c r="J86" s="153">
        <f>O86</f>
        <v>1.2591000000000001E-2</v>
      </c>
      <c r="K86" s="153">
        <f t="shared" si="29"/>
        <v>2.2382000000000003E-2</v>
      </c>
      <c r="L86" s="82">
        <v>41639</v>
      </c>
      <c r="M86" s="68">
        <v>5.3E-3</v>
      </c>
      <c r="N86" s="68">
        <v>6.4250000000000002E-3</v>
      </c>
      <c r="O86" s="69">
        <v>1.2591000000000001E-2</v>
      </c>
      <c r="P86" s="69">
        <f t="shared" si="27"/>
        <v>4.1970000000000011E-3</v>
      </c>
      <c r="Q86" s="69"/>
      <c r="R86" s="69">
        <v>2.1551000000000001E-2</v>
      </c>
      <c r="S86" s="69"/>
      <c r="T86" s="70">
        <v>2.5830000000000002E-2</v>
      </c>
    </row>
    <row r="87" spans="1:20" hidden="1" x14ac:dyDescent="0.25">
      <c r="A87" s="148" t="s">
        <v>320</v>
      </c>
      <c r="B87" s="148" t="s">
        <v>550</v>
      </c>
      <c r="C87" s="154" t="str">
        <f t="shared" si="32"/>
        <v>10YM20151231</v>
      </c>
      <c r="D87" s="155" t="str">
        <f t="shared" si="47"/>
        <v>20151231</v>
      </c>
      <c r="E87" s="155">
        <v>10</v>
      </c>
      <c r="F87" s="156" t="str">
        <f>F86</f>
        <v>M</v>
      </c>
      <c r="G87" s="167">
        <f>H87+(J87-$J$94)*I87</f>
        <v>6.1679999999999999E-3</v>
      </c>
      <c r="H87" s="167">
        <f t="shared" si="28"/>
        <v>2.5000000000000001E-3</v>
      </c>
      <c r="I87" s="170">
        <v>1</v>
      </c>
      <c r="J87" s="157">
        <f t="shared" ref="J87:J92" si="49">O87</f>
        <v>3.3179999999999998E-3</v>
      </c>
      <c r="K87" s="157">
        <f t="shared" si="29"/>
        <v>9.4859999999999996E-3</v>
      </c>
      <c r="L87" s="84">
        <v>42369</v>
      </c>
      <c r="M87" s="71">
        <v>-3.5000000000000005E-4</v>
      </c>
      <c r="N87" s="72">
        <v>1.3749999999999998E-4</v>
      </c>
      <c r="O87" s="71">
        <v>3.3179999999999998E-3</v>
      </c>
      <c r="P87" s="69">
        <f t="shared" si="27"/>
        <v>1.1059999999999998E-3</v>
      </c>
      <c r="Q87" s="71"/>
      <c r="R87" s="71">
        <v>0.01</v>
      </c>
      <c r="S87" s="71"/>
      <c r="T87" s="73">
        <v>1.3987000000000001E-2</v>
      </c>
    </row>
    <row r="88" spans="1:20" hidden="1" x14ac:dyDescent="0.25">
      <c r="A88" s="148" t="s">
        <v>320</v>
      </c>
      <c r="B88" s="148" t="s">
        <v>550</v>
      </c>
      <c r="C88" s="154" t="str">
        <f t="shared" si="32"/>
        <v>10YM20171231</v>
      </c>
      <c r="D88" s="155" t="str">
        <f t="shared" si="47"/>
        <v>20171231</v>
      </c>
      <c r="E88" s="155">
        <v>10</v>
      </c>
      <c r="F88" s="156" t="str">
        <f>F87</f>
        <v>M</v>
      </c>
      <c r="G88" s="167">
        <f>H88+(J88-$J$95)*I88</f>
        <v>7.1570000000000002E-3</v>
      </c>
      <c r="H88" s="167">
        <f t="shared" si="28"/>
        <v>2.5000000000000001E-3</v>
      </c>
      <c r="I88" s="170">
        <v>1</v>
      </c>
      <c r="J88" s="157">
        <f t="shared" si="49"/>
        <v>3.16E-3</v>
      </c>
      <c r="K88" s="157">
        <f t="shared" si="29"/>
        <v>1.0317E-2</v>
      </c>
      <c r="L88" s="84">
        <v>43100</v>
      </c>
      <c r="M88" s="71">
        <v>-1.4970000000000001E-3</v>
      </c>
      <c r="N88" s="72">
        <v>-6.8350000000000008E-4</v>
      </c>
      <c r="O88" s="71">
        <v>3.16E-3</v>
      </c>
      <c r="P88" s="69">
        <f t="shared" si="27"/>
        <v>1.0533333333333332E-3</v>
      </c>
      <c r="Q88" s="71"/>
      <c r="R88" s="71">
        <v>8.8629999999999994E-3</v>
      </c>
      <c r="S88" s="71"/>
      <c r="T88" s="73">
        <v>1.2490000000000001E-2</v>
      </c>
    </row>
    <row r="89" spans="1:20" x14ac:dyDescent="0.25">
      <c r="A89" s="148" t="s">
        <v>552</v>
      </c>
      <c r="B89" s="148" t="s">
        <v>550</v>
      </c>
      <c r="C89" s="154" t="str">
        <f t="shared" si="32"/>
        <v>10YM20191231</v>
      </c>
      <c r="D89" s="155" t="str">
        <f t="shared" si="47"/>
        <v>20191231</v>
      </c>
      <c r="E89" s="155">
        <v>10</v>
      </c>
      <c r="F89" s="156" t="str">
        <f t="shared" ref="F89:F91" si="50">F88</f>
        <v>M</v>
      </c>
      <c r="G89" s="167">
        <f>H89+(J89-$J$96)*I89</f>
        <v>4.3099999999999996E-3</v>
      </c>
      <c r="H89" s="167">
        <f t="shared" si="28"/>
        <v>2.5000000000000001E-3</v>
      </c>
      <c r="I89" s="170">
        <v>1</v>
      </c>
      <c r="J89" s="157">
        <f t="shared" si="49"/>
        <v>-1.1050000000000001E-3</v>
      </c>
      <c r="K89" s="157">
        <f t="shared" si="29"/>
        <v>3.2049999999999995E-3</v>
      </c>
      <c r="L89" s="84">
        <v>43830</v>
      </c>
      <c r="M89" s="71">
        <v>-2.9149999999999996E-3</v>
      </c>
      <c r="N89" s="72">
        <v>-2.647E-3</v>
      </c>
      <c r="O89" s="71">
        <v>-1.1050000000000001E-3</v>
      </c>
      <c r="P89" s="69">
        <f t="shared" si="27"/>
        <v>-3.13333333333333E-5</v>
      </c>
      <c r="Q89" s="71">
        <f>(O89+R89)/2</f>
        <v>5.0550000000000009E-4</v>
      </c>
      <c r="R89" s="71">
        <v>2.1160000000000003E-3</v>
      </c>
      <c r="S89" s="71">
        <f>(R89+T89)/2</f>
        <v>3.4085000000000001E-3</v>
      </c>
      <c r="T89" s="73">
        <v>4.7010000000000003E-3</v>
      </c>
    </row>
    <row r="90" spans="1:20" hidden="1" x14ac:dyDescent="0.25">
      <c r="A90" s="148" t="s">
        <v>320</v>
      </c>
      <c r="B90" s="148" t="s">
        <v>550</v>
      </c>
      <c r="C90" s="154" t="str">
        <f t="shared" si="32"/>
        <v>10YM20200731</v>
      </c>
      <c r="D90" s="155">
        <v>20200731</v>
      </c>
      <c r="E90" s="155">
        <v>10</v>
      </c>
      <c r="F90" s="156" t="str">
        <f t="shared" si="50"/>
        <v>M</v>
      </c>
      <c r="G90" s="167">
        <f>H90+(J90-$J$97)*I90</f>
        <v>2.8599999999999993E-3</v>
      </c>
      <c r="H90" s="167">
        <f t="shared" si="28"/>
        <v>2.5000000000000001E-3</v>
      </c>
      <c r="I90" s="170">
        <v>1</v>
      </c>
      <c r="J90" s="157">
        <f t="shared" si="49"/>
        <v>-3.9500000000000004E-3</v>
      </c>
      <c r="K90" s="157">
        <f t="shared" si="29"/>
        <v>-1.0900000000000011E-3</v>
      </c>
      <c r="L90" s="86">
        <v>44043</v>
      </c>
      <c r="M90" s="76">
        <v>-4.3099999999999996E-3</v>
      </c>
      <c r="N90" s="72">
        <v>-4.3049999999999998E-3</v>
      </c>
      <c r="O90" s="76">
        <v>-3.9500000000000004E-3</v>
      </c>
      <c r="P90" s="69">
        <f t="shared" si="27"/>
        <v>-3.3966666666666672E-3</v>
      </c>
      <c r="Q90" s="71">
        <f>(O90+R90)/2</f>
        <v>-3.1200000000000004E-3</v>
      </c>
      <c r="R90" s="76">
        <v>-2.2899999999999999E-3</v>
      </c>
      <c r="S90" s="71">
        <f>(R90+T90)/2</f>
        <v>-1.4649999999999999E-3</v>
      </c>
      <c r="T90" s="77">
        <v>-6.4000000000000005E-4</v>
      </c>
    </row>
    <row r="91" spans="1:20" x14ac:dyDescent="0.25">
      <c r="A91" s="148" t="s">
        <v>552</v>
      </c>
      <c r="B91" s="148" t="s">
        <v>550</v>
      </c>
      <c r="C91" s="154" t="str">
        <f t="shared" si="32"/>
        <v>10YM20211231</v>
      </c>
      <c r="D91" s="155" t="str">
        <f t="shared" ref="D91:D96" si="51">TEXT(L91,"AAAAMMgg")</f>
        <v>20211231</v>
      </c>
      <c r="E91" s="155">
        <v>10</v>
      </c>
      <c r="F91" s="156" t="str">
        <f t="shared" si="50"/>
        <v>M</v>
      </c>
      <c r="G91" s="167">
        <f>H91+(J91-$J$98)*I91</f>
        <v>5.6270000000000001E-3</v>
      </c>
      <c r="H91" s="167">
        <f t="shared" si="28"/>
        <v>2.5000000000000001E-3</v>
      </c>
      <c r="I91" s="170">
        <v>1</v>
      </c>
      <c r="J91" s="157">
        <f t="shared" si="49"/>
        <v>1.7000000000000001E-4</v>
      </c>
      <c r="K91" s="157">
        <f t="shared" si="29"/>
        <v>5.7970000000000001E-3</v>
      </c>
      <c r="L91" s="84">
        <v>44561</v>
      </c>
      <c r="M91" s="71">
        <v>-2.957E-3</v>
      </c>
      <c r="N91" s="72">
        <v>-2.2135000000000002E-3</v>
      </c>
      <c r="O91" s="71">
        <v>1.7000000000000001E-4</v>
      </c>
      <c r="P91" s="69">
        <f t="shared" si="27"/>
        <v>1.1166666666666668E-3</v>
      </c>
      <c r="Q91" s="71">
        <f>(O91+R91)/2</f>
        <v>1.5900000000000001E-3</v>
      </c>
      <c r="R91" s="71">
        <v>3.0100000000000001E-3</v>
      </c>
      <c r="S91" s="71">
        <f>(R91+T91)/2</f>
        <v>3.9550000000000002E-3</v>
      </c>
      <c r="T91" s="73">
        <v>4.8999999999999998E-3</v>
      </c>
    </row>
    <row r="92" spans="1:20" x14ac:dyDescent="0.25">
      <c r="A92" s="148" t="s">
        <v>552</v>
      </c>
      <c r="B92" s="158" t="s">
        <v>550</v>
      </c>
      <c r="C92" s="159" t="str">
        <f t="shared" si="32"/>
        <v>10YM20220331</v>
      </c>
      <c r="D92" s="160" t="str">
        <f t="shared" si="51"/>
        <v>20220331</v>
      </c>
      <c r="E92" s="160">
        <v>10</v>
      </c>
      <c r="F92" s="161" t="str">
        <f>F91</f>
        <v>M</v>
      </c>
      <c r="G92" s="168">
        <f>H92+(J92-$J$99)*I92</f>
        <v>7.1423190077349302E-3</v>
      </c>
      <c r="H92" s="167">
        <f t="shared" si="28"/>
        <v>2.5000000000000001E-3</v>
      </c>
      <c r="I92" s="171">
        <v>1</v>
      </c>
      <c r="J92" s="162">
        <f t="shared" si="49"/>
        <v>1.0000837414414043E-2</v>
      </c>
      <c r="K92" s="162">
        <f t="shared" si="29"/>
        <v>1.7143156422148975E-2</v>
      </c>
      <c r="L92" s="90">
        <v>44651</v>
      </c>
      <c r="M92" s="91">
        <v>5.3585184066791136E-3</v>
      </c>
      <c r="N92" s="78">
        <v>6.7020393142060986E-3</v>
      </c>
      <c r="O92" s="91">
        <v>1.0000837414414043E-2</v>
      </c>
      <c r="P92" s="69">
        <f t="shared" si="27"/>
        <v>1.0717022663587464E-2</v>
      </c>
      <c r="Q92" s="71">
        <f>(O92+R92)/2</f>
        <v>1.1075115288174175E-2</v>
      </c>
      <c r="R92" s="91">
        <v>1.2149393161934308E-2</v>
      </c>
      <c r="S92" s="71">
        <f>(R92+T92)/2</f>
        <v>1.2649169810798444E-2</v>
      </c>
      <c r="T92" s="92">
        <v>1.314894645966258E-2</v>
      </c>
    </row>
    <row r="93" spans="1:20" hidden="1" x14ac:dyDescent="0.25">
      <c r="A93" s="148" t="s">
        <v>320</v>
      </c>
      <c r="B93" s="149" t="s">
        <v>550</v>
      </c>
      <c r="C93" s="150" t="str">
        <f t="shared" si="32"/>
        <v>5YM20131231</v>
      </c>
      <c r="D93" s="151" t="str">
        <f t="shared" si="51"/>
        <v>20131231</v>
      </c>
      <c r="E93" s="151">
        <v>5</v>
      </c>
      <c r="F93" s="152" t="s">
        <v>547</v>
      </c>
      <c r="G93" s="166">
        <f>H93+(J93-$J$93)*I93</f>
        <v>2.5000000000000001E-3</v>
      </c>
      <c r="H93" s="167">
        <f t="shared" si="28"/>
        <v>2.5000000000000001E-3</v>
      </c>
      <c r="I93" s="169">
        <v>1</v>
      </c>
      <c r="J93" s="153">
        <f>M93</f>
        <v>5.3E-3</v>
      </c>
      <c r="K93" s="153">
        <f t="shared" si="29"/>
        <v>7.7999999999999996E-3</v>
      </c>
      <c r="L93" s="82">
        <v>41639</v>
      </c>
      <c r="M93" s="68">
        <v>5.3E-3</v>
      </c>
      <c r="N93" s="68">
        <v>6.4250000000000002E-3</v>
      </c>
      <c r="O93" s="69">
        <v>1.2591000000000001E-2</v>
      </c>
      <c r="P93" s="69">
        <f t="shared" si="27"/>
        <v>4.1970000000000011E-3</v>
      </c>
      <c r="Q93" s="69"/>
      <c r="R93" s="69">
        <v>2.1551000000000001E-2</v>
      </c>
      <c r="S93" s="69"/>
      <c r="T93" s="70">
        <v>2.5830000000000002E-2</v>
      </c>
    </row>
    <row r="94" spans="1:20" hidden="1" x14ac:dyDescent="0.25">
      <c r="A94" s="148" t="s">
        <v>320</v>
      </c>
      <c r="B94" s="148" t="s">
        <v>550</v>
      </c>
      <c r="C94" s="154" t="str">
        <f t="shared" si="32"/>
        <v>5YM20151231</v>
      </c>
      <c r="D94" s="155" t="str">
        <f t="shared" si="51"/>
        <v>20151231</v>
      </c>
      <c r="E94" s="155">
        <v>5</v>
      </c>
      <c r="F94" s="156" t="str">
        <f>F93</f>
        <v>M</v>
      </c>
      <c r="G94" s="167">
        <f>H94+(J94-$J$94)*I94</f>
        <v>2.5000000000000001E-3</v>
      </c>
      <c r="H94" s="167">
        <f t="shared" si="28"/>
        <v>2.5000000000000001E-3</v>
      </c>
      <c r="I94" s="170">
        <v>1</v>
      </c>
      <c r="J94" s="157">
        <f t="shared" ref="J94:J99" si="52">M94</f>
        <v>-3.5000000000000005E-4</v>
      </c>
      <c r="K94" s="157">
        <f t="shared" si="29"/>
        <v>2.15E-3</v>
      </c>
      <c r="L94" s="84">
        <v>42369</v>
      </c>
      <c r="M94" s="71">
        <v>-3.5000000000000005E-4</v>
      </c>
      <c r="N94" s="72">
        <v>1.3749999999999998E-4</v>
      </c>
      <c r="O94" s="71">
        <v>3.3179999999999998E-3</v>
      </c>
      <c r="P94" s="69">
        <f t="shared" si="27"/>
        <v>1.1059999999999998E-3</v>
      </c>
      <c r="Q94" s="71"/>
      <c r="R94" s="71">
        <v>0.01</v>
      </c>
      <c r="S94" s="71"/>
      <c r="T94" s="73">
        <v>1.3987000000000001E-2</v>
      </c>
    </row>
    <row r="95" spans="1:20" hidden="1" x14ac:dyDescent="0.25">
      <c r="A95" s="148" t="s">
        <v>320</v>
      </c>
      <c r="B95" s="148" t="s">
        <v>550</v>
      </c>
      <c r="C95" s="154" t="str">
        <f t="shared" si="32"/>
        <v>5YM20171231</v>
      </c>
      <c r="D95" s="155" t="str">
        <f t="shared" si="51"/>
        <v>20171231</v>
      </c>
      <c r="E95" s="155">
        <v>5</v>
      </c>
      <c r="F95" s="156" t="str">
        <f>F94</f>
        <v>M</v>
      </c>
      <c r="G95" s="167">
        <f>H95+(J95-$J$95)*I95</f>
        <v>2.5000000000000001E-3</v>
      </c>
      <c r="H95" s="167">
        <f t="shared" si="28"/>
        <v>2.5000000000000001E-3</v>
      </c>
      <c r="I95" s="170">
        <v>1</v>
      </c>
      <c r="J95" s="157">
        <f t="shared" si="52"/>
        <v>-1.4970000000000001E-3</v>
      </c>
      <c r="K95" s="157">
        <f t="shared" si="29"/>
        <v>1.003E-3</v>
      </c>
      <c r="L95" s="84">
        <v>43100</v>
      </c>
      <c r="M95" s="71">
        <v>-1.4970000000000001E-3</v>
      </c>
      <c r="N95" s="72">
        <v>-6.8350000000000008E-4</v>
      </c>
      <c r="O95" s="71">
        <v>3.16E-3</v>
      </c>
      <c r="P95" s="69">
        <f t="shared" si="27"/>
        <v>1.0533333333333332E-3</v>
      </c>
      <c r="Q95" s="71"/>
      <c r="R95" s="71">
        <v>8.8629999999999994E-3</v>
      </c>
      <c r="S95" s="71"/>
      <c r="T95" s="73">
        <v>1.2490000000000001E-2</v>
      </c>
    </row>
    <row r="96" spans="1:20" x14ac:dyDescent="0.25">
      <c r="A96" s="148" t="s">
        <v>552</v>
      </c>
      <c r="B96" s="148" t="s">
        <v>550</v>
      </c>
      <c r="C96" s="154" t="str">
        <f t="shared" si="32"/>
        <v>5YM20191231</v>
      </c>
      <c r="D96" s="155" t="str">
        <f t="shared" si="51"/>
        <v>20191231</v>
      </c>
      <c r="E96" s="155">
        <v>5</v>
      </c>
      <c r="F96" s="156" t="str">
        <f t="shared" ref="F96:F98" si="53">F95</f>
        <v>M</v>
      </c>
      <c r="G96" s="167">
        <f>H96+(J96-$J$96)*I96</f>
        <v>2.5000000000000001E-3</v>
      </c>
      <c r="H96" s="167">
        <f t="shared" si="28"/>
        <v>2.5000000000000001E-3</v>
      </c>
      <c r="I96" s="170">
        <v>1</v>
      </c>
      <c r="J96" s="157">
        <f t="shared" si="52"/>
        <v>-2.9149999999999996E-3</v>
      </c>
      <c r="K96" s="157">
        <f t="shared" si="29"/>
        <v>-4.1499999999999957E-4</v>
      </c>
      <c r="L96" s="84">
        <v>43830</v>
      </c>
      <c r="M96" s="71">
        <v>-2.9149999999999996E-3</v>
      </c>
      <c r="N96" s="72">
        <v>-2.647E-3</v>
      </c>
      <c r="O96" s="71">
        <v>-1.1050000000000001E-3</v>
      </c>
      <c r="P96" s="69">
        <f t="shared" si="27"/>
        <v>-3.13333333333333E-5</v>
      </c>
      <c r="Q96" s="71">
        <f>(O96+R96)/2</f>
        <v>5.0550000000000009E-4</v>
      </c>
      <c r="R96" s="71">
        <v>2.1160000000000003E-3</v>
      </c>
      <c r="S96" s="71">
        <f>(R96+T96)/2</f>
        <v>3.4085000000000001E-3</v>
      </c>
      <c r="T96" s="73">
        <v>4.7010000000000003E-3</v>
      </c>
    </row>
    <row r="97" spans="1:20" hidden="1" x14ac:dyDescent="0.25">
      <c r="A97" s="148" t="s">
        <v>320</v>
      </c>
      <c r="B97" s="148" t="s">
        <v>550</v>
      </c>
      <c r="C97" s="154" t="str">
        <f>_xlfn.CONCAT(E97,"Y",F97,D97)</f>
        <v>5YM20200731</v>
      </c>
      <c r="D97" s="155" t="str">
        <f>TEXT(L97,"AAAAMMgg")</f>
        <v>20200731</v>
      </c>
      <c r="E97" s="155">
        <v>5</v>
      </c>
      <c r="F97" s="156" t="str">
        <f t="shared" si="53"/>
        <v>M</v>
      </c>
      <c r="G97" s="167">
        <f>H97+(J97-$J$97)*I97</f>
        <v>2.5000000000000001E-3</v>
      </c>
      <c r="H97" s="167">
        <f t="shared" si="28"/>
        <v>2.5000000000000001E-3</v>
      </c>
      <c r="I97" s="170">
        <v>1</v>
      </c>
      <c r="J97" s="157">
        <f t="shared" si="52"/>
        <v>-4.3099999999999996E-3</v>
      </c>
      <c r="K97" s="157">
        <f t="shared" si="29"/>
        <v>-1.8099999999999995E-3</v>
      </c>
      <c r="L97" s="86">
        <v>44043</v>
      </c>
      <c r="M97" s="76">
        <v>-4.3099999999999996E-3</v>
      </c>
      <c r="N97" s="72">
        <v>-4.3049999999999998E-3</v>
      </c>
      <c r="O97" s="76">
        <v>-3.9500000000000004E-3</v>
      </c>
      <c r="P97" s="69">
        <f t="shared" si="27"/>
        <v>-3.3966666666666672E-3</v>
      </c>
      <c r="Q97" s="71">
        <f>(O97+R97)/2</f>
        <v>-3.1200000000000004E-3</v>
      </c>
      <c r="R97" s="76">
        <v>-2.2899999999999999E-3</v>
      </c>
      <c r="S97" s="71">
        <f>(R97+T97)/2</f>
        <v>-1.4649999999999999E-3</v>
      </c>
      <c r="T97" s="77">
        <v>-6.4000000000000005E-4</v>
      </c>
    </row>
    <row r="98" spans="1:20" x14ac:dyDescent="0.25">
      <c r="A98" s="148" t="s">
        <v>552</v>
      </c>
      <c r="B98" s="148" t="s">
        <v>550</v>
      </c>
      <c r="C98" s="154" t="str">
        <f t="shared" ref="C98:C103" si="54">_xlfn.CONCAT(E98,"Y",F98,D98)</f>
        <v>5YM20211231</v>
      </c>
      <c r="D98" s="155" t="str">
        <f t="shared" ref="D98:D99" si="55">TEXT(L98,"AAAAMMgg")</f>
        <v>20211231</v>
      </c>
      <c r="E98" s="155">
        <v>5</v>
      </c>
      <c r="F98" s="156" t="str">
        <f t="shared" si="53"/>
        <v>M</v>
      </c>
      <c r="G98" s="167">
        <f>H98+(J98-$J$98)*I98</f>
        <v>2.5000000000000001E-3</v>
      </c>
      <c r="H98" s="167">
        <f t="shared" si="28"/>
        <v>2.5000000000000001E-3</v>
      </c>
      <c r="I98" s="170">
        <v>1</v>
      </c>
      <c r="J98" s="157">
        <f t="shared" si="52"/>
        <v>-2.957E-3</v>
      </c>
      <c r="K98" s="157">
        <f t="shared" si="29"/>
        <v>-4.5699999999999994E-4</v>
      </c>
      <c r="L98" s="84">
        <v>44561</v>
      </c>
      <c r="M98" s="71">
        <v>-2.957E-3</v>
      </c>
      <c r="N98" s="72">
        <v>-2.2135000000000002E-3</v>
      </c>
      <c r="O98" s="71">
        <v>1.7000000000000001E-4</v>
      </c>
      <c r="P98" s="69">
        <f t="shared" si="27"/>
        <v>1.1166666666666668E-3</v>
      </c>
      <c r="Q98" s="71">
        <f>(O98+R98)/2</f>
        <v>1.5900000000000001E-3</v>
      </c>
      <c r="R98" s="71">
        <v>3.0100000000000001E-3</v>
      </c>
      <c r="S98" s="71">
        <f>(R98+T98)/2</f>
        <v>3.9550000000000002E-3</v>
      </c>
      <c r="T98" s="73">
        <v>4.8999999999999998E-3</v>
      </c>
    </row>
    <row r="99" spans="1:20" x14ac:dyDescent="0.25">
      <c r="A99" s="148" t="s">
        <v>552</v>
      </c>
      <c r="B99" s="158" t="s">
        <v>550</v>
      </c>
      <c r="C99" s="159" t="str">
        <f t="shared" si="54"/>
        <v>5YM20220331</v>
      </c>
      <c r="D99" s="160" t="str">
        <f t="shared" si="55"/>
        <v>20220331</v>
      </c>
      <c r="E99" s="160">
        <v>5</v>
      </c>
      <c r="F99" s="161" t="str">
        <f>F98</f>
        <v>M</v>
      </c>
      <c r="G99" s="168">
        <f>H99+(J99-$J$99)*I99</f>
        <v>2.5000000000000001E-3</v>
      </c>
      <c r="H99" s="167">
        <f t="shared" si="28"/>
        <v>2.5000000000000001E-3</v>
      </c>
      <c r="I99" s="171">
        <v>1</v>
      </c>
      <c r="J99" s="162">
        <f t="shared" si="52"/>
        <v>5.3585184066791136E-3</v>
      </c>
      <c r="K99" s="162">
        <f t="shared" si="29"/>
        <v>7.8585184066791141E-3</v>
      </c>
      <c r="L99" s="90">
        <v>44651</v>
      </c>
      <c r="M99" s="91">
        <v>5.3585184066791136E-3</v>
      </c>
      <c r="N99" s="78">
        <v>6.7020393142060986E-3</v>
      </c>
      <c r="O99" s="91">
        <v>1.0000837414414043E-2</v>
      </c>
      <c r="P99" s="69">
        <f t="shared" si="27"/>
        <v>1.0717022663587464E-2</v>
      </c>
      <c r="Q99" s="71">
        <f>(O99+R99)/2</f>
        <v>1.1075115288174175E-2</v>
      </c>
      <c r="R99" s="91">
        <v>1.2149393161934308E-2</v>
      </c>
      <c r="S99" s="71">
        <f>(R99+T99)/2</f>
        <v>1.2649169810798444E-2</v>
      </c>
      <c r="T99" s="92">
        <v>1.314894645966258E-2</v>
      </c>
    </row>
    <row r="100" spans="1:20" hidden="1" x14ac:dyDescent="0.25">
      <c r="A100" s="148" t="s">
        <v>320</v>
      </c>
      <c r="B100" s="149" t="s">
        <v>550</v>
      </c>
      <c r="C100" s="150" t="str">
        <f t="shared" si="54"/>
        <v>30YH20131231</v>
      </c>
      <c r="D100" s="151" t="str">
        <f>TEXT(L100,"AAAAMMgg")</f>
        <v>20131231</v>
      </c>
      <c r="E100" s="151">
        <v>30</v>
      </c>
      <c r="F100" s="152" t="s">
        <v>551</v>
      </c>
      <c r="G100" s="166">
        <f>H100+(J100-$J$93)*I100</f>
        <v>3.3295000000000005E-2</v>
      </c>
      <c r="H100" s="166">
        <v>2.5000000000000001E-3</v>
      </c>
      <c r="I100" s="169">
        <v>1.5</v>
      </c>
      <c r="J100" s="153">
        <f>T100</f>
        <v>2.5830000000000002E-2</v>
      </c>
      <c r="K100" s="153">
        <f>J100+G100</f>
        <v>5.9125000000000011E-2</v>
      </c>
      <c r="L100" s="82">
        <v>41639</v>
      </c>
      <c r="M100" s="68">
        <v>5.3E-3</v>
      </c>
      <c r="N100" s="68">
        <v>6.4250000000000002E-3</v>
      </c>
      <c r="O100" s="69">
        <v>1.2591000000000001E-2</v>
      </c>
      <c r="P100" s="69">
        <f>O100+(Q100-O100)/1.5*1</f>
        <v>1.5577666666666668E-2</v>
      </c>
      <c r="Q100" s="71">
        <f t="shared" ref="Q100:Q103" si="56">(O100+R100)/2</f>
        <v>1.7071000000000003E-2</v>
      </c>
      <c r="R100" s="69">
        <v>2.1551000000000001E-2</v>
      </c>
      <c r="S100" s="69"/>
      <c r="T100" s="70">
        <v>2.5830000000000002E-2</v>
      </c>
    </row>
    <row r="101" spans="1:20" hidden="1" x14ac:dyDescent="0.25">
      <c r="A101" s="148" t="s">
        <v>320</v>
      </c>
      <c r="B101" s="148" t="s">
        <v>550</v>
      </c>
      <c r="C101" s="154" t="str">
        <f t="shared" si="54"/>
        <v>30YH20151231</v>
      </c>
      <c r="D101" s="155" t="str">
        <f>TEXT(L101,"AAAAMMgg")</f>
        <v>20151231</v>
      </c>
      <c r="E101" s="155">
        <v>30</v>
      </c>
      <c r="F101" s="156" t="str">
        <f>F100</f>
        <v>H</v>
      </c>
      <c r="G101" s="167">
        <f>H101+(J101-$J$94)*I101</f>
        <v>2.4005499999999999E-2</v>
      </c>
      <c r="H101" s="167">
        <f>H100</f>
        <v>2.5000000000000001E-3</v>
      </c>
      <c r="I101" s="170">
        <v>1.5</v>
      </c>
      <c r="J101" s="157">
        <f t="shared" ref="J101:J106" si="57">T101</f>
        <v>1.3987000000000001E-2</v>
      </c>
      <c r="K101" s="157">
        <f>J101+G101</f>
        <v>3.7992499999999998E-2</v>
      </c>
      <c r="L101" s="84">
        <v>42369</v>
      </c>
      <c r="M101" s="71">
        <v>-3.5000000000000005E-4</v>
      </c>
      <c r="N101" s="72">
        <v>1.3749999999999998E-4</v>
      </c>
      <c r="O101" s="71">
        <v>3.3179999999999998E-3</v>
      </c>
      <c r="P101" s="69">
        <f t="shared" ref="P101:P148" si="58">O101+(Q101-O101)/1.5*1</f>
        <v>5.5453333333333327E-3</v>
      </c>
      <c r="Q101" s="71">
        <f t="shared" si="56"/>
        <v>6.659E-3</v>
      </c>
      <c r="R101" s="71">
        <v>0.01</v>
      </c>
      <c r="S101" s="71"/>
      <c r="T101" s="73">
        <v>1.3987000000000001E-2</v>
      </c>
    </row>
    <row r="102" spans="1:20" hidden="1" x14ac:dyDescent="0.25">
      <c r="A102" s="148" t="s">
        <v>320</v>
      </c>
      <c r="B102" s="148" t="s">
        <v>550</v>
      </c>
      <c r="C102" s="154" t="str">
        <f t="shared" si="54"/>
        <v>30YH20171231</v>
      </c>
      <c r="D102" s="155" t="str">
        <f>TEXT(L102,"AAAAMMgg")</f>
        <v>20171231</v>
      </c>
      <c r="E102" s="155">
        <v>30</v>
      </c>
      <c r="F102" s="156" t="str">
        <f>F101</f>
        <v>H</v>
      </c>
      <c r="G102" s="167">
        <f>H102+(J102-$J$95)*I102</f>
        <v>2.3480500000000001E-2</v>
      </c>
      <c r="H102" s="167">
        <f t="shared" ref="H102:H148" si="59">H101</f>
        <v>2.5000000000000001E-3</v>
      </c>
      <c r="I102" s="170">
        <v>1.5</v>
      </c>
      <c r="J102" s="157">
        <f t="shared" si="57"/>
        <v>1.2490000000000001E-2</v>
      </c>
      <c r="K102" s="157">
        <f t="shared" ref="K102:K148" si="60">J102+G102</f>
        <v>3.5970500000000002E-2</v>
      </c>
      <c r="L102" s="84">
        <v>43100</v>
      </c>
      <c r="M102" s="71">
        <v>-1.4970000000000001E-3</v>
      </c>
      <c r="N102" s="72">
        <v>-6.8350000000000008E-4</v>
      </c>
      <c r="O102" s="71">
        <v>3.16E-3</v>
      </c>
      <c r="P102" s="69">
        <f t="shared" si="58"/>
        <v>5.0609999999999995E-3</v>
      </c>
      <c r="Q102" s="71">
        <f t="shared" si="56"/>
        <v>6.0114999999999995E-3</v>
      </c>
      <c r="R102" s="71">
        <v>8.8629999999999994E-3</v>
      </c>
      <c r="S102" s="71"/>
      <c r="T102" s="73">
        <v>1.2490000000000001E-2</v>
      </c>
    </row>
    <row r="103" spans="1:20" x14ac:dyDescent="0.25">
      <c r="A103" s="148" t="s">
        <v>552</v>
      </c>
      <c r="B103" s="148" t="s">
        <v>550</v>
      </c>
      <c r="C103" s="154" t="str">
        <f t="shared" si="54"/>
        <v>30YH20191231</v>
      </c>
      <c r="D103" s="155" t="str">
        <f>TEXT(L103,"AAAAMMgg")</f>
        <v>20191231</v>
      </c>
      <c r="E103" s="155">
        <v>30</v>
      </c>
      <c r="F103" s="156" t="str">
        <f t="shared" ref="F103:F105" si="61">F102</f>
        <v>H</v>
      </c>
      <c r="G103" s="167">
        <f>H103+(J103-$J$96)*I103</f>
        <v>1.3924000000000001E-2</v>
      </c>
      <c r="H103" s="167">
        <f t="shared" si="59"/>
        <v>2.5000000000000001E-3</v>
      </c>
      <c r="I103" s="170">
        <v>1.5</v>
      </c>
      <c r="J103" s="157">
        <f t="shared" si="57"/>
        <v>4.7010000000000003E-3</v>
      </c>
      <c r="K103" s="157">
        <f t="shared" si="60"/>
        <v>1.8625000000000003E-2</v>
      </c>
      <c r="L103" s="84">
        <v>43830</v>
      </c>
      <c r="M103" s="71">
        <v>-2.9149999999999996E-3</v>
      </c>
      <c r="N103" s="72">
        <v>-2.647E-3</v>
      </c>
      <c r="O103" s="71">
        <v>-1.1050000000000001E-3</v>
      </c>
      <c r="P103" s="69">
        <f t="shared" si="58"/>
        <v>-3.13333333333333E-5</v>
      </c>
      <c r="Q103" s="71">
        <f t="shared" si="56"/>
        <v>5.0550000000000009E-4</v>
      </c>
      <c r="R103" s="71">
        <v>2.1160000000000003E-3</v>
      </c>
      <c r="S103" s="71">
        <f t="shared" ref="S103:S113" si="62">(R103+T103)/2</f>
        <v>3.4085000000000001E-3</v>
      </c>
      <c r="T103" s="73">
        <v>4.7010000000000003E-3</v>
      </c>
    </row>
    <row r="104" spans="1:20" hidden="1" x14ac:dyDescent="0.25">
      <c r="A104" s="148" t="s">
        <v>320</v>
      </c>
      <c r="B104" s="148" t="s">
        <v>550</v>
      </c>
      <c r="C104" s="154" t="str">
        <f>_xlfn.CONCAT(E104,"Y",F104,D104)</f>
        <v>30YH20200731</v>
      </c>
      <c r="D104" s="155">
        <v>20200731</v>
      </c>
      <c r="E104" s="155">
        <v>30</v>
      </c>
      <c r="F104" s="156" t="str">
        <f t="shared" si="61"/>
        <v>H</v>
      </c>
      <c r="G104" s="167">
        <f>H104+(J104-$J$97)*I104</f>
        <v>8.005E-3</v>
      </c>
      <c r="H104" s="167">
        <f t="shared" si="59"/>
        <v>2.5000000000000001E-3</v>
      </c>
      <c r="I104" s="170">
        <v>1.5</v>
      </c>
      <c r="J104" s="157">
        <f t="shared" si="57"/>
        <v>-6.4000000000000005E-4</v>
      </c>
      <c r="K104" s="157">
        <f t="shared" si="60"/>
        <v>7.365E-3</v>
      </c>
      <c r="L104" s="86">
        <v>44043</v>
      </c>
      <c r="M104" s="76">
        <v>-4.3099999999999996E-3</v>
      </c>
      <c r="N104" s="72">
        <v>-4.3049999999999998E-3</v>
      </c>
      <c r="O104" s="76">
        <v>-3.9500000000000004E-3</v>
      </c>
      <c r="P104" s="69">
        <f t="shared" si="58"/>
        <v>-3.3966666666666672E-3</v>
      </c>
      <c r="Q104" s="71">
        <f>(O104+R104)/2</f>
        <v>-3.1200000000000004E-3</v>
      </c>
      <c r="R104" s="76">
        <v>-2.2899999999999999E-3</v>
      </c>
      <c r="S104" s="71">
        <f t="shared" si="62"/>
        <v>-1.4649999999999999E-3</v>
      </c>
      <c r="T104" s="77">
        <v>-6.4000000000000005E-4</v>
      </c>
    </row>
    <row r="105" spans="1:20" x14ac:dyDescent="0.25">
      <c r="A105" s="148" t="s">
        <v>552</v>
      </c>
      <c r="B105" s="148" t="s">
        <v>550</v>
      </c>
      <c r="C105" s="154" t="str">
        <f t="shared" ref="C105:C145" si="63">_xlfn.CONCAT(E105,"Y",F105,D105)</f>
        <v>30YH20211231</v>
      </c>
      <c r="D105" s="155" t="str">
        <f>TEXT(L105,"AAAAMMgg")</f>
        <v>20211231</v>
      </c>
      <c r="E105" s="155">
        <v>30</v>
      </c>
      <c r="F105" s="156" t="str">
        <f t="shared" si="61"/>
        <v>H</v>
      </c>
      <c r="G105" s="167">
        <f>H105+(J105-$J$98)*I105</f>
        <v>1.42855E-2</v>
      </c>
      <c r="H105" s="167">
        <f t="shared" si="59"/>
        <v>2.5000000000000001E-3</v>
      </c>
      <c r="I105" s="170">
        <v>1.5</v>
      </c>
      <c r="J105" s="157">
        <f t="shared" si="57"/>
        <v>4.8999999999999998E-3</v>
      </c>
      <c r="K105" s="157">
        <f t="shared" si="60"/>
        <v>1.9185500000000001E-2</v>
      </c>
      <c r="L105" s="84">
        <v>44561</v>
      </c>
      <c r="M105" s="71">
        <v>-2.957E-3</v>
      </c>
      <c r="N105" s="72">
        <v>-2.2135000000000002E-3</v>
      </c>
      <c r="O105" s="71">
        <v>1.7000000000000001E-4</v>
      </c>
      <c r="P105" s="69">
        <f t="shared" si="58"/>
        <v>1.1166666666666668E-3</v>
      </c>
      <c r="Q105" s="71">
        <f t="shared" ref="Q105:Q110" si="64">(O105+R105)/2</f>
        <v>1.5900000000000001E-3</v>
      </c>
      <c r="R105" s="71">
        <v>3.0100000000000001E-3</v>
      </c>
      <c r="S105" s="71">
        <f t="shared" si="62"/>
        <v>3.9550000000000002E-3</v>
      </c>
      <c r="T105" s="73">
        <v>4.8999999999999998E-3</v>
      </c>
    </row>
    <row r="106" spans="1:20" x14ac:dyDescent="0.25">
      <c r="A106" s="148" t="s">
        <v>552</v>
      </c>
      <c r="B106" s="158" t="s">
        <v>550</v>
      </c>
      <c r="C106" s="159" t="str">
        <f t="shared" si="63"/>
        <v>30YH20220331</v>
      </c>
      <c r="D106" s="160" t="str">
        <f>TEXT(L106,"AAAAMMgg")</f>
        <v>20220331</v>
      </c>
      <c r="E106" s="160">
        <v>30</v>
      </c>
      <c r="F106" s="161" t="str">
        <f>F105</f>
        <v>H</v>
      </c>
      <c r="G106" s="168">
        <f>H106+(J106-$J$99)*I106</f>
        <v>1.4185642079475201E-2</v>
      </c>
      <c r="H106" s="167">
        <f t="shared" si="59"/>
        <v>2.5000000000000001E-3</v>
      </c>
      <c r="I106" s="171">
        <v>1.5</v>
      </c>
      <c r="J106" s="162">
        <f t="shared" si="57"/>
        <v>1.314894645966258E-2</v>
      </c>
      <c r="K106" s="162">
        <f t="shared" si="60"/>
        <v>2.7334588539137783E-2</v>
      </c>
      <c r="L106" s="90">
        <v>44651</v>
      </c>
      <c r="M106" s="91">
        <v>5.3585184066791136E-3</v>
      </c>
      <c r="N106" s="78">
        <v>6.7020393142060986E-3</v>
      </c>
      <c r="O106" s="91">
        <v>1.0000837414414043E-2</v>
      </c>
      <c r="P106" s="69">
        <f t="shared" si="58"/>
        <v>1.0717022663587464E-2</v>
      </c>
      <c r="Q106" s="71">
        <f t="shared" si="64"/>
        <v>1.1075115288174175E-2</v>
      </c>
      <c r="R106" s="91">
        <v>1.2149393161934308E-2</v>
      </c>
      <c r="S106" s="71">
        <f t="shared" si="62"/>
        <v>1.2649169810798444E-2</v>
      </c>
      <c r="T106" s="92">
        <v>1.314894645966258E-2</v>
      </c>
    </row>
    <row r="107" spans="1:20" hidden="1" x14ac:dyDescent="0.25">
      <c r="A107" s="148" t="s">
        <v>320</v>
      </c>
      <c r="B107" s="149" t="s">
        <v>550</v>
      </c>
      <c r="C107" s="150" t="str">
        <f t="shared" si="63"/>
        <v>25YH20131231</v>
      </c>
      <c r="D107" s="151" t="str">
        <f t="shared" ref="D107:D110" si="65">TEXT(L107,"AAAAMMgg")</f>
        <v>20131231</v>
      </c>
      <c r="E107" s="151">
        <v>25</v>
      </c>
      <c r="F107" s="152" t="s">
        <v>551</v>
      </c>
      <c r="G107" s="166">
        <f>H107+(J107-$J$93)*I107</f>
        <v>3.0085750000000005E-2</v>
      </c>
      <c r="H107" s="167">
        <f t="shared" si="59"/>
        <v>2.5000000000000001E-3</v>
      </c>
      <c r="I107" s="169">
        <v>1.5</v>
      </c>
      <c r="J107" s="153">
        <f>S107</f>
        <v>2.3690500000000003E-2</v>
      </c>
      <c r="K107" s="153">
        <f t="shared" si="60"/>
        <v>5.3776250000000012E-2</v>
      </c>
      <c r="L107" s="82">
        <v>41639</v>
      </c>
      <c r="M107" s="68">
        <v>5.3E-3</v>
      </c>
      <c r="N107" s="68">
        <v>6.4250000000000002E-3</v>
      </c>
      <c r="O107" s="69">
        <v>1.2591000000000001E-2</v>
      </c>
      <c r="P107" s="69">
        <f t="shared" si="58"/>
        <v>1.5577666666666668E-2</v>
      </c>
      <c r="Q107" s="71">
        <f t="shared" si="64"/>
        <v>1.7071000000000003E-2</v>
      </c>
      <c r="R107" s="69">
        <v>2.1551000000000001E-2</v>
      </c>
      <c r="S107" s="71">
        <f t="shared" si="62"/>
        <v>2.3690500000000003E-2</v>
      </c>
      <c r="T107" s="70">
        <v>2.5830000000000002E-2</v>
      </c>
    </row>
    <row r="108" spans="1:20" hidden="1" x14ac:dyDescent="0.25">
      <c r="A108" s="148" t="s">
        <v>320</v>
      </c>
      <c r="B108" s="148" t="s">
        <v>550</v>
      </c>
      <c r="C108" s="154" t="str">
        <f t="shared" si="63"/>
        <v>25YH20151231</v>
      </c>
      <c r="D108" s="155" t="str">
        <f t="shared" si="65"/>
        <v>20151231</v>
      </c>
      <c r="E108" s="155">
        <v>25</v>
      </c>
      <c r="F108" s="156" t="str">
        <f>F107</f>
        <v>H</v>
      </c>
      <c r="G108" s="167">
        <f>H108+(J108-$J$94)*I108</f>
        <v>2.1015249999999999E-2</v>
      </c>
      <c r="H108" s="167">
        <f t="shared" si="59"/>
        <v>2.5000000000000001E-3</v>
      </c>
      <c r="I108" s="170">
        <v>1.5</v>
      </c>
      <c r="J108" s="157">
        <f t="shared" ref="J108:J113" si="66">S108</f>
        <v>1.1993500000000001E-2</v>
      </c>
      <c r="K108" s="157">
        <f t="shared" si="60"/>
        <v>3.3008750000000003E-2</v>
      </c>
      <c r="L108" s="84">
        <v>42369</v>
      </c>
      <c r="M108" s="71">
        <v>-3.5000000000000005E-4</v>
      </c>
      <c r="N108" s="72">
        <v>1.3749999999999998E-4</v>
      </c>
      <c r="O108" s="71">
        <v>3.3179999999999998E-3</v>
      </c>
      <c r="P108" s="69">
        <f t="shared" si="58"/>
        <v>5.5453333333333327E-3</v>
      </c>
      <c r="Q108" s="71">
        <f t="shared" si="64"/>
        <v>6.659E-3</v>
      </c>
      <c r="R108" s="71">
        <v>0.01</v>
      </c>
      <c r="S108" s="71">
        <f t="shared" si="62"/>
        <v>1.1993500000000001E-2</v>
      </c>
      <c r="T108" s="73">
        <v>1.3987000000000001E-2</v>
      </c>
    </row>
    <row r="109" spans="1:20" hidden="1" x14ac:dyDescent="0.25">
      <c r="A109" s="148" t="s">
        <v>320</v>
      </c>
      <c r="B109" s="148" t="s">
        <v>550</v>
      </c>
      <c r="C109" s="154" t="str">
        <f t="shared" si="63"/>
        <v>25YH20171231</v>
      </c>
      <c r="D109" s="155" t="str">
        <f t="shared" si="65"/>
        <v>20171231</v>
      </c>
      <c r="E109" s="155">
        <v>25</v>
      </c>
      <c r="F109" s="156" t="str">
        <f>F108</f>
        <v>H</v>
      </c>
      <c r="G109" s="167">
        <f>H109+(J109-$J$95)*I109</f>
        <v>2.0760249999999997E-2</v>
      </c>
      <c r="H109" s="167">
        <f t="shared" si="59"/>
        <v>2.5000000000000001E-3</v>
      </c>
      <c r="I109" s="170">
        <v>1.5</v>
      </c>
      <c r="J109" s="157">
        <f t="shared" si="66"/>
        <v>1.06765E-2</v>
      </c>
      <c r="K109" s="157">
        <f t="shared" si="60"/>
        <v>3.1436749999999999E-2</v>
      </c>
      <c r="L109" s="84">
        <v>43100</v>
      </c>
      <c r="M109" s="71">
        <v>-1.4970000000000001E-3</v>
      </c>
      <c r="N109" s="72">
        <v>-6.8350000000000008E-4</v>
      </c>
      <c r="O109" s="71">
        <v>3.16E-3</v>
      </c>
      <c r="P109" s="69">
        <f t="shared" si="58"/>
        <v>5.0609999999999995E-3</v>
      </c>
      <c r="Q109" s="71">
        <f t="shared" si="64"/>
        <v>6.0114999999999995E-3</v>
      </c>
      <c r="R109" s="71">
        <v>8.8629999999999994E-3</v>
      </c>
      <c r="S109" s="71">
        <f t="shared" si="62"/>
        <v>1.06765E-2</v>
      </c>
      <c r="T109" s="73">
        <v>1.2490000000000001E-2</v>
      </c>
    </row>
    <row r="110" spans="1:20" x14ac:dyDescent="0.25">
      <c r="A110" s="148" t="s">
        <v>552</v>
      </c>
      <c r="B110" s="148" t="s">
        <v>550</v>
      </c>
      <c r="C110" s="154" t="str">
        <f t="shared" si="63"/>
        <v>25YH20191231</v>
      </c>
      <c r="D110" s="155" t="str">
        <f t="shared" si="65"/>
        <v>20191231</v>
      </c>
      <c r="E110" s="155">
        <v>25</v>
      </c>
      <c r="F110" s="156" t="str">
        <f t="shared" ref="F110:F112" si="67">F109</f>
        <v>H</v>
      </c>
      <c r="G110" s="167">
        <f>H110+(J110-$J$96)*I110</f>
        <v>1.1985249999999999E-2</v>
      </c>
      <c r="H110" s="167">
        <f t="shared" si="59"/>
        <v>2.5000000000000001E-3</v>
      </c>
      <c r="I110" s="170">
        <v>1.5</v>
      </c>
      <c r="J110" s="157">
        <f t="shared" si="66"/>
        <v>3.4085000000000001E-3</v>
      </c>
      <c r="K110" s="157">
        <f t="shared" si="60"/>
        <v>1.5393749999999999E-2</v>
      </c>
      <c r="L110" s="84">
        <v>43830</v>
      </c>
      <c r="M110" s="71">
        <v>-2.9149999999999996E-3</v>
      </c>
      <c r="N110" s="72">
        <v>-2.647E-3</v>
      </c>
      <c r="O110" s="71">
        <v>-1.1050000000000001E-3</v>
      </c>
      <c r="P110" s="69">
        <f t="shared" si="58"/>
        <v>-3.13333333333333E-5</v>
      </c>
      <c r="Q110" s="71">
        <f t="shared" si="64"/>
        <v>5.0550000000000009E-4</v>
      </c>
      <c r="R110" s="71">
        <v>2.1160000000000003E-3</v>
      </c>
      <c r="S110" s="71">
        <f t="shared" si="62"/>
        <v>3.4085000000000001E-3</v>
      </c>
      <c r="T110" s="73">
        <v>4.7010000000000003E-3</v>
      </c>
    </row>
    <row r="111" spans="1:20" hidden="1" x14ac:dyDescent="0.25">
      <c r="A111" s="148" t="s">
        <v>320</v>
      </c>
      <c r="B111" s="148" t="s">
        <v>550</v>
      </c>
      <c r="C111" s="154" t="str">
        <f t="shared" si="63"/>
        <v>25YH20200731</v>
      </c>
      <c r="D111" s="155">
        <v>20200731</v>
      </c>
      <c r="E111" s="155">
        <v>25</v>
      </c>
      <c r="F111" s="156" t="str">
        <f t="shared" si="67"/>
        <v>H</v>
      </c>
      <c r="G111" s="167">
        <f>H111+(J111-$J$97)*I111</f>
        <v>6.7674999999999992E-3</v>
      </c>
      <c r="H111" s="167">
        <f t="shared" si="59"/>
        <v>2.5000000000000001E-3</v>
      </c>
      <c r="I111" s="170">
        <v>1.5</v>
      </c>
      <c r="J111" s="157">
        <f t="shared" si="66"/>
        <v>-1.4649999999999999E-3</v>
      </c>
      <c r="K111" s="157">
        <f t="shared" si="60"/>
        <v>5.3024999999999991E-3</v>
      </c>
      <c r="L111" s="86">
        <v>44043</v>
      </c>
      <c r="M111" s="76">
        <v>-4.3099999999999996E-3</v>
      </c>
      <c r="N111" s="72">
        <v>-4.3049999999999998E-3</v>
      </c>
      <c r="O111" s="76">
        <v>-3.9500000000000004E-3</v>
      </c>
      <c r="P111" s="69">
        <f t="shared" si="58"/>
        <v>-3.3966666666666672E-3</v>
      </c>
      <c r="Q111" s="71">
        <f>(O111+R111)/2</f>
        <v>-3.1200000000000004E-3</v>
      </c>
      <c r="R111" s="76">
        <v>-2.2899999999999999E-3</v>
      </c>
      <c r="S111" s="71">
        <f t="shared" si="62"/>
        <v>-1.4649999999999999E-3</v>
      </c>
      <c r="T111" s="77">
        <v>-6.4000000000000005E-4</v>
      </c>
    </row>
    <row r="112" spans="1:20" x14ac:dyDescent="0.25">
      <c r="A112" s="148" t="s">
        <v>552</v>
      </c>
      <c r="B112" s="148" t="s">
        <v>550</v>
      </c>
      <c r="C112" s="154" t="str">
        <f t="shared" si="63"/>
        <v>25YH20211231</v>
      </c>
      <c r="D112" s="155" t="str">
        <f t="shared" ref="D112:D117" si="68">TEXT(L112,"AAAAMMgg")</f>
        <v>20211231</v>
      </c>
      <c r="E112" s="155">
        <v>25</v>
      </c>
      <c r="F112" s="156" t="str">
        <f t="shared" si="67"/>
        <v>H</v>
      </c>
      <c r="G112" s="167">
        <f>H112+(J112-$J$98)*I112</f>
        <v>1.2867999999999999E-2</v>
      </c>
      <c r="H112" s="167">
        <f t="shared" si="59"/>
        <v>2.5000000000000001E-3</v>
      </c>
      <c r="I112" s="170">
        <v>1.5</v>
      </c>
      <c r="J112" s="157">
        <f t="shared" si="66"/>
        <v>3.9550000000000002E-3</v>
      </c>
      <c r="K112" s="157">
        <f t="shared" si="60"/>
        <v>1.6822999999999998E-2</v>
      </c>
      <c r="L112" s="84">
        <v>44561</v>
      </c>
      <c r="M112" s="71">
        <v>-2.957E-3</v>
      </c>
      <c r="N112" s="72">
        <v>-2.2135000000000002E-3</v>
      </c>
      <c r="O112" s="71">
        <v>1.7000000000000001E-4</v>
      </c>
      <c r="P112" s="69">
        <f t="shared" si="58"/>
        <v>1.1166666666666668E-3</v>
      </c>
      <c r="Q112" s="71">
        <f t="shared" ref="Q112:Q134" si="69">(O112+R112)/2</f>
        <v>1.5900000000000001E-3</v>
      </c>
      <c r="R112" s="71">
        <v>3.0100000000000001E-3</v>
      </c>
      <c r="S112" s="71">
        <f t="shared" si="62"/>
        <v>3.9550000000000002E-3</v>
      </c>
      <c r="T112" s="73">
        <v>4.8999999999999998E-3</v>
      </c>
    </row>
    <row r="113" spans="1:20" x14ac:dyDescent="0.25">
      <c r="A113" s="148" t="s">
        <v>552</v>
      </c>
      <c r="B113" s="158" t="s">
        <v>550</v>
      </c>
      <c r="C113" s="159" t="str">
        <f t="shared" si="63"/>
        <v>25YH20220331</v>
      </c>
      <c r="D113" s="160" t="str">
        <f t="shared" si="68"/>
        <v>20220331</v>
      </c>
      <c r="E113" s="160">
        <v>25</v>
      </c>
      <c r="F113" s="161" t="str">
        <f>F112</f>
        <v>H</v>
      </c>
      <c r="G113" s="168">
        <f>H113+(J113-$J$99)*I113</f>
        <v>1.3435977106178996E-2</v>
      </c>
      <c r="H113" s="167">
        <f t="shared" si="59"/>
        <v>2.5000000000000001E-3</v>
      </c>
      <c r="I113" s="171">
        <v>1.5</v>
      </c>
      <c r="J113" s="162">
        <f t="shared" si="66"/>
        <v>1.2649169810798444E-2</v>
      </c>
      <c r="K113" s="162">
        <f t="shared" si="60"/>
        <v>2.6085146916977442E-2</v>
      </c>
      <c r="L113" s="90">
        <v>44651</v>
      </c>
      <c r="M113" s="91">
        <v>5.3585184066791136E-3</v>
      </c>
      <c r="N113" s="78">
        <v>6.7020393142060986E-3</v>
      </c>
      <c r="O113" s="91">
        <v>1.0000837414414043E-2</v>
      </c>
      <c r="P113" s="69">
        <f t="shared" si="58"/>
        <v>1.0717022663587464E-2</v>
      </c>
      <c r="Q113" s="71">
        <f t="shared" si="69"/>
        <v>1.1075115288174175E-2</v>
      </c>
      <c r="R113" s="91">
        <v>1.2149393161934308E-2</v>
      </c>
      <c r="S113" s="71">
        <f t="shared" si="62"/>
        <v>1.2649169810798444E-2</v>
      </c>
      <c r="T113" s="92">
        <v>1.314894645966258E-2</v>
      </c>
    </row>
    <row r="114" spans="1:20" hidden="1" x14ac:dyDescent="0.25">
      <c r="A114" s="148" t="s">
        <v>320</v>
      </c>
      <c r="B114" s="149" t="s">
        <v>550</v>
      </c>
      <c r="C114" s="150" t="str">
        <f t="shared" si="63"/>
        <v>20YH20131231</v>
      </c>
      <c r="D114" s="151" t="str">
        <f t="shared" si="68"/>
        <v>20131231</v>
      </c>
      <c r="E114" s="151">
        <v>20</v>
      </c>
      <c r="F114" s="152" t="s">
        <v>551</v>
      </c>
      <c r="G114" s="166">
        <f>H114+(J114-$J$93)*I114</f>
        <v>2.6876500000000001E-2</v>
      </c>
      <c r="H114" s="167">
        <f t="shared" si="59"/>
        <v>2.5000000000000001E-3</v>
      </c>
      <c r="I114" s="169">
        <v>1.5</v>
      </c>
      <c r="J114" s="153">
        <f>R114</f>
        <v>2.1551000000000001E-2</v>
      </c>
      <c r="K114" s="153">
        <f t="shared" si="60"/>
        <v>4.8427499999999998E-2</v>
      </c>
      <c r="L114" s="82">
        <v>41639</v>
      </c>
      <c r="M114" s="68">
        <v>5.3E-3</v>
      </c>
      <c r="N114" s="68">
        <v>6.4250000000000002E-3</v>
      </c>
      <c r="O114" s="69">
        <v>1.2591000000000001E-2</v>
      </c>
      <c r="P114" s="69">
        <f t="shared" si="58"/>
        <v>1.5577666666666668E-2</v>
      </c>
      <c r="Q114" s="71">
        <f t="shared" si="69"/>
        <v>1.7071000000000003E-2</v>
      </c>
      <c r="R114" s="69">
        <v>2.1551000000000001E-2</v>
      </c>
      <c r="S114" s="69"/>
      <c r="T114" s="70">
        <v>2.5830000000000002E-2</v>
      </c>
    </row>
    <row r="115" spans="1:20" hidden="1" x14ac:dyDescent="0.25">
      <c r="A115" s="148" t="s">
        <v>320</v>
      </c>
      <c r="B115" s="148" t="s">
        <v>550</v>
      </c>
      <c r="C115" s="154" t="str">
        <f t="shared" si="63"/>
        <v>20YH20151231</v>
      </c>
      <c r="D115" s="155" t="str">
        <f t="shared" si="68"/>
        <v>20151231</v>
      </c>
      <c r="E115" s="155">
        <v>20</v>
      </c>
      <c r="F115" s="156" t="str">
        <f>F114</f>
        <v>H</v>
      </c>
      <c r="G115" s="167">
        <f>H115+(J115-$J$94)*I115</f>
        <v>1.8024999999999999E-2</v>
      </c>
      <c r="H115" s="167">
        <f t="shared" si="59"/>
        <v>2.5000000000000001E-3</v>
      </c>
      <c r="I115" s="170">
        <v>1.5</v>
      </c>
      <c r="J115" s="157">
        <f t="shared" ref="J115:J120" si="70">R115</f>
        <v>0.01</v>
      </c>
      <c r="K115" s="157">
        <f t="shared" si="60"/>
        <v>2.8025000000000001E-2</v>
      </c>
      <c r="L115" s="84">
        <v>42369</v>
      </c>
      <c r="M115" s="71">
        <v>-3.5000000000000005E-4</v>
      </c>
      <c r="N115" s="72">
        <v>1.3749999999999998E-4</v>
      </c>
      <c r="O115" s="71">
        <v>3.3179999999999998E-3</v>
      </c>
      <c r="P115" s="69">
        <f t="shared" si="58"/>
        <v>5.5453333333333327E-3</v>
      </c>
      <c r="Q115" s="71">
        <f t="shared" si="69"/>
        <v>6.659E-3</v>
      </c>
      <c r="R115" s="71">
        <v>0.01</v>
      </c>
      <c r="S115" s="71"/>
      <c r="T115" s="73">
        <v>1.3987000000000001E-2</v>
      </c>
    </row>
    <row r="116" spans="1:20" hidden="1" x14ac:dyDescent="0.25">
      <c r="A116" s="148" t="s">
        <v>320</v>
      </c>
      <c r="B116" s="148" t="s">
        <v>550</v>
      </c>
      <c r="C116" s="154" t="str">
        <f t="shared" si="63"/>
        <v>20YH20171231</v>
      </c>
      <c r="D116" s="155" t="str">
        <f t="shared" si="68"/>
        <v>20171231</v>
      </c>
      <c r="E116" s="155">
        <v>20</v>
      </c>
      <c r="F116" s="156" t="str">
        <f>F115</f>
        <v>H</v>
      </c>
      <c r="G116" s="167">
        <f>H116+(J116-$J$95)*I116</f>
        <v>1.8039999999999997E-2</v>
      </c>
      <c r="H116" s="167">
        <f t="shared" si="59"/>
        <v>2.5000000000000001E-3</v>
      </c>
      <c r="I116" s="170">
        <v>1.5</v>
      </c>
      <c r="J116" s="157">
        <f t="shared" si="70"/>
        <v>8.8629999999999994E-3</v>
      </c>
      <c r="K116" s="157">
        <f t="shared" si="60"/>
        <v>2.6902999999999996E-2</v>
      </c>
      <c r="L116" s="84">
        <v>43100</v>
      </c>
      <c r="M116" s="71">
        <v>-1.4970000000000001E-3</v>
      </c>
      <c r="N116" s="72">
        <v>-6.8350000000000008E-4</v>
      </c>
      <c r="O116" s="71">
        <v>3.16E-3</v>
      </c>
      <c r="P116" s="69">
        <f t="shared" si="58"/>
        <v>5.0609999999999995E-3</v>
      </c>
      <c r="Q116" s="71">
        <f t="shared" si="69"/>
        <v>6.0114999999999995E-3</v>
      </c>
      <c r="R116" s="71">
        <v>8.8629999999999994E-3</v>
      </c>
      <c r="S116" s="71"/>
      <c r="T116" s="73">
        <v>1.2490000000000001E-2</v>
      </c>
    </row>
    <row r="117" spans="1:20" x14ac:dyDescent="0.25">
      <c r="A117" s="148" t="s">
        <v>552</v>
      </c>
      <c r="B117" s="148" t="s">
        <v>550</v>
      </c>
      <c r="C117" s="154" t="str">
        <f t="shared" si="63"/>
        <v>20YH20191231</v>
      </c>
      <c r="D117" s="155" t="str">
        <f t="shared" si="68"/>
        <v>20191231</v>
      </c>
      <c r="E117" s="155">
        <v>20</v>
      </c>
      <c r="F117" s="156" t="str">
        <f t="shared" ref="F117:F119" si="71">F116</f>
        <v>H</v>
      </c>
      <c r="G117" s="167">
        <f>H117+(J117-$J$96)*I117</f>
        <v>1.00465E-2</v>
      </c>
      <c r="H117" s="167">
        <f t="shared" si="59"/>
        <v>2.5000000000000001E-3</v>
      </c>
      <c r="I117" s="170">
        <v>1.5</v>
      </c>
      <c r="J117" s="157">
        <f t="shared" si="70"/>
        <v>2.1160000000000003E-3</v>
      </c>
      <c r="K117" s="157">
        <f t="shared" si="60"/>
        <v>1.21625E-2</v>
      </c>
      <c r="L117" s="84">
        <v>43830</v>
      </c>
      <c r="M117" s="71">
        <v>-2.9149999999999996E-3</v>
      </c>
      <c r="N117" s="72">
        <v>-2.647E-3</v>
      </c>
      <c r="O117" s="71">
        <v>-1.1050000000000001E-3</v>
      </c>
      <c r="P117" s="69">
        <f t="shared" si="58"/>
        <v>-3.13333333333333E-5</v>
      </c>
      <c r="Q117" s="71">
        <f t="shared" si="69"/>
        <v>5.0550000000000009E-4</v>
      </c>
      <c r="R117" s="71">
        <v>2.1160000000000003E-3</v>
      </c>
      <c r="S117" s="71">
        <f>(R117+T117)/2</f>
        <v>3.4085000000000001E-3</v>
      </c>
      <c r="T117" s="73">
        <v>4.7010000000000003E-3</v>
      </c>
    </row>
    <row r="118" spans="1:20" hidden="1" x14ac:dyDescent="0.25">
      <c r="A118" s="148" t="s">
        <v>320</v>
      </c>
      <c r="B118" s="148" t="s">
        <v>550</v>
      </c>
      <c r="C118" s="154" t="str">
        <f t="shared" si="63"/>
        <v>20YH20200731</v>
      </c>
      <c r="D118" s="155">
        <v>20200731</v>
      </c>
      <c r="E118" s="155">
        <v>20</v>
      </c>
      <c r="F118" s="156" t="str">
        <f t="shared" si="71"/>
        <v>H</v>
      </c>
      <c r="G118" s="167">
        <f>H118+(J118-$J$97)*I118</f>
        <v>5.5300000000000002E-3</v>
      </c>
      <c r="H118" s="167">
        <f t="shared" si="59"/>
        <v>2.5000000000000001E-3</v>
      </c>
      <c r="I118" s="170">
        <v>1.5</v>
      </c>
      <c r="J118" s="157">
        <f t="shared" si="70"/>
        <v>-2.2899999999999999E-3</v>
      </c>
      <c r="K118" s="157">
        <f t="shared" si="60"/>
        <v>3.2400000000000003E-3</v>
      </c>
      <c r="L118" s="86">
        <v>44043</v>
      </c>
      <c r="M118" s="76">
        <v>-4.3099999999999996E-3</v>
      </c>
      <c r="N118" s="72">
        <v>-4.3049999999999998E-3</v>
      </c>
      <c r="O118" s="76">
        <v>-3.9500000000000004E-3</v>
      </c>
      <c r="P118" s="69">
        <f t="shared" si="58"/>
        <v>-3.3966666666666672E-3</v>
      </c>
      <c r="Q118" s="71">
        <f t="shared" si="69"/>
        <v>-3.1200000000000004E-3</v>
      </c>
      <c r="R118" s="76">
        <v>-2.2899999999999999E-3</v>
      </c>
      <c r="S118" s="71">
        <f>(R118+T118)/2</f>
        <v>-1.4649999999999999E-3</v>
      </c>
      <c r="T118" s="77">
        <v>-6.4000000000000005E-4</v>
      </c>
    </row>
    <row r="119" spans="1:20" x14ac:dyDescent="0.25">
      <c r="A119" s="148" t="s">
        <v>552</v>
      </c>
      <c r="B119" s="148" t="s">
        <v>550</v>
      </c>
      <c r="C119" s="154" t="str">
        <f t="shared" si="63"/>
        <v>20YH20211231</v>
      </c>
      <c r="D119" s="155" t="str">
        <f t="shared" ref="D119:D124" si="72">TEXT(L119,"AAAAMMgg")</f>
        <v>20211231</v>
      </c>
      <c r="E119" s="155">
        <v>20</v>
      </c>
      <c r="F119" s="156" t="str">
        <f t="shared" si="71"/>
        <v>H</v>
      </c>
      <c r="G119" s="167">
        <f>H119+(J119-$J$98)*I119</f>
        <v>1.1450500000000001E-2</v>
      </c>
      <c r="H119" s="167">
        <f t="shared" si="59"/>
        <v>2.5000000000000001E-3</v>
      </c>
      <c r="I119" s="170">
        <v>1.5</v>
      </c>
      <c r="J119" s="157">
        <f t="shared" si="70"/>
        <v>3.0100000000000001E-3</v>
      </c>
      <c r="K119" s="157">
        <f t="shared" si="60"/>
        <v>1.4460500000000001E-2</v>
      </c>
      <c r="L119" s="84">
        <v>44561</v>
      </c>
      <c r="M119" s="71">
        <v>-2.957E-3</v>
      </c>
      <c r="N119" s="72">
        <v>-2.2135000000000002E-3</v>
      </c>
      <c r="O119" s="71">
        <v>1.7000000000000001E-4</v>
      </c>
      <c r="P119" s="69">
        <f t="shared" si="58"/>
        <v>1.1166666666666668E-3</v>
      </c>
      <c r="Q119" s="71">
        <f t="shared" si="69"/>
        <v>1.5900000000000001E-3</v>
      </c>
      <c r="R119" s="71">
        <v>3.0100000000000001E-3</v>
      </c>
      <c r="S119" s="71">
        <f>(R119+T119)/2</f>
        <v>3.9550000000000002E-3</v>
      </c>
      <c r="T119" s="73">
        <v>4.8999999999999998E-3</v>
      </c>
    </row>
    <row r="120" spans="1:20" x14ac:dyDescent="0.25">
      <c r="A120" s="148" t="s">
        <v>552</v>
      </c>
      <c r="B120" s="158" t="s">
        <v>550</v>
      </c>
      <c r="C120" s="159" t="str">
        <f t="shared" si="63"/>
        <v>20YH20220331</v>
      </c>
      <c r="D120" s="160" t="str">
        <f t="shared" si="72"/>
        <v>20220331</v>
      </c>
      <c r="E120" s="160">
        <v>20</v>
      </c>
      <c r="F120" s="161" t="str">
        <f>F119</f>
        <v>H</v>
      </c>
      <c r="G120" s="168">
        <f>H120+(J120-$J$99)*I120</f>
        <v>1.2686312132882792E-2</v>
      </c>
      <c r="H120" s="167">
        <f t="shared" si="59"/>
        <v>2.5000000000000001E-3</v>
      </c>
      <c r="I120" s="171">
        <v>1.5</v>
      </c>
      <c r="J120" s="162">
        <f t="shared" si="70"/>
        <v>1.2149393161934308E-2</v>
      </c>
      <c r="K120" s="162">
        <f t="shared" si="60"/>
        <v>2.4835705294817101E-2</v>
      </c>
      <c r="L120" s="90">
        <v>44651</v>
      </c>
      <c r="M120" s="91">
        <v>5.3585184066791136E-3</v>
      </c>
      <c r="N120" s="78">
        <v>6.7020393142060986E-3</v>
      </c>
      <c r="O120" s="91">
        <v>1.0000837414414043E-2</v>
      </c>
      <c r="P120" s="69">
        <f t="shared" si="58"/>
        <v>1.0717022663587464E-2</v>
      </c>
      <c r="Q120" s="71">
        <f t="shared" si="69"/>
        <v>1.1075115288174175E-2</v>
      </c>
      <c r="R120" s="91">
        <v>1.2149393161934308E-2</v>
      </c>
      <c r="S120" s="71">
        <f>(R120+T120)/2</f>
        <v>1.2649169810798444E-2</v>
      </c>
      <c r="T120" s="92">
        <v>1.314894645966258E-2</v>
      </c>
    </row>
    <row r="121" spans="1:20" hidden="1" x14ac:dyDescent="0.25">
      <c r="A121" s="148" t="s">
        <v>320</v>
      </c>
      <c r="B121" s="149" t="s">
        <v>550</v>
      </c>
      <c r="C121" s="150" t="str">
        <f t="shared" si="63"/>
        <v>15YH20131231</v>
      </c>
      <c r="D121" s="151" t="str">
        <f t="shared" si="72"/>
        <v>20131231</v>
      </c>
      <c r="E121" s="151">
        <v>15</v>
      </c>
      <c r="F121" s="152" t="s">
        <v>551</v>
      </c>
      <c r="G121" s="166">
        <f>H121+(J121-$J$93)*I121</f>
        <v>2.0156500000000004E-2</v>
      </c>
      <c r="H121" s="167">
        <f t="shared" si="59"/>
        <v>2.5000000000000001E-3</v>
      </c>
      <c r="I121" s="169">
        <v>1.5</v>
      </c>
      <c r="J121" s="153">
        <f>Q121</f>
        <v>1.7071000000000003E-2</v>
      </c>
      <c r="K121" s="153">
        <f t="shared" si="60"/>
        <v>3.7227500000000011E-2</v>
      </c>
      <c r="L121" s="82">
        <v>41639</v>
      </c>
      <c r="M121" s="68">
        <v>5.3E-3</v>
      </c>
      <c r="N121" s="68">
        <v>6.4250000000000002E-3</v>
      </c>
      <c r="O121" s="69">
        <v>1.2591000000000001E-2</v>
      </c>
      <c r="P121" s="69">
        <f t="shared" si="58"/>
        <v>1.5577666666666668E-2</v>
      </c>
      <c r="Q121" s="71">
        <f t="shared" si="69"/>
        <v>1.7071000000000003E-2</v>
      </c>
      <c r="R121" s="69">
        <v>2.1551000000000001E-2</v>
      </c>
      <c r="S121" s="69"/>
      <c r="T121" s="70">
        <v>2.5830000000000002E-2</v>
      </c>
    </row>
    <row r="122" spans="1:20" hidden="1" x14ac:dyDescent="0.25">
      <c r="A122" s="148" t="s">
        <v>320</v>
      </c>
      <c r="B122" s="148" t="s">
        <v>550</v>
      </c>
      <c r="C122" s="154" t="str">
        <f t="shared" si="63"/>
        <v>15YH20151231</v>
      </c>
      <c r="D122" s="155" t="str">
        <f t="shared" si="72"/>
        <v>20151231</v>
      </c>
      <c r="E122" s="155">
        <v>15</v>
      </c>
      <c r="F122" s="156" t="str">
        <f>F121</f>
        <v>H</v>
      </c>
      <c r="G122" s="167">
        <f>H122+(J122-$J$94)*I122</f>
        <v>1.3013499999999999E-2</v>
      </c>
      <c r="H122" s="167">
        <f t="shared" si="59"/>
        <v>2.5000000000000001E-3</v>
      </c>
      <c r="I122" s="170">
        <v>1.5</v>
      </c>
      <c r="J122" s="157">
        <f t="shared" ref="J122:J127" si="73">Q122</f>
        <v>6.659E-3</v>
      </c>
      <c r="K122" s="157">
        <f t="shared" si="60"/>
        <v>1.9672499999999999E-2</v>
      </c>
      <c r="L122" s="84">
        <v>42369</v>
      </c>
      <c r="M122" s="71">
        <v>-3.5000000000000005E-4</v>
      </c>
      <c r="N122" s="72">
        <v>1.3749999999999998E-4</v>
      </c>
      <c r="O122" s="71">
        <v>3.3179999999999998E-3</v>
      </c>
      <c r="P122" s="69">
        <f t="shared" si="58"/>
        <v>5.5453333333333327E-3</v>
      </c>
      <c r="Q122" s="71">
        <f t="shared" si="69"/>
        <v>6.659E-3</v>
      </c>
      <c r="R122" s="71">
        <v>0.01</v>
      </c>
      <c r="S122" s="71"/>
      <c r="T122" s="73">
        <v>1.3987000000000001E-2</v>
      </c>
    </row>
    <row r="123" spans="1:20" hidden="1" x14ac:dyDescent="0.25">
      <c r="A123" s="148" t="s">
        <v>320</v>
      </c>
      <c r="B123" s="148" t="s">
        <v>550</v>
      </c>
      <c r="C123" s="154" t="str">
        <f t="shared" si="63"/>
        <v>15YH20171231</v>
      </c>
      <c r="D123" s="155" t="str">
        <f t="shared" si="72"/>
        <v>20171231</v>
      </c>
      <c r="E123" s="155">
        <v>15</v>
      </c>
      <c r="F123" s="156" t="str">
        <f>F122</f>
        <v>H</v>
      </c>
      <c r="G123" s="167">
        <f>H123+(J123-$J$95)*I123</f>
        <v>1.3762749999999999E-2</v>
      </c>
      <c r="H123" s="167">
        <f t="shared" si="59"/>
        <v>2.5000000000000001E-3</v>
      </c>
      <c r="I123" s="170">
        <v>1.5</v>
      </c>
      <c r="J123" s="157">
        <f t="shared" si="73"/>
        <v>6.0114999999999995E-3</v>
      </c>
      <c r="K123" s="157">
        <f t="shared" si="60"/>
        <v>1.977425E-2</v>
      </c>
      <c r="L123" s="84">
        <v>43100</v>
      </c>
      <c r="M123" s="71">
        <v>-1.4970000000000001E-3</v>
      </c>
      <c r="N123" s="72">
        <v>-6.8350000000000008E-4</v>
      </c>
      <c r="O123" s="71">
        <v>3.16E-3</v>
      </c>
      <c r="P123" s="69">
        <f t="shared" si="58"/>
        <v>5.0609999999999995E-3</v>
      </c>
      <c r="Q123" s="71">
        <f t="shared" si="69"/>
        <v>6.0114999999999995E-3</v>
      </c>
      <c r="R123" s="71">
        <v>8.8629999999999994E-3</v>
      </c>
      <c r="S123" s="71"/>
      <c r="T123" s="73">
        <v>1.2490000000000001E-2</v>
      </c>
    </row>
    <row r="124" spans="1:20" x14ac:dyDescent="0.25">
      <c r="A124" s="148" t="s">
        <v>552</v>
      </c>
      <c r="B124" s="148" t="s">
        <v>550</v>
      </c>
      <c r="C124" s="154" t="str">
        <f t="shared" si="63"/>
        <v>15YH20191231</v>
      </c>
      <c r="D124" s="155" t="str">
        <f t="shared" si="72"/>
        <v>20191231</v>
      </c>
      <c r="E124" s="155">
        <v>15</v>
      </c>
      <c r="F124" s="156" t="str">
        <f t="shared" ref="F124:F126" si="74">F123</f>
        <v>H</v>
      </c>
      <c r="G124" s="167">
        <f>H124+(J124-$J$96)*I124</f>
        <v>7.6307500000000004E-3</v>
      </c>
      <c r="H124" s="167">
        <f t="shared" si="59"/>
        <v>2.5000000000000001E-3</v>
      </c>
      <c r="I124" s="170">
        <v>1.5</v>
      </c>
      <c r="J124" s="157">
        <f t="shared" si="73"/>
        <v>5.0550000000000009E-4</v>
      </c>
      <c r="K124" s="157">
        <f t="shared" si="60"/>
        <v>8.1362500000000011E-3</v>
      </c>
      <c r="L124" s="84">
        <v>43830</v>
      </c>
      <c r="M124" s="71">
        <v>-2.9149999999999996E-3</v>
      </c>
      <c r="N124" s="72">
        <v>-2.647E-3</v>
      </c>
      <c r="O124" s="71">
        <v>-1.1050000000000001E-3</v>
      </c>
      <c r="P124" s="69">
        <f t="shared" si="58"/>
        <v>-3.13333333333333E-5</v>
      </c>
      <c r="Q124" s="71">
        <f t="shared" si="69"/>
        <v>5.0550000000000009E-4</v>
      </c>
      <c r="R124" s="71">
        <v>2.1160000000000003E-3</v>
      </c>
      <c r="S124" s="71">
        <f>(R124+T124)/2</f>
        <v>3.4085000000000001E-3</v>
      </c>
      <c r="T124" s="73">
        <v>4.7010000000000003E-3</v>
      </c>
    </row>
    <row r="125" spans="1:20" hidden="1" x14ac:dyDescent="0.25">
      <c r="A125" s="148" t="s">
        <v>320</v>
      </c>
      <c r="B125" s="148" t="s">
        <v>550</v>
      </c>
      <c r="C125" s="154" t="str">
        <f t="shared" si="63"/>
        <v>15YH20200731</v>
      </c>
      <c r="D125" s="155">
        <v>20200731</v>
      </c>
      <c r="E125" s="155">
        <v>15</v>
      </c>
      <c r="F125" s="156" t="str">
        <f t="shared" si="74"/>
        <v>H</v>
      </c>
      <c r="G125" s="167">
        <f>H125+(J125-$J$97)*I125</f>
        <v>4.2849999999999989E-3</v>
      </c>
      <c r="H125" s="167">
        <f t="shared" si="59"/>
        <v>2.5000000000000001E-3</v>
      </c>
      <c r="I125" s="170">
        <v>1.5</v>
      </c>
      <c r="J125" s="157">
        <f t="shared" si="73"/>
        <v>-3.1200000000000004E-3</v>
      </c>
      <c r="K125" s="157">
        <f t="shared" si="60"/>
        <v>1.1649999999999985E-3</v>
      </c>
      <c r="L125" s="86">
        <v>44043</v>
      </c>
      <c r="M125" s="76">
        <v>-4.3099999999999996E-3</v>
      </c>
      <c r="N125" s="72">
        <v>-4.3049999999999998E-3</v>
      </c>
      <c r="O125" s="76">
        <v>-3.9500000000000004E-3</v>
      </c>
      <c r="P125" s="69">
        <f t="shared" si="58"/>
        <v>-3.3966666666666672E-3</v>
      </c>
      <c r="Q125" s="71">
        <f t="shared" si="69"/>
        <v>-3.1200000000000004E-3</v>
      </c>
      <c r="R125" s="76">
        <v>-2.2899999999999999E-3</v>
      </c>
      <c r="S125" s="71">
        <f>(R125+T125)/2</f>
        <v>-1.4649999999999999E-3</v>
      </c>
      <c r="T125" s="77">
        <v>-6.4000000000000005E-4</v>
      </c>
    </row>
    <row r="126" spans="1:20" x14ac:dyDescent="0.25">
      <c r="A126" s="148" t="s">
        <v>552</v>
      </c>
      <c r="B126" s="148" t="s">
        <v>550</v>
      </c>
      <c r="C126" s="154" t="str">
        <f t="shared" si="63"/>
        <v>15YH20211231</v>
      </c>
      <c r="D126" s="155" t="str">
        <f t="shared" ref="D126:D131" si="75">TEXT(L126,"AAAAMMgg")</f>
        <v>20211231</v>
      </c>
      <c r="E126" s="155">
        <v>15</v>
      </c>
      <c r="F126" s="156" t="str">
        <f t="shared" si="74"/>
        <v>H</v>
      </c>
      <c r="G126" s="167">
        <f>H126+(J126-$J$98)*I126</f>
        <v>9.3205000000000007E-3</v>
      </c>
      <c r="H126" s="167">
        <f t="shared" si="59"/>
        <v>2.5000000000000001E-3</v>
      </c>
      <c r="I126" s="170">
        <v>1.5</v>
      </c>
      <c r="J126" s="157">
        <f t="shared" si="73"/>
        <v>1.5900000000000001E-3</v>
      </c>
      <c r="K126" s="157">
        <f t="shared" si="60"/>
        <v>1.09105E-2</v>
      </c>
      <c r="L126" s="84">
        <v>44561</v>
      </c>
      <c r="M126" s="71">
        <v>-2.957E-3</v>
      </c>
      <c r="N126" s="72">
        <v>-2.2135000000000002E-3</v>
      </c>
      <c r="O126" s="71">
        <v>1.7000000000000001E-4</v>
      </c>
      <c r="P126" s="69">
        <f t="shared" si="58"/>
        <v>1.1166666666666668E-3</v>
      </c>
      <c r="Q126" s="71">
        <f t="shared" si="69"/>
        <v>1.5900000000000001E-3</v>
      </c>
      <c r="R126" s="71">
        <v>3.0100000000000001E-3</v>
      </c>
      <c r="S126" s="71">
        <f>(R126+T126)/2</f>
        <v>3.9550000000000002E-3</v>
      </c>
      <c r="T126" s="73">
        <v>4.8999999999999998E-3</v>
      </c>
    </row>
    <row r="127" spans="1:20" x14ac:dyDescent="0.25">
      <c r="A127" s="148" t="s">
        <v>552</v>
      </c>
      <c r="B127" s="158" t="s">
        <v>550</v>
      </c>
      <c r="C127" s="159" t="str">
        <f t="shared" si="63"/>
        <v>15YH20220331</v>
      </c>
      <c r="D127" s="160" t="str">
        <f t="shared" si="75"/>
        <v>20220331</v>
      </c>
      <c r="E127" s="160">
        <v>15</v>
      </c>
      <c r="F127" s="161" t="str">
        <f>F126</f>
        <v>H</v>
      </c>
      <c r="G127" s="168">
        <f>H127+(J127-$J$99)*I127</f>
        <v>1.1074895322242593E-2</v>
      </c>
      <c r="H127" s="167">
        <f t="shared" si="59"/>
        <v>2.5000000000000001E-3</v>
      </c>
      <c r="I127" s="171">
        <v>1.5</v>
      </c>
      <c r="J127" s="162">
        <f t="shared" si="73"/>
        <v>1.1075115288174175E-2</v>
      </c>
      <c r="K127" s="162">
        <f t="shared" si="60"/>
        <v>2.215001061041677E-2</v>
      </c>
      <c r="L127" s="90">
        <v>44651</v>
      </c>
      <c r="M127" s="91">
        <v>5.3585184066791136E-3</v>
      </c>
      <c r="N127" s="78">
        <v>6.7020393142060986E-3</v>
      </c>
      <c r="O127" s="91">
        <v>1.0000837414414043E-2</v>
      </c>
      <c r="P127" s="69">
        <f t="shared" si="58"/>
        <v>1.0717022663587464E-2</v>
      </c>
      <c r="Q127" s="71">
        <f t="shared" si="69"/>
        <v>1.1075115288174175E-2</v>
      </c>
      <c r="R127" s="91">
        <v>1.2149393161934308E-2</v>
      </c>
      <c r="S127" s="71">
        <f>(R127+T127)/2</f>
        <v>1.2649169810798444E-2</v>
      </c>
      <c r="T127" s="92">
        <v>1.314894645966258E-2</v>
      </c>
    </row>
    <row r="128" spans="1:20" hidden="1" x14ac:dyDescent="0.25">
      <c r="A128" s="148" t="s">
        <v>320</v>
      </c>
      <c r="B128" s="149" t="s">
        <v>550</v>
      </c>
      <c r="C128" s="150" t="str">
        <f t="shared" si="63"/>
        <v>12YH20131231</v>
      </c>
      <c r="D128" s="151" t="str">
        <f t="shared" si="75"/>
        <v>20131231</v>
      </c>
      <c r="E128" s="151">
        <v>12</v>
      </c>
      <c r="F128" s="152" t="s">
        <v>551</v>
      </c>
      <c r="G128" s="166">
        <f>H128+(J128-$J$93)*I128</f>
        <v>1.7916500000000002E-2</v>
      </c>
      <c r="H128" s="167">
        <f t="shared" si="59"/>
        <v>2.5000000000000001E-3</v>
      </c>
      <c r="I128" s="169">
        <v>1.5</v>
      </c>
      <c r="J128" s="153">
        <f>P128</f>
        <v>1.5577666666666668E-2</v>
      </c>
      <c r="K128" s="153">
        <f t="shared" si="60"/>
        <v>3.3494166666666672E-2</v>
      </c>
      <c r="L128" s="82">
        <v>41639</v>
      </c>
      <c r="M128" s="68">
        <v>5.3E-3</v>
      </c>
      <c r="N128" s="68">
        <v>6.4250000000000002E-3</v>
      </c>
      <c r="O128" s="69">
        <v>1.2591000000000001E-2</v>
      </c>
      <c r="P128" s="69">
        <f t="shared" si="58"/>
        <v>1.5577666666666668E-2</v>
      </c>
      <c r="Q128" s="71">
        <f t="shared" si="69"/>
        <v>1.7071000000000003E-2</v>
      </c>
      <c r="R128" s="69">
        <v>2.1551000000000001E-2</v>
      </c>
      <c r="S128" s="69"/>
      <c r="T128" s="70">
        <v>2.5830000000000002E-2</v>
      </c>
    </row>
    <row r="129" spans="1:20" hidden="1" x14ac:dyDescent="0.25">
      <c r="A129" s="148" t="s">
        <v>320</v>
      </c>
      <c r="B129" s="148" t="s">
        <v>550</v>
      </c>
      <c r="C129" s="154" t="str">
        <f t="shared" si="63"/>
        <v>12YH20151231</v>
      </c>
      <c r="D129" s="155" t="str">
        <f t="shared" si="75"/>
        <v>20151231</v>
      </c>
      <c r="E129" s="155">
        <v>12</v>
      </c>
      <c r="F129" s="156" t="str">
        <f>F128</f>
        <v>H</v>
      </c>
      <c r="G129" s="167">
        <f>H129+(J129-$J$94)*I129</f>
        <v>1.1342999999999999E-2</v>
      </c>
      <c r="H129" s="167">
        <f t="shared" si="59"/>
        <v>2.5000000000000001E-3</v>
      </c>
      <c r="I129" s="170">
        <v>1.5</v>
      </c>
      <c r="J129" s="157">
        <f t="shared" ref="J129:J132" si="76">P129</f>
        <v>5.5453333333333327E-3</v>
      </c>
      <c r="K129" s="157">
        <f t="shared" si="60"/>
        <v>1.6888333333333332E-2</v>
      </c>
      <c r="L129" s="84">
        <v>42369</v>
      </c>
      <c r="M129" s="71">
        <v>-3.5000000000000005E-4</v>
      </c>
      <c r="N129" s="72">
        <v>1.3749999999999998E-4</v>
      </c>
      <c r="O129" s="71">
        <v>3.3179999999999998E-3</v>
      </c>
      <c r="P129" s="69">
        <f t="shared" si="58"/>
        <v>5.5453333333333327E-3</v>
      </c>
      <c r="Q129" s="71">
        <f t="shared" si="69"/>
        <v>6.659E-3</v>
      </c>
      <c r="R129" s="71">
        <v>0.01</v>
      </c>
      <c r="S129" s="71"/>
      <c r="T129" s="73">
        <v>1.3987000000000001E-2</v>
      </c>
    </row>
    <row r="130" spans="1:20" hidden="1" x14ac:dyDescent="0.25">
      <c r="A130" s="148" t="s">
        <v>320</v>
      </c>
      <c r="B130" s="148" t="s">
        <v>550</v>
      </c>
      <c r="C130" s="154" t="str">
        <f t="shared" si="63"/>
        <v>12YH20171231</v>
      </c>
      <c r="D130" s="155" t="str">
        <f t="shared" si="75"/>
        <v>20171231</v>
      </c>
      <c r="E130" s="155">
        <v>12</v>
      </c>
      <c r="F130" s="156" t="str">
        <f>F129</f>
        <v>H</v>
      </c>
      <c r="G130" s="167">
        <f>H130+(J130-$J$95)*I130</f>
        <v>1.2336999999999999E-2</v>
      </c>
      <c r="H130" s="167">
        <f t="shared" si="59"/>
        <v>2.5000000000000001E-3</v>
      </c>
      <c r="I130" s="170">
        <v>1.5</v>
      </c>
      <c r="J130" s="157">
        <f t="shared" si="76"/>
        <v>5.0609999999999995E-3</v>
      </c>
      <c r="K130" s="157">
        <f t="shared" si="60"/>
        <v>1.7397999999999997E-2</v>
      </c>
      <c r="L130" s="84">
        <v>43100</v>
      </c>
      <c r="M130" s="71">
        <v>-1.4970000000000001E-3</v>
      </c>
      <c r="N130" s="72">
        <v>-6.8350000000000008E-4</v>
      </c>
      <c r="O130" s="71">
        <v>3.16E-3</v>
      </c>
      <c r="P130" s="69">
        <f t="shared" si="58"/>
        <v>5.0609999999999995E-3</v>
      </c>
      <c r="Q130" s="71">
        <f t="shared" si="69"/>
        <v>6.0114999999999995E-3</v>
      </c>
      <c r="R130" s="71">
        <v>8.8629999999999994E-3</v>
      </c>
      <c r="S130" s="71"/>
      <c r="T130" s="73">
        <v>1.2490000000000001E-2</v>
      </c>
    </row>
    <row r="131" spans="1:20" x14ac:dyDescent="0.25">
      <c r="A131" s="148" t="s">
        <v>552</v>
      </c>
      <c r="B131" s="148" t="s">
        <v>550</v>
      </c>
      <c r="C131" s="154" t="str">
        <f t="shared" si="63"/>
        <v>12YH20191231</v>
      </c>
      <c r="D131" s="155" t="str">
        <f t="shared" si="75"/>
        <v>20191231</v>
      </c>
      <c r="E131" s="155">
        <v>12</v>
      </c>
      <c r="F131" s="156" t="str">
        <f t="shared" ref="F131:F133" si="77">F130</f>
        <v>H</v>
      </c>
      <c r="G131" s="167">
        <f>H131+(J131-$J$96)*I131</f>
        <v>6.8255E-3</v>
      </c>
      <c r="H131" s="167">
        <f t="shared" si="59"/>
        <v>2.5000000000000001E-3</v>
      </c>
      <c r="I131" s="170">
        <v>1.5</v>
      </c>
      <c r="J131" s="157">
        <f t="shared" si="76"/>
        <v>-3.13333333333333E-5</v>
      </c>
      <c r="K131" s="157">
        <f t="shared" si="60"/>
        <v>6.7941666666666671E-3</v>
      </c>
      <c r="L131" s="84">
        <v>43830</v>
      </c>
      <c r="M131" s="71">
        <v>-2.9149999999999996E-3</v>
      </c>
      <c r="N131" s="72">
        <v>-2.647E-3</v>
      </c>
      <c r="O131" s="71">
        <v>-1.1050000000000001E-3</v>
      </c>
      <c r="P131" s="69">
        <f t="shared" si="58"/>
        <v>-3.13333333333333E-5</v>
      </c>
      <c r="Q131" s="71">
        <f t="shared" si="69"/>
        <v>5.0550000000000009E-4</v>
      </c>
      <c r="R131" s="71">
        <v>2.1160000000000003E-3</v>
      </c>
      <c r="S131" s="71">
        <f>(R131+T131)/2</f>
        <v>3.4085000000000001E-3</v>
      </c>
      <c r="T131" s="73">
        <v>4.7010000000000003E-3</v>
      </c>
    </row>
    <row r="132" spans="1:20" hidden="1" x14ac:dyDescent="0.25">
      <c r="A132" s="148" t="s">
        <v>320</v>
      </c>
      <c r="B132" s="148" t="s">
        <v>550</v>
      </c>
      <c r="C132" s="154" t="str">
        <f t="shared" si="63"/>
        <v>12YH20200731</v>
      </c>
      <c r="D132" s="155">
        <v>20200731</v>
      </c>
      <c r="E132" s="155">
        <v>12</v>
      </c>
      <c r="F132" s="156" t="str">
        <f t="shared" si="77"/>
        <v>H</v>
      </c>
      <c r="G132" s="167">
        <f>H132+(J132-$J$97)*I132</f>
        <v>3.8699999999999984E-3</v>
      </c>
      <c r="H132" s="167">
        <f t="shared" si="59"/>
        <v>2.5000000000000001E-3</v>
      </c>
      <c r="I132" s="170">
        <v>1.5</v>
      </c>
      <c r="J132" s="157">
        <f t="shared" si="76"/>
        <v>-3.3966666666666672E-3</v>
      </c>
      <c r="K132" s="157">
        <f t="shared" si="60"/>
        <v>4.7333333333333125E-4</v>
      </c>
      <c r="L132" s="86">
        <v>44043</v>
      </c>
      <c r="M132" s="76">
        <v>-4.3099999999999996E-3</v>
      </c>
      <c r="N132" s="72">
        <v>-4.3049999999999998E-3</v>
      </c>
      <c r="O132" s="76">
        <v>-3.9500000000000004E-3</v>
      </c>
      <c r="P132" s="69">
        <f t="shared" si="58"/>
        <v>-3.3966666666666672E-3</v>
      </c>
      <c r="Q132" s="71">
        <f t="shared" si="69"/>
        <v>-3.1200000000000004E-3</v>
      </c>
      <c r="R132" s="76">
        <v>-2.2899999999999999E-3</v>
      </c>
      <c r="S132" s="71">
        <f>(R132+T132)/2</f>
        <v>-1.4649999999999999E-3</v>
      </c>
      <c r="T132" s="77">
        <v>-6.4000000000000005E-4</v>
      </c>
    </row>
    <row r="133" spans="1:20" x14ac:dyDescent="0.25">
      <c r="A133" s="148" t="s">
        <v>552</v>
      </c>
      <c r="B133" s="148" t="s">
        <v>550</v>
      </c>
      <c r="C133" s="154" t="str">
        <f t="shared" si="63"/>
        <v>12YH20211231</v>
      </c>
      <c r="D133" s="155" t="str">
        <f t="shared" ref="D133:D138" si="78">TEXT(L133,"AAAAMMgg")</f>
        <v>20211231</v>
      </c>
      <c r="E133" s="155">
        <v>12</v>
      </c>
      <c r="F133" s="156" t="str">
        <f t="shared" si="77"/>
        <v>H</v>
      </c>
      <c r="G133" s="167">
        <f>H133+(J133-$J$98)*I133</f>
        <v>8.6105000000000001E-3</v>
      </c>
      <c r="H133" s="167">
        <f t="shared" si="59"/>
        <v>2.5000000000000001E-3</v>
      </c>
      <c r="I133" s="170">
        <v>1.5</v>
      </c>
      <c r="J133" s="157">
        <f>P133</f>
        <v>1.1166666666666668E-3</v>
      </c>
      <c r="K133" s="157">
        <f t="shared" si="60"/>
        <v>9.7271666666666669E-3</v>
      </c>
      <c r="L133" s="84">
        <v>44561</v>
      </c>
      <c r="M133" s="71">
        <v>-2.957E-3</v>
      </c>
      <c r="N133" s="72">
        <v>-2.2135000000000002E-3</v>
      </c>
      <c r="O133" s="71">
        <v>1.7000000000000001E-4</v>
      </c>
      <c r="P133" s="69">
        <f t="shared" si="58"/>
        <v>1.1166666666666668E-3</v>
      </c>
      <c r="Q133" s="71">
        <f t="shared" si="69"/>
        <v>1.5900000000000001E-3</v>
      </c>
      <c r="R133" s="71">
        <v>3.0100000000000001E-3</v>
      </c>
      <c r="S133" s="71">
        <f>(R133+T133)/2</f>
        <v>3.9550000000000002E-3</v>
      </c>
      <c r="T133" s="73">
        <v>4.8999999999999998E-3</v>
      </c>
    </row>
    <row r="134" spans="1:20" x14ac:dyDescent="0.25">
      <c r="A134" s="148" t="s">
        <v>552</v>
      </c>
      <c r="B134" s="158" t="s">
        <v>550</v>
      </c>
      <c r="C134" s="159" t="str">
        <f t="shared" si="63"/>
        <v>12YH20220331</v>
      </c>
      <c r="D134" s="160" t="str">
        <f t="shared" si="78"/>
        <v>20220331</v>
      </c>
      <c r="E134" s="160">
        <v>12</v>
      </c>
      <c r="F134" s="161" t="str">
        <f>F133</f>
        <v>H</v>
      </c>
      <c r="G134" s="168">
        <f>H134+(J134-$J$99)*I134</f>
        <v>1.0537756385362527E-2</v>
      </c>
      <c r="H134" s="167">
        <f t="shared" si="59"/>
        <v>2.5000000000000001E-3</v>
      </c>
      <c r="I134" s="171">
        <v>1.5</v>
      </c>
      <c r="J134" s="162">
        <f t="shared" ref="J134" si="79">P134</f>
        <v>1.0717022663587464E-2</v>
      </c>
      <c r="K134" s="162">
        <f t="shared" si="60"/>
        <v>2.1254779048949991E-2</v>
      </c>
      <c r="L134" s="90">
        <v>44651</v>
      </c>
      <c r="M134" s="91">
        <v>5.3585184066791136E-3</v>
      </c>
      <c r="N134" s="78">
        <v>6.7020393142060986E-3</v>
      </c>
      <c r="O134" s="91">
        <v>1.0000837414414043E-2</v>
      </c>
      <c r="P134" s="69">
        <f t="shared" si="58"/>
        <v>1.0717022663587464E-2</v>
      </c>
      <c r="Q134" s="71">
        <f t="shared" si="69"/>
        <v>1.1075115288174175E-2</v>
      </c>
      <c r="R134" s="91">
        <v>1.2149393161934308E-2</v>
      </c>
      <c r="S134" s="71">
        <f>(R134+T134)/2</f>
        <v>1.2649169810798444E-2</v>
      </c>
      <c r="T134" s="92">
        <v>1.314894645966258E-2</v>
      </c>
    </row>
    <row r="135" spans="1:20" hidden="1" x14ac:dyDescent="0.25">
      <c r="A135" s="148" t="s">
        <v>320</v>
      </c>
      <c r="B135" s="149" t="s">
        <v>550</v>
      </c>
      <c r="C135" s="150" t="str">
        <f t="shared" si="63"/>
        <v>10YH20131231</v>
      </c>
      <c r="D135" s="151" t="str">
        <f t="shared" si="78"/>
        <v>20131231</v>
      </c>
      <c r="E135" s="151">
        <v>10</v>
      </c>
      <c r="F135" s="152" t="s">
        <v>551</v>
      </c>
      <c r="G135" s="166">
        <f>H135+(J135-$J$93)*I135</f>
        <v>1.3436500000000002E-2</v>
      </c>
      <c r="H135" s="167">
        <f t="shared" si="59"/>
        <v>2.5000000000000001E-3</v>
      </c>
      <c r="I135" s="169">
        <v>1.5</v>
      </c>
      <c r="J135" s="153">
        <f>O135</f>
        <v>1.2591000000000001E-2</v>
      </c>
      <c r="K135" s="153">
        <f t="shared" si="60"/>
        <v>2.6027500000000002E-2</v>
      </c>
      <c r="L135" s="82">
        <v>41639</v>
      </c>
      <c r="M135" s="68">
        <v>5.3E-3</v>
      </c>
      <c r="N135" s="68">
        <v>6.4250000000000002E-3</v>
      </c>
      <c r="O135" s="69">
        <v>1.2591000000000001E-2</v>
      </c>
      <c r="P135" s="69">
        <f t="shared" si="58"/>
        <v>4.1970000000000011E-3</v>
      </c>
      <c r="Q135" s="69"/>
      <c r="R135" s="69">
        <v>2.1551000000000001E-2</v>
      </c>
      <c r="S135" s="69"/>
      <c r="T135" s="70">
        <v>2.5830000000000002E-2</v>
      </c>
    </row>
    <row r="136" spans="1:20" hidden="1" x14ac:dyDescent="0.25">
      <c r="A136" s="148" t="s">
        <v>320</v>
      </c>
      <c r="B136" s="148" t="s">
        <v>550</v>
      </c>
      <c r="C136" s="154" t="str">
        <f t="shared" si="63"/>
        <v>10YH20151231</v>
      </c>
      <c r="D136" s="155" t="str">
        <f t="shared" si="78"/>
        <v>20151231</v>
      </c>
      <c r="E136" s="155">
        <v>10</v>
      </c>
      <c r="F136" s="156" t="str">
        <f>F135</f>
        <v>H</v>
      </c>
      <c r="G136" s="167">
        <f>H136+(J136-$J$94)*I136</f>
        <v>8.0020000000000004E-3</v>
      </c>
      <c r="H136" s="167">
        <f t="shared" si="59"/>
        <v>2.5000000000000001E-3</v>
      </c>
      <c r="I136" s="170">
        <v>1.5</v>
      </c>
      <c r="J136" s="157">
        <f t="shared" ref="J136:J141" si="80">O136</f>
        <v>3.3179999999999998E-3</v>
      </c>
      <c r="K136" s="157">
        <f t="shared" si="60"/>
        <v>1.132E-2</v>
      </c>
      <c r="L136" s="84">
        <v>42369</v>
      </c>
      <c r="M136" s="71">
        <v>-3.5000000000000005E-4</v>
      </c>
      <c r="N136" s="72">
        <v>1.3749999999999998E-4</v>
      </c>
      <c r="O136" s="71">
        <v>3.3179999999999998E-3</v>
      </c>
      <c r="P136" s="69">
        <f t="shared" si="58"/>
        <v>1.1059999999999998E-3</v>
      </c>
      <c r="Q136" s="71"/>
      <c r="R136" s="71">
        <v>0.01</v>
      </c>
      <c r="S136" s="71"/>
      <c r="T136" s="73">
        <v>1.3987000000000001E-2</v>
      </c>
    </row>
    <row r="137" spans="1:20" hidden="1" x14ac:dyDescent="0.25">
      <c r="A137" s="148" t="s">
        <v>320</v>
      </c>
      <c r="B137" s="148" t="s">
        <v>550</v>
      </c>
      <c r="C137" s="154" t="str">
        <f t="shared" si="63"/>
        <v>10YH20171231</v>
      </c>
      <c r="D137" s="155" t="str">
        <f t="shared" si="78"/>
        <v>20171231</v>
      </c>
      <c r="E137" s="155">
        <v>10</v>
      </c>
      <c r="F137" s="156" t="str">
        <f>F136</f>
        <v>H</v>
      </c>
      <c r="G137" s="167">
        <f>H137+(J137-$J$95)*I137</f>
        <v>9.4854999999999991E-3</v>
      </c>
      <c r="H137" s="167">
        <f t="shared" si="59"/>
        <v>2.5000000000000001E-3</v>
      </c>
      <c r="I137" s="170">
        <v>1.5</v>
      </c>
      <c r="J137" s="157">
        <f t="shared" si="80"/>
        <v>3.16E-3</v>
      </c>
      <c r="K137" s="157">
        <f t="shared" si="60"/>
        <v>1.2645499999999999E-2</v>
      </c>
      <c r="L137" s="84">
        <v>43100</v>
      </c>
      <c r="M137" s="71">
        <v>-1.4970000000000001E-3</v>
      </c>
      <c r="N137" s="72">
        <v>-6.8350000000000008E-4</v>
      </c>
      <c r="O137" s="71">
        <v>3.16E-3</v>
      </c>
      <c r="P137" s="69">
        <f t="shared" si="58"/>
        <v>1.0533333333333332E-3</v>
      </c>
      <c r="Q137" s="71"/>
      <c r="R137" s="71">
        <v>8.8629999999999994E-3</v>
      </c>
      <c r="S137" s="71"/>
      <c r="T137" s="73">
        <v>1.2490000000000001E-2</v>
      </c>
    </row>
    <row r="138" spans="1:20" x14ac:dyDescent="0.25">
      <c r="A138" s="148" t="s">
        <v>552</v>
      </c>
      <c r="B138" s="148" t="s">
        <v>550</v>
      </c>
      <c r="C138" s="154" t="str">
        <f t="shared" si="63"/>
        <v>10YH20191231</v>
      </c>
      <c r="D138" s="155" t="str">
        <f t="shared" si="78"/>
        <v>20191231</v>
      </c>
      <c r="E138" s="155">
        <v>10</v>
      </c>
      <c r="F138" s="156" t="str">
        <f t="shared" ref="F138:F140" si="81">F137</f>
        <v>H</v>
      </c>
      <c r="G138" s="167">
        <f>H138+(J138-$J$96)*I138</f>
        <v>5.2149999999999992E-3</v>
      </c>
      <c r="H138" s="167">
        <f t="shared" si="59"/>
        <v>2.5000000000000001E-3</v>
      </c>
      <c r="I138" s="170">
        <v>1.5</v>
      </c>
      <c r="J138" s="157">
        <f t="shared" si="80"/>
        <v>-1.1050000000000001E-3</v>
      </c>
      <c r="K138" s="157">
        <f t="shared" si="60"/>
        <v>4.1099999999999991E-3</v>
      </c>
      <c r="L138" s="84">
        <v>43830</v>
      </c>
      <c r="M138" s="71">
        <v>-2.9149999999999996E-3</v>
      </c>
      <c r="N138" s="72">
        <v>-2.647E-3</v>
      </c>
      <c r="O138" s="71">
        <v>-1.1050000000000001E-3</v>
      </c>
      <c r="P138" s="69">
        <f t="shared" si="58"/>
        <v>-3.13333333333333E-5</v>
      </c>
      <c r="Q138" s="71">
        <f>(O138+R138)/2</f>
        <v>5.0550000000000009E-4</v>
      </c>
      <c r="R138" s="71">
        <v>2.1160000000000003E-3</v>
      </c>
      <c r="S138" s="71">
        <f>(R138+T138)/2</f>
        <v>3.4085000000000001E-3</v>
      </c>
      <c r="T138" s="73">
        <v>4.7010000000000003E-3</v>
      </c>
    </row>
    <row r="139" spans="1:20" hidden="1" x14ac:dyDescent="0.25">
      <c r="A139" s="148" t="s">
        <v>320</v>
      </c>
      <c r="B139" s="148" t="s">
        <v>550</v>
      </c>
      <c r="C139" s="154" t="str">
        <f t="shared" si="63"/>
        <v>10YH20200731</v>
      </c>
      <c r="D139" s="155">
        <v>20200731</v>
      </c>
      <c r="E139" s="155">
        <v>10</v>
      </c>
      <c r="F139" s="156" t="str">
        <f t="shared" si="81"/>
        <v>H</v>
      </c>
      <c r="G139" s="167">
        <f>H139+(J139-$J$97)*I139</f>
        <v>3.0399999999999989E-3</v>
      </c>
      <c r="H139" s="167">
        <f t="shared" si="59"/>
        <v>2.5000000000000001E-3</v>
      </c>
      <c r="I139" s="170">
        <v>1.5</v>
      </c>
      <c r="J139" s="157">
        <f t="shared" si="80"/>
        <v>-3.9500000000000004E-3</v>
      </c>
      <c r="K139" s="157">
        <f t="shared" si="60"/>
        <v>-9.1000000000000152E-4</v>
      </c>
      <c r="L139" s="86">
        <v>44043</v>
      </c>
      <c r="M139" s="76">
        <v>-4.3099999999999996E-3</v>
      </c>
      <c r="N139" s="72">
        <v>-4.3049999999999998E-3</v>
      </c>
      <c r="O139" s="76">
        <v>-3.9500000000000004E-3</v>
      </c>
      <c r="P139" s="69">
        <f t="shared" si="58"/>
        <v>-3.3966666666666672E-3</v>
      </c>
      <c r="Q139" s="71">
        <f>(O139+R139)/2</f>
        <v>-3.1200000000000004E-3</v>
      </c>
      <c r="R139" s="76">
        <v>-2.2899999999999999E-3</v>
      </c>
      <c r="S139" s="71">
        <f>(R139+T139)/2</f>
        <v>-1.4649999999999999E-3</v>
      </c>
      <c r="T139" s="77">
        <v>-6.4000000000000005E-4</v>
      </c>
    </row>
    <row r="140" spans="1:20" x14ac:dyDescent="0.25">
      <c r="A140" s="148" t="s">
        <v>552</v>
      </c>
      <c r="B140" s="148" t="s">
        <v>550</v>
      </c>
      <c r="C140" s="154" t="str">
        <f t="shared" si="63"/>
        <v>10YH20211231</v>
      </c>
      <c r="D140" s="155" t="str">
        <f t="shared" ref="D140:D145" si="82">TEXT(L140,"AAAAMMgg")</f>
        <v>20211231</v>
      </c>
      <c r="E140" s="155">
        <v>10</v>
      </c>
      <c r="F140" s="156" t="str">
        <f t="shared" si="81"/>
        <v>H</v>
      </c>
      <c r="G140" s="167">
        <f>H140+(J140-$J$98)*I140</f>
        <v>7.1905000000000007E-3</v>
      </c>
      <c r="H140" s="167">
        <f t="shared" si="59"/>
        <v>2.5000000000000001E-3</v>
      </c>
      <c r="I140" s="170">
        <v>1.5</v>
      </c>
      <c r="J140" s="157">
        <f t="shared" si="80"/>
        <v>1.7000000000000001E-4</v>
      </c>
      <c r="K140" s="157">
        <f t="shared" si="60"/>
        <v>7.3605000000000007E-3</v>
      </c>
      <c r="L140" s="84">
        <v>44561</v>
      </c>
      <c r="M140" s="71">
        <v>-2.957E-3</v>
      </c>
      <c r="N140" s="72">
        <v>-2.2135000000000002E-3</v>
      </c>
      <c r="O140" s="71">
        <v>1.7000000000000001E-4</v>
      </c>
      <c r="P140" s="69">
        <f t="shared" si="58"/>
        <v>1.1166666666666668E-3</v>
      </c>
      <c r="Q140" s="71">
        <f>(O140+R140)/2</f>
        <v>1.5900000000000001E-3</v>
      </c>
      <c r="R140" s="71">
        <v>3.0100000000000001E-3</v>
      </c>
      <c r="S140" s="71">
        <f>(R140+T140)/2</f>
        <v>3.9550000000000002E-3</v>
      </c>
      <c r="T140" s="73">
        <v>4.8999999999999998E-3</v>
      </c>
    </row>
    <row r="141" spans="1:20" x14ac:dyDescent="0.25">
      <c r="A141" s="148" t="s">
        <v>552</v>
      </c>
      <c r="B141" s="158" t="s">
        <v>550</v>
      </c>
      <c r="C141" s="159" t="str">
        <f t="shared" si="63"/>
        <v>10YH20220331</v>
      </c>
      <c r="D141" s="160" t="str">
        <f t="shared" si="82"/>
        <v>20220331</v>
      </c>
      <c r="E141" s="160">
        <v>10</v>
      </c>
      <c r="F141" s="161" t="str">
        <f>F140</f>
        <v>H</v>
      </c>
      <c r="G141" s="168">
        <f>H141+(J141-$J$99)*I141</f>
        <v>9.463478511602395E-3</v>
      </c>
      <c r="H141" s="167">
        <f t="shared" si="59"/>
        <v>2.5000000000000001E-3</v>
      </c>
      <c r="I141" s="171">
        <v>1.5</v>
      </c>
      <c r="J141" s="162">
        <f t="shared" si="80"/>
        <v>1.0000837414414043E-2</v>
      </c>
      <c r="K141" s="162">
        <f t="shared" si="60"/>
        <v>1.946431592601644E-2</v>
      </c>
      <c r="L141" s="90">
        <v>44651</v>
      </c>
      <c r="M141" s="91">
        <v>5.3585184066791136E-3</v>
      </c>
      <c r="N141" s="78">
        <v>6.7020393142060986E-3</v>
      </c>
      <c r="O141" s="91">
        <v>1.0000837414414043E-2</v>
      </c>
      <c r="P141" s="69">
        <f t="shared" si="58"/>
        <v>1.0717022663587464E-2</v>
      </c>
      <c r="Q141" s="71">
        <f>(O141+R141)/2</f>
        <v>1.1075115288174175E-2</v>
      </c>
      <c r="R141" s="91">
        <v>1.2149393161934308E-2</v>
      </c>
      <c r="S141" s="71">
        <f>(R141+T141)/2</f>
        <v>1.2649169810798444E-2</v>
      </c>
      <c r="T141" s="92">
        <v>1.314894645966258E-2</v>
      </c>
    </row>
    <row r="142" spans="1:20" hidden="1" x14ac:dyDescent="0.25">
      <c r="A142" s="148" t="s">
        <v>320</v>
      </c>
      <c r="B142" s="149" t="s">
        <v>550</v>
      </c>
      <c r="C142" s="150" t="str">
        <f t="shared" si="63"/>
        <v>5YH20131231</v>
      </c>
      <c r="D142" s="151" t="str">
        <f t="shared" si="82"/>
        <v>20131231</v>
      </c>
      <c r="E142" s="151">
        <v>5</v>
      </c>
      <c r="F142" s="152" t="s">
        <v>551</v>
      </c>
      <c r="G142" s="166">
        <f>H142+(J142-$J$93)*I142</f>
        <v>2.5000000000000001E-3</v>
      </c>
      <c r="H142" s="167">
        <f t="shared" si="59"/>
        <v>2.5000000000000001E-3</v>
      </c>
      <c r="I142" s="169">
        <v>1.5</v>
      </c>
      <c r="J142" s="153">
        <f>M142</f>
        <v>5.3E-3</v>
      </c>
      <c r="K142" s="153">
        <f t="shared" si="60"/>
        <v>7.7999999999999996E-3</v>
      </c>
      <c r="L142" s="82">
        <v>41639</v>
      </c>
      <c r="M142" s="68">
        <v>5.3E-3</v>
      </c>
      <c r="N142" s="68">
        <v>6.4250000000000002E-3</v>
      </c>
      <c r="O142" s="69">
        <v>1.2591000000000001E-2</v>
      </c>
      <c r="P142" s="69">
        <f t="shared" si="58"/>
        <v>4.1970000000000011E-3</v>
      </c>
      <c r="Q142" s="69"/>
      <c r="R142" s="69">
        <v>2.1551000000000001E-2</v>
      </c>
      <c r="S142" s="69"/>
      <c r="T142" s="70">
        <v>2.5830000000000002E-2</v>
      </c>
    </row>
    <row r="143" spans="1:20" hidden="1" x14ac:dyDescent="0.25">
      <c r="A143" s="148" t="s">
        <v>320</v>
      </c>
      <c r="B143" s="148" t="s">
        <v>550</v>
      </c>
      <c r="C143" s="154" t="str">
        <f t="shared" si="63"/>
        <v>5YH20151231</v>
      </c>
      <c r="D143" s="155" t="str">
        <f t="shared" si="82"/>
        <v>20151231</v>
      </c>
      <c r="E143" s="155">
        <v>5</v>
      </c>
      <c r="F143" s="156" t="str">
        <f>F142</f>
        <v>H</v>
      </c>
      <c r="G143" s="167">
        <f>H143+(J143-$J$94)*I143</f>
        <v>2.5000000000000001E-3</v>
      </c>
      <c r="H143" s="167">
        <f t="shared" si="59"/>
        <v>2.5000000000000001E-3</v>
      </c>
      <c r="I143" s="170">
        <v>1.5</v>
      </c>
      <c r="J143" s="157">
        <f t="shared" ref="J143:J148" si="83">M143</f>
        <v>-3.5000000000000005E-4</v>
      </c>
      <c r="K143" s="157">
        <f t="shared" si="60"/>
        <v>2.15E-3</v>
      </c>
      <c r="L143" s="84">
        <v>42369</v>
      </c>
      <c r="M143" s="71">
        <v>-3.5000000000000005E-4</v>
      </c>
      <c r="N143" s="72">
        <v>1.3749999999999998E-4</v>
      </c>
      <c r="O143" s="71">
        <v>3.3179999999999998E-3</v>
      </c>
      <c r="P143" s="69">
        <f t="shared" si="58"/>
        <v>1.1059999999999998E-3</v>
      </c>
      <c r="Q143" s="71"/>
      <c r="R143" s="71">
        <v>0.01</v>
      </c>
      <c r="S143" s="71"/>
      <c r="T143" s="73">
        <v>1.3987000000000001E-2</v>
      </c>
    </row>
    <row r="144" spans="1:20" hidden="1" x14ac:dyDescent="0.25">
      <c r="A144" s="148" t="s">
        <v>320</v>
      </c>
      <c r="B144" s="148" t="s">
        <v>550</v>
      </c>
      <c r="C144" s="154" t="str">
        <f t="shared" si="63"/>
        <v>5YH20171231</v>
      </c>
      <c r="D144" s="155" t="str">
        <f t="shared" si="82"/>
        <v>20171231</v>
      </c>
      <c r="E144" s="155">
        <v>5</v>
      </c>
      <c r="F144" s="156" t="str">
        <f>F143</f>
        <v>H</v>
      </c>
      <c r="G144" s="167">
        <f>H144+(J144-$J$95)*I144</f>
        <v>2.5000000000000001E-3</v>
      </c>
      <c r="H144" s="167">
        <f t="shared" si="59"/>
        <v>2.5000000000000001E-3</v>
      </c>
      <c r="I144" s="170">
        <v>1.5</v>
      </c>
      <c r="J144" s="157">
        <f t="shared" si="83"/>
        <v>-1.4970000000000001E-3</v>
      </c>
      <c r="K144" s="157">
        <f t="shared" si="60"/>
        <v>1.003E-3</v>
      </c>
      <c r="L144" s="84">
        <v>43100</v>
      </c>
      <c r="M144" s="71">
        <v>-1.4970000000000001E-3</v>
      </c>
      <c r="N144" s="72">
        <v>-6.8350000000000008E-4</v>
      </c>
      <c r="O144" s="71">
        <v>3.16E-3</v>
      </c>
      <c r="P144" s="69">
        <f t="shared" si="58"/>
        <v>1.0533333333333332E-3</v>
      </c>
      <c r="Q144" s="71"/>
      <c r="R144" s="71">
        <v>8.8629999999999994E-3</v>
      </c>
      <c r="S144" s="71"/>
      <c r="T144" s="73">
        <v>1.2490000000000001E-2</v>
      </c>
    </row>
    <row r="145" spans="1:20" x14ac:dyDescent="0.25">
      <c r="A145" s="148" t="s">
        <v>552</v>
      </c>
      <c r="B145" s="148" t="s">
        <v>550</v>
      </c>
      <c r="C145" s="154" t="str">
        <f t="shared" si="63"/>
        <v>5YH20191231</v>
      </c>
      <c r="D145" s="155" t="str">
        <f t="shared" si="82"/>
        <v>20191231</v>
      </c>
      <c r="E145" s="155">
        <v>5</v>
      </c>
      <c r="F145" s="156" t="str">
        <f t="shared" ref="F145:F147" si="84">F144</f>
        <v>H</v>
      </c>
      <c r="G145" s="167">
        <f>H145+(J145-$J$96)*I145</f>
        <v>2.5000000000000001E-3</v>
      </c>
      <c r="H145" s="167">
        <f t="shared" si="59"/>
        <v>2.5000000000000001E-3</v>
      </c>
      <c r="I145" s="170">
        <v>1.5</v>
      </c>
      <c r="J145" s="157">
        <f t="shared" si="83"/>
        <v>-2.9149999999999996E-3</v>
      </c>
      <c r="K145" s="157">
        <f t="shared" si="60"/>
        <v>-4.1499999999999957E-4</v>
      </c>
      <c r="L145" s="84">
        <v>43830</v>
      </c>
      <c r="M145" s="71">
        <v>-2.9149999999999996E-3</v>
      </c>
      <c r="N145" s="72">
        <v>-2.647E-3</v>
      </c>
      <c r="O145" s="71">
        <v>-1.1050000000000001E-3</v>
      </c>
      <c r="P145" s="69">
        <f t="shared" si="58"/>
        <v>-3.13333333333333E-5</v>
      </c>
      <c r="Q145" s="71">
        <f>(O145+R145)/2</f>
        <v>5.0550000000000009E-4</v>
      </c>
      <c r="R145" s="71">
        <v>2.1160000000000003E-3</v>
      </c>
      <c r="S145" s="71">
        <f>(R145+T145)/2</f>
        <v>3.4085000000000001E-3</v>
      </c>
      <c r="T145" s="73">
        <v>4.7010000000000003E-3</v>
      </c>
    </row>
    <row r="146" spans="1:20" hidden="1" x14ac:dyDescent="0.25">
      <c r="A146" s="148" t="s">
        <v>320</v>
      </c>
      <c r="B146" s="148" t="s">
        <v>550</v>
      </c>
      <c r="C146" s="154" t="str">
        <f>_xlfn.CONCAT(E146,"Y",F146,D146)</f>
        <v>5YH20200731</v>
      </c>
      <c r="D146" s="155" t="str">
        <f>TEXT(L146,"AAAAMMgg")</f>
        <v>20200731</v>
      </c>
      <c r="E146" s="155">
        <v>5</v>
      </c>
      <c r="F146" s="156" t="str">
        <f t="shared" si="84"/>
        <v>H</v>
      </c>
      <c r="G146" s="167">
        <f>H146+(J146-$J$97)*I146</f>
        <v>2.5000000000000001E-3</v>
      </c>
      <c r="H146" s="167">
        <f t="shared" si="59"/>
        <v>2.5000000000000001E-3</v>
      </c>
      <c r="I146" s="170">
        <v>1.5</v>
      </c>
      <c r="J146" s="157">
        <f t="shared" si="83"/>
        <v>-4.3099999999999996E-3</v>
      </c>
      <c r="K146" s="157">
        <f t="shared" si="60"/>
        <v>-1.8099999999999995E-3</v>
      </c>
      <c r="L146" s="86">
        <v>44043</v>
      </c>
      <c r="M146" s="76">
        <v>-4.3099999999999996E-3</v>
      </c>
      <c r="N146" s="72">
        <v>-4.3049999999999998E-3</v>
      </c>
      <c r="O146" s="76">
        <v>-3.9500000000000004E-3</v>
      </c>
      <c r="P146" s="69">
        <f t="shared" si="58"/>
        <v>-3.3966666666666672E-3</v>
      </c>
      <c r="Q146" s="71">
        <f>(O146+R146)/2</f>
        <v>-3.1200000000000004E-3</v>
      </c>
      <c r="R146" s="76">
        <v>-2.2899999999999999E-3</v>
      </c>
      <c r="S146" s="71">
        <f>(R146+T146)/2</f>
        <v>-1.4649999999999999E-3</v>
      </c>
      <c r="T146" s="77">
        <v>-6.4000000000000005E-4</v>
      </c>
    </row>
    <row r="147" spans="1:20" x14ac:dyDescent="0.25">
      <c r="A147" s="148" t="s">
        <v>552</v>
      </c>
      <c r="B147" s="148" t="s">
        <v>550</v>
      </c>
      <c r="C147" s="154" t="str">
        <f t="shared" ref="C147:C148" si="85">_xlfn.CONCAT(E147,"Y",F147,D147)</f>
        <v>5YH20211231</v>
      </c>
      <c r="D147" s="155" t="str">
        <f t="shared" ref="D147:D148" si="86">TEXT(L147,"AAAAMMgg")</f>
        <v>20211231</v>
      </c>
      <c r="E147" s="155">
        <v>5</v>
      </c>
      <c r="F147" s="156" t="str">
        <f t="shared" si="84"/>
        <v>H</v>
      </c>
      <c r="G147" s="167">
        <f>H147+(J147-$J$98)*I147</f>
        <v>2.5000000000000001E-3</v>
      </c>
      <c r="H147" s="167">
        <f t="shared" si="59"/>
        <v>2.5000000000000001E-3</v>
      </c>
      <c r="I147" s="170">
        <v>1.5</v>
      </c>
      <c r="J147" s="157">
        <f t="shared" si="83"/>
        <v>-2.957E-3</v>
      </c>
      <c r="K147" s="157">
        <f t="shared" si="60"/>
        <v>-4.5699999999999994E-4</v>
      </c>
      <c r="L147" s="84">
        <v>44561</v>
      </c>
      <c r="M147" s="71">
        <v>-2.957E-3</v>
      </c>
      <c r="N147" s="72">
        <v>-2.2135000000000002E-3</v>
      </c>
      <c r="O147" s="71">
        <v>1.7000000000000001E-4</v>
      </c>
      <c r="P147" s="69">
        <f t="shared" si="58"/>
        <v>1.1166666666666668E-3</v>
      </c>
      <c r="Q147" s="71">
        <f>(O147+R147)/2</f>
        <v>1.5900000000000001E-3</v>
      </c>
      <c r="R147" s="71">
        <v>3.0100000000000001E-3</v>
      </c>
      <c r="S147" s="71">
        <f>(R147+T147)/2</f>
        <v>3.9550000000000002E-3</v>
      </c>
      <c r="T147" s="73">
        <v>4.8999999999999998E-3</v>
      </c>
    </row>
    <row r="148" spans="1:20" x14ac:dyDescent="0.25">
      <c r="A148" s="148" t="s">
        <v>552</v>
      </c>
      <c r="B148" s="158" t="s">
        <v>550</v>
      </c>
      <c r="C148" s="159" t="str">
        <f t="shared" si="85"/>
        <v>5YH20220331</v>
      </c>
      <c r="D148" s="160" t="str">
        <f t="shared" si="86"/>
        <v>20220331</v>
      </c>
      <c r="E148" s="160">
        <v>5</v>
      </c>
      <c r="F148" s="161" t="str">
        <f>F147</f>
        <v>H</v>
      </c>
      <c r="G148" s="168">
        <f>H148+(J148-$J$99)*I148</f>
        <v>2.5000000000000001E-3</v>
      </c>
      <c r="H148" s="167">
        <f t="shared" si="59"/>
        <v>2.5000000000000001E-3</v>
      </c>
      <c r="I148" s="171">
        <v>1.5</v>
      </c>
      <c r="J148" s="162">
        <f t="shared" si="83"/>
        <v>5.3585184066791136E-3</v>
      </c>
      <c r="K148" s="162">
        <f t="shared" si="60"/>
        <v>7.8585184066791141E-3</v>
      </c>
      <c r="L148" s="90">
        <v>44651</v>
      </c>
      <c r="M148" s="91">
        <v>5.3585184066791136E-3</v>
      </c>
      <c r="N148" s="78">
        <v>6.7020393142060986E-3</v>
      </c>
      <c r="O148" s="91">
        <v>1.0000837414414043E-2</v>
      </c>
      <c r="P148" s="69">
        <f t="shared" si="58"/>
        <v>1.0717022663587464E-2</v>
      </c>
      <c r="Q148" s="71">
        <f>(O148+R148)/2</f>
        <v>1.1075115288174175E-2</v>
      </c>
      <c r="R148" s="91">
        <v>1.2149393161934308E-2</v>
      </c>
      <c r="S148" s="71">
        <f>(R148+T148)/2</f>
        <v>1.2649169810798444E-2</v>
      </c>
      <c r="T148" s="92">
        <v>1.314894645966258E-2</v>
      </c>
    </row>
  </sheetData>
  <autoFilter ref="A1:Y148" xr:uid="{5B65937C-088F-4F57-BABF-ABE0B8AFD48A}">
    <filterColumn colId="0">
      <filters>
        <filter val="True"/>
      </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84BE5-1E1F-44E9-A2A3-E74A25FDCC40}">
  <sheetPr>
    <tabColor theme="5"/>
  </sheetPr>
  <dimension ref="A1:V51"/>
  <sheetViews>
    <sheetView topLeftCell="D1" zoomScaleNormal="100" workbookViewId="0">
      <selection activeCell="Q10" sqref="Q10"/>
    </sheetView>
  </sheetViews>
  <sheetFormatPr defaultRowHeight="13.8" x14ac:dyDescent="0.25"/>
  <cols>
    <col min="2" max="2" width="14.19921875" bestFit="1" customWidth="1"/>
    <col min="3" max="3" width="18" bestFit="1" customWidth="1"/>
    <col min="4" max="8" width="16" customWidth="1"/>
    <col min="9" max="9" width="10.3984375" bestFit="1" customWidth="1"/>
    <col min="10" max="12" width="8.8984375" bestFit="1" customWidth="1"/>
    <col min="14" max="14" width="8.8984375" bestFit="1" customWidth="1"/>
    <col min="15" max="15" width="12" bestFit="1" customWidth="1"/>
    <col min="16" max="16" width="11.8984375" customWidth="1"/>
    <col min="17" max="17" width="10.69921875" bestFit="1" customWidth="1"/>
    <col min="18" max="18" width="9" style="42"/>
    <col min="19" max="19" width="11" style="42" bestFit="1" customWidth="1"/>
    <col min="20" max="20" width="9" style="42"/>
    <col min="21" max="21" width="17.8984375" style="42" bestFit="1" customWidth="1"/>
  </cols>
  <sheetData>
    <row r="1" spans="1:22" x14ac:dyDescent="0.25">
      <c r="A1" s="37" t="s">
        <v>319</v>
      </c>
      <c r="B1" s="37" t="s">
        <v>331</v>
      </c>
      <c r="C1" s="37" t="s">
        <v>313</v>
      </c>
      <c r="D1" s="37" t="s">
        <v>318</v>
      </c>
      <c r="E1" s="37" t="s">
        <v>302</v>
      </c>
      <c r="F1" s="37" t="s">
        <v>314</v>
      </c>
      <c r="G1" s="37" t="s">
        <v>316</v>
      </c>
      <c r="H1" s="38" t="s">
        <v>315</v>
      </c>
      <c r="I1" s="63" t="s">
        <v>286</v>
      </c>
      <c r="J1" s="64" t="s">
        <v>2</v>
      </c>
      <c r="K1" s="64">
        <v>2.5</v>
      </c>
      <c r="L1" s="64" t="s">
        <v>5</v>
      </c>
      <c r="M1" s="64" t="s">
        <v>6</v>
      </c>
      <c r="N1" s="64" t="s">
        <v>333</v>
      </c>
      <c r="O1" s="64" t="s">
        <v>10</v>
      </c>
      <c r="P1" s="64" t="s">
        <v>334</v>
      </c>
      <c r="Q1" s="64" t="s">
        <v>11</v>
      </c>
      <c r="R1" s="64" t="s">
        <v>323</v>
      </c>
      <c r="S1" s="64" t="s">
        <v>322</v>
      </c>
      <c r="T1" s="64" t="s">
        <v>324</v>
      </c>
      <c r="U1" s="64" t="s">
        <v>326</v>
      </c>
      <c r="V1" s="64" t="s">
        <v>325</v>
      </c>
    </row>
    <row r="2" spans="1:22" x14ac:dyDescent="0.25">
      <c r="A2" s="148" t="s">
        <v>320</v>
      </c>
      <c r="B2" s="149" t="s">
        <v>335</v>
      </c>
      <c r="C2" s="150" t="str">
        <f t="shared" ref="C2:C13" si="0">_xlfn.CONCAT(E2,"Y",F2,D2)</f>
        <v>30YL20131231</v>
      </c>
      <c r="D2" s="151" t="str">
        <f t="shared" ref="D2:D13" si="1">TEXT(I2,"AAAAMMgg")</f>
        <v>20131231</v>
      </c>
      <c r="E2" s="151">
        <v>30</v>
      </c>
      <c r="F2" s="152" t="s">
        <v>317</v>
      </c>
      <c r="G2" s="152">
        <v>0.01</v>
      </c>
      <c r="H2" s="153">
        <f>G2+Q2</f>
        <v>3.5830000000000001E-2</v>
      </c>
      <c r="I2" s="82">
        <v>41639</v>
      </c>
      <c r="J2" s="68">
        <v>5.3E-3</v>
      </c>
      <c r="K2" s="68">
        <v>6.4250000000000002E-3</v>
      </c>
      <c r="L2" s="69">
        <v>1.2591000000000001E-2</v>
      </c>
      <c r="M2" s="69"/>
      <c r="N2" s="69"/>
      <c r="O2" s="69">
        <v>2.1551000000000001E-2</v>
      </c>
      <c r="P2" s="69"/>
      <c r="Q2" s="70">
        <v>2.5830000000000002E-2</v>
      </c>
      <c r="S2" s="43"/>
      <c r="T2" s="41"/>
    </row>
    <row r="3" spans="1:22" x14ac:dyDescent="0.25">
      <c r="A3" s="98" t="s">
        <v>320</v>
      </c>
      <c r="B3" s="98"/>
      <c r="C3" s="83" t="str">
        <f t="shared" si="0"/>
        <v>30YL20141231</v>
      </c>
      <c r="D3" s="52" t="str">
        <f t="shared" si="1"/>
        <v>20141231</v>
      </c>
      <c r="E3" s="52">
        <v>30</v>
      </c>
      <c r="F3" s="51" t="s">
        <v>317</v>
      </c>
      <c r="G3" s="51">
        <v>0.01</v>
      </c>
      <c r="H3" s="93">
        <f t="shared" ref="H3:H13" si="2">G3+Q3</f>
        <v>2.1527000000000001E-2</v>
      </c>
      <c r="I3" s="84">
        <v>42004</v>
      </c>
      <c r="J3" s="71">
        <v>1.82E-3</v>
      </c>
      <c r="K3" s="72">
        <v>2.0119999999999999E-3</v>
      </c>
      <c r="L3" s="71">
        <v>3.5809999999999995E-3</v>
      </c>
      <c r="M3" s="71"/>
      <c r="N3" s="71"/>
      <c r="O3" s="71">
        <v>8.1899999999999994E-3</v>
      </c>
      <c r="P3" s="71"/>
      <c r="Q3" s="73">
        <v>1.1527000000000001E-2</v>
      </c>
      <c r="S3" s="43"/>
      <c r="T3" s="41"/>
    </row>
    <row r="4" spans="1:22" x14ac:dyDescent="0.25">
      <c r="A4" s="148" t="s">
        <v>320</v>
      </c>
      <c r="B4" s="148" t="s">
        <v>335</v>
      </c>
      <c r="C4" s="154" t="str">
        <f t="shared" si="0"/>
        <v>30YL20151231</v>
      </c>
      <c r="D4" s="155" t="str">
        <f t="shared" si="1"/>
        <v>20151231</v>
      </c>
      <c r="E4" s="155">
        <v>30</v>
      </c>
      <c r="F4" s="156" t="s">
        <v>317</v>
      </c>
      <c r="G4" s="156">
        <v>0.01</v>
      </c>
      <c r="H4" s="157">
        <f t="shared" si="2"/>
        <v>2.3987000000000001E-2</v>
      </c>
      <c r="I4" s="84">
        <v>42369</v>
      </c>
      <c r="J4" s="71">
        <v>-3.5000000000000005E-4</v>
      </c>
      <c r="K4" s="72">
        <v>1.3749999999999998E-4</v>
      </c>
      <c r="L4" s="71">
        <v>3.3179999999999998E-3</v>
      </c>
      <c r="M4" s="71"/>
      <c r="N4" s="71"/>
      <c r="O4" s="71">
        <v>0.01</v>
      </c>
      <c r="P4" s="71"/>
      <c r="Q4" s="73">
        <v>1.3987000000000001E-2</v>
      </c>
      <c r="S4" s="43"/>
      <c r="T4" s="41"/>
    </row>
    <row r="5" spans="1:22" x14ac:dyDescent="0.25">
      <c r="A5" s="98" t="s">
        <v>320</v>
      </c>
      <c r="B5" s="98"/>
      <c r="C5" s="83" t="str">
        <f t="shared" si="0"/>
        <v>30YL20161231</v>
      </c>
      <c r="D5" s="52" t="str">
        <f t="shared" si="1"/>
        <v>20161231</v>
      </c>
      <c r="E5" s="52">
        <v>30</v>
      </c>
      <c r="F5" s="51" t="s">
        <v>317</v>
      </c>
      <c r="G5" s="51">
        <v>0.01</v>
      </c>
      <c r="H5" s="93">
        <f t="shared" si="2"/>
        <v>2.0279999999999999E-2</v>
      </c>
      <c r="I5" s="84">
        <v>42735</v>
      </c>
      <c r="J5" s="71">
        <v>-1.6050000000000001E-3</v>
      </c>
      <c r="K5" s="72">
        <v>-1.3025000000000001E-3</v>
      </c>
      <c r="L5" s="71">
        <v>7.6999999999999996E-4</v>
      </c>
      <c r="M5" s="71"/>
      <c r="N5" s="71"/>
      <c r="O5" s="71">
        <v>6.6E-3</v>
      </c>
      <c r="P5" s="71"/>
      <c r="Q5" s="73">
        <v>1.0280000000000001E-2</v>
      </c>
      <c r="S5" s="43"/>
      <c r="T5" s="41"/>
    </row>
    <row r="6" spans="1:22" x14ac:dyDescent="0.25">
      <c r="A6" s="148" t="s">
        <v>320</v>
      </c>
      <c r="B6" s="148" t="s">
        <v>335</v>
      </c>
      <c r="C6" s="154" t="str">
        <f t="shared" si="0"/>
        <v>30YL20171231</v>
      </c>
      <c r="D6" s="155" t="str">
        <f t="shared" si="1"/>
        <v>20171231</v>
      </c>
      <c r="E6" s="155">
        <v>30</v>
      </c>
      <c r="F6" s="156" t="s">
        <v>317</v>
      </c>
      <c r="G6" s="156">
        <v>0.01</v>
      </c>
      <c r="H6" s="157">
        <f t="shared" si="2"/>
        <v>2.2490000000000003E-2</v>
      </c>
      <c r="I6" s="84">
        <v>43100</v>
      </c>
      <c r="J6" s="71">
        <v>-1.4970000000000001E-3</v>
      </c>
      <c r="K6" s="72">
        <v>-6.8350000000000008E-4</v>
      </c>
      <c r="L6" s="71">
        <v>3.16E-3</v>
      </c>
      <c r="M6" s="71"/>
      <c r="N6" s="71"/>
      <c r="O6" s="71">
        <v>8.8629999999999994E-3</v>
      </c>
      <c r="P6" s="71"/>
      <c r="Q6" s="73">
        <v>1.2490000000000001E-2</v>
      </c>
      <c r="S6" s="43"/>
      <c r="T6" s="41"/>
    </row>
    <row r="7" spans="1:22" x14ac:dyDescent="0.25">
      <c r="A7" s="98" t="s">
        <v>320</v>
      </c>
      <c r="B7" s="98"/>
      <c r="C7" s="83" t="str">
        <f t="shared" si="0"/>
        <v>30YL20181231</v>
      </c>
      <c r="D7" s="52" t="str">
        <f t="shared" si="1"/>
        <v>20181231</v>
      </c>
      <c r="E7" s="52">
        <v>30</v>
      </c>
      <c r="F7" s="51" t="s">
        <v>317</v>
      </c>
      <c r="G7" s="51">
        <v>0.01</v>
      </c>
      <c r="H7" s="93">
        <f t="shared" si="2"/>
        <v>2.1679999999999998E-2</v>
      </c>
      <c r="I7" s="84">
        <v>43465</v>
      </c>
      <c r="J7" s="71">
        <v>-1.7399999999999998E-3</v>
      </c>
      <c r="K7" s="72">
        <v>-1.2549999999999998E-3</v>
      </c>
      <c r="L7" s="71">
        <v>1.9789999999999999E-3</v>
      </c>
      <c r="M7" s="71"/>
      <c r="N7" s="71"/>
      <c r="O7" s="71">
        <v>8.1200000000000005E-3</v>
      </c>
      <c r="P7" s="71"/>
      <c r="Q7" s="73">
        <v>1.1679999999999999E-2</v>
      </c>
      <c r="S7" s="43"/>
      <c r="T7" s="41"/>
    </row>
    <row r="8" spans="1:22" x14ac:dyDescent="0.25">
      <c r="A8" s="148" t="s">
        <v>320</v>
      </c>
      <c r="B8" s="148"/>
      <c r="C8" s="154" t="str">
        <f t="shared" si="0"/>
        <v>30YL20191231</v>
      </c>
      <c r="D8" s="155" t="str">
        <f t="shared" si="1"/>
        <v>20191231</v>
      </c>
      <c r="E8" s="155">
        <v>30</v>
      </c>
      <c r="F8" s="156" t="s">
        <v>317</v>
      </c>
      <c r="G8" s="156">
        <v>0.01</v>
      </c>
      <c r="H8" s="157">
        <f t="shared" si="2"/>
        <v>1.4701000000000001E-2</v>
      </c>
      <c r="I8" s="84">
        <v>43830</v>
      </c>
      <c r="J8" s="71">
        <v>-2.9149999999999996E-3</v>
      </c>
      <c r="K8" s="72">
        <v>-2.647E-3</v>
      </c>
      <c r="L8" s="71">
        <v>-1.1050000000000001E-3</v>
      </c>
      <c r="M8" s="71"/>
      <c r="N8" s="71">
        <f>(L8+O8)/2</f>
        <v>5.0550000000000009E-4</v>
      </c>
      <c r="O8" s="71">
        <v>2.1160000000000003E-3</v>
      </c>
      <c r="P8" s="71">
        <f>(O8+Q8)/2</f>
        <v>3.4085000000000001E-3</v>
      </c>
      <c r="Q8" s="73">
        <v>4.7010000000000003E-3</v>
      </c>
      <c r="R8" s="100" t="s">
        <v>321</v>
      </c>
      <c r="S8" s="41">
        <v>5</v>
      </c>
      <c r="T8" s="101" t="s">
        <v>321</v>
      </c>
    </row>
    <row r="9" spans="1:22" s="147" customFormat="1" x14ac:dyDescent="0.25">
      <c r="A9" s="136" t="s">
        <v>320</v>
      </c>
      <c r="B9" s="136"/>
      <c r="C9" s="137" t="str">
        <f t="shared" si="0"/>
        <v>30YL20200430</v>
      </c>
      <c r="D9" s="138" t="str">
        <f t="shared" si="1"/>
        <v>20200430</v>
      </c>
      <c r="E9" s="138">
        <v>30</v>
      </c>
      <c r="F9" s="139" t="s">
        <v>317</v>
      </c>
      <c r="G9" s="139">
        <v>0.01</v>
      </c>
      <c r="H9" s="140">
        <f t="shared" si="2"/>
        <v>9.3600000000000003E-3</v>
      </c>
      <c r="I9" s="141">
        <v>43951</v>
      </c>
      <c r="J9" s="138">
        <f>J10</f>
        <v>-4.3099999999999996E-3</v>
      </c>
      <c r="K9" s="142">
        <v>0.01</v>
      </c>
      <c r="L9" s="138">
        <f>L10</f>
        <v>-3.9500000000000004E-3</v>
      </c>
      <c r="M9" s="138"/>
      <c r="N9" s="138"/>
      <c r="O9" s="138">
        <f>O10</f>
        <v>-2.2899999999999999E-3</v>
      </c>
      <c r="P9" s="138"/>
      <c r="Q9" s="143">
        <f>Q10</f>
        <v>-6.4000000000000005E-4</v>
      </c>
      <c r="R9" s="144"/>
      <c r="S9" s="145"/>
      <c r="T9" s="146"/>
      <c r="U9" s="144"/>
    </row>
    <row r="10" spans="1:22" x14ac:dyDescent="0.25">
      <c r="A10" s="98" t="s">
        <v>320</v>
      </c>
      <c r="B10" s="98"/>
      <c r="C10" s="83" t="str">
        <f t="shared" si="0"/>
        <v>30YL20200731</v>
      </c>
      <c r="D10" s="52" t="str">
        <f t="shared" si="1"/>
        <v>20200731</v>
      </c>
      <c r="E10" s="52">
        <v>30</v>
      </c>
      <c r="F10" s="51" t="s">
        <v>317</v>
      </c>
      <c r="G10" s="51">
        <v>0.01</v>
      </c>
      <c r="H10" s="93">
        <f t="shared" si="2"/>
        <v>9.3600000000000003E-3</v>
      </c>
      <c r="I10" s="86">
        <v>44043</v>
      </c>
      <c r="J10" s="76">
        <v>-4.3099999999999996E-3</v>
      </c>
      <c r="K10" s="72">
        <v>-4.3049999999999998E-3</v>
      </c>
      <c r="L10" s="76">
        <v>-3.9500000000000004E-3</v>
      </c>
      <c r="M10" s="76"/>
      <c r="N10" s="71">
        <f>(L10+O10)/2</f>
        <v>-3.1200000000000004E-3</v>
      </c>
      <c r="O10" s="76">
        <v>-2.2899999999999999E-3</v>
      </c>
      <c r="P10" s="71">
        <f>(O10+Q10)/2</f>
        <v>-1.4649999999999999E-3</v>
      </c>
      <c r="Q10" s="77">
        <v>-6.4000000000000005E-4</v>
      </c>
      <c r="R10" s="100" t="s">
        <v>321</v>
      </c>
      <c r="S10" s="41">
        <v>5</v>
      </c>
      <c r="T10" s="101" t="s">
        <v>321</v>
      </c>
    </row>
    <row r="11" spans="1:22" x14ac:dyDescent="0.25">
      <c r="A11" s="98" t="s">
        <v>320</v>
      </c>
      <c r="B11" s="98"/>
      <c r="C11" s="83" t="str">
        <f t="shared" si="0"/>
        <v>30YL20201231</v>
      </c>
      <c r="D11" s="52" t="str">
        <f t="shared" si="1"/>
        <v>20201231</v>
      </c>
      <c r="E11" s="52">
        <v>30</v>
      </c>
      <c r="F11" s="51" t="s">
        <v>317</v>
      </c>
      <c r="G11" s="51">
        <v>0.01</v>
      </c>
      <c r="H11" s="93">
        <f t="shared" si="2"/>
        <v>9.924500000000001E-3</v>
      </c>
      <c r="I11" s="84">
        <v>44196</v>
      </c>
      <c r="J11" s="71">
        <v>-5.2100000000000002E-3</v>
      </c>
      <c r="K11" s="72">
        <v>-5.1350000000000007E-3</v>
      </c>
      <c r="L11" s="71">
        <v>-4.5900000000000003E-3</v>
      </c>
      <c r="M11" s="71"/>
      <c r="N11" s="71"/>
      <c r="O11" s="71">
        <v>-2.6050000000000001E-3</v>
      </c>
      <c r="P11" s="71"/>
      <c r="Q11" s="73">
        <v>-7.5500000000000006E-5</v>
      </c>
      <c r="S11" s="43"/>
      <c r="T11" s="41"/>
    </row>
    <row r="12" spans="1:22" x14ac:dyDescent="0.25">
      <c r="A12" s="148" t="s">
        <v>320</v>
      </c>
      <c r="B12" s="148" t="s">
        <v>335</v>
      </c>
      <c r="C12" s="154" t="str">
        <f t="shared" si="0"/>
        <v>30YL20211231</v>
      </c>
      <c r="D12" s="155" t="str">
        <f t="shared" si="1"/>
        <v>20211231</v>
      </c>
      <c r="E12" s="155">
        <v>30</v>
      </c>
      <c r="F12" s="156" t="s">
        <v>317</v>
      </c>
      <c r="G12" s="156">
        <v>0.01</v>
      </c>
      <c r="H12" s="157">
        <f t="shared" si="2"/>
        <v>1.49E-2</v>
      </c>
      <c r="I12" s="84">
        <v>44561</v>
      </c>
      <c r="J12" s="71">
        <v>-2.957E-3</v>
      </c>
      <c r="K12" s="72">
        <v>-2.2135000000000002E-3</v>
      </c>
      <c r="L12" s="71">
        <v>1.7000000000000001E-4</v>
      </c>
      <c r="M12" s="71"/>
      <c r="N12" s="71">
        <f>(L12+O12)/2</f>
        <v>1.5900000000000001E-3</v>
      </c>
      <c r="O12" s="71">
        <v>3.0100000000000001E-3</v>
      </c>
      <c r="P12" s="71">
        <f>(O12+Q12)/2</f>
        <v>3.9550000000000002E-3</v>
      </c>
      <c r="Q12" s="73">
        <v>4.8999999999999998E-3</v>
      </c>
      <c r="S12" s="43"/>
      <c r="T12" s="41"/>
    </row>
    <row r="13" spans="1:22" x14ac:dyDescent="0.25">
      <c r="A13" s="148" t="s">
        <v>320</v>
      </c>
      <c r="B13" s="158"/>
      <c r="C13" s="159" t="str">
        <f t="shared" si="0"/>
        <v>30YL20220331</v>
      </c>
      <c r="D13" s="160" t="str">
        <f t="shared" si="1"/>
        <v>20220331</v>
      </c>
      <c r="E13" s="160">
        <v>30</v>
      </c>
      <c r="F13" s="161" t="s">
        <v>317</v>
      </c>
      <c r="G13" s="161">
        <v>0.01</v>
      </c>
      <c r="H13" s="162">
        <f t="shared" si="2"/>
        <v>2.3148946459662582E-2</v>
      </c>
      <c r="I13" s="90">
        <v>44651</v>
      </c>
      <c r="J13" s="91">
        <v>5.3585184066791136E-3</v>
      </c>
      <c r="K13" s="78">
        <v>6.7020393142060986E-3</v>
      </c>
      <c r="L13" s="91">
        <v>1.0000837414414043E-2</v>
      </c>
      <c r="M13" s="76"/>
      <c r="N13" s="71">
        <f>(L13+O13)/2</f>
        <v>1.1075115288174175E-2</v>
      </c>
      <c r="O13" s="91">
        <v>1.2149393161934308E-2</v>
      </c>
      <c r="P13" s="71">
        <f>(O13+Q13)/2</f>
        <v>1.2649169810798444E-2</v>
      </c>
      <c r="Q13" s="92">
        <v>1.314894645966258E-2</v>
      </c>
      <c r="R13" s="100" t="s">
        <v>321</v>
      </c>
      <c r="S13" s="41">
        <v>5</v>
      </c>
      <c r="T13" s="101" t="s">
        <v>321</v>
      </c>
    </row>
    <row r="14" spans="1:22" x14ac:dyDescent="0.25">
      <c r="A14" s="97" t="s">
        <v>320</v>
      </c>
      <c r="B14" s="97"/>
      <c r="C14" s="79" t="str">
        <f t="shared" ref="C14:C39" si="3">_xlfn.CONCAT(E14,"Y",F14,D14)</f>
        <v>10YL20131231</v>
      </c>
      <c r="D14" s="80" t="str">
        <f t="shared" ref="D14:D39" si="4">TEXT(I14,"AAAAMMgg")</f>
        <v>20131231</v>
      </c>
      <c r="E14" s="80">
        <v>10</v>
      </c>
      <c r="F14" s="81" t="s">
        <v>317</v>
      </c>
      <c r="G14" s="81">
        <v>0.01</v>
      </c>
      <c r="H14" s="94">
        <f t="shared" ref="H14:H31" si="5">G14+L14</f>
        <v>2.2591E-2</v>
      </c>
      <c r="I14" s="82">
        <v>41639</v>
      </c>
      <c r="J14" s="68">
        <v>5.3E-3</v>
      </c>
      <c r="K14" s="68">
        <v>6.4250000000000002E-3</v>
      </c>
      <c r="L14" s="69">
        <v>1.2591000000000001E-2</v>
      </c>
      <c r="M14" s="69"/>
      <c r="N14" s="69"/>
      <c r="O14" s="69">
        <v>2.1551000000000001E-2</v>
      </c>
      <c r="P14" s="69"/>
      <c r="Q14" s="70">
        <v>2.5830000000000002E-2</v>
      </c>
    </row>
    <row r="15" spans="1:22" x14ac:dyDescent="0.25">
      <c r="A15" s="98" t="s">
        <v>320</v>
      </c>
      <c r="B15" s="98"/>
      <c r="C15" s="83" t="str">
        <f t="shared" si="3"/>
        <v>10YL20141231</v>
      </c>
      <c r="D15" s="52" t="str">
        <f t="shared" si="4"/>
        <v>20141231</v>
      </c>
      <c r="E15" s="52">
        <v>10</v>
      </c>
      <c r="F15" s="51" t="s">
        <v>317</v>
      </c>
      <c r="G15" s="51">
        <v>0.01</v>
      </c>
      <c r="H15" s="95">
        <f t="shared" si="5"/>
        <v>1.3580999999999999E-2</v>
      </c>
      <c r="I15" s="84">
        <v>42004</v>
      </c>
      <c r="J15" s="71">
        <v>1.82E-3</v>
      </c>
      <c r="K15" s="72">
        <v>2.0119999999999999E-3</v>
      </c>
      <c r="L15" s="71">
        <v>3.5809999999999995E-3</v>
      </c>
      <c r="M15" s="71"/>
      <c r="N15" s="71"/>
      <c r="O15" s="71">
        <v>8.1899999999999994E-3</v>
      </c>
      <c r="P15" s="71"/>
      <c r="Q15" s="73">
        <v>1.1527000000000001E-2</v>
      </c>
    </row>
    <row r="16" spans="1:22" x14ac:dyDescent="0.25">
      <c r="A16" s="98" t="s">
        <v>320</v>
      </c>
      <c r="B16" s="98"/>
      <c r="C16" s="83" t="str">
        <f t="shared" si="3"/>
        <v>10YL20151231</v>
      </c>
      <c r="D16" s="52" t="str">
        <f t="shared" si="4"/>
        <v>20151231</v>
      </c>
      <c r="E16" s="52">
        <v>10</v>
      </c>
      <c r="F16" s="51" t="s">
        <v>317</v>
      </c>
      <c r="G16" s="51">
        <v>0.01</v>
      </c>
      <c r="H16" s="95">
        <f t="shared" si="5"/>
        <v>1.3318E-2</v>
      </c>
      <c r="I16" s="84">
        <v>42369</v>
      </c>
      <c r="J16" s="71">
        <v>-3.5000000000000005E-4</v>
      </c>
      <c r="K16" s="72">
        <v>1.3749999999999998E-4</v>
      </c>
      <c r="L16" s="71">
        <v>3.3179999999999998E-3</v>
      </c>
      <c r="M16" s="71"/>
      <c r="N16" s="71"/>
      <c r="O16" s="71">
        <v>0.01</v>
      </c>
      <c r="P16" s="71"/>
      <c r="Q16" s="73">
        <v>1.3987000000000001E-2</v>
      </c>
    </row>
    <row r="17" spans="1:20" x14ac:dyDescent="0.25">
      <c r="A17" s="98" t="s">
        <v>320</v>
      </c>
      <c r="B17" s="98"/>
      <c r="C17" s="83" t="str">
        <f t="shared" si="3"/>
        <v>10YL20161231</v>
      </c>
      <c r="D17" s="52" t="str">
        <f t="shared" si="4"/>
        <v>20161231</v>
      </c>
      <c r="E17" s="52">
        <v>10</v>
      </c>
      <c r="F17" s="51" t="s">
        <v>317</v>
      </c>
      <c r="G17" s="51">
        <v>0.01</v>
      </c>
      <c r="H17" s="95">
        <f t="shared" si="5"/>
        <v>1.077E-2</v>
      </c>
      <c r="I17" s="84">
        <v>42735</v>
      </c>
      <c r="J17" s="71">
        <v>-1.6050000000000001E-3</v>
      </c>
      <c r="K17" s="72">
        <v>-1.3025000000000001E-3</v>
      </c>
      <c r="L17" s="71">
        <v>7.6999999999999996E-4</v>
      </c>
      <c r="M17" s="71"/>
      <c r="N17" s="71"/>
      <c r="O17" s="71">
        <v>6.6E-3</v>
      </c>
      <c r="P17" s="71"/>
      <c r="Q17" s="73">
        <v>1.0280000000000001E-2</v>
      </c>
    </row>
    <row r="18" spans="1:20" x14ac:dyDescent="0.25">
      <c r="A18" s="98" t="s">
        <v>320</v>
      </c>
      <c r="B18" s="98"/>
      <c r="C18" s="83" t="str">
        <f t="shared" si="3"/>
        <v>10YL20171231</v>
      </c>
      <c r="D18" s="52" t="str">
        <f t="shared" si="4"/>
        <v>20171231</v>
      </c>
      <c r="E18" s="52">
        <v>10</v>
      </c>
      <c r="F18" s="51" t="s">
        <v>317</v>
      </c>
      <c r="G18" s="51">
        <v>0.01</v>
      </c>
      <c r="H18" s="95">
        <f t="shared" si="5"/>
        <v>1.316E-2</v>
      </c>
      <c r="I18" s="84">
        <v>43100</v>
      </c>
      <c r="J18" s="71">
        <v>-1.4970000000000001E-3</v>
      </c>
      <c r="K18" s="72">
        <v>-6.8350000000000008E-4</v>
      </c>
      <c r="L18" s="71">
        <v>3.16E-3</v>
      </c>
      <c r="M18" s="71"/>
      <c r="N18" s="71"/>
      <c r="O18" s="71">
        <v>8.8629999999999994E-3</v>
      </c>
      <c r="P18" s="71"/>
      <c r="Q18" s="73">
        <v>1.2490000000000001E-2</v>
      </c>
    </row>
    <row r="19" spans="1:20" x14ac:dyDescent="0.25">
      <c r="A19" s="98" t="s">
        <v>320</v>
      </c>
      <c r="B19" s="98"/>
      <c r="C19" s="83" t="str">
        <f t="shared" si="3"/>
        <v>10YL20181231</v>
      </c>
      <c r="D19" s="52" t="str">
        <f t="shared" si="4"/>
        <v>20181231</v>
      </c>
      <c r="E19" s="52">
        <v>10</v>
      </c>
      <c r="F19" s="51" t="s">
        <v>317</v>
      </c>
      <c r="G19" s="51">
        <v>0.01</v>
      </c>
      <c r="H19" s="95">
        <f t="shared" si="5"/>
        <v>1.1979E-2</v>
      </c>
      <c r="I19" s="84">
        <v>43465</v>
      </c>
      <c r="J19" s="71">
        <v>-1.7399999999999998E-3</v>
      </c>
      <c r="K19" s="72">
        <v>-1.2549999999999998E-3</v>
      </c>
      <c r="L19" s="71">
        <v>1.9789999999999999E-3</v>
      </c>
      <c r="M19" s="71"/>
      <c r="N19" s="71"/>
      <c r="O19" s="71">
        <v>8.1200000000000005E-3</v>
      </c>
      <c r="P19" s="71"/>
      <c r="Q19" s="73">
        <v>1.1679999999999999E-2</v>
      </c>
    </row>
    <row r="20" spans="1:20" x14ac:dyDescent="0.25">
      <c r="A20" s="98" t="s">
        <v>320</v>
      </c>
      <c r="B20" s="98"/>
      <c r="C20" s="83" t="str">
        <f t="shared" si="3"/>
        <v>10YL20191231</v>
      </c>
      <c r="D20" s="52" t="str">
        <f t="shared" si="4"/>
        <v>20191231</v>
      </c>
      <c r="E20" s="52">
        <v>10</v>
      </c>
      <c r="F20" s="51" t="s">
        <v>317</v>
      </c>
      <c r="G20" s="51">
        <v>5.0000000000000001E-3</v>
      </c>
      <c r="H20" s="95">
        <f t="shared" si="5"/>
        <v>3.895E-3</v>
      </c>
      <c r="I20" s="84">
        <v>43830</v>
      </c>
      <c r="J20" s="71">
        <v>-2.9149999999999996E-3</v>
      </c>
      <c r="K20" s="72">
        <v>-2.647E-3</v>
      </c>
      <c r="L20" s="71">
        <v>-1.1050000000000001E-3</v>
      </c>
      <c r="M20" s="71"/>
      <c r="N20" s="71">
        <f>(L20+O20)/2</f>
        <v>5.0550000000000009E-4</v>
      </c>
      <c r="O20" s="71">
        <v>2.1160000000000003E-3</v>
      </c>
      <c r="P20" s="71">
        <f>(O20+Q20)/2</f>
        <v>3.4085000000000001E-3</v>
      </c>
      <c r="Q20" s="73">
        <v>4.7010000000000003E-3</v>
      </c>
      <c r="R20" s="100" t="s">
        <v>321</v>
      </c>
      <c r="S20" s="41">
        <v>5</v>
      </c>
      <c r="T20" s="101" t="s">
        <v>321</v>
      </c>
    </row>
    <row r="21" spans="1:20" x14ac:dyDescent="0.25">
      <c r="A21" s="98" t="s">
        <v>320</v>
      </c>
      <c r="B21" s="98"/>
      <c r="C21" s="83" t="str">
        <f t="shared" si="3"/>
        <v>10YL20200430</v>
      </c>
      <c r="D21" s="52" t="str">
        <f t="shared" si="4"/>
        <v>20200430</v>
      </c>
      <c r="E21" s="52">
        <v>10</v>
      </c>
      <c r="F21" s="51" t="s">
        <v>317</v>
      </c>
      <c r="G21" s="51">
        <v>0.01</v>
      </c>
      <c r="H21" s="95">
        <f t="shared" si="5"/>
        <v>6.0499999999999998E-3</v>
      </c>
      <c r="I21" s="85">
        <v>43951</v>
      </c>
      <c r="J21" s="74">
        <f>J22</f>
        <v>-4.3099999999999996E-3</v>
      </c>
      <c r="K21" s="72">
        <v>0.01</v>
      </c>
      <c r="L21" s="74">
        <f>L22</f>
        <v>-3.9500000000000004E-3</v>
      </c>
      <c r="M21" s="74"/>
      <c r="N21" s="74"/>
      <c r="O21" s="74">
        <f>O22</f>
        <v>-2.2899999999999999E-3</v>
      </c>
      <c r="P21" s="74"/>
      <c r="Q21" s="75">
        <f>Q22</f>
        <v>-6.4000000000000005E-4</v>
      </c>
    </row>
    <row r="22" spans="1:20" x14ac:dyDescent="0.25">
      <c r="A22" s="98" t="s">
        <v>320</v>
      </c>
      <c r="B22" s="98"/>
      <c r="C22" s="83" t="str">
        <f t="shared" si="3"/>
        <v>10YL20200731</v>
      </c>
      <c r="D22" s="52" t="str">
        <f t="shared" si="4"/>
        <v>20200731</v>
      </c>
      <c r="E22" s="52">
        <v>10</v>
      </c>
      <c r="F22" s="51" t="s">
        <v>317</v>
      </c>
      <c r="G22" s="51">
        <v>5.0000000000000001E-3</v>
      </c>
      <c r="H22" s="95">
        <f t="shared" si="5"/>
        <v>1.0499999999999997E-3</v>
      </c>
      <c r="I22" s="86">
        <v>44043</v>
      </c>
      <c r="J22" s="76">
        <v>-4.3099999999999996E-3</v>
      </c>
      <c r="K22" s="72">
        <v>-4.3049999999999998E-3</v>
      </c>
      <c r="L22" s="76">
        <v>-3.9500000000000004E-3</v>
      </c>
      <c r="M22" s="76"/>
      <c r="N22" s="71">
        <f>(L22+O22)/2</f>
        <v>-3.1200000000000004E-3</v>
      </c>
      <c r="O22" s="76">
        <v>-2.2899999999999999E-3</v>
      </c>
      <c r="P22" s="71">
        <f>(O22+Q22)/2</f>
        <v>-1.4649999999999999E-3</v>
      </c>
      <c r="Q22" s="77">
        <v>-6.4000000000000005E-4</v>
      </c>
      <c r="R22" s="100" t="s">
        <v>321</v>
      </c>
      <c r="S22" s="41">
        <v>5</v>
      </c>
      <c r="T22" s="101" t="s">
        <v>321</v>
      </c>
    </row>
    <row r="23" spans="1:20" x14ac:dyDescent="0.25">
      <c r="A23" s="98" t="s">
        <v>320</v>
      </c>
      <c r="B23" s="98"/>
      <c r="C23" s="83" t="str">
        <f t="shared" si="3"/>
        <v>10YL20201231</v>
      </c>
      <c r="D23" s="52" t="str">
        <f t="shared" si="4"/>
        <v>20201231</v>
      </c>
      <c r="E23" s="52">
        <v>10</v>
      </c>
      <c r="F23" s="51" t="s">
        <v>317</v>
      </c>
      <c r="G23" s="51">
        <v>0.01</v>
      </c>
      <c r="H23" s="95">
        <f t="shared" si="5"/>
        <v>5.4099999999999999E-3</v>
      </c>
      <c r="I23" s="84">
        <v>44196</v>
      </c>
      <c r="J23" s="71">
        <v>-5.2100000000000002E-3</v>
      </c>
      <c r="K23" s="72">
        <v>-5.1350000000000007E-3</v>
      </c>
      <c r="L23" s="71">
        <v>-4.5900000000000003E-3</v>
      </c>
      <c r="M23" s="71"/>
      <c r="N23" s="71"/>
      <c r="O23" s="71">
        <v>-2.6050000000000001E-3</v>
      </c>
      <c r="P23" s="71"/>
      <c r="Q23" s="73">
        <v>-7.5500000000000006E-5</v>
      </c>
    </row>
    <row r="24" spans="1:20" x14ac:dyDescent="0.25">
      <c r="A24" s="98" t="s">
        <v>320</v>
      </c>
      <c r="B24" s="134"/>
      <c r="C24" s="135" t="str">
        <f>_xlfn.CONCAT(E24,"Y",F24,D24)</f>
        <v>30YL20211231</v>
      </c>
      <c r="D24" s="126" t="str">
        <f>TEXT(I24,"AAAAMMgg")</f>
        <v>20211231</v>
      </c>
      <c r="E24" s="126">
        <v>30</v>
      </c>
      <c r="F24" s="128" t="s">
        <v>317</v>
      </c>
      <c r="G24" s="128">
        <v>0.01</v>
      </c>
      <c r="H24" s="131">
        <f>G24+Q24</f>
        <v>1.49E-2</v>
      </c>
      <c r="I24" s="84">
        <v>44561</v>
      </c>
      <c r="J24" s="71">
        <v>-2.957E-3</v>
      </c>
      <c r="K24" s="72">
        <v>-2.2135000000000002E-3</v>
      </c>
      <c r="L24" s="71">
        <v>1.7000000000000001E-4</v>
      </c>
      <c r="M24" s="71"/>
      <c r="N24" s="71">
        <v>1.5900000000000001E-3</v>
      </c>
      <c r="O24" s="71">
        <v>3.0100000000000001E-3</v>
      </c>
      <c r="P24" s="71">
        <v>3.9550000000000002E-3</v>
      </c>
      <c r="Q24" s="73">
        <v>4.8999999999999998E-3</v>
      </c>
    </row>
    <row r="25" spans="1:20" x14ac:dyDescent="0.25">
      <c r="A25" s="98" t="s">
        <v>320</v>
      </c>
      <c r="B25" s="98"/>
      <c r="C25" s="83" t="str">
        <f t="shared" si="3"/>
        <v>25YL20211231</v>
      </c>
      <c r="D25" s="52" t="str">
        <f t="shared" si="4"/>
        <v>20211231</v>
      </c>
      <c r="E25" s="52">
        <v>25</v>
      </c>
      <c r="F25" s="51" t="s">
        <v>317</v>
      </c>
      <c r="G25" s="51">
        <v>0.01</v>
      </c>
      <c r="H25" s="95">
        <f>G25+P25</f>
        <v>1.3955E-2</v>
      </c>
      <c r="I25" s="84">
        <v>44561</v>
      </c>
      <c r="J25" s="71">
        <v>-2.957E-3</v>
      </c>
      <c r="K25" s="72">
        <v>-2.2135000000000002E-3</v>
      </c>
      <c r="L25" s="71">
        <v>1.7000000000000001E-4</v>
      </c>
      <c r="M25" s="71"/>
      <c r="N25" s="71">
        <v>1.5900000000000001E-3</v>
      </c>
      <c r="O25" s="71">
        <v>3.0100000000000001E-3</v>
      </c>
      <c r="P25" s="71">
        <v>3.9550000000000002E-3</v>
      </c>
      <c r="Q25" s="73">
        <v>4.8999999999999998E-3</v>
      </c>
    </row>
    <row r="26" spans="1:20" x14ac:dyDescent="0.25">
      <c r="A26" s="98" t="s">
        <v>320</v>
      </c>
      <c r="B26" s="98"/>
      <c r="C26" s="83" t="str">
        <f t="shared" si="3"/>
        <v>20YL20211231</v>
      </c>
      <c r="D26" s="52" t="str">
        <f t="shared" si="4"/>
        <v>20211231</v>
      </c>
      <c r="E26" s="52">
        <v>20</v>
      </c>
      <c r="F26" s="51" t="s">
        <v>317</v>
      </c>
      <c r="G26" s="51">
        <v>0.01</v>
      </c>
      <c r="H26" s="95">
        <f>G26+O26</f>
        <v>1.3010000000000001E-2</v>
      </c>
      <c r="I26" s="84">
        <v>44561</v>
      </c>
      <c r="J26" s="71">
        <v>-2.957E-3</v>
      </c>
      <c r="K26" s="72">
        <v>-2.2135000000000002E-3</v>
      </c>
      <c r="L26" s="71">
        <v>1.7000000000000001E-4</v>
      </c>
      <c r="M26" s="71"/>
      <c r="N26" s="71">
        <v>1.5900000000000001E-3</v>
      </c>
      <c r="O26" s="71">
        <v>3.0100000000000001E-3</v>
      </c>
      <c r="P26" s="71">
        <v>3.9550000000000002E-3</v>
      </c>
      <c r="Q26" s="73">
        <v>4.8999999999999998E-3</v>
      </c>
    </row>
    <row r="27" spans="1:20" x14ac:dyDescent="0.25">
      <c r="A27" s="98" t="s">
        <v>320</v>
      </c>
      <c r="B27" s="98"/>
      <c r="C27" s="83" t="str">
        <f t="shared" si="3"/>
        <v>15YL20211231</v>
      </c>
      <c r="D27" s="52" t="str">
        <f t="shared" si="4"/>
        <v>20211231</v>
      </c>
      <c r="E27" s="52">
        <v>15</v>
      </c>
      <c r="F27" s="51" t="s">
        <v>317</v>
      </c>
      <c r="G27" s="51">
        <v>0.01</v>
      </c>
      <c r="H27" s="95">
        <f>G27+N27</f>
        <v>1.159E-2</v>
      </c>
      <c r="I27" s="84">
        <v>44561</v>
      </c>
      <c r="J27" s="71">
        <v>-2.957E-3</v>
      </c>
      <c r="K27" s="72">
        <v>-2.2135000000000002E-3</v>
      </c>
      <c r="L27" s="71">
        <v>1.7000000000000001E-4</v>
      </c>
      <c r="M27" s="71"/>
      <c r="N27" s="71">
        <v>1.5900000000000001E-3</v>
      </c>
      <c r="O27" s="71">
        <v>3.0100000000000001E-3</v>
      </c>
      <c r="P27" s="71">
        <v>3.9550000000000002E-3</v>
      </c>
      <c r="Q27" s="73">
        <v>4.8999999999999998E-3</v>
      </c>
    </row>
    <row r="28" spans="1:20" x14ac:dyDescent="0.25">
      <c r="A28" s="98" t="s">
        <v>320</v>
      </c>
      <c r="B28" s="98"/>
      <c r="C28" s="83" t="str">
        <f t="shared" si="3"/>
        <v>12YL20211231</v>
      </c>
      <c r="D28" s="52" t="str">
        <f t="shared" si="4"/>
        <v>20211231</v>
      </c>
      <c r="E28" s="52">
        <v>12</v>
      </c>
      <c r="F28" s="51" t="s">
        <v>317</v>
      </c>
      <c r="G28" s="51">
        <v>0.01</v>
      </c>
      <c r="H28" s="95">
        <f>G28+M28</f>
        <v>1.0880000000000001E-2</v>
      </c>
      <c r="I28" s="84">
        <v>44561</v>
      </c>
      <c r="J28" s="71">
        <v>-2.957E-3</v>
      </c>
      <c r="K28" s="72">
        <v>-2.2135000000000002E-3</v>
      </c>
      <c r="L28" s="71">
        <v>1.7000000000000001E-4</v>
      </c>
      <c r="M28" s="71">
        <f>(L28+N28)/2</f>
        <v>8.8000000000000003E-4</v>
      </c>
      <c r="N28" s="71">
        <v>1.5900000000000001E-3</v>
      </c>
      <c r="O28" s="71">
        <v>3.0100000000000001E-3</v>
      </c>
      <c r="P28" s="71">
        <v>3.9550000000000002E-3</v>
      </c>
      <c r="Q28" s="73">
        <v>4.8999999999999998E-3</v>
      </c>
    </row>
    <row r="29" spans="1:20" x14ac:dyDescent="0.25">
      <c r="A29" s="98" t="s">
        <v>320</v>
      </c>
      <c r="B29" s="98"/>
      <c r="C29" s="83" t="str">
        <f t="shared" si="3"/>
        <v>10YL20211231</v>
      </c>
      <c r="D29" s="52" t="str">
        <f t="shared" si="4"/>
        <v>20211231</v>
      </c>
      <c r="E29" s="52">
        <v>10</v>
      </c>
      <c r="F29" s="51" t="s">
        <v>317</v>
      </c>
      <c r="G29" s="51">
        <v>0.01</v>
      </c>
      <c r="H29" s="95">
        <f t="shared" si="5"/>
        <v>1.017E-2</v>
      </c>
      <c r="I29" s="84">
        <v>44561</v>
      </c>
      <c r="J29" s="71">
        <v>-2.957E-3</v>
      </c>
      <c r="K29" s="72">
        <v>-2.2135000000000002E-3</v>
      </c>
      <c r="L29" s="71">
        <v>1.7000000000000001E-4</v>
      </c>
      <c r="M29" s="71"/>
      <c r="N29" s="71">
        <v>1.5900000000000001E-3</v>
      </c>
      <c r="O29" s="71">
        <v>3.0100000000000001E-3</v>
      </c>
      <c r="P29" s="71">
        <v>3.9550000000000002E-3</v>
      </c>
      <c r="Q29" s="73">
        <v>4.8999999999999998E-3</v>
      </c>
    </row>
    <row r="30" spans="1:20" x14ac:dyDescent="0.25">
      <c r="A30" s="98" t="s">
        <v>320</v>
      </c>
      <c r="B30" s="98"/>
      <c r="C30" s="83" t="str">
        <f>_xlfn.CONCAT(E30,"Y",F30,D30)</f>
        <v>5YL20211231</v>
      </c>
      <c r="D30" s="52" t="str">
        <f t="shared" si="4"/>
        <v>20211231</v>
      </c>
      <c r="E30" s="52">
        <v>5</v>
      </c>
      <c r="F30" s="51" t="s">
        <v>317</v>
      </c>
      <c r="G30" s="51">
        <v>0.01</v>
      </c>
      <c r="H30" s="95">
        <f>G30+K30</f>
        <v>7.7865E-3</v>
      </c>
      <c r="I30" s="84">
        <v>44561</v>
      </c>
      <c r="J30" s="71">
        <v>-2.957E-3</v>
      </c>
      <c r="K30" s="72">
        <v>-2.2135000000000002E-3</v>
      </c>
      <c r="L30" s="71">
        <v>1.7000000000000001E-4</v>
      </c>
      <c r="M30" s="71"/>
      <c r="N30" s="71">
        <v>1.5900000000000001E-3</v>
      </c>
      <c r="O30" s="71">
        <v>3.0100000000000001E-3</v>
      </c>
      <c r="P30" s="71">
        <v>3.9550000000000002E-3</v>
      </c>
      <c r="Q30" s="73">
        <v>4.8999999999999998E-3</v>
      </c>
    </row>
    <row r="31" spans="1:20" x14ac:dyDescent="0.25">
      <c r="A31" s="99" t="s">
        <v>320</v>
      </c>
      <c r="B31" s="99"/>
      <c r="C31" s="87" t="str">
        <f t="shared" si="3"/>
        <v>10YL20220331</v>
      </c>
      <c r="D31" s="88" t="str">
        <f t="shared" si="4"/>
        <v>20220331</v>
      </c>
      <c r="E31" s="88">
        <v>10</v>
      </c>
      <c r="F31" s="89" t="s">
        <v>317</v>
      </c>
      <c r="G31" s="89">
        <v>5.0000000000000001E-3</v>
      </c>
      <c r="H31" s="96">
        <f t="shared" si="5"/>
        <v>1.5000837414414044E-2</v>
      </c>
      <c r="I31" s="90">
        <v>44651</v>
      </c>
      <c r="J31" s="91">
        <v>5.3585184066791136E-3</v>
      </c>
      <c r="K31" s="78">
        <v>6.7020393142060986E-3</v>
      </c>
      <c r="L31" s="91">
        <v>1.0000837414414043E-2</v>
      </c>
      <c r="M31" s="76"/>
      <c r="N31" s="71">
        <f t="shared" ref="N31:N37" si="6">(L31+O31)/2</f>
        <v>1.1075115288174175E-2</v>
      </c>
      <c r="O31" s="91">
        <v>1.2149393161934308E-2</v>
      </c>
      <c r="P31" s="71">
        <f t="shared" ref="P31:P37" si="7">(O31+Q31)/2</f>
        <v>1.2649169810798444E-2</v>
      </c>
      <c r="Q31" s="92">
        <v>1.314894645966258E-2</v>
      </c>
      <c r="R31" s="100" t="s">
        <v>321</v>
      </c>
      <c r="S31" s="41">
        <v>5</v>
      </c>
      <c r="T31" s="101" t="s">
        <v>321</v>
      </c>
    </row>
    <row r="32" spans="1:20" x14ac:dyDescent="0.25">
      <c r="A32" s="98" t="s">
        <v>320</v>
      </c>
      <c r="B32" s="98" t="s">
        <v>332</v>
      </c>
      <c r="C32" s="83" t="str">
        <f t="shared" si="3"/>
        <v>5YOLD20220331</v>
      </c>
      <c r="D32" s="88" t="str">
        <f t="shared" si="4"/>
        <v>20220331</v>
      </c>
      <c r="E32" s="126">
        <v>5</v>
      </c>
      <c r="F32" s="51" t="s">
        <v>493</v>
      </c>
      <c r="G32" s="128">
        <v>2.5000000000000001E-3</v>
      </c>
      <c r="H32" s="131">
        <f>G32+K32</f>
        <v>8.6322382413016024E-3</v>
      </c>
      <c r="I32" s="90">
        <v>44651</v>
      </c>
      <c r="J32" s="91">
        <v>5.3585184066791136E-3</v>
      </c>
      <c r="K32" s="130">
        <f t="shared" ref="K32:K37" si="8">J32+(L32-J32)/3*0.5</f>
        <v>6.1322382413016019E-3</v>
      </c>
      <c r="L32" s="91">
        <v>1.0000837414414043E-2</v>
      </c>
      <c r="M32" s="76"/>
      <c r="N32" s="71">
        <f t="shared" si="6"/>
        <v>1.1075115288174175E-2</v>
      </c>
      <c r="O32" s="91">
        <v>1.2149393161934308E-2</v>
      </c>
      <c r="P32" s="71">
        <f t="shared" si="7"/>
        <v>1.2649169810798444E-2</v>
      </c>
      <c r="Q32" s="92">
        <v>1.314894645966258E-2</v>
      </c>
      <c r="R32" s="100"/>
      <c r="S32" s="41">
        <v>5</v>
      </c>
      <c r="T32" s="101"/>
    </row>
    <row r="33" spans="1:20" x14ac:dyDescent="0.25">
      <c r="A33" s="98" t="s">
        <v>320</v>
      </c>
      <c r="B33" s="98" t="s">
        <v>332</v>
      </c>
      <c r="C33" s="83" t="str">
        <f>_xlfn.CONCAT(E33,"Y",F33,D33)</f>
        <v>10YOLD20220331</v>
      </c>
      <c r="D33" s="88" t="str">
        <f>TEXT(I33,"AAAAMMgg")</f>
        <v>20220331</v>
      </c>
      <c r="E33" s="126">
        <v>10</v>
      </c>
      <c r="F33" s="51" t="s">
        <v>493</v>
      </c>
      <c r="G33" s="128">
        <v>5.0000000000000001E-3</v>
      </c>
      <c r="H33" s="131">
        <f>G33+L33</f>
        <v>1.5000837414414044E-2</v>
      </c>
      <c r="I33" s="90">
        <v>44651</v>
      </c>
      <c r="J33" s="91">
        <v>5.3585184066791136E-3</v>
      </c>
      <c r="K33" s="130">
        <f t="shared" si="8"/>
        <v>6.1322382413016019E-3</v>
      </c>
      <c r="L33" s="91">
        <v>1.0000837414414043E-2</v>
      </c>
      <c r="M33" s="76"/>
      <c r="N33" s="71">
        <f t="shared" si="6"/>
        <v>1.1075115288174175E-2</v>
      </c>
      <c r="O33" s="91">
        <v>1.2149393161934308E-2</v>
      </c>
      <c r="P33" s="71">
        <f t="shared" si="7"/>
        <v>1.2649169810798444E-2</v>
      </c>
      <c r="Q33" s="92">
        <v>1.314894645966258E-2</v>
      </c>
      <c r="R33" s="100"/>
      <c r="S33" s="41">
        <v>5</v>
      </c>
      <c r="T33" s="101"/>
    </row>
    <row r="34" spans="1:20" x14ac:dyDescent="0.25">
      <c r="A34" s="98" t="s">
        <v>320</v>
      </c>
      <c r="B34" s="98" t="s">
        <v>332</v>
      </c>
      <c r="C34" s="83" t="str">
        <f t="shared" si="3"/>
        <v>15YOLD20220331</v>
      </c>
      <c r="D34" s="88" t="str">
        <f t="shared" si="4"/>
        <v>20220331</v>
      </c>
      <c r="E34" s="126">
        <v>15</v>
      </c>
      <c r="F34" s="51" t="s">
        <v>493</v>
      </c>
      <c r="G34" s="128">
        <f>(G33+G35)/2</f>
        <v>6.2500000000000003E-3</v>
      </c>
      <c r="H34" s="131">
        <f>G34+N34</f>
        <v>1.7325115288174174E-2</v>
      </c>
      <c r="I34" s="90">
        <v>44651</v>
      </c>
      <c r="J34" s="91">
        <v>5.3585184066791136E-3</v>
      </c>
      <c r="K34" s="130">
        <f t="shared" si="8"/>
        <v>6.1322382413016019E-3</v>
      </c>
      <c r="L34" s="91">
        <v>1.0000837414414043E-2</v>
      </c>
      <c r="M34" s="76"/>
      <c r="N34" s="71">
        <f t="shared" si="6"/>
        <v>1.1075115288174175E-2</v>
      </c>
      <c r="O34" s="91">
        <v>1.2149393161934308E-2</v>
      </c>
      <c r="P34" s="71">
        <f t="shared" si="7"/>
        <v>1.2649169810798444E-2</v>
      </c>
      <c r="Q34" s="92">
        <v>1.314894645966258E-2</v>
      </c>
      <c r="R34" s="100"/>
      <c r="S34" s="41">
        <v>5</v>
      </c>
      <c r="T34" s="101"/>
    </row>
    <row r="35" spans="1:20" x14ac:dyDescent="0.25">
      <c r="A35" s="98" t="s">
        <v>320</v>
      </c>
      <c r="B35" s="98" t="s">
        <v>332</v>
      </c>
      <c r="C35" s="83" t="str">
        <f>_xlfn.CONCAT(E35,"Y",F35,D35)</f>
        <v>20YOLD20220331</v>
      </c>
      <c r="D35" s="88" t="str">
        <f>TEXT(I35,"AAAAMMgg")</f>
        <v>20220331</v>
      </c>
      <c r="E35" s="126">
        <v>20</v>
      </c>
      <c r="F35" s="51" t="s">
        <v>493</v>
      </c>
      <c r="G35" s="128">
        <f>(G33+G37)/2</f>
        <v>7.4999999999999997E-3</v>
      </c>
      <c r="H35" s="131">
        <f>G35+O35</f>
        <v>1.9649393161934307E-2</v>
      </c>
      <c r="I35" s="90">
        <v>44651</v>
      </c>
      <c r="J35" s="91">
        <v>5.3585184066791136E-3</v>
      </c>
      <c r="K35" s="130">
        <f t="shared" si="8"/>
        <v>6.1322382413016019E-3</v>
      </c>
      <c r="L35" s="91">
        <v>1.0000837414414043E-2</v>
      </c>
      <c r="M35" s="76"/>
      <c r="N35" s="71">
        <f t="shared" si="6"/>
        <v>1.1075115288174175E-2</v>
      </c>
      <c r="O35" s="91">
        <v>1.2149393161934308E-2</v>
      </c>
      <c r="P35" s="71">
        <f t="shared" si="7"/>
        <v>1.2649169810798444E-2</v>
      </c>
      <c r="Q35" s="92">
        <v>1.314894645966258E-2</v>
      </c>
      <c r="R35" s="100"/>
      <c r="S35" s="41">
        <v>5</v>
      </c>
      <c r="T35" s="101"/>
    </row>
    <row r="36" spans="1:20" x14ac:dyDescent="0.25">
      <c r="A36" s="98" t="s">
        <v>320</v>
      </c>
      <c r="B36" s="98" t="s">
        <v>332</v>
      </c>
      <c r="C36" s="83" t="str">
        <f>_xlfn.CONCAT(E36,"Y",F36,D36)</f>
        <v>25YOLD20220331</v>
      </c>
      <c r="D36" s="88" t="str">
        <f>TEXT(I36,"AAAAMMgg")</f>
        <v>20220331</v>
      </c>
      <c r="E36" s="126">
        <v>25</v>
      </c>
      <c r="F36" s="51" t="s">
        <v>493</v>
      </c>
      <c r="G36" s="128">
        <f>(G35+G37)/2</f>
        <v>8.7500000000000008E-3</v>
      </c>
      <c r="H36" s="131">
        <f>G36+P36</f>
        <v>2.1399169810798445E-2</v>
      </c>
      <c r="I36" s="90">
        <v>44651</v>
      </c>
      <c r="J36" s="91">
        <v>5.3585184066791136E-3</v>
      </c>
      <c r="K36" s="130">
        <f t="shared" si="8"/>
        <v>6.1322382413016019E-3</v>
      </c>
      <c r="L36" s="91">
        <v>1.0000837414414043E-2</v>
      </c>
      <c r="M36" s="76"/>
      <c r="N36" s="71">
        <f t="shared" si="6"/>
        <v>1.1075115288174175E-2</v>
      </c>
      <c r="O36" s="91">
        <v>1.2149393161934308E-2</v>
      </c>
      <c r="P36" s="71">
        <f t="shared" si="7"/>
        <v>1.2649169810798444E-2</v>
      </c>
      <c r="Q36" s="92">
        <v>1.314894645966258E-2</v>
      </c>
      <c r="R36" s="100"/>
      <c r="S36" s="41"/>
      <c r="T36" s="101"/>
    </row>
    <row r="37" spans="1:20" x14ac:dyDescent="0.25">
      <c r="A37" s="99" t="s">
        <v>320</v>
      </c>
      <c r="B37" s="98" t="s">
        <v>332</v>
      </c>
      <c r="C37" s="83" t="str">
        <f t="shared" si="3"/>
        <v>30YOLD20220331</v>
      </c>
      <c r="D37" s="88" t="str">
        <f t="shared" si="4"/>
        <v>20220331</v>
      </c>
      <c r="E37" s="127">
        <v>30</v>
      </c>
      <c r="F37" s="89" t="s">
        <v>493</v>
      </c>
      <c r="G37" s="129">
        <v>0.01</v>
      </c>
      <c r="H37" s="131">
        <f>G37+Q37</f>
        <v>2.3148946459662582E-2</v>
      </c>
      <c r="I37" s="90">
        <v>44651</v>
      </c>
      <c r="J37" s="91">
        <v>5.3585184066791136E-3</v>
      </c>
      <c r="K37" s="130">
        <f t="shared" si="8"/>
        <v>6.1322382413016019E-3</v>
      </c>
      <c r="L37" s="91">
        <v>1.0000837414414043E-2</v>
      </c>
      <c r="M37" s="76"/>
      <c r="N37" s="71">
        <f t="shared" si="6"/>
        <v>1.1075115288174175E-2</v>
      </c>
      <c r="O37" s="91">
        <v>1.2149393161934308E-2</v>
      </c>
      <c r="P37" s="71">
        <f t="shared" si="7"/>
        <v>1.2649169810798444E-2</v>
      </c>
      <c r="Q37" s="92">
        <v>1.314894645966258E-2</v>
      </c>
      <c r="R37" s="100"/>
      <c r="S37" s="41">
        <v>5</v>
      </c>
      <c r="T37" s="101"/>
    </row>
    <row r="38" spans="1:20" x14ac:dyDescent="0.25">
      <c r="A38" s="98" t="s">
        <v>320</v>
      </c>
      <c r="C38" s="83" t="str">
        <f t="shared" si="3"/>
        <v>5YL20211231</v>
      </c>
      <c r="D38" s="52" t="str">
        <f t="shared" si="4"/>
        <v>20211231</v>
      </c>
      <c r="E38" s="74">
        <v>5</v>
      </c>
      <c r="F38" s="51" t="s">
        <v>317</v>
      </c>
      <c r="I38" s="84">
        <v>44561</v>
      </c>
      <c r="J38" s="71">
        <v>-2.957E-3</v>
      </c>
      <c r="K38" s="72">
        <v>-2.2135000000000002E-3</v>
      </c>
      <c r="L38" s="71">
        <v>1.7000000000000001E-4</v>
      </c>
      <c r="M38" s="71"/>
      <c r="N38" s="71">
        <v>1.5900000000000001E-3</v>
      </c>
      <c r="O38" s="71">
        <v>3.0100000000000001E-3</v>
      </c>
      <c r="P38" s="71">
        <v>3.9550000000000002E-3</v>
      </c>
      <c r="Q38" s="73">
        <v>4.8999999999999998E-3</v>
      </c>
    </row>
    <row r="39" spans="1:20" x14ac:dyDescent="0.25">
      <c r="A39" s="98" t="s">
        <v>320</v>
      </c>
      <c r="C39" s="83" t="str">
        <f t="shared" si="3"/>
        <v>3YL20211231</v>
      </c>
      <c r="D39" s="52" t="str">
        <f t="shared" si="4"/>
        <v>20211231</v>
      </c>
      <c r="E39" s="74">
        <v>3</v>
      </c>
      <c r="F39" s="51" t="s">
        <v>317</v>
      </c>
      <c r="I39" s="84">
        <v>44561</v>
      </c>
      <c r="J39" s="71">
        <v>-2.957E-3</v>
      </c>
      <c r="K39" s="72">
        <v>-2.2135000000000002E-3</v>
      </c>
      <c r="L39" s="71">
        <v>1.7000000000000001E-4</v>
      </c>
      <c r="M39" s="71"/>
      <c r="N39" s="71">
        <v>1.5900000000000001E-3</v>
      </c>
      <c r="O39" s="71">
        <v>3.0100000000000001E-3</v>
      </c>
      <c r="P39" s="71">
        <v>3.9550000000000002E-3</v>
      </c>
      <c r="Q39" s="73">
        <v>4.8999999999999998E-3</v>
      </c>
    </row>
    <row r="40" spans="1:20" x14ac:dyDescent="0.25">
      <c r="A40" s="98" t="s">
        <v>320</v>
      </c>
      <c r="B40" s="98" t="s">
        <v>332</v>
      </c>
      <c r="C40" s="83" t="str">
        <f t="shared" ref="C40:C51" si="9">_xlfn.CONCAT(E40,"Y",F40,D40)</f>
        <v>5YL20220331</v>
      </c>
      <c r="D40" s="88" t="str">
        <f t="shared" ref="D40:D51" si="10">TEXT(I40,"AAAAMMgg")</f>
        <v>20220331</v>
      </c>
      <c r="E40" s="126">
        <v>5</v>
      </c>
      <c r="F40" s="51" t="s">
        <v>317</v>
      </c>
      <c r="G40" s="128">
        <v>0.01</v>
      </c>
      <c r="H40" s="131">
        <f>G40+K40</f>
        <v>1.6132238241301604E-2</v>
      </c>
      <c r="I40" s="90">
        <v>44651</v>
      </c>
      <c r="J40" s="91">
        <v>5.3585184066791136E-3</v>
      </c>
      <c r="K40" s="130">
        <f t="shared" ref="K40:K45" si="11">J40+(L40-J40)/3*0.5</f>
        <v>6.1322382413016019E-3</v>
      </c>
      <c r="L40" s="91">
        <v>1.0000837414414043E-2</v>
      </c>
      <c r="M40" s="76"/>
      <c r="N40" s="71">
        <f t="shared" ref="N40:N45" si="12">(L40+O40)/2</f>
        <v>1.1075115288174175E-2</v>
      </c>
      <c r="O40" s="91">
        <v>1.2149393161934308E-2</v>
      </c>
      <c r="P40" s="71">
        <f t="shared" ref="P40:P45" si="13">(O40+Q40)/2</f>
        <v>1.2649169810798444E-2</v>
      </c>
      <c r="Q40" s="92">
        <v>1.314894645966258E-2</v>
      </c>
    </row>
    <row r="41" spans="1:20" x14ac:dyDescent="0.25">
      <c r="A41" s="98" t="s">
        <v>320</v>
      </c>
      <c r="B41" s="98" t="s">
        <v>332</v>
      </c>
      <c r="C41" s="83" t="str">
        <f t="shared" si="9"/>
        <v>10YL20220331</v>
      </c>
      <c r="D41" s="88" t="str">
        <f t="shared" si="10"/>
        <v>20220331</v>
      </c>
      <c r="E41" s="126">
        <v>10</v>
      </c>
      <c r="F41" s="51" t="s">
        <v>317</v>
      </c>
      <c r="G41" s="128">
        <v>0.01</v>
      </c>
      <c r="H41" s="131">
        <f>G41+L41</f>
        <v>2.0000837414414045E-2</v>
      </c>
      <c r="I41" s="90">
        <v>44651</v>
      </c>
      <c r="J41" s="91">
        <v>5.3585184066791136E-3</v>
      </c>
      <c r="K41" s="130">
        <f t="shared" si="11"/>
        <v>6.1322382413016019E-3</v>
      </c>
      <c r="L41" s="91">
        <v>1.0000837414414043E-2</v>
      </c>
      <c r="M41" s="76"/>
      <c r="N41" s="71">
        <f t="shared" si="12"/>
        <v>1.1075115288174175E-2</v>
      </c>
      <c r="O41" s="91">
        <v>1.2149393161934308E-2</v>
      </c>
      <c r="P41" s="71">
        <f t="shared" si="13"/>
        <v>1.2649169810798444E-2</v>
      </c>
      <c r="Q41" s="92">
        <v>1.314894645966258E-2</v>
      </c>
    </row>
    <row r="42" spans="1:20" x14ac:dyDescent="0.25">
      <c r="A42" s="98" t="s">
        <v>320</v>
      </c>
      <c r="B42" s="98" t="s">
        <v>332</v>
      </c>
      <c r="C42" s="83" t="str">
        <f t="shared" si="9"/>
        <v>15YL20220331</v>
      </c>
      <c r="D42" s="88" t="str">
        <f t="shared" si="10"/>
        <v>20220331</v>
      </c>
      <c r="E42" s="126">
        <v>15</v>
      </c>
      <c r="F42" s="51" t="s">
        <v>317</v>
      </c>
      <c r="G42" s="128">
        <f>(G41+G43)/2</f>
        <v>0.01</v>
      </c>
      <c r="H42" s="131">
        <f>G42+N42</f>
        <v>2.1075115288174177E-2</v>
      </c>
      <c r="I42" s="90">
        <v>44651</v>
      </c>
      <c r="J42" s="91">
        <v>5.3585184066791136E-3</v>
      </c>
      <c r="K42" s="130">
        <f t="shared" si="11"/>
        <v>6.1322382413016019E-3</v>
      </c>
      <c r="L42" s="91">
        <v>1.0000837414414043E-2</v>
      </c>
      <c r="M42" s="76"/>
      <c r="N42" s="71">
        <f t="shared" si="12"/>
        <v>1.1075115288174175E-2</v>
      </c>
      <c r="O42" s="91">
        <v>1.2149393161934308E-2</v>
      </c>
      <c r="P42" s="71">
        <f t="shared" si="13"/>
        <v>1.2649169810798444E-2</v>
      </c>
      <c r="Q42" s="92">
        <v>1.314894645966258E-2</v>
      </c>
    </row>
    <row r="43" spans="1:20" x14ac:dyDescent="0.25">
      <c r="A43" s="98" t="s">
        <v>320</v>
      </c>
      <c r="B43" s="98" t="s">
        <v>332</v>
      </c>
      <c r="C43" s="83" t="str">
        <f t="shared" si="9"/>
        <v>20YL20220331</v>
      </c>
      <c r="D43" s="88" t="str">
        <f t="shared" si="10"/>
        <v>20220331</v>
      </c>
      <c r="E43" s="126">
        <v>20</v>
      </c>
      <c r="F43" s="51" t="s">
        <v>317</v>
      </c>
      <c r="G43" s="128">
        <v>0.01</v>
      </c>
      <c r="H43" s="131">
        <f>G43+O43</f>
        <v>2.214939316193431E-2</v>
      </c>
      <c r="I43" s="90">
        <v>44651</v>
      </c>
      <c r="J43" s="91">
        <v>5.3585184066791136E-3</v>
      </c>
      <c r="K43" s="130">
        <f t="shared" si="11"/>
        <v>6.1322382413016019E-3</v>
      </c>
      <c r="L43" s="91">
        <v>1.0000837414414043E-2</v>
      </c>
      <c r="M43" s="76"/>
      <c r="N43" s="71">
        <f t="shared" si="12"/>
        <v>1.1075115288174175E-2</v>
      </c>
      <c r="O43" s="91">
        <v>1.2149393161934308E-2</v>
      </c>
      <c r="P43" s="71">
        <f t="shared" si="13"/>
        <v>1.2649169810798444E-2</v>
      </c>
      <c r="Q43" s="92">
        <v>1.314894645966258E-2</v>
      </c>
    </row>
    <row r="44" spans="1:20" x14ac:dyDescent="0.25">
      <c r="A44" s="98" t="s">
        <v>320</v>
      </c>
      <c r="B44" s="98" t="s">
        <v>332</v>
      </c>
      <c r="C44" s="83" t="str">
        <f t="shared" si="9"/>
        <v>25YL20220331</v>
      </c>
      <c r="D44" s="88" t="str">
        <f t="shared" si="10"/>
        <v>20220331</v>
      </c>
      <c r="E44" s="126">
        <v>25</v>
      </c>
      <c r="F44" s="51" t="s">
        <v>317</v>
      </c>
      <c r="G44" s="128">
        <f>(G43+G45)/2</f>
        <v>0.01</v>
      </c>
      <c r="H44" s="131">
        <f>G44+P44</f>
        <v>2.2649169810798446E-2</v>
      </c>
      <c r="I44" s="90">
        <v>44651</v>
      </c>
      <c r="J44" s="91">
        <v>5.3585184066791136E-3</v>
      </c>
      <c r="K44" s="130">
        <f t="shared" si="11"/>
        <v>6.1322382413016019E-3</v>
      </c>
      <c r="L44" s="91">
        <v>1.0000837414414043E-2</v>
      </c>
      <c r="M44" s="76"/>
      <c r="N44" s="71">
        <f t="shared" si="12"/>
        <v>1.1075115288174175E-2</v>
      </c>
      <c r="O44" s="91">
        <v>1.2149393161934308E-2</v>
      </c>
      <c r="P44" s="71">
        <f t="shared" si="13"/>
        <v>1.2649169810798444E-2</v>
      </c>
      <c r="Q44" s="92">
        <v>1.314894645966258E-2</v>
      </c>
    </row>
    <row r="45" spans="1:20" x14ac:dyDescent="0.25">
      <c r="A45" s="98" t="s">
        <v>320</v>
      </c>
      <c r="B45" s="98" t="s">
        <v>332</v>
      </c>
      <c r="C45" s="83" t="str">
        <f t="shared" si="9"/>
        <v>30YL20220331</v>
      </c>
      <c r="D45" s="88" t="str">
        <f t="shared" si="10"/>
        <v>20220331</v>
      </c>
      <c r="E45" s="127">
        <v>30</v>
      </c>
      <c r="F45" s="89" t="s">
        <v>317</v>
      </c>
      <c r="G45" s="129">
        <v>0.01</v>
      </c>
      <c r="H45" s="131">
        <f t="shared" ref="H45:H51" si="14">G45+Q45</f>
        <v>2.3148946459662582E-2</v>
      </c>
      <c r="I45" s="90">
        <v>44651</v>
      </c>
      <c r="J45" s="91">
        <v>5.3585184066791136E-3</v>
      </c>
      <c r="K45" s="130">
        <f t="shared" si="11"/>
        <v>6.1322382413016019E-3</v>
      </c>
      <c r="L45" s="91">
        <v>1.0000837414414043E-2</v>
      </c>
      <c r="M45" s="76"/>
      <c r="N45" s="71">
        <f t="shared" si="12"/>
        <v>1.1075115288174175E-2</v>
      </c>
      <c r="O45" s="91">
        <v>1.2149393161934308E-2</v>
      </c>
      <c r="P45" s="71">
        <f t="shared" si="13"/>
        <v>1.2649169810798444E-2</v>
      </c>
      <c r="Q45" s="92">
        <v>1.314894645966258E-2</v>
      </c>
    </row>
    <row r="46" spans="1:20" x14ac:dyDescent="0.25">
      <c r="A46" s="148" t="s">
        <v>320</v>
      </c>
      <c r="B46" s="149" t="s">
        <v>494</v>
      </c>
      <c r="C46" s="150" t="str">
        <f t="shared" si="9"/>
        <v>30YL20131231</v>
      </c>
      <c r="D46" s="151" t="str">
        <f t="shared" si="10"/>
        <v>20131231</v>
      </c>
      <c r="E46" s="151">
        <v>30</v>
      </c>
      <c r="F46" s="152" t="s">
        <v>317</v>
      </c>
      <c r="G46" s="152">
        <v>0.01</v>
      </c>
      <c r="H46" s="153">
        <f t="shared" si="14"/>
        <v>3.5830000000000001E-2</v>
      </c>
      <c r="I46" s="82">
        <v>41639</v>
      </c>
      <c r="J46" s="68">
        <v>5.3E-3</v>
      </c>
      <c r="K46" s="68">
        <v>6.4250000000000002E-3</v>
      </c>
      <c r="L46" s="69">
        <v>1.2591000000000001E-2</v>
      </c>
      <c r="M46" s="69"/>
      <c r="N46" s="69"/>
      <c r="O46" s="69">
        <v>2.1551000000000001E-2</v>
      </c>
      <c r="P46" s="69"/>
      <c r="Q46" s="70">
        <v>2.5830000000000002E-2</v>
      </c>
    </row>
    <row r="47" spans="1:20" x14ac:dyDescent="0.25">
      <c r="A47" s="148" t="s">
        <v>320</v>
      </c>
      <c r="B47" s="148" t="s">
        <v>335</v>
      </c>
      <c r="C47" s="154" t="str">
        <f t="shared" si="9"/>
        <v>30YL20151231</v>
      </c>
      <c r="D47" s="155" t="str">
        <f t="shared" si="10"/>
        <v>20151231</v>
      </c>
      <c r="E47" s="155">
        <v>30</v>
      </c>
      <c r="F47" s="156" t="s">
        <v>317</v>
      </c>
      <c r="G47" s="156">
        <v>0.01</v>
      </c>
      <c r="H47" s="157">
        <f t="shared" si="14"/>
        <v>2.3987000000000001E-2</v>
      </c>
      <c r="I47" s="84">
        <v>42369</v>
      </c>
      <c r="J47" s="71">
        <v>-3.5000000000000005E-4</v>
      </c>
      <c r="K47" s="72">
        <v>1.3749999999999998E-4</v>
      </c>
      <c r="L47" s="71">
        <v>3.3179999999999998E-3</v>
      </c>
      <c r="M47" s="71"/>
      <c r="N47" s="71"/>
      <c r="O47" s="71">
        <v>0.01</v>
      </c>
      <c r="P47" s="71"/>
      <c r="Q47" s="73">
        <v>1.3987000000000001E-2</v>
      </c>
    </row>
    <row r="48" spans="1:20" x14ac:dyDescent="0.25">
      <c r="A48" s="148" t="s">
        <v>320</v>
      </c>
      <c r="B48" s="148" t="s">
        <v>335</v>
      </c>
      <c r="C48" s="154" t="str">
        <f t="shared" si="9"/>
        <v>30YL20171231</v>
      </c>
      <c r="D48" s="155" t="str">
        <f t="shared" si="10"/>
        <v>20171231</v>
      </c>
      <c r="E48" s="155">
        <v>30</v>
      </c>
      <c r="F48" s="156" t="s">
        <v>317</v>
      </c>
      <c r="G48" s="156">
        <v>0.01</v>
      </c>
      <c r="H48" s="157">
        <f t="shared" si="14"/>
        <v>2.2490000000000003E-2</v>
      </c>
      <c r="I48" s="84">
        <v>43100</v>
      </c>
      <c r="J48" s="71">
        <v>-1.4970000000000001E-3</v>
      </c>
      <c r="K48" s="72">
        <v>-6.8350000000000008E-4</v>
      </c>
      <c r="L48" s="71">
        <v>3.16E-3</v>
      </c>
      <c r="M48" s="71"/>
      <c r="N48" s="71"/>
      <c r="O48" s="71">
        <v>8.8629999999999994E-3</v>
      </c>
      <c r="P48" s="71"/>
      <c r="Q48" s="73">
        <v>1.2490000000000001E-2</v>
      </c>
    </row>
    <row r="49" spans="1:17" x14ac:dyDescent="0.25">
      <c r="A49" s="148" t="s">
        <v>320</v>
      </c>
      <c r="B49" s="148"/>
      <c r="C49" s="154" t="str">
        <f t="shared" si="9"/>
        <v>30YL20191231</v>
      </c>
      <c r="D49" s="155" t="str">
        <f t="shared" si="10"/>
        <v>20191231</v>
      </c>
      <c r="E49" s="155">
        <v>30</v>
      </c>
      <c r="F49" s="156" t="s">
        <v>317</v>
      </c>
      <c r="G49" s="156">
        <v>0.01</v>
      </c>
      <c r="H49" s="157">
        <f t="shared" si="14"/>
        <v>1.4701000000000001E-2</v>
      </c>
      <c r="I49" s="84">
        <v>43830</v>
      </c>
      <c r="J49" s="71">
        <v>-2.9149999999999996E-3</v>
      </c>
      <c r="K49" s="72">
        <v>-2.647E-3</v>
      </c>
      <c r="L49" s="71">
        <v>-1.1050000000000001E-3</v>
      </c>
      <c r="M49" s="71"/>
      <c r="N49" s="71">
        <f>(L49+O49)/2</f>
        <v>5.0550000000000009E-4</v>
      </c>
      <c r="O49" s="71">
        <v>2.1160000000000003E-3</v>
      </c>
      <c r="P49" s="71">
        <f>(O49+Q49)/2</f>
        <v>3.4085000000000001E-3</v>
      </c>
      <c r="Q49" s="73">
        <v>4.7010000000000003E-3</v>
      </c>
    </row>
    <row r="50" spans="1:17" x14ac:dyDescent="0.25">
      <c r="A50" s="148" t="s">
        <v>320</v>
      </c>
      <c r="B50" s="148" t="s">
        <v>335</v>
      </c>
      <c r="C50" s="154" t="str">
        <f t="shared" si="9"/>
        <v>30YL20211231</v>
      </c>
      <c r="D50" s="155" t="str">
        <f t="shared" si="10"/>
        <v>20211231</v>
      </c>
      <c r="E50" s="155">
        <v>30</v>
      </c>
      <c r="F50" s="156" t="s">
        <v>317</v>
      </c>
      <c r="G50" s="156">
        <v>0.01</v>
      </c>
      <c r="H50" s="157">
        <f t="shared" si="14"/>
        <v>1.49E-2</v>
      </c>
      <c r="I50" s="84">
        <v>44561</v>
      </c>
      <c r="J50" s="71">
        <v>-2.957E-3</v>
      </c>
      <c r="K50" s="72">
        <v>-2.2135000000000002E-3</v>
      </c>
      <c r="L50" s="71">
        <v>1.7000000000000001E-4</v>
      </c>
      <c r="M50" s="71"/>
      <c r="N50" s="71">
        <f>(L50+O50)/2</f>
        <v>1.5900000000000001E-3</v>
      </c>
      <c r="O50" s="71">
        <v>3.0100000000000001E-3</v>
      </c>
      <c r="P50" s="71">
        <f>(O50+Q50)/2</f>
        <v>3.9550000000000002E-3</v>
      </c>
      <c r="Q50" s="73">
        <v>4.8999999999999998E-3</v>
      </c>
    </row>
    <row r="51" spans="1:17" x14ac:dyDescent="0.25">
      <c r="A51" s="148" t="s">
        <v>320</v>
      </c>
      <c r="B51" s="158"/>
      <c r="C51" s="159" t="str">
        <f t="shared" si="9"/>
        <v>30YL20220331</v>
      </c>
      <c r="D51" s="160" t="str">
        <f t="shared" si="10"/>
        <v>20220331</v>
      </c>
      <c r="E51" s="160">
        <v>30</v>
      </c>
      <c r="F51" s="161" t="s">
        <v>317</v>
      </c>
      <c r="G51" s="161">
        <v>0.01</v>
      </c>
      <c r="H51" s="162">
        <f t="shared" si="14"/>
        <v>2.3148946459662582E-2</v>
      </c>
      <c r="I51" s="90">
        <v>44651</v>
      </c>
      <c r="J51" s="91">
        <v>5.3585184066791136E-3</v>
      </c>
      <c r="K51" s="78">
        <v>6.7020393142060986E-3</v>
      </c>
      <c r="L51" s="91">
        <v>1.0000837414414043E-2</v>
      </c>
      <c r="M51" s="76"/>
      <c r="N51" s="71">
        <f>(L51+O51)/2</f>
        <v>1.1075115288174175E-2</v>
      </c>
      <c r="O51" s="91">
        <v>1.2149393161934308E-2</v>
      </c>
      <c r="P51" s="71">
        <f>(O51+Q51)/2</f>
        <v>1.2649169810798444E-2</v>
      </c>
      <c r="Q51" s="92">
        <v>1.314894645966258E-2</v>
      </c>
    </row>
  </sheetData>
  <autoFilter ref="A1:AU45" xr:uid="{27F84BE5-1E1F-44E9-A2A3-E74A25FDCC40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F28D3-F2A1-4F25-9C48-BD44751CF663}">
  <sheetPr>
    <tabColor theme="5"/>
  </sheetPr>
  <dimension ref="A1:IM40"/>
  <sheetViews>
    <sheetView topLeftCell="HM1" workbookViewId="0">
      <selection activeCell="HR11" sqref="HR11"/>
    </sheetView>
  </sheetViews>
  <sheetFormatPr defaultRowHeight="13.8" x14ac:dyDescent="0.25"/>
  <cols>
    <col min="1" max="1" width="9.8984375" bestFit="1" customWidth="1"/>
    <col min="224" max="225" width="9" style="42"/>
    <col min="226" max="226" width="9.8984375" style="42" bestFit="1" customWidth="1"/>
    <col min="227" max="228" width="9" style="42"/>
  </cols>
  <sheetData>
    <row r="1" spans="1:247" x14ac:dyDescent="0.25">
      <c r="A1" s="37" t="s">
        <v>286</v>
      </c>
      <c r="B1" s="39" t="str">
        <f>_xlfn.CONCAT(B2,B3)</f>
        <v>1Y1M</v>
      </c>
      <c r="C1" s="39" t="str">
        <f t="shared" ref="C1:R1" si="0">_xlfn.CONCAT(C2,C3)</f>
        <v>1Y2M</v>
      </c>
      <c r="D1" s="39" t="str">
        <f t="shared" si="0"/>
        <v>1Y3M</v>
      </c>
      <c r="E1" s="39" t="str">
        <f t="shared" si="0"/>
        <v>1Y6M</v>
      </c>
      <c r="F1" s="39" t="str">
        <f t="shared" si="0"/>
        <v>1Y9M</v>
      </c>
      <c r="G1" s="39" t="str">
        <f t="shared" si="0"/>
        <v>1Y1Y</v>
      </c>
      <c r="H1" s="39" t="str">
        <f t="shared" si="0"/>
        <v>1Y18M</v>
      </c>
      <c r="I1" s="39" t="str">
        <f t="shared" si="0"/>
        <v>1Y2Y</v>
      </c>
      <c r="J1" s="39" t="str">
        <f t="shared" si="0"/>
        <v>1Y3Y</v>
      </c>
      <c r="K1" s="39" t="str">
        <f t="shared" si="0"/>
        <v>1Y4Y</v>
      </c>
      <c r="L1" s="39" t="str">
        <f t="shared" si="0"/>
        <v>1Y5Y</v>
      </c>
      <c r="M1" s="39" t="str">
        <f t="shared" si="0"/>
        <v>1Y7Y</v>
      </c>
      <c r="N1" s="39" t="str">
        <f t="shared" si="0"/>
        <v>1Y10Y</v>
      </c>
      <c r="O1" s="39" t="str">
        <f t="shared" si="0"/>
        <v>1Y15Y</v>
      </c>
      <c r="P1" s="39" t="str">
        <f t="shared" si="0"/>
        <v>1Y20Y</v>
      </c>
      <c r="Q1" s="39" t="str">
        <f t="shared" si="0"/>
        <v>1Y25Y</v>
      </c>
      <c r="R1" s="39" t="str">
        <f t="shared" si="0"/>
        <v>1Y30Y</v>
      </c>
      <c r="S1" s="39" t="str">
        <f t="shared" ref="S1:AX1" si="1">_xlfn.CONCAT(S2,S3)</f>
        <v>2Y1M</v>
      </c>
      <c r="T1" s="39" t="str">
        <f t="shared" si="1"/>
        <v>2Y2M</v>
      </c>
      <c r="U1" s="39" t="str">
        <f t="shared" si="1"/>
        <v>2Y3M</v>
      </c>
      <c r="V1" s="39" t="str">
        <f t="shared" si="1"/>
        <v>2Y6M</v>
      </c>
      <c r="W1" s="39" t="str">
        <f t="shared" si="1"/>
        <v>2Y9M</v>
      </c>
      <c r="X1" s="39" t="str">
        <f t="shared" si="1"/>
        <v>2Y1Y</v>
      </c>
      <c r="Y1" s="39" t="str">
        <f t="shared" si="1"/>
        <v>2Y18M</v>
      </c>
      <c r="Z1" s="39" t="str">
        <f t="shared" si="1"/>
        <v>2Y2Y</v>
      </c>
      <c r="AA1" s="39" t="str">
        <f t="shared" si="1"/>
        <v>2Y3Y</v>
      </c>
      <c r="AB1" s="39" t="str">
        <f t="shared" si="1"/>
        <v>2Y4Y</v>
      </c>
      <c r="AC1" s="39" t="str">
        <f t="shared" si="1"/>
        <v>2Y5Y</v>
      </c>
      <c r="AD1" s="39" t="str">
        <f t="shared" si="1"/>
        <v>2Y7Y</v>
      </c>
      <c r="AE1" s="39" t="str">
        <f t="shared" si="1"/>
        <v>2Y10Y</v>
      </c>
      <c r="AF1" s="39" t="str">
        <f t="shared" si="1"/>
        <v>2Y15Y</v>
      </c>
      <c r="AG1" s="39" t="str">
        <f t="shared" si="1"/>
        <v>2Y20Y</v>
      </c>
      <c r="AH1" s="39" t="str">
        <f t="shared" si="1"/>
        <v>2Y25Y</v>
      </c>
      <c r="AI1" s="39" t="str">
        <f t="shared" si="1"/>
        <v>2Y30Y</v>
      </c>
      <c r="AJ1" s="39" t="str">
        <f t="shared" si="1"/>
        <v>3Y1M</v>
      </c>
      <c r="AK1" s="39" t="str">
        <f t="shared" si="1"/>
        <v>3Y2M</v>
      </c>
      <c r="AL1" s="39" t="str">
        <f t="shared" si="1"/>
        <v>3Y3M</v>
      </c>
      <c r="AM1" s="39" t="str">
        <f t="shared" si="1"/>
        <v>3Y6M</v>
      </c>
      <c r="AN1" s="39" t="str">
        <f t="shared" si="1"/>
        <v>3Y9M</v>
      </c>
      <c r="AO1" s="39" t="str">
        <f t="shared" si="1"/>
        <v>3Y1Y</v>
      </c>
      <c r="AP1" s="39" t="str">
        <f t="shared" si="1"/>
        <v>3Y18M</v>
      </c>
      <c r="AQ1" s="39" t="str">
        <f t="shared" si="1"/>
        <v>3Y2Y</v>
      </c>
      <c r="AR1" s="39" t="str">
        <f t="shared" si="1"/>
        <v>3Y3Y</v>
      </c>
      <c r="AS1" s="39" t="str">
        <f t="shared" si="1"/>
        <v>3Y4Y</v>
      </c>
      <c r="AT1" s="39" t="str">
        <f t="shared" si="1"/>
        <v>3Y5Y</v>
      </c>
      <c r="AU1" s="39" t="str">
        <f t="shared" si="1"/>
        <v>3Y7Y</v>
      </c>
      <c r="AV1" s="39" t="str">
        <f t="shared" si="1"/>
        <v>3Y10Y</v>
      </c>
      <c r="AW1" s="39" t="str">
        <f t="shared" si="1"/>
        <v>3Y15Y</v>
      </c>
      <c r="AX1" s="39" t="str">
        <f t="shared" si="1"/>
        <v>3Y20Y</v>
      </c>
      <c r="AY1" s="39" t="str">
        <f t="shared" ref="AY1:BR1" si="2">_xlfn.CONCAT(AY2,AY3)</f>
        <v>3Y25Y</v>
      </c>
      <c r="AZ1" s="39" t="str">
        <f t="shared" si="2"/>
        <v>3Y30Y</v>
      </c>
      <c r="BA1" s="39" t="str">
        <f t="shared" si="2"/>
        <v>4Y1M</v>
      </c>
      <c r="BB1" s="39" t="str">
        <f t="shared" si="2"/>
        <v>4Y2M</v>
      </c>
      <c r="BC1" s="39" t="str">
        <f t="shared" si="2"/>
        <v>4Y3M</v>
      </c>
      <c r="BD1" s="39" t="str">
        <f t="shared" si="2"/>
        <v>4Y6M</v>
      </c>
      <c r="BE1" s="39" t="str">
        <f t="shared" si="2"/>
        <v>4Y9M</v>
      </c>
      <c r="BF1" s="39" t="str">
        <f t="shared" si="2"/>
        <v>4Y1Y</v>
      </c>
      <c r="BG1" s="39" t="str">
        <f t="shared" si="2"/>
        <v>4Y18M</v>
      </c>
      <c r="BH1" s="39" t="str">
        <f t="shared" si="2"/>
        <v>4Y2Y</v>
      </c>
      <c r="BI1" s="39" t="str">
        <f t="shared" si="2"/>
        <v>4Y3Y</v>
      </c>
      <c r="BJ1" s="39" t="str">
        <f t="shared" si="2"/>
        <v>4Y4Y</v>
      </c>
      <c r="BK1" s="39" t="str">
        <f t="shared" si="2"/>
        <v>4Y5Y</v>
      </c>
      <c r="BL1" s="39" t="str">
        <f t="shared" si="2"/>
        <v>4Y7Y</v>
      </c>
      <c r="BM1" s="39" t="str">
        <f t="shared" si="2"/>
        <v>4Y10Y</v>
      </c>
      <c r="BN1" s="39" t="str">
        <f t="shared" si="2"/>
        <v>4Y15Y</v>
      </c>
      <c r="BO1" s="39" t="str">
        <f t="shared" si="2"/>
        <v>4Y20Y</v>
      </c>
      <c r="BP1" s="39" t="str">
        <f t="shared" si="2"/>
        <v>4Y25Y</v>
      </c>
      <c r="BQ1" s="39" t="str">
        <f t="shared" si="2"/>
        <v>4Y30Y</v>
      </c>
      <c r="BR1" s="39" t="str">
        <f t="shared" si="2"/>
        <v>5Y1M</v>
      </c>
      <c r="BS1" s="39" t="str">
        <f t="shared" ref="BS1:CY1" si="3">_xlfn.CONCAT(BS2,BS3)</f>
        <v>5Y2M</v>
      </c>
      <c r="BT1" s="39" t="str">
        <f t="shared" si="3"/>
        <v>5Y3M</v>
      </c>
      <c r="BU1" s="39" t="str">
        <f t="shared" si="3"/>
        <v>5Y6M</v>
      </c>
      <c r="BV1" s="39" t="str">
        <f t="shared" si="3"/>
        <v>5Y9M</v>
      </c>
      <c r="BW1" s="39" t="str">
        <f t="shared" si="3"/>
        <v>5Y1Y</v>
      </c>
      <c r="BX1" s="39" t="str">
        <f t="shared" si="3"/>
        <v>5Y18M</v>
      </c>
      <c r="BY1" s="39" t="str">
        <f t="shared" si="3"/>
        <v>5Y2Y</v>
      </c>
      <c r="BZ1" s="39" t="str">
        <f t="shared" si="3"/>
        <v>5Y3Y</v>
      </c>
      <c r="CA1" s="39" t="str">
        <f t="shared" si="3"/>
        <v>5Y4Y</v>
      </c>
      <c r="CB1" s="39" t="str">
        <f t="shared" si="3"/>
        <v>5Y5Y</v>
      </c>
      <c r="CC1" s="39" t="str">
        <f t="shared" si="3"/>
        <v>5Y7Y</v>
      </c>
      <c r="CD1" s="39" t="str">
        <f t="shared" si="3"/>
        <v>5Y10Y</v>
      </c>
      <c r="CE1" s="39" t="str">
        <f t="shared" si="3"/>
        <v>5Y15Y</v>
      </c>
      <c r="CF1" s="39" t="str">
        <f t="shared" si="3"/>
        <v>5Y20Y</v>
      </c>
      <c r="CG1" s="39" t="str">
        <f t="shared" si="3"/>
        <v>5Y25Y</v>
      </c>
      <c r="CH1" s="39" t="str">
        <f t="shared" si="3"/>
        <v>5Y30Y</v>
      </c>
      <c r="CI1" s="39" t="str">
        <f t="shared" si="3"/>
        <v>6Y1M</v>
      </c>
      <c r="CJ1" s="39" t="str">
        <f t="shared" si="3"/>
        <v>6Y2M</v>
      </c>
      <c r="CK1" s="39" t="str">
        <f t="shared" si="3"/>
        <v>6Y3M</v>
      </c>
      <c r="CL1" s="39" t="str">
        <f t="shared" si="3"/>
        <v>6Y6M</v>
      </c>
      <c r="CM1" s="39" t="str">
        <f t="shared" si="3"/>
        <v>6Y9M</v>
      </c>
      <c r="CN1" s="39" t="str">
        <f t="shared" si="3"/>
        <v>6Y1Y</v>
      </c>
      <c r="CO1" s="39" t="str">
        <f t="shared" si="3"/>
        <v>6Y18M</v>
      </c>
      <c r="CP1" s="39" t="str">
        <f t="shared" si="3"/>
        <v>6Y2Y</v>
      </c>
      <c r="CQ1" s="39" t="str">
        <f t="shared" si="3"/>
        <v>6Y3Y</v>
      </c>
      <c r="CR1" s="39" t="str">
        <f t="shared" si="3"/>
        <v>6Y4Y</v>
      </c>
      <c r="CS1" s="39" t="str">
        <f t="shared" si="3"/>
        <v>6Y5Y</v>
      </c>
      <c r="CT1" s="39" t="str">
        <f t="shared" si="3"/>
        <v>6Y7Y</v>
      </c>
      <c r="CU1" s="39" t="str">
        <f t="shared" si="3"/>
        <v>6Y10Y</v>
      </c>
      <c r="CV1" s="39" t="str">
        <f t="shared" si="3"/>
        <v>6Y15Y</v>
      </c>
      <c r="CW1" s="39" t="str">
        <f t="shared" si="3"/>
        <v>6Y20Y</v>
      </c>
      <c r="CX1" s="39" t="str">
        <f t="shared" si="3"/>
        <v>6Y25Y</v>
      </c>
      <c r="CY1" s="39" t="str">
        <f t="shared" si="3"/>
        <v>6Y30Y</v>
      </c>
      <c r="CZ1" s="39" t="str">
        <f t="shared" ref="CZ1:EE1" si="4">_xlfn.CONCAT(CZ2,CZ3)</f>
        <v>7Y1M</v>
      </c>
      <c r="DA1" s="39" t="str">
        <f t="shared" si="4"/>
        <v>7Y2M</v>
      </c>
      <c r="DB1" s="39" t="str">
        <f t="shared" si="4"/>
        <v>7Y3M</v>
      </c>
      <c r="DC1" s="39" t="str">
        <f t="shared" si="4"/>
        <v>7Y6M</v>
      </c>
      <c r="DD1" s="39" t="str">
        <f t="shared" si="4"/>
        <v>7Y9M</v>
      </c>
      <c r="DE1" s="39" t="str">
        <f t="shared" si="4"/>
        <v>7Y1Y</v>
      </c>
      <c r="DF1" s="39" t="str">
        <f t="shared" si="4"/>
        <v>7Y18M</v>
      </c>
      <c r="DG1" s="39" t="str">
        <f t="shared" si="4"/>
        <v>7Y2Y</v>
      </c>
      <c r="DH1" s="39" t="str">
        <f t="shared" si="4"/>
        <v>7Y3Y</v>
      </c>
      <c r="DI1" s="39" t="str">
        <f t="shared" si="4"/>
        <v>7Y4Y</v>
      </c>
      <c r="DJ1" s="39" t="str">
        <f t="shared" si="4"/>
        <v>7Y5Y</v>
      </c>
      <c r="DK1" s="39" t="str">
        <f t="shared" si="4"/>
        <v>7Y7Y</v>
      </c>
      <c r="DL1" s="39" t="str">
        <f t="shared" si="4"/>
        <v>7Y10Y</v>
      </c>
      <c r="DM1" s="39" t="str">
        <f t="shared" si="4"/>
        <v>7Y15Y</v>
      </c>
      <c r="DN1" s="39" t="str">
        <f t="shared" si="4"/>
        <v>7Y20Y</v>
      </c>
      <c r="DO1" s="39" t="str">
        <f t="shared" si="4"/>
        <v>7Y25Y</v>
      </c>
      <c r="DP1" s="39" t="str">
        <f t="shared" si="4"/>
        <v>7Y30Y</v>
      </c>
      <c r="DQ1" s="39" t="str">
        <f t="shared" si="4"/>
        <v>8Y1M</v>
      </c>
      <c r="DR1" s="39" t="str">
        <f t="shared" si="4"/>
        <v>8Y2M</v>
      </c>
      <c r="DS1" s="39" t="str">
        <f t="shared" si="4"/>
        <v>8Y3M</v>
      </c>
      <c r="DT1" s="39" t="str">
        <f t="shared" si="4"/>
        <v>8Y6M</v>
      </c>
      <c r="DU1" s="39" t="str">
        <f t="shared" si="4"/>
        <v>8Y9M</v>
      </c>
      <c r="DV1" s="39" t="str">
        <f t="shared" si="4"/>
        <v>8Y1Y</v>
      </c>
      <c r="DW1" s="39" t="str">
        <f t="shared" si="4"/>
        <v>8Y18M</v>
      </c>
      <c r="DX1" s="39" t="str">
        <f t="shared" si="4"/>
        <v>8Y2Y</v>
      </c>
      <c r="DY1" s="39" t="str">
        <f t="shared" si="4"/>
        <v>8Y3Y</v>
      </c>
      <c r="DZ1" s="39" t="str">
        <f t="shared" si="4"/>
        <v>8Y4Y</v>
      </c>
      <c r="EA1" s="39" t="str">
        <f t="shared" si="4"/>
        <v>8Y5Y</v>
      </c>
      <c r="EB1" s="39" t="str">
        <f t="shared" si="4"/>
        <v>8Y7Y</v>
      </c>
      <c r="EC1" s="39" t="str">
        <f t="shared" si="4"/>
        <v>8Y10Y</v>
      </c>
      <c r="ED1" s="39" t="str">
        <f t="shared" si="4"/>
        <v>8Y15Y</v>
      </c>
      <c r="EE1" s="39" t="str">
        <f t="shared" si="4"/>
        <v>8Y20Y</v>
      </c>
      <c r="EF1" s="39" t="str">
        <f t="shared" ref="EF1:FK1" si="5">_xlfn.CONCAT(EF2,EF3)</f>
        <v>8Y25Y</v>
      </c>
      <c r="EG1" s="39" t="str">
        <f t="shared" si="5"/>
        <v>8Y30Y</v>
      </c>
      <c r="EH1" s="39" t="str">
        <f t="shared" si="5"/>
        <v>9Y1M</v>
      </c>
      <c r="EI1" s="39" t="str">
        <f t="shared" si="5"/>
        <v>9Y2M</v>
      </c>
      <c r="EJ1" s="39" t="str">
        <f t="shared" si="5"/>
        <v>9Y3M</v>
      </c>
      <c r="EK1" s="39" t="str">
        <f t="shared" si="5"/>
        <v>9Y6M</v>
      </c>
      <c r="EL1" s="39" t="str">
        <f t="shared" si="5"/>
        <v>9Y9M</v>
      </c>
      <c r="EM1" s="39" t="str">
        <f t="shared" si="5"/>
        <v>9Y1Y</v>
      </c>
      <c r="EN1" s="39" t="str">
        <f t="shared" si="5"/>
        <v>9Y18M</v>
      </c>
      <c r="EO1" s="39" t="str">
        <f t="shared" si="5"/>
        <v>9Y2Y</v>
      </c>
      <c r="EP1" s="39" t="str">
        <f t="shared" si="5"/>
        <v>9Y3Y</v>
      </c>
      <c r="EQ1" s="39" t="str">
        <f t="shared" si="5"/>
        <v>9Y4Y</v>
      </c>
      <c r="ER1" s="39" t="str">
        <f t="shared" si="5"/>
        <v>9Y5Y</v>
      </c>
      <c r="ES1" s="39" t="str">
        <f t="shared" si="5"/>
        <v>9Y7Y</v>
      </c>
      <c r="ET1" s="39" t="str">
        <f t="shared" si="5"/>
        <v>9Y10Y</v>
      </c>
      <c r="EU1" s="39" t="str">
        <f t="shared" si="5"/>
        <v>9Y15Y</v>
      </c>
      <c r="EV1" s="39" t="str">
        <f t="shared" si="5"/>
        <v>9Y20Y</v>
      </c>
      <c r="EW1" s="39" t="str">
        <f t="shared" si="5"/>
        <v>9Y25Y</v>
      </c>
      <c r="EX1" s="39" t="str">
        <f t="shared" si="5"/>
        <v>9Y30Y</v>
      </c>
      <c r="EY1" s="39" t="str">
        <f t="shared" si="5"/>
        <v>10Y1M</v>
      </c>
      <c r="EZ1" s="39" t="str">
        <f t="shared" si="5"/>
        <v>10Y2M</v>
      </c>
      <c r="FA1" s="39" t="str">
        <f t="shared" si="5"/>
        <v>10Y3M</v>
      </c>
      <c r="FB1" s="39" t="str">
        <f t="shared" si="5"/>
        <v>10Y6M</v>
      </c>
      <c r="FC1" s="39" t="str">
        <f t="shared" si="5"/>
        <v>10Y9M</v>
      </c>
      <c r="FD1" s="39" t="str">
        <f t="shared" si="5"/>
        <v>10Y1Y</v>
      </c>
      <c r="FE1" s="39" t="str">
        <f t="shared" si="5"/>
        <v>10Y18M</v>
      </c>
      <c r="FF1" s="39" t="str">
        <f t="shared" si="5"/>
        <v>10Y2Y</v>
      </c>
      <c r="FG1" s="39" t="str">
        <f t="shared" si="5"/>
        <v>10Y3Y</v>
      </c>
      <c r="FH1" s="39" t="str">
        <f t="shared" si="5"/>
        <v>10Y4Y</v>
      </c>
      <c r="FI1" s="39" t="str">
        <f t="shared" si="5"/>
        <v>10Y5Y</v>
      </c>
      <c r="FJ1" s="39" t="str">
        <f t="shared" si="5"/>
        <v>10Y7Y</v>
      </c>
      <c r="FK1" s="39" t="str">
        <f t="shared" si="5"/>
        <v>10Y10Y</v>
      </c>
      <c r="FL1" s="39" t="str">
        <f t="shared" ref="FL1:GQ1" si="6">_xlfn.CONCAT(FL2,FL3)</f>
        <v>10Y15Y</v>
      </c>
      <c r="FM1" s="39" t="str">
        <f t="shared" si="6"/>
        <v>10Y20Y</v>
      </c>
      <c r="FN1" s="39" t="str">
        <f t="shared" si="6"/>
        <v>10Y25Y</v>
      </c>
      <c r="FO1" s="39" t="str">
        <f t="shared" si="6"/>
        <v>10Y30Y</v>
      </c>
      <c r="FP1" s="39" t="str">
        <f t="shared" si="6"/>
        <v>15Y1M</v>
      </c>
      <c r="FQ1" s="39" t="str">
        <f t="shared" si="6"/>
        <v>15Y2M</v>
      </c>
      <c r="FR1" s="39" t="str">
        <f t="shared" si="6"/>
        <v>15Y3M</v>
      </c>
      <c r="FS1" s="39" t="str">
        <f t="shared" si="6"/>
        <v>15Y6M</v>
      </c>
      <c r="FT1" s="39" t="str">
        <f t="shared" si="6"/>
        <v>15Y9M</v>
      </c>
      <c r="FU1" s="39" t="str">
        <f t="shared" si="6"/>
        <v>15Y1Y</v>
      </c>
      <c r="FV1" s="39" t="str">
        <f t="shared" si="6"/>
        <v>15Y18M</v>
      </c>
      <c r="FW1" s="39" t="str">
        <f t="shared" si="6"/>
        <v>15Y2Y</v>
      </c>
      <c r="FX1" s="39" t="str">
        <f t="shared" si="6"/>
        <v>15Y3Y</v>
      </c>
      <c r="FY1" s="39" t="str">
        <f t="shared" si="6"/>
        <v>15Y4Y</v>
      </c>
      <c r="FZ1" s="39" t="str">
        <f t="shared" si="6"/>
        <v>15Y5Y</v>
      </c>
      <c r="GA1" s="39" t="str">
        <f t="shared" si="6"/>
        <v>15Y7Y</v>
      </c>
      <c r="GB1" s="39" t="str">
        <f t="shared" si="6"/>
        <v>15Y10Y</v>
      </c>
      <c r="GC1" s="39" t="str">
        <f t="shared" si="6"/>
        <v>15Y15Y</v>
      </c>
      <c r="GD1" s="39" t="str">
        <f t="shared" si="6"/>
        <v>15Y20Y</v>
      </c>
      <c r="GE1" s="39" t="str">
        <f t="shared" si="6"/>
        <v>15Y25Y</v>
      </c>
      <c r="GF1" s="39" t="str">
        <f t="shared" si="6"/>
        <v>15Y30Y</v>
      </c>
      <c r="GG1" s="39" t="str">
        <f t="shared" si="6"/>
        <v>20Y1M</v>
      </c>
      <c r="GH1" s="39" t="str">
        <f t="shared" si="6"/>
        <v>20Y2M</v>
      </c>
      <c r="GI1" s="39" t="str">
        <f t="shared" si="6"/>
        <v>20Y3M</v>
      </c>
      <c r="GJ1" s="39" t="str">
        <f t="shared" si="6"/>
        <v>20Y6M</v>
      </c>
      <c r="GK1" s="39" t="str">
        <f t="shared" si="6"/>
        <v>20Y9M</v>
      </c>
      <c r="GL1" s="39" t="str">
        <f t="shared" si="6"/>
        <v>20Y1Y</v>
      </c>
      <c r="GM1" s="39" t="str">
        <f t="shared" si="6"/>
        <v>20Y18M</v>
      </c>
      <c r="GN1" s="39" t="str">
        <f t="shared" si="6"/>
        <v>20Y2Y</v>
      </c>
      <c r="GO1" s="39" t="str">
        <f t="shared" si="6"/>
        <v>20Y3Y</v>
      </c>
      <c r="GP1" s="39" t="str">
        <f t="shared" si="6"/>
        <v>20Y4Y</v>
      </c>
      <c r="GQ1" s="39" t="str">
        <f t="shared" si="6"/>
        <v>20Y5Y</v>
      </c>
      <c r="GR1" s="39" t="str">
        <f t="shared" ref="GR1:HW1" si="7">_xlfn.CONCAT(GR2,GR3)</f>
        <v>20Y7Y</v>
      </c>
      <c r="GS1" s="39" t="str">
        <f t="shared" si="7"/>
        <v>20Y10Y</v>
      </c>
      <c r="GT1" s="39" t="str">
        <f t="shared" si="7"/>
        <v>20Y15Y</v>
      </c>
      <c r="GU1" s="39" t="str">
        <f t="shared" si="7"/>
        <v>20Y20Y</v>
      </c>
      <c r="GV1" s="39" t="str">
        <f t="shared" si="7"/>
        <v>20Y25Y</v>
      </c>
      <c r="GW1" s="39" t="str">
        <f t="shared" si="7"/>
        <v>20Y30Y</v>
      </c>
      <c r="GX1" s="39" t="str">
        <f t="shared" si="7"/>
        <v>25Y1M</v>
      </c>
      <c r="GY1" s="39" t="str">
        <f t="shared" si="7"/>
        <v>25Y2M</v>
      </c>
      <c r="GZ1" s="39" t="str">
        <f t="shared" si="7"/>
        <v>25Y3M</v>
      </c>
      <c r="HA1" s="39" t="str">
        <f t="shared" si="7"/>
        <v>25Y6M</v>
      </c>
      <c r="HB1" s="39" t="str">
        <f t="shared" si="7"/>
        <v>25Y9M</v>
      </c>
      <c r="HC1" s="39" t="str">
        <f t="shared" si="7"/>
        <v>25Y1Y</v>
      </c>
      <c r="HD1" s="39" t="str">
        <f t="shared" si="7"/>
        <v>25Y18M</v>
      </c>
      <c r="HE1" s="39" t="str">
        <f t="shared" si="7"/>
        <v>25Y2Y</v>
      </c>
      <c r="HF1" s="39" t="str">
        <f t="shared" si="7"/>
        <v>25Y3Y</v>
      </c>
      <c r="HG1" s="39" t="str">
        <f t="shared" si="7"/>
        <v>25Y4Y</v>
      </c>
      <c r="HH1" s="39" t="str">
        <f t="shared" si="7"/>
        <v>25Y5Y</v>
      </c>
      <c r="HI1" s="39" t="str">
        <f t="shared" si="7"/>
        <v>25Y7Y</v>
      </c>
      <c r="HJ1" s="39" t="str">
        <f t="shared" si="7"/>
        <v>25Y10Y</v>
      </c>
      <c r="HK1" s="39" t="str">
        <f t="shared" si="7"/>
        <v>25Y15Y</v>
      </c>
      <c r="HL1" s="39" t="str">
        <f t="shared" si="7"/>
        <v>25Y20Y</v>
      </c>
      <c r="HM1" s="39" t="str">
        <f t="shared" si="7"/>
        <v>25Y25Y</v>
      </c>
      <c r="HN1" s="39" t="str">
        <f t="shared" si="7"/>
        <v>25Y30Y</v>
      </c>
      <c r="HO1" s="39" t="str">
        <f t="shared" si="7"/>
        <v>30Y1M</v>
      </c>
      <c r="HP1" s="39" t="str">
        <f t="shared" si="7"/>
        <v>30Y2M</v>
      </c>
      <c r="HQ1" s="39" t="str">
        <f t="shared" si="7"/>
        <v>30Y3M</v>
      </c>
      <c r="HR1" s="39" t="str">
        <f t="shared" si="7"/>
        <v>30Y6M</v>
      </c>
      <c r="HS1" s="39" t="str">
        <f t="shared" si="7"/>
        <v>30Y9M</v>
      </c>
      <c r="HT1" s="39" t="str">
        <f t="shared" si="7"/>
        <v>30Y1Y</v>
      </c>
      <c r="HU1" s="39" t="str">
        <f t="shared" si="7"/>
        <v>30Y18M</v>
      </c>
      <c r="HV1" s="39" t="str">
        <f t="shared" si="7"/>
        <v>30Y2Y</v>
      </c>
      <c r="HW1" s="39" t="str">
        <f t="shared" si="7"/>
        <v>30Y3Y</v>
      </c>
      <c r="HX1" s="39" t="str">
        <f t="shared" ref="HX1:IE1" si="8">_xlfn.CONCAT(HX2,HX3)</f>
        <v>30Y4Y</v>
      </c>
      <c r="HY1" s="39" t="str">
        <f t="shared" si="8"/>
        <v>30Y5Y</v>
      </c>
      <c r="HZ1" s="39" t="str">
        <f t="shared" si="8"/>
        <v>30Y7Y</v>
      </c>
      <c r="IA1" s="39" t="str">
        <f t="shared" si="8"/>
        <v>30Y10Y</v>
      </c>
      <c r="IB1" s="39" t="str">
        <f t="shared" si="8"/>
        <v>30Y15Y</v>
      </c>
      <c r="IC1" s="39" t="str">
        <f t="shared" si="8"/>
        <v>30Y20Y</v>
      </c>
      <c r="ID1" s="39" t="str">
        <f t="shared" si="8"/>
        <v>30Y25Y</v>
      </c>
      <c r="IE1" s="39" t="str">
        <f t="shared" si="8"/>
        <v>30Y30Y</v>
      </c>
      <c r="IM1" s="39"/>
    </row>
    <row r="2" spans="1:247" ht="15" x14ac:dyDescent="0.25">
      <c r="A2" s="37" t="s">
        <v>302</v>
      </c>
      <c r="B2" s="53" t="s">
        <v>1</v>
      </c>
      <c r="C2" s="53" t="s">
        <v>1</v>
      </c>
      <c r="D2" s="53" t="s">
        <v>1</v>
      </c>
      <c r="E2" s="53" t="s">
        <v>1</v>
      </c>
      <c r="F2" s="53" t="s">
        <v>1</v>
      </c>
      <c r="G2" s="53" t="s">
        <v>1</v>
      </c>
      <c r="H2" s="53" t="s">
        <v>1</v>
      </c>
      <c r="I2" s="53" t="s">
        <v>1</v>
      </c>
      <c r="J2" s="53" t="s">
        <v>1</v>
      </c>
      <c r="K2" s="53" t="s">
        <v>1</v>
      </c>
      <c r="L2" s="53" t="s">
        <v>1</v>
      </c>
      <c r="M2" s="53" t="s">
        <v>1</v>
      </c>
      <c r="N2" s="53" t="s">
        <v>1</v>
      </c>
      <c r="O2" s="53" t="s">
        <v>1</v>
      </c>
      <c r="P2" s="53" t="s">
        <v>1</v>
      </c>
      <c r="Q2" s="53" t="s">
        <v>1</v>
      </c>
      <c r="R2" s="53" t="s">
        <v>1</v>
      </c>
      <c r="S2" s="38" t="s">
        <v>2</v>
      </c>
      <c r="T2" s="38" t="s">
        <v>2</v>
      </c>
      <c r="U2" s="38" t="s">
        <v>2</v>
      </c>
      <c r="V2" s="38" t="s">
        <v>2</v>
      </c>
      <c r="W2" s="38" t="s">
        <v>2</v>
      </c>
      <c r="X2" s="38" t="s">
        <v>2</v>
      </c>
      <c r="Y2" s="38" t="s">
        <v>2</v>
      </c>
      <c r="Z2" s="38" t="s">
        <v>2</v>
      </c>
      <c r="AA2" s="38" t="s">
        <v>2</v>
      </c>
      <c r="AB2" s="38" t="s">
        <v>2</v>
      </c>
      <c r="AC2" s="38" t="s">
        <v>2</v>
      </c>
      <c r="AD2" s="38" t="s">
        <v>2</v>
      </c>
      <c r="AE2" s="38" t="s">
        <v>2</v>
      </c>
      <c r="AF2" s="38" t="s">
        <v>2</v>
      </c>
      <c r="AG2" s="38" t="s">
        <v>2</v>
      </c>
      <c r="AH2" s="38" t="s">
        <v>2</v>
      </c>
      <c r="AI2" s="38" t="s">
        <v>2</v>
      </c>
      <c r="AJ2" s="38" t="s">
        <v>3</v>
      </c>
      <c r="AK2" s="38" t="s">
        <v>3</v>
      </c>
      <c r="AL2" s="38" t="s">
        <v>3</v>
      </c>
      <c r="AM2" s="38" t="s">
        <v>3</v>
      </c>
      <c r="AN2" s="38" t="s">
        <v>3</v>
      </c>
      <c r="AO2" s="38" t="s">
        <v>3</v>
      </c>
      <c r="AP2" s="38" t="s">
        <v>3</v>
      </c>
      <c r="AQ2" s="38" t="s">
        <v>3</v>
      </c>
      <c r="AR2" s="38" t="s">
        <v>3</v>
      </c>
      <c r="AS2" s="38" t="s">
        <v>3</v>
      </c>
      <c r="AT2" s="38" t="s">
        <v>3</v>
      </c>
      <c r="AU2" s="38" t="s">
        <v>3</v>
      </c>
      <c r="AV2" s="38" t="s">
        <v>3</v>
      </c>
      <c r="AW2" s="38" t="s">
        <v>3</v>
      </c>
      <c r="AX2" s="38" t="s">
        <v>3</v>
      </c>
      <c r="AY2" s="38" t="s">
        <v>3</v>
      </c>
      <c r="AZ2" s="38" t="s">
        <v>3</v>
      </c>
      <c r="BA2" s="38" t="s">
        <v>4</v>
      </c>
      <c r="BB2" s="38" t="s">
        <v>4</v>
      </c>
      <c r="BC2" s="38" t="s">
        <v>4</v>
      </c>
      <c r="BD2" s="38" t="s">
        <v>4</v>
      </c>
      <c r="BE2" s="38" t="s">
        <v>4</v>
      </c>
      <c r="BF2" s="38" t="s">
        <v>4</v>
      </c>
      <c r="BG2" s="38" t="s">
        <v>4</v>
      </c>
      <c r="BH2" s="38" t="s">
        <v>4</v>
      </c>
      <c r="BI2" s="38" t="s">
        <v>4</v>
      </c>
      <c r="BJ2" s="38" t="s">
        <v>4</v>
      </c>
      <c r="BK2" s="38" t="s">
        <v>4</v>
      </c>
      <c r="BL2" s="38" t="s">
        <v>4</v>
      </c>
      <c r="BM2" s="38" t="s">
        <v>4</v>
      </c>
      <c r="BN2" s="38" t="s">
        <v>4</v>
      </c>
      <c r="BO2" s="38" t="s">
        <v>4</v>
      </c>
      <c r="BP2" s="38" t="s">
        <v>4</v>
      </c>
      <c r="BQ2" s="38" t="s">
        <v>4</v>
      </c>
      <c r="BR2" s="38" t="s">
        <v>5</v>
      </c>
      <c r="BS2" s="38" t="s">
        <v>5</v>
      </c>
      <c r="BT2" s="38" t="s">
        <v>5</v>
      </c>
      <c r="BU2" s="38" t="s">
        <v>5</v>
      </c>
      <c r="BV2" s="38" t="s">
        <v>5</v>
      </c>
      <c r="BW2" s="38" t="s">
        <v>5</v>
      </c>
      <c r="BX2" s="38" t="s">
        <v>5</v>
      </c>
      <c r="BY2" s="38" t="s">
        <v>5</v>
      </c>
      <c r="BZ2" s="38" t="s">
        <v>5</v>
      </c>
      <c r="CA2" s="38" t="s">
        <v>5</v>
      </c>
      <c r="CB2" s="38" t="s">
        <v>5</v>
      </c>
      <c r="CC2" s="38" t="s">
        <v>5</v>
      </c>
      <c r="CD2" s="38" t="s">
        <v>5</v>
      </c>
      <c r="CE2" s="38" t="s">
        <v>5</v>
      </c>
      <c r="CF2" s="38" t="s">
        <v>5</v>
      </c>
      <c r="CG2" s="38" t="s">
        <v>5</v>
      </c>
      <c r="CH2" s="38" t="s">
        <v>5</v>
      </c>
      <c r="CI2" s="38" t="s">
        <v>6</v>
      </c>
      <c r="CJ2" s="38" t="s">
        <v>6</v>
      </c>
      <c r="CK2" s="38" t="s">
        <v>6</v>
      </c>
      <c r="CL2" s="38" t="s">
        <v>6</v>
      </c>
      <c r="CM2" s="38" t="s">
        <v>6</v>
      </c>
      <c r="CN2" s="38" t="s">
        <v>6</v>
      </c>
      <c r="CO2" s="38" t="s">
        <v>6</v>
      </c>
      <c r="CP2" s="38" t="s">
        <v>6</v>
      </c>
      <c r="CQ2" s="38" t="s">
        <v>6</v>
      </c>
      <c r="CR2" s="38" t="s">
        <v>6</v>
      </c>
      <c r="CS2" s="38" t="s">
        <v>6</v>
      </c>
      <c r="CT2" s="38" t="s">
        <v>6</v>
      </c>
      <c r="CU2" s="38" t="s">
        <v>6</v>
      </c>
      <c r="CV2" s="38" t="s">
        <v>6</v>
      </c>
      <c r="CW2" s="38" t="s">
        <v>6</v>
      </c>
      <c r="CX2" s="38" t="s">
        <v>6</v>
      </c>
      <c r="CY2" s="38" t="s">
        <v>6</v>
      </c>
      <c r="CZ2" s="38" t="s">
        <v>7</v>
      </c>
      <c r="DA2" s="38" t="s">
        <v>7</v>
      </c>
      <c r="DB2" s="38" t="s">
        <v>7</v>
      </c>
      <c r="DC2" s="38" t="s">
        <v>7</v>
      </c>
      <c r="DD2" s="38" t="s">
        <v>7</v>
      </c>
      <c r="DE2" s="38" t="s">
        <v>7</v>
      </c>
      <c r="DF2" s="38" t="s">
        <v>7</v>
      </c>
      <c r="DG2" s="38" t="s">
        <v>7</v>
      </c>
      <c r="DH2" s="38" t="s">
        <v>7</v>
      </c>
      <c r="DI2" s="38" t="s">
        <v>7</v>
      </c>
      <c r="DJ2" s="38" t="s">
        <v>7</v>
      </c>
      <c r="DK2" s="38" t="s">
        <v>7</v>
      </c>
      <c r="DL2" s="38" t="s">
        <v>7</v>
      </c>
      <c r="DM2" s="38" t="s">
        <v>7</v>
      </c>
      <c r="DN2" s="38" t="s">
        <v>7</v>
      </c>
      <c r="DO2" s="38" t="s">
        <v>7</v>
      </c>
      <c r="DP2" s="38" t="s">
        <v>7</v>
      </c>
      <c r="DQ2" s="38" t="s">
        <v>8</v>
      </c>
      <c r="DR2" s="38" t="s">
        <v>8</v>
      </c>
      <c r="DS2" s="38" t="s">
        <v>8</v>
      </c>
      <c r="DT2" s="38" t="s">
        <v>8</v>
      </c>
      <c r="DU2" s="38" t="s">
        <v>8</v>
      </c>
      <c r="DV2" s="38" t="s">
        <v>8</v>
      </c>
      <c r="DW2" s="38" t="s">
        <v>8</v>
      </c>
      <c r="DX2" s="38" t="s">
        <v>8</v>
      </c>
      <c r="DY2" s="38" t="s">
        <v>8</v>
      </c>
      <c r="DZ2" s="38" t="s">
        <v>8</v>
      </c>
      <c r="EA2" s="38" t="s">
        <v>8</v>
      </c>
      <c r="EB2" s="38" t="s">
        <v>8</v>
      </c>
      <c r="EC2" s="38" t="s">
        <v>8</v>
      </c>
      <c r="ED2" s="38" t="s">
        <v>8</v>
      </c>
      <c r="EE2" s="38" t="s">
        <v>8</v>
      </c>
      <c r="EF2" s="38" t="s">
        <v>8</v>
      </c>
      <c r="EG2" s="38" t="s">
        <v>8</v>
      </c>
      <c r="EH2" s="38" t="s">
        <v>9</v>
      </c>
      <c r="EI2" s="38" t="s">
        <v>9</v>
      </c>
      <c r="EJ2" s="38" t="s">
        <v>9</v>
      </c>
      <c r="EK2" s="38" t="s">
        <v>9</v>
      </c>
      <c r="EL2" s="38" t="s">
        <v>9</v>
      </c>
      <c r="EM2" s="38" t="s">
        <v>9</v>
      </c>
      <c r="EN2" s="38" t="s">
        <v>9</v>
      </c>
      <c r="EO2" s="38" t="s">
        <v>9</v>
      </c>
      <c r="EP2" s="38" t="s">
        <v>9</v>
      </c>
      <c r="EQ2" s="38" t="s">
        <v>9</v>
      </c>
      <c r="ER2" s="38" t="s">
        <v>9</v>
      </c>
      <c r="ES2" s="38" t="s">
        <v>9</v>
      </c>
      <c r="ET2" s="38" t="s">
        <v>9</v>
      </c>
      <c r="EU2" s="38" t="s">
        <v>9</v>
      </c>
      <c r="EV2" s="38" t="s">
        <v>9</v>
      </c>
      <c r="EW2" s="38" t="s">
        <v>9</v>
      </c>
      <c r="EX2" s="38" t="s">
        <v>9</v>
      </c>
      <c r="EY2" s="38" t="s">
        <v>10</v>
      </c>
      <c r="EZ2" s="38" t="s">
        <v>10</v>
      </c>
      <c r="FA2" s="38" t="s">
        <v>10</v>
      </c>
      <c r="FB2" s="38" t="s">
        <v>10</v>
      </c>
      <c r="FC2" s="38" t="s">
        <v>10</v>
      </c>
      <c r="FD2" s="38" t="s">
        <v>10</v>
      </c>
      <c r="FE2" s="38" t="s">
        <v>10</v>
      </c>
      <c r="FF2" s="38" t="s">
        <v>10</v>
      </c>
      <c r="FG2" s="38" t="s">
        <v>10</v>
      </c>
      <c r="FH2" s="38" t="s">
        <v>10</v>
      </c>
      <c r="FI2" s="38" t="s">
        <v>10</v>
      </c>
      <c r="FJ2" s="38" t="s">
        <v>10</v>
      </c>
      <c r="FK2" s="38" t="s">
        <v>10</v>
      </c>
      <c r="FL2" s="38" t="s">
        <v>10</v>
      </c>
      <c r="FM2" s="38" t="s">
        <v>10</v>
      </c>
      <c r="FN2" s="38" t="s">
        <v>10</v>
      </c>
      <c r="FO2" s="38" t="s">
        <v>10</v>
      </c>
      <c r="FP2" s="38" t="s">
        <v>11</v>
      </c>
      <c r="FQ2" s="38" t="s">
        <v>11</v>
      </c>
      <c r="FR2" s="38" t="s">
        <v>11</v>
      </c>
      <c r="FS2" s="38" t="s">
        <v>11</v>
      </c>
      <c r="FT2" s="38" t="s">
        <v>11</v>
      </c>
      <c r="FU2" s="38" t="s">
        <v>11</v>
      </c>
      <c r="FV2" s="38" t="s">
        <v>11</v>
      </c>
      <c r="FW2" s="38" t="s">
        <v>11</v>
      </c>
      <c r="FX2" s="38" t="s">
        <v>11</v>
      </c>
      <c r="FY2" s="38" t="s">
        <v>11</v>
      </c>
      <c r="FZ2" s="38" t="s">
        <v>11</v>
      </c>
      <c r="GA2" s="38" t="s">
        <v>11</v>
      </c>
      <c r="GB2" s="38" t="s">
        <v>11</v>
      </c>
      <c r="GC2" s="38" t="s">
        <v>11</v>
      </c>
      <c r="GD2" s="38" t="s">
        <v>11</v>
      </c>
      <c r="GE2" s="38" t="s">
        <v>11</v>
      </c>
      <c r="GF2" s="38" t="s">
        <v>11</v>
      </c>
      <c r="GG2" s="38" t="s">
        <v>12</v>
      </c>
      <c r="GH2" s="38" t="s">
        <v>12</v>
      </c>
      <c r="GI2" s="38" t="s">
        <v>12</v>
      </c>
      <c r="GJ2" s="38" t="s">
        <v>12</v>
      </c>
      <c r="GK2" s="38" t="s">
        <v>12</v>
      </c>
      <c r="GL2" s="38" t="s">
        <v>12</v>
      </c>
      <c r="GM2" s="38" t="s">
        <v>12</v>
      </c>
      <c r="GN2" s="38" t="s">
        <v>12</v>
      </c>
      <c r="GO2" s="38" t="s">
        <v>12</v>
      </c>
      <c r="GP2" s="38" t="s">
        <v>12</v>
      </c>
      <c r="GQ2" s="38" t="s">
        <v>12</v>
      </c>
      <c r="GR2" s="38" t="s">
        <v>12</v>
      </c>
      <c r="GS2" s="38" t="s">
        <v>12</v>
      </c>
      <c r="GT2" s="38" t="s">
        <v>12</v>
      </c>
      <c r="GU2" s="38" t="s">
        <v>12</v>
      </c>
      <c r="GV2" s="38" t="s">
        <v>12</v>
      </c>
      <c r="GW2" s="38" t="s">
        <v>12</v>
      </c>
      <c r="GX2" s="38" t="s">
        <v>13</v>
      </c>
      <c r="GY2" s="38" t="s">
        <v>13</v>
      </c>
      <c r="GZ2" s="38" t="s">
        <v>13</v>
      </c>
      <c r="HA2" s="38" t="s">
        <v>13</v>
      </c>
      <c r="HB2" s="38" t="s">
        <v>13</v>
      </c>
      <c r="HC2" s="38" t="s">
        <v>13</v>
      </c>
      <c r="HD2" s="38" t="s">
        <v>13</v>
      </c>
      <c r="HE2" s="38" t="s">
        <v>13</v>
      </c>
      <c r="HF2" s="38" t="s">
        <v>13</v>
      </c>
      <c r="HG2" s="38" t="s">
        <v>13</v>
      </c>
      <c r="HH2" s="38" t="s">
        <v>13</v>
      </c>
      <c r="HI2" s="38" t="s">
        <v>13</v>
      </c>
      <c r="HJ2" s="38" t="s">
        <v>13</v>
      </c>
      <c r="HK2" s="38" t="s">
        <v>13</v>
      </c>
      <c r="HL2" s="38" t="s">
        <v>13</v>
      </c>
      <c r="HM2" s="38" t="s">
        <v>13</v>
      </c>
      <c r="HN2" s="38" t="s">
        <v>13</v>
      </c>
      <c r="HO2" s="51" t="s">
        <v>14</v>
      </c>
      <c r="HP2" s="51" t="s">
        <v>14</v>
      </c>
      <c r="HQ2" s="51" t="s">
        <v>14</v>
      </c>
      <c r="HR2" s="51" t="s">
        <v>14</v>
      </c>
      <c r="HS2" s="51" t="s">
        <v>14</v>
      </c>
      <c r="HT2" s="51" t="s">
        <v>14</v>
      </c>
      <c r="HU2" s="51" t="s">
        <v>14</v>
      </c>
      <c r="HV2" s="51" t="s">
        <v>14</v>
      </c>
      <c r="HW2" s="51" t="s">
        <v>14</v>
      </c>
      <c r="HX2" s="51" t="s">
        <v>14</v>
      </c>
      <c r="HY2" s="51" t="s">
        <v>14</v>
      </c>
      <c r="HZ2" s="51" t="s">
        <v>14</v>
      </c>
      <c r="IA2" s="51" t="s">
        <v>14</v>
      </c>
      <c r="IB2" s="51" t="s">
        <v>14</v>
      </c>
      <c r="IC2" s="51" t="s">
        <v>14</v>
      </c>
      <c r="ID2" s="51" t="s">
        <v>14</v>
      </c>
      <c r="IE2" s="51" t="s">
        <v>14</v>
      </c>
      <c r="IM2" s="51"/>
    </row>
    <row r="3" spans="1:247" ht="15.6" x14ac:dyDescent="0.3">
      <c r="A3" s="37" t="s">
        <v>287</v>
      </c>
      <c r="B3" s="54" t="s">
        <v>15</v>
      </c>
      <c r="C3" s="54" t="s">
        <v>17</v>
      </c>
      <c r="D3" s="54" t="s">
        <v>19</v>
      </c>
      <c r="E3" s="54" t="s">
        <v>21</v>
      </c>
      <c r="F3" s="54" t="s">
        <v>23</v>
      </c>
      <c r="G3" s="54" t="s">
        <v>1</v>
      </c>
      <c r="H3" s="54" t="s">
        <v>26</v>
      </c>
      <c r="I3" s="54" t="s">
        <v>2</v>
      </c>
      <c r="J3" s="54" t="s">
        <v>3</v>
      </c>
      <c r="K3" s="54" t="s">
        <v>4</v>
      </c>
      <c r="L3" s="54" t="s">
        <v>5</v>
      </c>
      <c r="M3" s="54" t="s">
        <v>7</v>
      </c>
      <c r="N3" s="54" t="s">
        <v>10</v>
      </c>
      <c r="O3" s="54" t="s">
        <v>11</v>
      </c>
      <c r="P3" s="54" t="s">
        <v>12</v>
      </c>
      <c r="Q3" s="54" t="s">
        <v>13</v>
      </c>
      <c r="R3" s="54" t="s">
        <v>14</v>
      </c>
      <c r="S3" s="54" t="s">
        <v>15</v>
      </c>
      <c r="T3" s="54" t="s">
        <v>17</v>
      </c>
      <c r="U3" s="54" t="s">
        <v>19</v>
      </c>
      <c r="V3" s="54" t="s">
        <v>21</v>
      </c>
      <c r="W3" s="54" t="s">
        <v>23</v>
      </c>
      <c r="X3" s="54" t="s">
        <v>1</v>
      </c>
      <c r="Y3" s="54" t="s">
        <v>26</v>
      </c>
      <c r="Z3" s="54" t="s">
        <v>2</v>
      </c>
      <c r="AA3" s="54" t="s">
        <v>3</v>
      </c>
      <c r="AB3" s="54" t="s">
        <v>4</v>
      </c>
      <c r="AC3" s="54" t="s">
        <v>5</v>
      </c>
      <c r="AD3" s="54" t="s">
        <v>7</v>
      </c>
      <c r="AE3" s="54" t="s">
        <v>10</v>
      </c>
      <c r="AF3" s="54" t="s">
        <v>11</v>
      </c>
      <c r="AG3" s="54" t="s">
        <v>12</v>
      </c>
      <c r="AH3" s="54" t="s">
        <v>13</v>
      </c>
      <c r="AI3" s="54" t="s">
        <v>14</v>
      </c>
      <c r="AJ3" s="54" t="s">
        <v>15</v>
      </c>
      <c r="AK3" s="54" t="s">
        <v>17</v>
      </c>
      <c r="AL3" s="54" t="s">
        <v>19</v>
      </c>
      <c r="AM3" s="54" t="s">
        <v>21</v>
      </c>
      <c r="AN3" s="54" t="s">
        <v>23</v>
      </c>
      <c r="AO3" s="54" t="s">
        <v>1</v>
      </c>
      <c r="AP3" s="54" t="s">
        <v>26</v>
      </c>
      <c r="AQ3" s="54" t="s">
        <v>2</v>
      </c>
      <c r="AR3" s="54" t="s">
        <v>3</v>
      </c>
      <c r="AS3" s="54" t="s">
        <v>4</v>
      </c>
      <c r="AT3" s="54" t="s">
        <v>5</v>
      </c>
      <c r="AU3" s="54" t="s">
        <v>7</v>
      </c>
      <c r="AV3" s="54" t="s">
        <v>10</v>
      </c>
      <c r="AW3" s="54" t="s">
        <v>11</v>
      </c>
      <c r="AX3" s="54" t="s">
        <v>12</v>
      </c>
      <c r="AY3" s="54" t="s">
        <v>13</v>
      </c>
      <c r="AZ3" s="54" t="s">
        <v>14</v>
      </c>
      <c r="BA3" s="54" t="s">
        <v>15</v>
      </c>
      <c r="BB3" s="54" t="s">
        <v>17</v>
      </c>
      <c r="BC3" s="54" t="s">
        <v>19</v>
      </c>
      <c r="BD3" s="54" t="s">
        <v>21</v>
      </c>
      <c r="BE3" s="54" t="s">
        <v>23</v>
      </c>
      <c r="BF3" s="54" t="s">
        <v>1</v>
      </c>
      <c r="BG3" s="54" t="s">
        <v>26</v>
      </c>
      <c r="BH3" s="54" t="s">
        <v>2</v>
      </c>
      <c r="BI3" s="54" t="s">
        <v>3</v>
      </c>
      <c r="BJ3" s="54" t="s">
        <v>4</v>
      </c>
      <c r="BK3" s="54" t="s">
        <v>5</v>
      </c>
      <c r="BL3" s="54" t="s">
        <v>7</v>
      </c>
      <c r="BM3" s="54" t="s">
        <v>10</v>
      </c>
      <c r="BN3" s="54" t="s">
        <v>11</v>
      </c>
      <c r="BO3" s="54" t="s">
        <v>12</v>
      </c>
      <c r="BP3" s="54" t="s">
        <v>13</v>
      </c>
      <c r="BQ3" s="54" t="s">
        <v>14</v>
      </c>
      <c r="BR3" s="38" t="s">
        <v>15</v>
      </c>
      <c r="BS3" s="54" t="s">
        <v>17</v>
      </c>
      <c r="BT3" s="54" t="s">
        <v>19</v>
      </c>
      <c r="BU3" s="54" t="s">
        <v>21</v>
      </c>
      <c r="BV3" s="54" t="s">
        <v>23</v>
      </c>
      <c r="BW3" s="54" t="s">
        <v>1</v>
      </c>
      <c r="BX3" s="54" t="s">
        <v>26</v>
      </c>
      <c r="BY3" s="54" t="s">
        <v>2</v>
      </c>
      <c r="BZ3" s="54" t="s">
        <v>3</v>
      </c>
      <c r="CA3" s="54" t="s">
        <v>4</v>
      </c>
      <c r="CB3" s="54" t="s">
        <v>5</v>
      </c>
      <c r="CC3" s="54" t="s">
        <v>7</v>
      </c>
      <c r="CD3" s="54" t="s">
        <v>10</v>
      </c>
      <c r="CE3" s="54" t="s">
        <v>11</v>
      </c>
      <c r="CF3" s="54" t="s">
        <v>12</v>
      </c>
      <c r="CG3" s="54" t="s">
        <v>13</v>
      </c>
      <c r="CH3" s="54" t="s">
        <v>14</v>
      </c>
      <c r="CI3" s="38" t="s">
        <v>15</v>
      </c>
      <c r="CJ3" s="54" t="s">
        <v>17</v>
      </c>
      <c r="CK3" s="54" t="s">
        <v>19</v>
      </c>
      <c r="CL3" s="54" t="s">
        <v>21</v>
      </c>
      <c r="CM3" s="54" t="s">
        <v>23</v>
      </c>
      <c r="CN3" s="54" t="s">
        <v>1</v>
      </c>
      <c r="CO3" s="54" t="s">
        <v>26</v>
      </c>
      <c r="CP3" s="54" t="s">
        <v>2</v>
      </c>
      <c r="CQ3" s="54" t="s">
        <v>3</v>
      </c>
      <c r="CR3" s="54" t="s">
        <v>4</v>
      </c>
      <c r="CS3" s="54" t="s">
        <v>5</v>
      </c>
      <c r="CT3" s="54" t="s">
        <v>7</v>
      </c>
      <c r="CU3" s="54" t="s">
        <v>10</v>
      </c>
      <c r="CV3" s="54" t="s">
        <v>11</v>
      </c>
      <c r="CW3" s="54" t="s">
        <v>12</v>
      </c>
      <c r="CX3" s="54" t="s">
        <v>13</v>
      </c>
      <c r="CY3" s="54" t="s">
        <v>14</v>
      </c>
      <c r="CZ3" s="38" t="s">
        <v>15</v>
      </c>
      <c r="DA3" s="54" t="s">
        <v>17</v>
      </c>
      <c r="DB3" s="54" t="s">
        <v>19</v>
      </c>
      <c r="DC3" s="54" t="s">
        <v>21</v>
      </c>
      <c r="DD3" s="54" t="s">
        <v>23</v>
      </c>
      <c r="DE3" s="54" t="s">
        <v>1</v>
      </c>
      <c r="DF3" s="54" t="s">
        <v>26</v>
      </c>
      <c r="DG3" s="54" t="s">
        <v>2</v>
      </c>
      <c r="DH3" s="54" t="s">
        <v>3</v>
      </c>
      <c r="DI3" s="54" t="s">
        <v>4</v>
      </c>
      <c r="DJ3" s="54" t="s">
        <v>5</v>
      </c>
      <c r="DK3" s="54" t="s">
        <v>7</v>
      </c>
      <c r="DL3" s="54" t="s">
        <v>10</v>
      </c>
      <c r="DM3" s="54" t="s">
        <v>11</v>
      </c>
      <c r="DN3" s="54" t="s">
        <v>12</v>
      </c>
      <c r="DO3" s="54" t="s">
        <v>13</v>
      </c>
      <c r="DP3" s="54" t="s">
        <v>14</v>
      </c>
      <c r="DQ3" s="55" t="s">
        <v>15</v>
      </c>
      <c r="DR3" s="54" t="s">
        <v>17</v>
      </c>
      <c r="DS3" s="54" t="s">
        <v>19</v>
      </c>
      <c r="DT3" s="54" t="s">
        <v>21</v>
      </c>
      <c r="DU3" s="54" t="s">
        <v>23</v>
      </c>
      <c r="DV3" s="54" t="s">
        <v>1</v>
      </c>
      <c r="DW3" s="54" t="s">
        <v>26</v>
      </c>
      <c r="DX3" s="54" t="s">
        <v>2</v>
      </c>
      <c r="DY3" s="54" t="s">
        <v>3</v>
      </c>
      <c r="DZ3" s="54" t="s">
        <v>4</v>
      </c>
      <c r="EA3" s="54" t="s">
        <v>5</v>
      </c>
      <c r="EB3" s="54" t="s">
        <v>7</v>
      </c>
      <c r="EC3" s="54" t="s">
        <v>10</v>
      </c>
      <c r="ED3" s="54" t="s">
        <v>11</v>
      </c>
      <c r="EE3" s="54" t="s">
        <v>12</v>
      </c>
      <c r="EF3" s="54" t="s">
        <v>13</v>
      </c>
      <c r="EG3" s="54" t="s">
        <v>14</v>
      </c>
      <c r="EH3" s="55" t="s">
        <v>15</v>
      </c>
      <c r="EI3" s="54" t="s">
        <v>17</v>
      </c>
      <c r="EJ3" s="54" t="s">
        <v>19</v>
      </c>
      <c r="EK3" s="54" t="s">
        <v>21</v>
      </c>
      <c r="EL3" s="54" t="s">
        <v>23</v>
      </c>
      <c r="EM3" s="54" t="s">
        <v>1</v>
      </c>
      <c r="EN3" s="54" t="s">
        <v>26</v>
      </c>
      <c r="EO3" s="54" t="s">
        <v>2</v>
      </c>
      <c r="EP3" s="54" t="s">
        <v>3</v>
      </c>
      <c r="EQ3" s="54" t="s">
        <v>4</v>
      </c>
      <c r="ER3" s="54" t="s">
        <v>5</v>
      </c>
      <c r="ES3" s="54" t="s">
        <v>7</v>
      </c>
      <c r="ET3" s="54" t="s">
        <v>10</v>
      </c>
      <c r="EU3" s="54" t="s">
        <v>11</v>
      </c>
      <c r="EV3" s="54" t="s">
        <v>12</v>
      </c>
      <c r="EW3" s="54" t="s">
        <v>13</v>
      </c>
      <c r="EX3" s="54" t="s">
        <v>14</v>
      </c>
      <c r="EY3" s="55" t="s">
        <v>15</v>
      </c>
      <c r="EZ3" s="54" t="s">
        <v>17</v>
      </c>
      <c r="FA3" s="54" t="s">
        <v>19</v>
      </c>
      <c r="FB3" s="54" t="s">
        <v>21</v>
      </c>
      <c r="FC3" s="54" t="s">
        <v>23</v>
      </c>
      <c r="FD3" s="54" t="s">
        <v>1</v>
      </c>
      <c r="FE3" s="54" t="s">
        <v>26</v>
      </c>
      <c r="FF3" s="54" t="s">
        <v>2</v>
      </c>
      <c r="FG3" s="54" t="s">
        <v>3</v>
      </c>
      <c r="FH3" s="54" t="s">
        <v>4</v>
      </c>
      <c r="FI3" s="54" t="s">
        <v>5</v>
      </c>
      <c r="FJ3" s="54" t="s">
        <v>7</v>
      </c>
      <c r="FK3" s="54" t="s">
        <v>10</v>
      </c>
      <c r="FL3" s="54" t="s">
        <v>11</v>
      </c>
      <c r="FM3" s="54" t="s">
        <v>12</v>
      </c>
      <c r="FN3" s="54" t="s">
        <v>13</v>
      </c>
      <c r="FO3" s="54" t="s">
        <v>14</v>
      </c>
      <c r="FP3" s="55" t="s">
        <v>15</v>
      </c>
      <c r="FQ3" s="54" t="s">
        <v>17</v>
      </c>
      <c r="FR3" s="54" t="s">
        <v>19</v>
      </c>
      <c r="FS3" s="54" t="s">
        <v>21</v>
      </c>
      <c r="FT3" s="54" t="s">
        <v>23</v>
      </c>
      <c r="FU3" s="54" t="s">
        <v>1</v>
      </c>
      <c r="FV3" s="54" t="s">
        <v>26</v>
      </c>
      <c r="FW3" s="54" t="s">
        <v>2</v>
      </c>
      <c r="FX3" s="54" t="s">
        <v>3</v>
      </c>
      <c r="FY3" s="54" t="s">
        <v>4</v>
      </c>
      <c r="FZ3" s="54" t="s">
        <v>5</v>
      </c>
      <c r="GA3" s="54" t="s">
        <v>7</v>
      </c>
      <c r="GB3" s="54" t="s">
        <v>10</v>
      </c>
      <c r="GC3" s="54" t="s">
        <v>11</v>
      </c>
      <c r="GD3" s="54" t="s">
        <v>12</v>
      </c>
      <c r="GE3" s="54" t="s">
        <v>13</v>
      </c>
      <c r="GF3" s="54" t="s">
        <v>14</v>
      </c>
      <c r="GG3" s="55" t="s">
        <v>15</v>
      </c>
      <c r="GH3" s="54" t="s">
        <v>17</v>
      </c>
      <c r="GI3" s="54" t="s">
        <v>19</v>
      </c>
      <c r="GJ3" s="54" t="s">
        <v>21</v>
      </c>
      <c r="GK3" s="54" t="s">
        <v>23</v>
      </c>
      <c r="GL3" s="54" t="s">
        <v>1</v>
      </c>
      <c r="GM3" s="54" t="s">
        <v>26</v>
      </c>
      <c r="GN3" s="54" t="s">
        <v>2</v>
      </c>
      <c r="GO3" s="54" t="s">
        <v>3</v>
      </c>
      <c r="GP3" s="54" t="s">
        <v>4</v>
      </c>
      <c r="GQ3" s="54" t="s">
        <v>5</v>
      </c>
      <c r="GR3" s="54" t="s">
        <v>7</v>
      </c>
      <c r="GS3" s="54" t="s">
        <v>10</v>
      </c>
      <c r="GT3" s="54" t="s">
        <v>11</v>
      </c>
      <c r="GU3" s="54" t="s">
        <v>12</v>
      </c>
      <c r="GV3" s="54" t="s">
        <v>13</v>
      </c>
      <c r="GW3" s="54" t="s">
        <v>14</v>
      </c>
      <c r="GX3" s="55" t="s">
        <v>15</v>
      </c>
      <c r="GY3" s="54" t="s">
        <v>17</v>
      </c>
      <c r="GZ3" s="54" t="s">
        <v>19</v>
      </c>
      <c r="HA3" s="54" t="s">
        <v>21</v>
      </c>
      <c r="HB3" s="54" t="s">
        <v>23</v>
      </c>
      <c r="HC3" s="54" t="s">
        <v>1</v>
      </c>
      <c r="HD3" s="54" t="s">
        <v>26</v>
      </c>
      <c r="HE3" s="54" t="s">
        <v>2</v>
      </c>
      <c r="HF3" s="54" t="s">
        <v>3</v>
      </c>
      <c r="HG3" s="54" t="s">
        <v>4</v>
      </c>
      <c r="HH3" s="54" t="s">
        <v>5</v>
      </c>
      <c r="HI3" s="54" t="s">
        <v>7</v>
      </c>
      <c r="HJ3" s="54" t="s">
        <v>10</v>
      </c>
      <c r="HK3" s="54" t="s">
        <v>11</v>
      </c>
      <c r="HL3" s="54" t="s">
        <v>12</v>
      </c>
      <c r="HM3" s="54" t="s">
        <v>13</v>
      </c>
      <c r="HN3" s="54" t="s">
        <v>14</v>
      </c>
      <c r="HO3" s="38" t="s">
        <v>15</v>
      </c>
      <c r="HP3" s="54" t="s">
        <v>17</v>
      </c>
      <c r="HQ3" s="54" t="s">
        <v>19</v>
      </c>
      <c r="HR3" s="54" t="s">
        <v>21</v>
      </c>
      <c r="HS3" s="54" t="s">
        <v>23</v>
      </c>
      <c r="HT3" s="54" t="s">
        <v>1</v>
      </c>
      <c r="HU3" s="54" t="s">
        <v>26</v>
      </c>
      <c r="HV3" s="54" t="s">
        <v>2</v>
      </c>
      <c r="HW3" s="54" t="s">
        <v>3</v>
      </c>
      <c r="HX3" s="54" t="s">
        <v>4</v>
      </c>
      <c r="HY3" s="54" t="s">
        <v>5</v>
      </c>
      <c r="HZ3" s="54" t="s">
        <v>7</v>
      </c>
      <c r="IA3" s="54" t="s">
        <v>10</v>
      </c>
      <c r="IB3" s="54" t="s">
        <v>11</v>
      </c>
      <c r="IC3" s="54" t="s">
        <v>12</v>
      </c>
      <c r="ID3" s="54" t="s">
        <v>13</v>
      </c>
      <c r="IE3" s="54" t="s">
        <v>14</v>
      </c>
      <c r="IM3" s="38"/>
    </row>
    <row r="4" spans="1:247" x14ac:dyDescent="0.25">
      <c r="A4" s="56">
        <v>44651</v>
      </c>
      <c r="B4" s="39">
        <v>3</v>
      </c>
      <c r="C4" s="39">
        <v>3</v>
      </c>
      <c r="D4" s="39">
        <v>3</v>
      </c>
      <c r="E4" s="39">
        <v>3</v>
      </c>
      <c r="F4" s="39">
        <v>3</v>
      </c>
      <c r="G4" s="39">
        <v>3</v>
      </c>
      <c r="H4" s="39">
        <v>3</v>
      </c>
      <c r="I4" s="39">
        <v>3</v>
      </c>
      <c r="J4" s="39">
        <v>3</v>
      </c>
      <c r="K4" s="39">
        <v>3</v>
      </c>
      <c r="L4" s="39">
        <v>3</v>
      </c>
      <c r="M4" s="39">
        <v>3</v>
      </c>
      <c r="N4" s="39">
        <v>3</v>
      </c>
      <c r="O4" s="39">
        <v>3</v>
      </c>
      <c r="P4" s="39">
        <v>3</v>
      </c>
      <c r="Q4" s="39">
        <v>3</v>
      </c>
      <c r="R4" s="39">
        <v>3</v>
      </c>
      <c r="S4" s="39">
        <v>2</v>
      </c>
      <c r="T4" s="39">
        <v>2</v>
      </c>
      <c r="U4" s="39">
        <v>2</v>
      </c>
      <c r="V4" s="39">
        <v>2</v>
      </c>
      <c r="W4" s="39">
        <v>2</v>
      </c>
      <c r="X4" s="39">
        <v>2</v>
      </c>
      <c r="Y4" s="39">
        <v>2</v>
      </c>
      <c r="Z4" s="39">
        <v>2</v>
      </c>
      <c r="AA4" s="39">
        <v>2</v>
      </c>
      <c r="AB4" s="39">
        <v>2</v>
      </c>
      <c r="AC4" s="39">
        <v>2</v>
      </c>
      <c r="AD4" s="39">
        <v>2</v>
      </c>
      <c r="AE4" s="39">
        <v>2</v>
      </c>
      <c r="AF4" s="39">
        <v>2</v>
      </c>
      <c r="AG4" s="39">
        <v>2</v>
      </c>
      <c r="AH4" s="39">
        <v>2</v>
      </c>
      <c r="AI4" s="39">
        <v>2</v>
      </c>
      <c r="AJ4" s="39">
        <v>2</v>
      </c>
      <c r="AK4" s="39">
        <v>2</v>
      </c>
      <c r="AL4" s="39">
        <v>2</v>
      </c>
      <c r="AM4" s="39">
        <v>2</v>
      </c>
      <c r="AN4" s="39">
        <v>2</v>
      </c>
      <c r="AO4" s="39">
        <v>2</v>
      </c>
      <c r="AP4" s="39">
        <v>2</v>
      </c>
      <c r="AQ4" s="39">
        <v>2</v>
      </c>
      <c r="AR4" s="39">
        <v>2</v>
      </c>
      <c r="AS4" s="39">
        <v>2</v>
      </c>
      <c r="AT4" s="39">
        <v>2</v>
      </c>
      <c r="AU4" s="39">
        <v>2</v>
      </c>
      <c r="AV4" s="39">
        <v>2</v>
      </c>
      <c r="AW4" s="39">
        <v>2</v>
      </c>
      <c r="AX4" s="39">
        <v>2</v>
      </c>
      <c r="AY4" s="39">
        <v>2</v>
      </c>
      <c r="AZ4" s="39">
        <v>2</v>
      </c>
      <c r="BA4" s="38">
        <v>2</v>
      </c>
      <c r="BB4" s="38">
        <v>2</v>
      </c>
      <c r="BC4" s="38">
        <v>2</v>
      </c>
      <c r="BD4" s="38">
        <v>2</v>
      </c>
      <c r="BE4" s="38">
        <v>2</v>
      </c>
      <c r="BF4" s="38">
        <v>2</v>
      </c>
      <c r="BG4" s="38">
        <v>2</v>
      </c>
      <c r="BH4" s="38">
        <v>2</v>
      </c>
      <c r="BI4" s="38">
        <v>2</v>
      </c>
      <c r="BJ4" s="38">
        <v>2</v>
      </c>
      <c r="BK4" s="38">
        <v>2</v>
      </c>
      <c r="BL4" s="38">
        <v>2</v>
      </c>
      <c r="BM4" s="38">
        <v>2</v>
      </c>
      <c r="BN4" s="38">
        <v>2</v>
      </c>
      <c r="BO4" s="38">
        <v>2</v>
      </c>
      <c r="BP4" s="38">
        <v>2</v>
      </c>
      <c r="BQ4" s="38">
        <v>2</v>
      </c>
      <c r="BR4" s="38">
        <v>2</v>
      </c>
      <c r="BS4" s="38">
        <v>2</v>
      </c>
      <c r="BT4" s="38">
        <v>2</v>
      </c>
      <c r="BU4" s="38">
        <v>2</v>
      </c>
      <c r="BV4" s="38">
        <v>2</v>
      </c>
      <c r="BW4" s="38">
        <v>2</v>
      </c>
      <c r="BX4" s="38">
        <v>2</v>
      </c>
      <c r="BY4" s="38">
        <v>2</v>
      </c>
      <c r="BZ4" s="38">
        <v>2</v>
      </c>
      <c r="CA4" s="38">
        <v>2</v>
      </c>
      <c r="CB4" s="38">
        <v>2</v>
      </c>
      <c r="CC4" s="38">
        <v>2</v>
      </c>
      <c r="CD4" s="38">
        <v>2</v>
      </c>
      <c r="CE4" s="38">
        <v>2</v>
      </c>
      <c r="CF4" s="38">
        <v>2</v>
      </c>
      <c r="CG4" s="38">
        <v>2</v>
      </c>
      <c r="CH4" s="38">
        <v>2</v>
      </c>
      <c r="CI4" s="38">
        <f>CH4</f>
        <v>2</v>
      </c>
      <c r="CJ4" s="38">
        <f t="shared" ref="CJ4:CY4" si="9">CI4</f>
        <v>2</v>
      </c>
      <c r="CK4" s="38">
        <f t="shared" si="9"/>
        <v>2</v>
      </c>
      <c r="CL4" s="38">
        <f t="shared" si="9"/>
        <v>2</v>
      </c>
      <c r="CM4" s="38">
        <f t="shared" si="9"/>
        <v>2</v>
      </c>
      <c r="CN4" s="38">
        <f t="shared" si="9"/>
        <v>2</v>
      </c>
      <c r="CO4" s="38">
        <f t="shared" si="9"/>
        <v>2</v>
      </c>
      <c r="CP4" s="38">
        <f t="shared" si="9"/>
        <v>2</v>
      </c>
      <c r="CQ4" s="38">
        <f t="shared" si="9"/>
        <v>2</v>
      </c>
      <c r="CR4" s="38">
        <f t="shared" si="9"/>
        <v>2</v>
      </c>
      <c r="CS4" s="38">
        <f t="shared" si="9"/>
        <v>2</v>
      </c>
      <c r="CT4" s="38">
        <f t="shared" si="9"/>
        <v>2</v>
      </c>
      <c r="CU4" s="38">
        <f t="shared" si="9"/>
        <v>2</v>
      </c>
      <c r="CV4" s="38">
        <f t="shared" si="9"/>
        <v>2</v>
      </c>
      <c r="CW4" s="38">
        <f t="shared" si="9"/>
        <v>2</v>
      </c>
      <c r="CX4" s="38">
        <f t="shared" si="9"/>
        <v>2</v>
      </c>
      <c r="CY4" s="38">
        <f t="shared" si="9"/>
        <v>2</v>
      </c>
      <c r="CZ4" s="38">
        <v>2</v>
      </c>
      <c r="DA4" s="38">
        <v>2</v>
      </c>
      <c r="DB4" s="38">
        <v>2</v>
      </c>
      <c r="DC4" s="108">
        <v>2</v>
      </c>
      <c r="DD4" s="38">
        <v>2</v>
      </c>
      <c r="DE4" s="38">
        <v>2</v>
      </c>
      <c r="DF4" s="38">
        <v>2</v>
      </c>
      <c r="DG4" s="38">
        <v>2</v>
      </c>
      <c r="DH4" s="38">
        <v>2</v>
      </c>
      <c r="DI4" s="38">
        <v>2</v>
      </c>
      <c r="DJ4" s="38">
        <v>2</v>
      </c>
      <c r="DK4" s="38">
        <v>2</v>
      </c>
      <c r="DL4" s="38">
        <v>2</v>
      </c>
      <c r="DM4" s="38">
        <v>2</v>
      </c>
      <c r="DN4" s="38">
        <v>2</v>
      </c>
      <c r="DO4" s="38">
        <v>2</v>
      </c>
      <c r="DP4" s="38">
        <v>2</v>
      </c>
      <c r="DQ4" s="38">
        <v>2</v>
      </c>
      <c r="DR4" s="38">
        <v>2</v>
      </c>
      <c r="DS4" s="38">
        <v>2</v>
      </c>
      <c r="DT4" s="38">
        <v>2</v>
      </c>
      <c r="DU4" s="38">
        <v>2</v>
      </c>
      <c r="DV4" s="38">
        <v>2</v>
      </c>
      <c r="DW4" s="38">
        <v>2</v>
      </c>
      <c r="DX4" s="38">
        <v>2</v>
      </c>
      <c r="DY4" s="38">
        <v>2</v>
      </c>
      <c r="DZ4" s="38">
        <v>2</v>
      </c>
      <c r="EA4" s="38">
        <v>2</v>
      </c>
      <c r="EB4" s="38">
        <v>2</v>
      </c>
      <c r="EC4" s="38">
        <v>2</v>
      </c>
      <c r="ED4" s="38">
        <v>2</v>
      </c>
      <c r="EE4" s="38">
        <v>2</v>
      </c>
      <c r="EF4" s="38">
        <v>2</v>
      </c>
      <c r="EG4" s="38">
        <v>2</v>
      </c>
      <c r="EH4" s="38">
        <v>2</v>
      </c>
      <c r="EI4" s="38">
        <v>2</v>
      </c>
      <c r="EJ4" s="38">
        <v>2</v>
      </c>
      <c r="EK4" s="38">
        <v>2</v>
      </c>
      <c r="EL4" s="38">
        <v>2</v>
      </c>
      <c r="EM4" s="38">
        <v>2</v>
      </c>
      <c r="EN4" s="38">
        <v>2</v>
      </c>
      <c r="EO4" s="38">
        <v>2</v>
      </c>
      <c r="EP4" s="38">
        <v>2</v>
      </c>
      <c r="EQ4" s="38">
        <v>2</v>
      </c>
      <c r="ER4" s="38">
        <v>2</v>
      </c>
      <c r="ES4" s="38">
        <v>2</v>
      </c>
      <c r="ET4" s="38">
        <v>2</v>
      </c>
      <c r="EU4" s="38">
        <v>2</v>
      </c>
      <c r="EV4" s="38">
        <v>2</v>
      </c>
      <c r="EW4" s="38">
        <v>2</v>
      </c>
      <c r="EX4" s="38">
        <v>2</v>
      </c>
      <c r="EY4" s="38">
        <v>2</v>
      </c>
      <c r="EZ4" s="38">
        <v>2</v>
      </c>
      <c r="FA4" s="38">
        <v>2</v>
      </c>
      <c r="FB4" s="38">
        <v>2</v>
      </c>
      <c r="FC4" s="38">
        <v>2</v>
      </c>
      <c r="FD4" s="38">
        <v>2</v>
      </c>
      <c r="FE4" s="38">
        <v>2</v>
      </c>
      <c r="FF4" s="38">
        <v>2</v>
      </c>
      <c r="FG4" s="38">
        <v>2</v>
      </c>
      <c r="FH4" s="38">
        <v>2</v>
      </c>
      <c r="FI4" s="38">
        <v>2</v>
      </c>
      <c r="FJ4" s="38">
        <v>2</v>
      </c>
      <c r="FK4" s="38">
        <v>2</v>
      </c>
      <c r="FL4" s="38">
        <v>2</v>
      </c>
      <c r="FM4" s="38">
        <v>2</v>
      </c>
      <c r="FN4" s="38">
        <v>2</v>
      </c>
      <c r="FO4" s="38">
        <v>2</v>
      </c>
      <c r="FP4" s="38">
        <v>2</v>
      </c>
      <c r="FQ4" s="38">
        <v>2</v>
      </c>
      <c r="FR4" s="38">
        <v>2</v>
      </c>
      <c r="FS4" s="38">
        <v>2</v>
      </c>
      <c r="FT4" s="38">
        <v>2</v>
      </c>
      <c r="FU4" s="38">
        <v>2</v>
      </c>
      <c r="FV4" s="38">
        <v>2</v>
      </c>
      <c r="FW4" s="38">
        <v>2</v>
      </c>
      <c r="FX4" s="38">
        <v>2</v>
      </c>
      <c r="FY4" s="38">
        <v>2</v>
      </c>
      <c r="FZ4" s="38">
        <v>2</v>
      </c>
      <c r="GA4" s="38">
        <v>2</v>
      </c>
      <c r="GB4" s="38">
        <v>2</v>
      </c>
      <c r="GC4" s="38">
        <v>2</v>
      </c>
      <c r="GD4" s="38">
        <v>2</v>
      </c>
      <c r="GE4" s="38">
        <v>2</v>
      </c>
      <c r="GF4" s="38">
        <v>2</v>
      </c>
      <c r="GG4" s="38">
        <v>2</v>
      </c>
      <c r="GH4" s="38">
        <v>2</v>
      </c>
      <c r="GI4" s="38">
        <v>2</v>
      </c>
      <c r="GJ4" s="38">
        <v>2</v>
      </c>
      <c r="GK4" s="38">
        <v>2</v>
      </c>
      <c r="GL4" s="38">
        <v>2</v>
      </c>
      <c r="GM4" s="38">
        <v>2</v>
      </c>
      <c r="GN4" s="38">
        <v>2</v>
      </c>
      <c r="GO4" s="38">
        <v>2</v>
      </c>
      <c r="GP4" s="38">
        <v>2</v>
      </c>
      <c r="GQ4" s="38">
        <v>2</v>
      </c>
      <c r="GR4" s="38">
        <v>2</v>
      </c>
      <c r="GS4" s="38">
        <v>2</v>
      </c>
      <c r="GT4" s="38">
        <v>2</v>
      </c>
      <c r="GU4" s="38">
        <v>2</v>
      </c>
      <c r="GV4" s="38">
        <v>2</v>
      </c>
      <c r="GW4" s="38">
        <v>2</v>
      </c>
      <c r="GX4" s="38">
        <v>2</v>
      </c>
      <c r="GY4" s="38">
        <v>2</v>
      </c>
      <c r="GZ4" s="38">
        <v>2</v>
      </c>
      <c r="HA4" s="38">
        <v>2</v>
      </c>
      <c r="HB4" s="38">
        <v>2</v>
      </c>
      <c r="HC4" s="38">
        <v>2</v>
      </c>
      <c r="HD4" s="38">
        <v>2</v>
      </c>
      <c r="HE4" s="38">
        <v>2</v>
      </c>
      <c r="HF4" s="38">
        <v>2</v>
      </c>
      <c r="HG4" s="38">
        <v>2</v>
      </c>
      <c r="HH4" s="38">
        <v>2</v>
      </c>
      <c r="HI4" s="38">
        <v>2</v>
      </c>
      <c r="HJ4" s="38">
        <v>2</v>
      </c>
      <c r="HK4" s="38">
        <v>2</v>
      </c>
      <c r="HL4" s="38">
        <v>2</v>
      </c>
      <c r="HM4" s="38">
        <v>2</v>
      </c>
      <c r="HN4" s="38">
        <v>2</v>
      </c>
      <c r="HO4" s="52">
        <v>2</v>
      </c>
      <c r="HP4" s="52">
        <v>2</v>
      </c>
      <c r="HQ4" s="52">
        <v>2</v>
      </c>
      <c r="HR4" s="52">
        <v>2</v>
      </c>
      <c r="HS4" s="52">
        <v>2</v>
      </c>
      <c r="HT4" s="52">
        <v>2</v>
      </c>
      <c r="HU4" s="52">
        <v>2</v>
      </c>
      <c r="HV4" s="52">
        <v>2</v>
      </c>
      <c r="HW4" s="52">
        <v>2</v>
      </c>
      <c r="HX4" s="52">
        <v>2</v>
      </c>
      <c r="HY4" s="52">
        <v>2</v>
      </c>
      <c r="HZ4" s="52">
        <v>2</v>
      </c>
      <c r="IA4" s="52">
        <v>2</v>
      </c>
      <c r="IB4" s="52">
        <v>2</v>
      </c>
      <c r="IC4" s="52">
        <v>2</v>
      </c>
      <c r="ID4" s="52">
        <v>2</v>
      </c>
      <c r="IE4" s="52">
        <v>2</v>
      </c>
      <c r="IM4" s="38"/>
    </row>
    <row r="5" spans="1:247" x14ac:dyDescent="0.25">
      <c r="A5" s="33">
        <v>44561</v>
      </c>
      <c r="B5" s="39">
        <v>3</v>
      </c>
      <c r="C5" s="39">
        <v>3</v>
      </c>
      <c r="D5" s="39">
        <v>3</v>
      </c>
      <c r="E5" s="39">
        <v>3</v>
      </c>
      <c r="F5" s="39">
        <v>3</v>
      </c>
      <c r="G5" s="39">
        <v>3</v>
      </c>
      <c r="H5" s="39">
        <v>3</v>
      </c>
      <c r="I5" s="39">
        <v>3</v>
      </c>
      <c r="J5" s="39">
        <v>3</v>
      </c>
      <c r="K5" s="39">
        <v>3</v>
      </c>
      <c r="L5" s="39">
        <v>3</v>
      </c>
      <c r="M5" s="39">
        <v>3</v>
      </c>
      <c r="N5" s="39">
        <v>3</v>
      </c>
      <c r="O5" s="39">
        <v>3</v>
      </c>
      <c r="P5" s="39">
        <v>3</v>
      </c>
      <c r="Q5" s="39">
        <v>3</v>
      </c>
      <c r="R5" s="39">
        <v>3</v>
      </c>
      <c r="S5" s="39">
        <v>2</v>
      </c>
      <c r="T5" s="39">
        <v>2</v>
      </c>
      <c r="U5" s="39">
        <v>2</v>
      </c>
      <c r="V5" s="39">
        <v>2</v>
      </c>
      <c r="W5" s="39">
        <v>2</v>
      </c>
      <c r="X5" s="39">
        <v>2</v>
      </c>
      <c r="Y5" s="39">
        <v>2</v>
      </c>
      <c r="Z5" s="39">
        <v>2</v>
      </c>
      <c r="AA5" s="39">
        <v>2</v>
      </c>
      <c r="AB5" s="39">
        <v>2</v>
      </c>
      <c r="AC5" s="39">
        <v>2</v>
      </c>
      <c r="AD5" s="39">
        <v>2</v>
      </c>
      <c r="AE5" s="39">
        <v>2</v>
      </c>
      <c r="AF5" s="39">
        <v>2</v>
      </c>
      <c r="AG5" s="39">
        <v>2</v>
      </c>
      <c r="AH5" s="39">
        <v>2</v>
      </c>
      <c r="AI5" s="39">
        <v>2</v>
      </c>
      <c r="AJ5" s="39">
        <v>2</v>
      </c>
      <c r="AK5" s="39">
        <v>2</v>
      </c>
      <c r="AL5" s="39">
        <v>2</v>
      </c>
      <c r="AM5" s="39">
        <v>2</v>
      </c>
      <c r="AN5" s="39">
        <v>2</v>
      </c>
      <c r="AO5" s="39">
        <v>2</v>
      </c>
      <c r="AP5" s="39">
        <v>2</v>
      </c>
      <c r="AQ5" s="39">
        <v>2</v>
      </c>
      <c r="AR5" s="39">
        <v>2</v>
      </c>
      <c r="AS5" s="39">
        <v>2</v>
      </c>
      <c r="AT5" s="39">
        <v>2</v>
      </c>
      <c r="AU5" s="39">
        <v>2</v>
      </c>
      <c r="AV5" s="39">
        <v>2</v>
      </c>
      <c r="AW5" s="39">
        <v>2</v>
      </c>
      <c r="AX5" s="39">
        <v>2</v>
      </c>
      <c r="AY5" s="39">
        <v>2</v>
      </c>
      <c r="AZ5" s="39">
        <v>2</v>
      </c>
      <c r="BA5" s="38">
        <v>2</v>
      </c>
      <c r="BB5" s="38">
        <v>2</v>
      </c>
      <c r="BC5" s="38">
        <v>2</v>
      </c>
      <c r="BD5" s="38">
        <v>2</v>
      </c>
      <c r="BE5" s="38">
        <v>2</v>
      </c>
      <c r="BF5" s="38">
        <v>2</v>
      </c>
      <c r="BG5" s="38">
        <v>2</v>
      </c>
      <c r="BH5" s="38">
        <v>2</v>
      </c>
      <c r="BI5" s="38">
        <v>2</v>
      </c>
      <c r="BJ5" s="38">
        <v>2</v>
      </c>
      <c r="BK5" s="38">
        <v>2</v>
      </c>
      <c r="BL5" s="38">
        <v>2</v>
      </c>
      <c r="BM5" s="38">
        <v>2</v>
      </c>
      <c r="BN5" s="38">
        <v>2</v>
      </c>
      <c r="BO5" s="38">
        <v>2</v>
      </c>
      <c r="BP5" s="38">
        <v>2</v>
      </c>
      <c r="BQ5" s="38">
        <v>2</v>
      </c>
      <c r="BR5" s="38">
        <v>2</v>
      </c>
      <c r="BS5" s="38">
        <v>2</v>
      </c>
      <c r="BT5" s="38">
        <v>2</v>
      </c>
      <c r="BU5" s="38">
        <v>2</v>
      </c>
      <c r="BV5" s="38">
        <v>2</v>
      </c>
      <c r="BW5" s="38">
        <v>2</v>
      </c>
      <c r="BX5" s="38">
        <v>2</v>
      </c>
      <c r="BY5" s="38">
        <v>2</v>
      </c>
      <c r="BZ5" s="38">
        <v>2</v>
      </c>
      <c r="CA5" s="38">
        <v>2</v>
      </c>
      <c r="CB5" s="38">
        <v>2</v>
      </c>
      <c r="CC5" s="38">
        <v>2</v>
      </c>
      <c r="CD5" s="38">
        <v>2</v>
      </c>
      <c r="CE5" s="38">
        <v>2</v>
      </c>
      <c r="CF5" s="38">
        <v>2</v>
      </c>
      <c r="CG5" s="38">
        <v>2</v>
      </c>
      <c r="CH5" s="38">
        <v>2</v>
      </c>
      <c r="CI5" s="38">
        <f t="shared" ref="CI5:CY5" si="10">CH5</f>
        <v>2</v>
      </c>
      <c r="CJ5" s="38">
        <f t="shared" si="10"/>
        <v>2</v>
      </c>
      <c r="CK5" s="38">
        <f t="shared" si="10"/>
        <v>2</v>
      </c>
      <c r="CL5" s="38">
        <f t="shared" si="10"/>
        <v>2</v>
      </c>
      <c r="CM5" s="38">
        <f t="shared" si="10"/>
        <v>2</v>
      </c>
      <c r="CN5" s="38">
        <f t="shared" si="10"/>
        <v>2</v>
      </c>
      <c r="CO5" s="38">
        <f t="shared" si="10"/>
        <v>2</v>
      </c>
      <c r="CP5" s="38">
        <f t="shared" si="10"/>
        <v>2</v>
      </c>
      <c r="CQ5" s="38">
        <f t="shared" si="10"/>
        <v>2</v>
      </c>
      <c r="CR5" s="38">
        <f t="shared" si="10"/>
        <v>2</v>
      </c>
      <c r="CS5" s="38">
        <f t="shared" si="10"/>
        <v>2</v>
      </c>
      <c r="CT5" s="38">
        <f t="shared" si="10"/>
        <v>2</v>
      </c>
      <c r="CU5" s="38">
        <f t="shared" si="10"/>
        <v>2</v>
      </c>
      <c r="CV5" s="38">
        <f t="shared" si="10"/>
        <v>2</v>
      </c>
      <c r="CW5" s="38">
        <f t="shared" si="10"/>
        <v>2</v>
      </c>
      <c r="CX5" s="38">
        <f t="shared" si="10"/>
        <v>2</v>
      </c>
      <c r="CY5" s="38">
        <f t="shared" si="10"/>
        <v>2</v>
      </c>
      <c r="CZ5" s="38">
        <v>2</v>
      </c>
      <c r="DA5" s="38">
        <v>2</v>
      </c>
      <c r="DB5" s="38">
        <v>2</v>
      </c>
      <c r="DC5" s="38">
        <v>2</v>
      </c>
      <c r="DD5" s="38">
        <v>2</v>
      </c>
      <c r="DE5" s="38">
        <v>2</v>
      </c>
      <c r="DF5" s="38">
        <v>2</v>
      </c>
      <c r="DG5" s="38">
        <v>2</v>
      </c>
      <c r="DH5" s="38">
        <v>2</v>
      </c>
      <c r="DI5" s="38">
        <v>2</v>
      </c>
      <c r="DJ5" s="38">
        <v>2</v>
      </c>
      <c r="DK5" s="38">
        <v>2</v>
      </c>
      <c r="DL5" s="38">
        <v>2</v>
      </c>
      <c r="DM5" s="38">
        <v>2</v>
      </c>
      <c r="DN5" s="38">
        <v>2</v>
      </c>
      <c r="DO5" s="38">
        <v>2</v>
      </c>
      <c r="DP5" s="38">
        <v>2</v>
      </c>
      <c r="DQ5" s="38">
        <v>2</v>
      </c>
      <c r="DR5" s="38">
        <v>2</v>
      </c>
      <c r="DS5" s="38">
        <v>2</v>
      </c>
      <c r="DT5" s="38">
        <v>2</v>
      </c>
      <c r="DU5" s="38">
        <v>2</v>
      </c>
      <c r="DV5" s="38">
        <v>2</v>
      </c>
      <c r="DW5" s="38">
        <v>2</v>
      </c>
      <c r="DX5" s="38">
        <v>2</v>
      </c>
      <c r="DY5" s="38">
        <v>2</v>
      </c>
      <c r="DZ5" s="38">
        <v>2</v>
      </c>
      <c r="EA5" s="38">
        <v>2</v>
      </c>
      <c r="EB5" s="38">
        <v>2</v>
      </c>
      <c r="EC5" s="38">
        <v>2</v>
      </c>
      <c r="ED5" s="38">
        <v>2</v>
      </c>
      <c r="EE5" s="38">
        <v>2</v>
      </c>
      <c r="EF5" s="38">
        <v>2</v>
      </c>
      <c r="EG5" s="38">
        <v>2</v>
      </c>
      <c r="EH5" s="38">
        <v>2</v>
      </c>
      <c r="EI5" s="38">
        <v>2</v>
      </c>
      <c r="EJ5" s="38">
        <v>2</v>
      </c>
      <c r="EK5" s="38">
        <v>2</v>
      </c>
      <c r="EL5" s="38">
        <v>2</v>
      </c>
      <c r="EM5" s="38">
        <v>2</v>
      </c>
      <c r="EN5" s="38">
        <v>2</v>
      </c>
      <c r="EO5" s="38">
        <v>2</v>
      </c>
      <c r="EP5" s="38">
        <v>2</v>
      </c>
      <c r="EQ5" s="38">
        <v>2</v>
      </c>
      <c r="ER5" s="38">
        <v>2</v>
      </c>
      <c r="ES5" s="38">
        <v>2</v>
      </c>
      <c r="ET5" s="38">
        <v>2</v>
      </c>
      <c r="EU5" s="38">
        <v>2</v>
      </c>
      <c r="EV5" s="38">
        <v>2</v>
      </c>
      <c r="EW5" s="38">
        <v>2</v>
      </c>
      <c r="EX5" s="38">
        <v>2</v>
      </c>
      <c r="EY5" s="38">
        <v>2</v>
      </c>
      <c r="EZ5" s="38">
        <v>2</v>
      </c>
      <c r="FA5" s="38">
        <v>2</v>
      </c>
      <c r="FB5" s="38">
        <v>2</v>
      </c>
      <c r="FC5" s="38">
        <v>2</v>
      </c>
      <c r="FD5" s="38">
        <v>2</v>
      </c>
      <c r="FE5" s="38">
        <v>2</v>
      </c>
      <c r="FF5" s="38">
        <v>2</v>
      </c>
      <c r="FG5" s="38">
        <v>2</v>
      </c>
      <c r="FH5" s="38">
        <v>2</v>
      </c>
      <c r="FI5" s="38">
        <v>2</v>
      </c>
      <c r="FJ5" s="38">
        <v>2</v>
      </c>
      <c r="FK5" s="38">
        <v>2</v>
      </c>
      <c r="FL5" s="38">
        <v>2</v>
      </c>
      <c r="FM5" s="38">
        <v>2</v>
      </c>
      <c r="FN5" s="38">
        <v>2</v>
      </c>
      <c r="FO5" s="38">
        <v>2</v>
      </c>
      <c r="FP5" s="38">
        <v>2</v>
      </c>
      <c r="FQ5" s="38">
        <v>2</v>
      </c>
      <c r="FR5" s="38">
        <v>2</v>
      </c>
      <c r="FS5" s="38">
        <v>2</v>
      </c>
      <c r="FT5" s="38">
        <v>2</v>
      </c>
      <c r="FU5" s="38">
        <v>2</v>
      </c>
      <c r="FV5" s="38">
        <v>2</v>
      </c>
      <c r="FW5" s="38">
        <v>2</v>
      </c>
      <c r="FX5" s="38">
        <v>2</v>
      </c>
      <c r="FY5" s="38">
        <v>2</v>
      </c>
      <c r="FZ5" s="38">
        <v>2</v>
      </c>
      <c r="GA5" s="38">
        <v>2</v>
      </c>
      <c r="GB5" s="38">
        <v>2</v>
      </c>
      <c r="GC5" s="38">
        <v>2</v>
      </c>
      <c r="GD5" s="38">
        <v>2</v>
      </c>
      <c r="GE5" s="38">
        <v>2</v>
      </c>
      <c r="GF5" s="38">
        <v>2</v>
      </c>
      <c r="GG5" s="38">
        <v>2</v>
      </c>
      <c r="GH5" s="38">
        <v>2</v>
      </c>
      <c r="GI5" s="38">
        <v>2</v>
      </c>
      <c r="GJ5" s="38">
        <v>2</v>
      </c>
      <c r="GK5" s="38">
        <v>2</v>
      </c>
      <c r="GL5" s="38">
        <v>2</v>
      </c>
      <c r="GM5" s="38">
        <v>2</v>
      </c>
      <c r="GN5" s="38">
        <v>2</v>
      </c>
      <c r="GO5" s="38">
        <v>2</v>
      </c>
      <c r="GP5" s="38">
        <v>2</v>
      </c>
      <c r="GQ5" s="38">
        <v>2</v>
      </c>
      <c r="GR5" s="38">
        <v>2</v>
      </c>
      <c r="GS5" s="38">
        <v>2</v>
      </c>
      <c r="GT5" s="38">
        <v>2</v>
      </c>
      <c r="GU5" s="38">
        <v>2</v>
      </c>
      <c r="GV5" s="38">
        <v>2</v>
      </c>
      <c r="GW5" s="38">
        <v>2</v>
      </c>
      <c r="GX5" s="38">
        <v>2</v>
      </c>
      <c r="GY5" s="38">
        <v>2</v>
      </c>
      <c r="GZ5" s="38">
        <v>2</v>
      </c>
      <c r="HA5" s="38">
        <v>2</v>
      </c>
      <c r="HB5" s="38">
        <v>2</v>
      </c>
      <c r="HC5" s="38">
        <v>2</v>
      </c>
      <c r="HD5" s="38">
        <v>2</v>
      </c>
      <c r="HE5" s="38">
        <v>2</v>
      </c>
      <c r="HF5" s="38">
        <v>2</v>
      </c>
      <c r="HG5" s="38">
        <v>2</v>
      </c>
      <c r="HH5" s="38">
        <v>2</v>
      </c>
      <c r="HI5" s="38">
        <v>2</v>
      </c>
      <c r="HJ5" s="38">
        <v>2</v>
      </c>
      <c r="HK5" s="38">
        <v>2</v>
      </c>
      <c r="HL5" s="38">
        <v>2</v>
      </c>
      <c r="HM5" s="38">
        <v>2</v>
      </c>
      <c r="HN5" s="38">
        <v>2</v>
      </c>
      <c r="HO5" s="52">
        <v>2</v>
      </c>
      <c r="HP5" s="52">
        <v>2</v>
      </c>
      <c r="HQ5" s="52">
        <v>2</v>
      </c>
      <c r="HR5" s="52">
        <v>2</v>
      </c>
      <c r="HS5" s="52">
        <v>2</v>
      </c>
      <c r="HT5" s="52">
        <v>2</v>
      </c>
      <c r="HU5" s="52">
        <v>2</v>
      </c>
      <c r="HV5" s="52">
        <v>2</v>
      </c>
      <c r="HW5" s="52">
        <v>2</v>
      </c>
      <c r="HX5" s="52">
        <v>2</v>
      </c>
      <c r="HY5" s="52">
        <v>2</v>
      </c>
      <c r="HZ5" s="52">
        <v>2</v>
      </c>
      <c r="IA5" s="52">
        <v>2</v>
      </c>
      <c r="IB5" s="52">
        <v>2</v>
      </c>
      <c r="IC5" s="52">
        <v>2</v>
      </c>
      <c r="ID5" s="52">
        <v>2</v>
      </c>
      <c r="IE5" s="52">
        <v>2</v>
      </c>
    </row>
    <row r="6" spans="1:247" x14ac:dyDescent="0.25">
      <c r="A6" s="33">
        <v>44196</v>
      </c>
      <c r="B6" s="39">
        <v>3</v>
      </c>
      <c r="C6" s="39">
        <v>3</v>
      </c>
      <c r="D6" s="39">
        <v>3</v>
      </c>
      <c r="E6" s="39">
        <v>3</v>
      </c>
      <c r="F6" s="39">
        <v>3</v>
      </c>
      <c r="G6" s="39">
        <v>3</v>
      </c>
      <c r="H6" s="39">
        <v>3</v>
      </c>
      <c r="I6" s="39">
        <v>3</v>
      </c>
      <c r="J6" s="39">
        <v>3</v>
      </c>
      <c r="K6" s="39">
        <v>3</v>
      </c>
      <c r="L6" s="39">
        <v>3</v>
      </c>
      <c r="M6" s="39">
        <v>3</v>
      </c>
      <c r="N6" s="39">
        <v>3</v>
      </c>
      <c r="O6" s="39">
        <v>3</v>
      </c>
      <c r="P6" s="39">
        <v>3</v>
      </c>
      <c r="Q6" s="39">
        <v>3</v>
      </c>
      <c r="R6" s="39">
        <v>3</v>
      </c>
      <c r="S6" s="39">
        <v>2</v>
      </c>
      <c r="T6" s="39">
        <v>2</v>
      </c>
      <c r="U6" s="39">
        <v>2</v>
      </c>
      <c r="V6" s="39">
        <v>2</v>
      </c>
      <c r="W6" s="39">
        <v>2</v>
      </c>
      <c r="X6" s="39">
        <v>2</v>
      </c>
      <c r="Y6" s="39">
        <v>2</v>
      </c>
      <c r="Z6" s="39">
        <v>2</v>
      </c>
      <c r="AA6" s="39">
        <v>2</v>
      </c>
      <c r="AB6" s="39">
        <v>2</v>
      </c>
      <c r="AC6" s="39">
        <v>2</v>
      </c>
      <c r="AD6" s="39">
        <v>2</v>
      </c>
      <c r="AE6" s="39">
        <v>2</v>
      </c>
      <c r="AF6" s="39">
        <v>2</v>
      </c>
      <c r="AG6" s="39">
        <v>2</v>
      </c>
      <c r="AH6" s="39">
        <v>2</v>
      </c>
      <c r="AI6" s="39">
        <v>2</v>
      </c>
      <c r="AJ6" s="39">
        <v>2</v>
      </c>
      <c r="AK6" s="39">
        <v>2</v>
      </c>
      <c r="AL6" s="39">
        <v>2</v>
      </c>
      <c r="AM6" s="39">
        <v>2</v>
      </c>
      <c r="AN6" s="39">
        <v>2</v>
      </c>
      <c r="AO6" s="39">
        <v>2</v>
      </c>
      <c r="AP6" s="39">
        <v>2</v>
      </c>
      <c r="AQ6" s="39">
        <v>2</v>
      </c>
      <c r="AR6" s="39">
        <v>2</v>
      </c>
      <c r="AS6" s="39">
        <v>2</v>
      </c>
      <c r="AT6" s="39">
        <v>2</v>
      </c>
      <c r="AU6" s="39">
        <v>2</v>
      </c>
      <c r="AV6" s="39">
        <v>2</v>
      </c>
      <c r="AW6" s="39">
        <v>2</v>
      </c>
      <c r="AX6" s="39">
        <v>2</v>
      </c>
      <c r="AY6" s="39">
        <v>2</v>
      </c>
      <c r="AZ6" s="39">
        <v>2</v>
      </c>
      <c r="BA6" s="39">
        <v>2</v>
      </c>
      <c r="BB6" s="39">
        <v>2</v>
      </c>
      <c r="BC6" s="39">
        <v>2</v>
      </c>
      <c r="BD6" s="39">
        <v>2</v>
      </c>
      <c r="BE6" s="39">
        <v>2</v>
      </c>
      <c r="BF6" s="39">
        <v>2</v>
      </c>
      <c r="BG6" s="39">
        <v>2</v>
      </c>
      <c r="BH6" s="39">
        <v>2</v>
      </c>
      <c r="BI6" s="39">
        <v>2</v>
      </c>
      <c r="BJ6" s="39">
        <v>2</v>
      </c>
      <c r="BK6" s="39">
        <v>2</v>
      </c>
      <c r="BL6" s="39">
        <v>2</v>
      </c>
      <c r="BM6" s="39">
        <v>2</v>
      </c>
      <c r="BN6" s="39">
        <v>2</v>
      </c>
      <c r="BO6" s="39">
        <v>2</v>
      </c>
      <c r="BP6" s="39">
        <v>2</v>
      </c>
      <c r="BQ6" s="39">
        <v>2</v>
      </c>
      <c r="BR6" s="39">
        <v>2</v>
      </c>
      <c r="BS6" s="39">
        <v>2</v>
      </c>
      <c r="BT6" s="39">
        <v>2</v>
      </c>
      <c r="BU6" s="39">
        <v>2</v>
      </c>
      <c r="BV6" s="39">
        <v>2</v>
      </c>
      <c r="BW6" s="39">
        <v>2</v>
      </c>
      <c r="BX6" s="39">
        <v>2</v>
      </c>
      <c r="BY6" s="39">
        <v>2</v>
      </c>
      <c r="BZ6" s="39">
        <v>2</v>
      </c>
      <c r="CA6" s="39">
        <v>2</v>
      </c>
      <c r="CB6" s="39">
        <v>2</v>
      </c>
      <c r="CC6" s="39">
        <v>2</v>
      </c>
      <c r="CD6" s="39">
        <v>2</v>
      </c>
      <c r="CE6" s="39">
        <v>2</v>
      </c>
      <c r="CF6" s="39">
        <v>2</v>
      </c>
      <c r="CG6" s="39">
        <v>2</v>
      </c>
      <c r="CH6" s="39">
        <v>2</v>
      </c>
      <c r="CI6" s="38">
        <f t="shared" ref="CI6:CY6" si="11">CH6</f>
        <v>2</v>
      </c>
      <c r="CJ6" s="38">
        <f t="shared" si="11"/>
        <v>2</v>
      </c>
      <c r="CK6" s="38">
        <f t="shared" si="11"/>
        <v>2</v>
      </c>
      <c r="CL6" s="38">
        <f t="shared" si="11"/>
        <v>2</v>
      </c>
      <c r="CM6" s="38">
        <f t="shared" si="11"/>
        <v>2</v>
      </c>
      <c r="CN6" s="38">
        <f t="shared" si="11"/>
        <v>2</v>
      </c>
      <c r="CO6" s="38">
        <f t="shared" si="11"/>
        <v>2</v>
      </c>
      <c r="CP6" s="38">
        <f t="shared" si="11"/>
        <v>2</v>
      </c>
      <c r="CQ6" s="38">
        <f t="shared" si="11"/>
        <v>2</v>
      </c>
      <c r="CR6" s="38">
        <f t="shared" si="11"/>
        <v>2</v>
      </c>
      <c r="CS6" s="38">
        <f t="shared" si="11"/>
        <v>2</v>
      </c>
      <c r="CT6" s="38">
        <f t="shared" si="11"/>
        <v>2</v>
      </c>
      <c r="CU6" s="38">
        <f t="shared" si="11"/>
        <v>2</v>
      </c>
      <c r="CV6" s="38">
        <f t="shared" si="11"/>
        <v>2</v>
      </c>
      <c r="CW6" s="38">
        <f t="shared" si="11"/>
        <v>2</v>
      </c>
      <c r="CX6" s="38">
        <f t="shared" si="11"/>
        <v>2</v>
      </c>
      <c r="CY6" s="38">
        <f t="shared" si="11"/>
        <v>2</v>
      </c>
      <c r="CZ6" s="39">
        <v>2</v>
      </c>
      <c r="DA6" s="39">
        <v>2</v>
      </c>
      <c r="DB6" s="39">
        <v>2</v>
      </c>
      <c r="DC6" s="39">
        <v>2</v>
      </c>
      <c r="DD6" s="39">
        <v>2</v>
      </c>
      <c r="DE6" s="39">
        <v>2</v>
      </c>
      <c r="DF6" s="39">
        <v>2</v>
      </c>
      <c r="DG6" s="39">
        <v>2</v>
      </c>
      <c r="DH6" s="39">
        <v>2</v>
      </c>
      <c r="DI6" s="39">
        <v>2</v>
      </c>
      <c r="DJ6" s="39">
        <v>2</v>
      </c>
      <c r="DK6" s="39">
        <v>2</v>
      </c>
      <c r="DL6" s="39">
        <v>2</v>
      </c>
      <c r="DM6" s="39">
        <v>2</v>
      </c>
      <c r="DN6" s="39">
        <v>2</v>
      </c>
      <c r="DO6" s="39">
        <v>2</v>
      </c>
      <c r="DP6" s="39">
        <v>2</v>
      </c>
      <c r="DQ6" s="39">
        <v>2</v>
      </c>
      <c r="DR6" s="39">
        <v>2</v>
      </c>
      <c r="DS6" s="39">
        <v>2</v>
      </c>
      <c r="DT6" s="39">
        <v>2</v>
      </c>
      <c r="DU6" s="39">
        <v>2</v>
      </c>
      <c r="DV6" s="39">
        <v>2</v>
      </c>
      <c r="DW6" s="39">
        <v>2</v>
      </c>
      <c r="DX6" s="39">
        <v>2</v>
      </c>
      <c r="DY6" s="39">
        <v>2</v>
      </c>
      <c r="DZ6" s="39">
        <v>2</v>
      </c>
      <c r="EA6" s="39">
        <v>2</v>
      </c>
      <c r="EB6" s="39">
        <v>2</v>
      </c>
      <c r="EC6" s="39">
        <v>2</v>
      </c>
      <c r="ED6" s="39">
        <v>2</v>
      </c>
      <c r="EE6" s="39">
        <v>2</v>
      </c>
      <c r="EF6" s="39">
        <v>2</v>
      </c>
      <c r="EG6" s="39">
        <v>2</v>
      </c>
      <c r="EH6" s="39">
        <v>2</v>
      </c>
      <c r="EI6" s="39">
        <v>2</v>
      </c>
      <c r="EJ6" s="39">
        <v>2</v>
      </c>
      <c r="EK6" s="39">
        <v>2</v>
      </c>
      <c r="EL6" s="39">
        <v>2</v>
      </c>
      <c r="EM6" s="39">
        <v>2</v>
      </c>
      <c r="EN6" s="39">
        <v>2</v>
      </c>
      <c r="EO6" s="39">
        <v>2</v>
      </c>
      <c r="EP6" s="39">
        <v>2</v>
      </c>
      <c r="EQ6" s="39">
        <v>2</v>
      </c>
      <c r="ER6" s="39">
        <v>2</v>
      </c>
      <c r="ES6" s="39">
        <v>2</v>
      </c>
      <c r="ET6" s="39">
        <v>2</v>
      </c>
      <c r="EU6" s="39">
        <v>2</v>
      </c>
      <c r="EV6" s="39">
        <v>2</v>
      </c>
      <c r="EW6" s="39">
        <v>2</v>
      </c>
      <c r="EX6" s="39">
        <v>2</v>
      </c>
      <c r="EY6" s="39">
        <v>2</v>
      </c>
      <c r="EZ6" s="39">
        <v>2</v>
      </c>
      <c r="FA6" s="39">
        <v>2</v>
      </c>
      <c r="FB6" s="39">
        <v>2</v>
      </c>
      <c r="FC6" s="39">
        <v>2</v>
      </c>
      <c r="FD6" s="39">
        <v>2</v>
      </c>
      <c r="FE6" s="39">
        <v>2</v>
      </c>
      <c r="FF6" s="39">
        <v>2</v>
      </c>
      <c r="FG6" s="39">
        <v>2</v>
      </c>
      <c r="FH6" s="39">
        <v>2</v>
      </c>
      <c r="FI6" s="39">
        <v>2</v>
      </c>
      <c r="FJ6" s="39">
        <v>2</v>
      </c>
      <c r="FK6" s="39">
        <v>2</v>
      </c>
      <c r="FL6" s="39">
        <v>2</v>
      </c>
      <c r="FM6" s="39">
        <v>2</v>
      </c>
      <c r="FN6" s="39">
        <v>2</v>
      </c>
      <c r="FO6" s="39">
        <v>2</v>
      </c>
      <c r="FP6" s="39">
        <v>2</v>
      </c>
      <c r="FQ6" s="39">
        <v>2</v>
      </c>
      <c r="FR6" s="39">
        <v>2</v>
      </c>
      <c r="FS6" s="39">
        <v>2</v>
      </c>
      <c r="FT6" s="39">
        <v>2</v>
      </c>
      <c r="FU6" s="39">
        <v>2</v>
      </c>
      <c r="FV6" s="39">
        <v>2</v>
      </c>
      <c r="FW6" s="39">
        <v>2</v>
      </c>
      <c r="FX6" s="39">
        <v>2</v>
      </c>
      <c r="FY6" s="39">
        <v>2</v>
      </c>
      <c r="FZ6" s="39">
        <v>2</v>
      </c>
      <c r="GA6" s="39">
        <v>2</v>
      </c>
      <c r="GB6" s="39">
        <v>2</v>
      </c>
      <c r="GC6" s="39">
        <v>2</v>
      </c>
      <c r="GD6" s="39">
        <v>2</v>
      </c>
      <c r="GE6" s="39">
        <v>2</v>
      </c>
      <c r="GF6" s="39">
        <v>2</v>
      </c>
      <c r="GG6" s="39">
        <v>2</v>
      </c>
      <c r="GH6" s="39">
        <v>2</v>
      </c>
      <c r="GI6" s="39">
        <v>2</v>
      </c>
      <c r="GJ6" s="39">
        <v>2</v>
      </c>
      <c r="GK6" s="39">
        <v>2</v>
      </c>
      <c r="GL6" s="39">
        <v>2</v>
      </c>
      <c r="GM6" s="39">
        <v>2</v>
      </c>
      <c r="GN6" s="39">
        <v>2</v>
      </c>
      <c r="GO6" s="39">
        <v>2</v>
      </c>
      <c r="GP6" s="39">
        <v>2</v>
      </c>
      <c r="GQ6" s="39">
        <v>2</v>
      </c>
      <c r="GR6" s="39">
        <v>2</v>
      </c>
      <c r="GS6" s="39">
        <v>2</v>
      </c>
      <c r="GT6" s="39">
        <v>2</v>
      </c>
      <c r="GU6" s="39">
        <v>2</v>
      </c>
      <c r="GV6" s="39">
        <v>2</v>
      </c>
      <c r="GW6" s="39">
        <v>2</v>
      </c>
      <c r="GX6" s="39">
        <v>2</v>
      </c>
      <c r="GY6" s="39">
        <v>2</v>
      </c>
      <c r="GZ6" s="39">
        <v>2</v>
      </c>
      <c r="HA6" s="39">
        <v>2</v>
      </c>
      <c r="HB6" s="39">
        <v>2</v>
      </c>
      <c r="HC6" s="39">
        <v>2</v>
      </c>
      <c r="HD6" s="39">
        <v>2</v>
      </c>
      <c r="HE6" s="39">
        <v>2</v>
      </c>
      <c r="HF6" s="39">
        <v>2</v>
      </c>
      <c r="HG6" s="39">
        <v>2</v>
      </c>
      <c r="HH6" s="39">
        <v>2</v>
      </c>
      <c r="HI6" s="39">
        <v>2</v>
      </c>
      <c r="HJ6" s="39">
        <v>2</v>
      </c>
      <c r="HK6" s="39">
        <v>2</v>
      </c>
      <c r="HL6" s="39">
        <v>2</v>
      </c>
      <c r="HM6" s="39">
        <v>2</v>
      </c>
      <c r="HN6" s="39">
        <v>2</v>
      </c>
      <c r="HO6" s="51">
        <v>2</v>
      </c>
      <c r="HP6" s="51">
        <v>2</v>
      </c>
      <c r="HQ6" s="51">
        <v>2</v>
      </c>
      <c r="HR6" s="51">
        <v>2</v>
      </c>
      <c r="HS6" s="51">
        <v>2</v>
      </c>
      <c r="HT6" s="51">
        <v>2</v>
      </c>
      <c r="HU6" s="51">
        <v>2</v>
      </c>
      <c r="HV6" s="51">
        <v>2</v>
      </c>
      <c r="HW6" s="51">
        <v>2</v>
      </c>
      <c r="HX6" s="51">
        <v>2</v>
      </c>
      <c r="HY6" s="51">
        <v>2</v>
      </c>
      <c r="HZ6" s="51">
        <v>2</v>
      </c>
      <c r="IA6" s="51">
        <v>2</v>
      </c>
      <c r="IB6" s="51">
        <v>2</v>
      </c>
      <c r="IC6" s="51">
        <v>2</v>
      </c>
      <c r="ID6" s="51">
        <v>2</v>
      </c>
      <c r="IE6" s="51">
        <v>2</v>
      </c>
    </row>
    <row r="7" spans="1:247" x14ac:dyDescent="0.25">
      <c r="A7" s="34">
        <v>44043</v>
      </c>
      <c r="B7" s="39">
        <f>B6</f>
        <v>3</v>
      </c>
      <c r="C7" s="39">
        <f t="shared" ref="C7:R8" si="12">C6</f>
        <v>3</v>
      </c>
      <c r="D7" s="39">
        <f t="shared" si="12"/>
        <v>3</v>
      </c>
      <c r="E7" s="39">
        <f t="shared" si="12"/>
        <v>3</v>
      </c>
      <c r="F7" s="39">
        <f t="shared" si="12"/>
        <v>3</v>
      </c>
      <c r="G7" s="39">
        <f t="shared" si="12"/>
        <v>3</v>
      </c>
      <c r="H7" s="39">
        <f t="shared" si="12"/>
        <v>3</v>
      </c>
      <c r="I7" s="39">
        <f t="shared" si="12"/>
        <v>3</v>
      </c>
      <c r="J7" s="39">
        <f t="shared" si="12"/>
        <v>3</v>
      </c>
      <c r="K7" s="39">
        <f t="shared" si="12"/>
        <v>3</v>
      </c>
      <c r="L7" s="39">
        <f t="shared" si="12"/>
        <v>3</v>
      </c>
      <c r="M7" s="39">
        <f t="shared" si="12"/>
        <v>3</v>
      </c>
      <c r="N7" s="39">
        <f t="shared" si="12"/>
        <v>3</v>
      </c>
      <c r="O7" s="39">
        <f t="shared" si="12"/>
        <v>3</v>
      </c>
      <c r="P7" s="39">
        <f t="shared" si="12"/>
        <v>3</v>
      </c>
      <c r="Q7" s="39">
        <f t="shared" si="12"/>
        <v>3</v>
      </c>
      <c r="R7" s="39">
        <f t="shared" si="12"/>
        <v>3</v>
      </c>
      <c r="S7" s="39">
        <f t="shared" ref="S7:AB8" si="13">S6</f>
        <v>2</v>
      </c>
      <c r="T7" s="39">
        <f t="shared" si="13"/>
        <v>2</v>
      </c>
      <c r="U7" s="39">
        <f t="shared" si="13"/>
        <v>2</v>
      </c>
      <c r="V7" s="39">
        <f t="shared" si="13"/>
        <v>2</v>
      </c>
      <c r="W7" s="39">
        <f t="shared" si="13"/>
        <v>2</v>
      </c>
      <c r="X7" s="39">
        <f t="shared" si="13"/>
        <v>2</v>
      </c>
      <c r="Y7" s="39">
        <f t="shared" si="13"/>
        <v>2</v>
      </c>
      <c r="Z7" s="39">
        <f t="shared" si="13"/>
        <v>2</v>
      </c>
      <c r="AA7" s="39">
        <f t="shared" si="13"/>
        <v>2</v>
      </c>
      <c r="AB7" s="39">
        <f t="shared" si="13"/>
        <v>2</v>
      </c>
      <c r="AC7" s="39">
        <f t="shared" ref="AC7:AL8" si="14">AC6</f>
        <v>2</v>
      </c>
      <c r="AD7" s="39">
        <f t="shared" si="14"/>
        <v>2</v>
      </c>
      <c r="AE7" s="39">
        <f t="shared" si="14"/>
        <v>2</v>
      </c>
      <c r="AF7" s="39">
        <f t="shared" si="14"/>
        <v>2</v>
      </c>
      <c r="AG7" s="39">
        <f t="shared" si="14"/>
        <v>2</v>
      </c>
      <c r="AH7" s="39">
        <f t="shared" si="14"/>
        <v>2</v>
      </c>
      <c r="AI7" s="39">
        <f t="shared" si="14"/>
        <v>2</v>
      </c>
      <c r="AJ7" s="39">
        <f t="shared" si="14"/>
        <v>2</v>
      </c>
      <c r="AK7" s="39">
        <f t="shared" si="14"/>
        <v>2</v>
      </c>
      <c r="AL7" s="39">
        <f t="shared" si="14"/>
        <v>2</v>
      </c>
      <c r="AM7" s="39">
        <f t="shared" ref="AM7:AV8" si="15">AM6</f>
        <v>2</v>
      </c>
      <c r="AN7" s="39">
        <f t="shared" si="15"/>
        <v>2</v>
      </c>
      <c r="AO7" s="39">
        <f t="shared" si="15"/>
        <v>2</v>
      </c>
      <c r="AP7" s="39">
        <f t="shared" si="15"/>
        <v>2</v>
      </c>
      <c r="AQ7" s="39">
        <f t="shared" si="15"/>
        <v>2</v>
      </c>
      <c r="AR7" s="39">
        <f t="shared" si="15"/>
        <v>2</v>
      </c>
      <c r="AS7" s="39">
        <f t="shared" si="15"/>
        <v>2</v>
      </c>
      <c r="AT7" s="39">
        <f t="shared" si="15"/>
        <v>2</v>
      </c>
      <c r="AU7" s="39">
        <f t="shared" si="15"/>
        <v>2</v>
      </c>
      <c r="AV7" s="39">
        <f t="shared" si="15"/>
        <v>2</v>
      </c>
      <c r="AW7" s="39">
        <f t="shared" ref="AW7:BA8" si="16">AW6</f>
        <v>2</v>
      </c>
      <c r="AX7" s="39">
        <f t="shared" si="16"/>
        <v>2</v>
      </c>
      <c r="AY7" s="39">
        <f t="shared" si="16"/>
        <v>2</v>
      </c>
      <c r="AZ7" s="39">
        <f t="shared" si="16"/>
        <v>2</v>
      </c>
      <c r="BA7" s="39">
        <f t="shared" si="16"/>
        <v>2</v>
      </c>
      <c r="BB7" s="39">
        <f t="shared" ref="BB7:BQ8" si="17">BB6</f>
        <v>2</v>
      </c>
      <c r="BC7" s="39">
        <f t="shared" si="17"/>
        <v>2</v>
      </c>
      <c r="BD7" s="39">
        <f t="shared" si="17"/>
        <v>2</v>
      </c>
      <c r="BE7" s="39">
        <f t="shared" si="17"/>
        <v>2</v>
      </c>
      <c r="BF7" s="39">
        <f t="shared" si="17"/>
        <v>2</v>
      </c>
      <c r="BG7" s="39">
        <f t="shared" si="17"/>
        <v>2</v>
      </c>
      <c r="BH7" s="39">
        <f t="shared" si="17"/>
        <v>2</v>
      </c>
      <c r="BI7" s="39">
        <f t="shared" si="17"/>
        <v>2</v>
      </c>
      <c r="BJ7" s="39">
        <f t="shared" si="17"/>
        <v>2</v>
      </c>
      <c r="BK7" s="39">
        <f t="shared" si="17"/>
        <v>2</v>
      </c>
      <c r="BL7" s="39">
        <f t="shared" si="17"/>
        <v>2</v>
      </c>
      <c r="BM7" s="39">
        <f t="shared" si="17"/>
        <v>2</v>
      </c>
      <c r="BN7" s="39">
        <f t="shared" si="17"/>
        <v>2</v>
      </c>
      <c r="BO7" s="39">
        <f t="shared" si="17"/>
        <v>2</v>
      </c>
      <c r="BP7" s="39">
        <f t="shared" si="17"/>
        <v>2</v>
      </c>
      <c r="BQ7" s="39">
        <f t="shared" si="17"/>
        <v>2</v>
      </c>
      <c r="BR7" s="39">
        <f>BR6</f>
        <v>2</v>
      </c>
      <c r="BS7" s="39">
        <f t="shared" ref="BS7:CH8" si="18">BS6</f>
        <v>2</v>
      </c>
      <c r="BT7" s="39">
        <f t="shared" si="18"/>
        <v>2</v>
      </c>
      <c r="BU7" s="39">
        <f t="shared" si="18"/>
        <v>2</v>
      </c>
      <c r="BV7" s="39">
        <f t="shared" si="18"/>
        <v>2</v>
      </c>
      <c r="BW7" s="39">
        <f t="shared" si="18"/>
        <v>2</v>
      </c>
      <c r="BX7" s="39">
        <f t="shared" si="18"/>
        <v>2</v>
      </c>
      <c r="BY7" s="39">
        <f t="shared" si="18"/>
        <v>2</v>
      </c>
      <c r="BZ7" s="39">
        <f t="shared" si="18"/>
        <v>2</v>
      </c>
      <c r="CA7" s="39">
        <f t="shared" si="18"/>
        <v>2</v>
      </c>
      <c r="CB7" s="39">
        <f t="shared" si="18"/>
        <v>2</v>
      </c>
      <c r="CC7" s="39">
        <f t="shared" si="18"/>
        <v>2</v>
      </c>
      <c r="CD7" s="39">
        <f t="shared" si="18"/>
        <v>2</v>
      </c>
      <c r="CE7" s="39">
        <f t="shared" si="18"/>
        <v>2</v>
      </c>
      <c r="CF7" s="39">
        <f t="shared" si="18"/>
        <v>2</v>
      </c>
      <c r="CG7" s="39">
        <f t="shared" si="18"/>
        <v>2</v>
      </c>
      <c r="CH7" s="39">
        <f t="shared" si="18"/>
        <v>2</v>
      </c>
      <c r="CI7" s="38">
        <f t="shared" ref="CI7:CY7" si="19">CH7</f>
        <v>2</v>
      </c>
      <c r="CJ7" s="38">
        <f t="shared" si="19"/>
        <v>2</v>
      </c>
      <c r="CK7" s="38">
        <f t="shared" si="19"/>
        <v>2</v>
      </c>
      <c r="CL7" s="38">
        <f t="shared" si="19"/>
        <v>2</v>
      </c>
      <c r="CM7" s="38">
        <f t="shared" si="19"/>
        <v>2</v>
      </c>
      <c r="CN7" s="38">
        <f t="shared" si="19"/>
        <v>2</v>
      </c>
      <c r="CO7" s="38">
        <f t="shared" si="19"/>
        <v>2</v>
      </c>
      <c r="CP7" s="38">
        <f t="shared" si="19"/>
        <v>2</v>
      </c>
      <c r="CQ7" s="38">
        <f t="shared" si="19"/>
        <v>2</v>
      </c>
      <c r="CR7" s="38">
        <f t="shared" si="19"/>
        <v>2</v>
      </c>
      <c r="CS7" s="38">
        <f t="shared" si="19"/>
        <v>2</v>
      </c>
      <c r="CT7" s="38">
        <f t="shared" si="19"/>
        <v>2</v>
      </c>
      <c r="CU7" s="38">
        <f t="shared" si="19"/>
        <v>2</v>
      </c>
      <c r="CV7" s="38">
        <f t="shared" si="19"/>
        <v>2</v>
      </c>
      <c r="CW7" s="38">
        <f t="shared" si="19"/>
        <v>2</v>
      </c>
      <c r="CX7" s="38">
        <f t="shared" si="19"/>
        <v>2</v>
      </c>
      <c r="CY7" s="38">
        <f t="shared" si="19"/>
        <v>2</v>
      </c>
      <c r="CZ7" s="39">
        <f t="shared" ref="CZ7:DI8" si="20">CZ6</f>
        <v>2</v>
      </c>
      <c r="DA7" s="39">
        <f t="shared" si="20"/>
        <v>2</v>
      </c>
      <c r="DB7" s="39">
        <f t="shared" si="20"/>
        <v>2</v>
      </c>
      <c r="DC7" s="39">
        <f t="shared" si="20"/>
        <v>2</v>
      </c>
      <c r="DD7" s="39">
        <f t="shared" si="20"/>
        <v>2</v>
      </c>
      <c r="DE7" s="39">
        <f t="shared" si="20"/>
        <v>2</v>
      </c>
      <c r="DF7" s="39">
        <f t="shared" si="20"/>
        <v>2</v>
      </c>
      <c r="DG7" s="39">
        <f t="shared" si="20"/>
        <v>2</v>
      </c>
      <c r="DH7" s="39">
        <f t="shared" si="20"/>
        <v>2</v>
      </c>
      <c r="DI7" s="39">
        <f t="shared" si="20"/>
        <v>2</v>
      </c>
      <c r="DJ7" s="39">
        <f t="shared" ref="DJ7:DS8" si="21">DJ6</f>
        <v>2</v>
      </c>
      <c r="DK7" s="39">
        <f t="shared" si="21"/>
        <v>2</v>
      </c>
      <c r="DL7" s="39">
        <f t="shared" si="21"/>
        <v>2</v>
      </c>
      <c r="DM7" s="39">
        <f t="shared" si="21"/>
        <v>2</v>
      </c>
      <c r="DN7" s="39">
        <f t="shared" si="21"/>
        <v>2</v>
      </c>
      <c r="DO7" s="39">
        <f t="shared" si="21"/>
        <v>2</v>
      </c>
      <c r="DP7" s="39">
        <f t="shared" si="21"/>
        <v>2</v>
      </c>
      <c r="DQ7" s="39">
        <f t="shared" si="21"/>
        <v>2</v>
      </c>
      <c r="DR7" s="39">
        <f t="shared" si="21"/>
        <v>2</v>
      </c>
      <c r="DS7" s="39">
        <f t="shared" si="21"/>
        <v>2</v>
      </c>
      <c r="DT7" s="39">
        <f t="shared" ref="DT7:EC8" si="22">DT6</f>
        <v>2</v>
      </c>
      <c r="DU7" s="39">
        <f t="shared" si="22"/>
        <v>2</v>
      </c>
      <c r="DV7" s="39">
        <f t="shared" si="22"/>
        <v>2</v>
      </c>
      <c r="DW7" s="39">
        <f t="shared" si="22"/>
        <v>2</v>
      </c>
      <c r="DX7" s="39">
        <f t="shared" si="22"/>
        <v>2</v>
      </c>
      <c r="DY7" s="39">
        <f t="shared" si="22"/>
        <v>2</v>
      </c>
      <c r="DZ7" s="39">
        <f t="shared" si="22"/>
        <v>2</v>
      </c>
      <c r="EA7" s="39">
        <f t="shared" si="22"/>
        <v>2</v>
      </c>
      <c r="EB7" s="39">
        <f t="shared" si="22"/>
        <v>2</v>
      </c>
      <c r="EC7" s="39">
        <f t="shared" si="22"/>
        <v>2</v>
      </c>
      <c r="ED7" s="39">
        <f t="shared" ref="ED7:EM8" si="23">ED6</f>
        <v>2</v>
      </c>
      <c r="EE7" s="39">
        <f t="shared" si="23"/>
        <v>2</v>
      </c>
      <c r="EF7" s="39">
        <f t="shared" si="23"/>
        <v>2</v>
      </c>
      <c r="EG7" s="39">
        <f t="shared" si="23"/>
        <v>2</v>
      </c>
      <c r="EH7" s="39">
        <f t="shared" si="23"/>
        <v>2</v>
      </c>
      <c r="EI7" s="39">
        <f t="shared" si="23"/>
        <v>2</v>
      </c>
      <c r="EJ7" s="39">
        <f t="shared" si="23"/>
        <v>2</v>
      </c>
      <c r="EK7" s="39">
        <f t="shared" si="23"/>
        <v>2</v>
      </c>
      <c r="EL7" s="39">
        <f t="shared" si="23"/>
        <v>2</v>
      </c>
      <c r="EM7" s="39">
        <f t="shared" si="23"/>
        <v>2</v>
      </c>
      <c r="EN7" s="39">
        <f t="shared" ref="EN7:EW8" si="24">EN6</f>
        <v>2</v>
      </c>
      <c r="EO7" s="39">
        <f t="shared" si="24"/>
        <v>2</v>
      </c>
      <c r="EP7" s="39">
        <f t="shared" si="24"/>
        <v>2</v>
      </c>
      <c r="EQ7" s="39">
        <f t="shared" si="24"/>
        <v>2</v>
      </c>
      <c r="ER7" s="39">
        <f t="shared" si="24"/>
        <v>2</v>
      </c>
      <c r="ES7" s="39">
        <f t="shared" si="24"/>
        <v>2</v>
      </c>
      <c r="ET7" s="39">
        <f t="shared" si="24"/>
        <v>2</v>
      </c>
      <c r="EU7" s="39">
        <f t="shared" si="24"/>
        <v>2</v>
      </c>
      <c r="EV7" s="39">
        <f t="shared" si="24"/>
        <v>2</v>
      </c>
      <c r="EW7" s="39">
        <f t="shared" si="24"/>
        <v>2</v>
      </c>
      <c r="EX7" s="39">
        <f t="shared" ref="EX7:FG8" si="25">EX6</f>
        <v>2</v>
      </c>
      <c r="EY7" s="39">
        <f t="shared" si="25"/>
        <v>2</v>
      </c>
      <c r="EZ7" s="39">
        <f t="shared" si="25"/>
        <v>2</v>
      </c>
      <c r="FA7" s="39">
        <f t="shared" si="25"/>
        <v>2</v>
      </c>
      <c r="FB7" s="39">
        <f t="shared" si="25"/>
        <v>2</v>
      </c>
      <c r="FC7" s="39">
        <f t="shared" si="25"/>
        <v>2</v>
      </c>
      <c r="FD7" s="39">
        <f t="shared" si="25"/>
        <v>2</v>
      </c>
      <c r="FE7" s="39">
        <f t="shared" si="25"/>
        <v>2</v>
      </c>
      <c r="FF7" s="39">
        <f t="shared" si="25"/>
        <v>2</v>
      </c>
      <c r="FG7" s="39">
        <f t="shared" si="25"/>
        <v>2</v>
      </c>
      <c r="FH7" s="39">
        <f t="shared" ref="FH7:FQ8" si="26">FH6</f>
        <v>2</v>
      </c>
      <c r="FI7" s="39">
        <f t="shared" si="26"/>
        <v>2</v>
      </c>
      <c r="FJ7" s="39">
        <f t="shared" si="26"/>
        <v>2</v>
      </c>
      <c r="FK7" s="39">
        <f t="shared" si="26"/>
        <v>2</v>
      </c>
      <c r="FL7" s="39">
        <f t="shared" si="26"/>
        <v>2</v>
      </c>
      <c r="FM7" s="39">
        <f t="shared" si="26"/>
        <v>2</v>
      </c>
      <c r="FN7" s="39">
        <f t="shared" si="26"/>
        <v>2</v>
      </c>
      <c r="FO7" s="39">
        <f t="shared" si="26"/>
        <v>2</v>
      </c>
      <c r="FP7" s="39">
        <f t="shared" si="26"/>
        <v>2</v>
      </c>
      <c r="FQ7" s="39">
        <f t="shared" si="26"/>
        <v>2</v>
      </c>
      <c r="FR7" s="39">
        <f t="shared" ref="FR7:GA8" si="27">FR6</f>
        <v>2</v>
      </c>
      <c r="FS7" s="39">
        <f t="shared" si="27"/>
        <v>2</v>
      </c>
      <c r="FT7" s="39">
        <f t="shared" si="27"/>
        <v>2</v>
      </c>
      <c r="FU7" s="39">
        <f t="shared" si="27"/>
        <v>2</v>
      </c>
      <c r="FV7" s="39">
        <f t="shared" si="27"/>
        <v>2</v>
      </c>
      <c r="FW7" s="39">
        <f t="shared" si="27"/>
        <v>2</v>
      </c>
      <c r="FX7" s="39">
        <f t="shared" si="27"/>
        <v>2</v>
      </c>
      <c r="FY7" s="39">
        <f t="shared" si="27"/>
        <v>2</v>
      </c>
      <c r="FZ7" s="39">
        <f t="shared" si="27"/>
        <v>2</v>
      </c>
      <c r="GA7" s="39">
        <f t="shared" si="27"/>
        <v>2</v>
      </c>
      <c r="GB7" s="39">
        <f t="shared" ref="GB7:GK8" si="28">GB6</f>
        <v>2</v>
      </c>
      <c r="GC7" s="39">
        <f t="shared" si="28"/>
        <v>2</v>
      </c>
      <c r="GD7" s="39">
        <f t="shared" si="28"/>
        <v>2</v>
      </c>
      <c r="GE7" s="39">
        <f t="shared" si="28"/>
        <v>2</v>
      </c>
      <c r="GF7" s="39">
        <f t="shared" si="28"/>
        <v>2</v>
      </c>
      <c r="GG7" s="39">
        <f t="shared" si="28"/>
        <v>2</v>
      </c>
      <c r="GH7" s="39">
        <f t="shared" si="28"/>
        <v>2</v>
      </c>
      <c r="GI7" s="39">
        <f t="shared" si="28"/>
        <v>2</v>
      </c>
      <c r="GJ7" s="39">
        <f t="shared" si="28"/>
        <v>2</v>
      </c>
      <c r="GK7" s="39">
        <f t="shared" si="28"/>
        <v>2</v>
      </c>
      <c r="GL7" s="39">
        <f t="shared" ref="GL7:GU8" si="29">GL6</f>
        <v>2</v>
      </c>
      <c r="GM7" s="39">
        <f t="shared" si="29"/>
        <v>2</v>
      </c>
      <c r="GN7" s="39">
        <f t="shared" si="29"/>
        <v>2</v>
      </c>
      <c r="GO7" s="39">
        <f t="shared" si="29"/>
        <v>2</v>
      </c>
      <c r="GP7" s="39">
        <f t="shared" si="29"/>
        <v>2</v>
      </c>
      <c r="GQ7" s="39">
        <f t="shared" si="29"/>
        <v>2</v>
      </c>
      <c r="GR7" s="39">
        <f t="shared" si="29"/>
        <v>2</v>
      </c>
      <c r="GS7" s="39">
        <f t="shared" si="29"/>
        <v>2</v>
      </c>
      <c r="GT7" s="39">
        <f t="shared" si="29"/>
        <v>2</v>
      </c>
      <c r="GU7" s="39">
        <f t="shared" si="29"/>
        <v>2</v>
      </c>
      <c r="GV7" s="39">
        <f t="shared" ref="GV7:HE8" si="30">GV6</f>
        <v>2</v>
      </c>
      <c r="GW7" s="39">
        <f t="shared" si="30"/>
        <v>2</v>
      </c>
      <c r="GX7" s="39">
        <f t="shared" si="30"/>
        <v>2</v>
      </c>
      <c r="GY7" s="39">
        <f t="shared" si="30"/>
        <v>2</v>
      </c>
      <c r="GZ7" s="39">
        <f t="shared" si="30"/>
        <v>2</v>
      </c>
      <c r="HA7" s="39">
        <f t="shared" si="30"/>
        <v>2</v>
      </c>
      <c r="HB7" s="39">
        <f t="shared" si="30"/>
        <v>2</v>
      </c>
      <c r="HC7" s="39">
        <f t="shared" si="30"/>
        <v>2</v>
      </c>
      <c r="HD7" s="39">
        <f t="shared" si="30"/>
        <v>2</v>
      </c>
      <c r="HE7" s="39">
        <f t="shared" si="30"/>
        <v>2</v>
      </c>
      <c r="HF7" s="39">
        <f t="shared" ref="HF7:HO8" si="31">HF6</f>
        <v>2</v>
      </c>
      <c r="HG7" s="39">
        <f t="shared" si="31"/>
        <v>2</v>
      </c>
      <c r="HH7" s="39">
        <f t="shared" si="31"/>
        <v>2</v>
      </c>
      <c r="HI7" s="39">
        <f t="shared" si="31"/>
        <v>2</v>
      </c>
      <c r="HJ7" s="39">
        <f t="shared" si="31"/>
        <v>2</v>
      </c>
      <c r="HK7" s="39">
        <f t="shared" si="31"/>
        <v>2</v>
      </c>
      <c r="HL7" s="39">
        <f t="shared" si="31"/>
        <v>2</v>
      </c>
      <c r="HM7" s="39">
        <f t="shared" si="31"/>
        <v>2</v>
      </c>
      <c r="HN7" s="39">
        <f t="shared" si="31"/>
        <v>2</v>
      </c>
      <c r="HO7" s="39">
        <f t="shared" si="31"/>
        <v>2</v>
      </c>
      <c r="HP7" s="39">
        <f t="shared" ref="HP7:IE8" si="32">HP6</f>
        <v>2</v>
      </c>
      <c r="HQ7" s="39">
        <f t="shared" si="32"/>
        <v>2</v>
      </c>
      <c r="HR7" s="39">
        <f t="shared" si="32"/>
        <v>2</v>
      </c>
      <c r="HS7" s="39">
        <f t="shared" si="32"/>
        <v>2</v>
      </c>
      <c r="HT7" s="39">
        <f t="shared" si="32"/>
        <v>2</v>
      </c>
      <c r="HU7" s="39">
        <f t="shared" si="32"/>
        <v>2</v>
      </c>
      <c r="HV7" s="39">
        <f t="shared" si="32"/>
        <v>2</v>
      </c>
      <c r="HW7" s="39">
        <f t="shared" si="32"/>
        <v>2</v>
      </c>
      <c r="HX7" s="39">
        <f t="shared" si="32"/>
        <v>2</v>
      </c>
      <c r="HY7" s="39">
        <f t="shared" si="32"/>
        <v>2</v>
      </c>
      <c r="HZ7" s="39">
        <f t="shared" si="32"/>
        <v>2</v>
      </c>
      <c r="IA7" s="39">
        <f t="shared" si="32"/>
        <v>2</v>
      </c>
      <c r="IB7" s="39">
        <f t="shared" si="32"/>
        <v>2</v>
      </c>
      <c r="IC7" s="39">
        <f t="shared" si="32"/>
        <v>2</v>
      </c>
      <c r="ID7" s="39">
        <f t="shared" si="32"/>
        <v>2</v>
      </c>
      <c r="IE7" s="39">
        <f t="shared" si="32"/>
        <v>2</v>
      </c>
    </row>
    <row r="8" spans="1:247" x14ac:dyDescent="0.25">
      <c r="A8" s="34">
        <v>43951</v>
      </c>
      <c r="B8" s="39">
        <f>B7</f>
        <v>3</v>
      </c>
      <c r="C8" s="39">
        <f t="shared" si="12"/>
        <v>3</v>
      </c>
      <c r="D8" s="39">
        <f t="shared" si="12"/>
        <v>3</v>
      </c>
      <c r="E8" s="39">
        <f t="shared" si="12"/>
        <v>3</v>
      </c>
      <c r="F8" s="39">
        <f t="shared" si="12"/>
        <v>3</v>
      </c>
      <c r="G8" s="39">
        <f t="shared" si="12"/>
        <v>3</v>
      </c>
      <c r="H8" s="39">
        <f t="shared" si="12"/>
        <v>3</v>
      </c>
      <c r="I8" s="39">
        <f t="shared" si="12"/>
        <v>3</v>
      </c>
      <c r="J8" s="39">
        <f t="shared" si="12"/>
        <v>3</v>
      </c>
      <c r="K8" s="39">
        <f t="shared" si="12"/>
        <v>3</v>
      </c>
      <c r="L8" s="39">
        <f t="shared" si="12"/>
        <v>3</v>
      </c>
      <c r="M8" s="39">
        <f t="shared" si="12"/>
        <v>3</v>
      </c>
      <c r="N8" s="39">
        <f t="shared" si="12"/>
        <v>3</v>
      </c>
      <c r="O8" s="39">
        <f t="shared" si="12"/>
        <v>3</v>
      </c>
      <c r="P8" s="39">
        <f t="shared" si="12"/>
        <v>3</v>
      </c>
      <c r="Q8" s="39">
        <f t="shared" si="12"/>
        <v>3</v>
      </c>
      <c r="R8" s="39">
        <f t="shared" si="12"/>
        <v>3</v>
      </c>
      <c r="S8" s="39">
        <f t="shared" si="13"/>
        <v>2</v>
      </c>
      <c r="T8" s="39">
        <f t="shared" si="13"/>
        <v>2</v>
      </c>
      <c r="U8" s="39">
        <f t="shared" si="13"/>
        <v>2</v>
      </c>
      <c r="V8" s="39">
        <f t="shared" si="13"/>
        <v>2</v>
      </c>
      <c r="W8" s="39">
        <f t="shared" si="13"/>
        <v>2</v>
      </c>
      <c r="X8" s="39">
        <f t="shared" si="13"/>
        <v>2</v>
      </c>
      <c r="Y8" s="39">
        <f t="shared" si="13"/>
        <v>2</v>
      </c>
      <c r="Z8" s="39">
        <f t="shared" si="13"/>
        <v>2</v>
      </c>
      <c r="AA8" s="39">
        <f t="shared" si="13"/>
        <v>2</v>
      </c>
      <c r="AB8" s="39">
        <f t="shared" si="13"/>
        <v>2</v>
      </c>
      <c r="AC8" s="39">
        <f t="shared" si="14"/>
        <v>2</v>
      </c>
      <c r="AD8" s="39">
        <f t="shared" si="14"/>
        <v>2</v>
      </c>
      <c r="AE8" s="39">
        <f t="shared" si="14"/>
        <v>2</v>
      </c>
      <c r="AF8" s="39">
        <f t="shared" si="14"/>
        <v>2</v>
      </c>
      <c r="AG8" s="39">
        <f t="shared" si="14"/>
        <v>2</v>
      </c>
      <c r="AH8" s="39">
        <f t="shared" si="14"/>
        <v>2</v>
      </c>
      <c r="AI8" s="39">
        <f t="shared" si="14"/>
        <v>2</v>
      </c>
      <c r="AJ8" s="39">
        <f t="shared" si="14"/>
        <v>2</v>
      </c>
      <c r="AK8" s="39">
        <f t="shared" si="14"/>
        <v>2</v>
      </c>
      <c r="AL8" s="39">
        <f t="shared" si="14"/>
        <v>2</v>
      </c>
      <c r="AM8" s="39">
        <f t="shared" si="15"/>
        <v>2</v>
      </c>
      <c r="AN8" s="39">
        <f t="shared" si="15"/>
        <v>2</v>
      </c>
      <c r="AO8" s="39">
        <f t="shared" si="15"/>
        <v>2</v>
      </c>
      <c r="AP8" s="39">
        <f t="shared" si="15"/>
        <v>2</v>
      </c>
      <c r="AQ8" s="39">
        <f t="shared" si="15"/>
        <v>2</v>
      </c>
      <c r="AR8" s="39">
        <f t="shared" si="15"/>
        <v>2</v>
      </c>
      <c r="AS8" s="39">
        <f t="shared" si="15"/>
        <v>2</v>
      </c>
      <c r="AT8" s="39">
        <f t="shared" si="15"/>
        <v>2</v>
      </c>
      <c r="AU8" s="39">
        <f t="shared" si="15"/>
        <v>2</v>
      </c>
      <c r="AV8" s="39">
        <f t="shared" si="15"/>
        <v>2</v>
      </c>
      <c r="AW8" s="39">
        <f t="shared" si="16"/>
        <v>2</v>
      </c>
      <c r="AX8" s="39">
        <f t="shared" si="16"/>
        <v>2</v>
      </c>
      <c r="AY8" s="39">
        <f t="shared" si="16"/>
        <v>2</v>
      </c>
      <c r="AZ8" s="39">
        <f t="shared" si="16"/>
        <v>2</v>
      </c>
      <c r="BA8" s="39">
        <f t="shared" si="16"/>
        <v>2</v>
      </c>
      <c r="BB8" s="39">
        <f t="shared" si="17"/>
        <v>2</v>
      </c>
      <c r="BC8" s="39">
        <f t="shared" si="17"/>
        <v>2</v>
      </c>
      <c r="BD8" s="39">
        <f t="shared" si="17"/>
        <v>2</v>
      </c>
      <c r="BE8" s="39">
        <f t="shared" si="17"/>
        <v>2</v>
      </c>
      <c r="BF8" s="39">
        <f t="shared" si="17"/>
        <v>2</v>
      </c>
      <c r="BG8" s="39">
        <f t="shared" si="17"/>
        <v>2</v>
      </c>
      <c r="BH8" s="39">
        <f t="shared" si="17"/>
        <v>2</v>
      </c>
      <c r="BI8" s="39">
        <f t="shared" si="17"/>
        <v>2</v>
      </c>
      <c r="BJ8" s="39">
        <f t="shared" si="17"/>
        <v>2</v>
      </c>
      <c r="BK8" s="39">
        <f t="shared" si="17"/>
        <v>2</v>
      </c>
      <c r="BL8" s="39">
        <f t="shared" si="17"/>
        <v>2</v>
      </c>
      <c r="BM8" s="39">
        <f t="shared" si="17"/>
        <v>2</v>
      </c>
      <c r="BN8" s="39">
        <f t="shared" si="17"/>
        <v>2</v>
      </c>
      <c r="BO8" s="39">
        <f t="shared" si="17"/>
        <v>2</v>
      </c>
      <c r="BP8" s="39">
        <f t="shared" si="17"/>
        <v>2</v>
      </c>
      <c r="BQ8" s="39">
        <f t="shared" si="17"/>
        <v>2</v>
      </c>
      <c r="BR8" s="39">
        <f>BR7</f>
        <v>2</v>
      </c>
      <c r="BS8" s="39">
        <f t="shared" si="18"/>
        <v>2</v>
      </c>
      <c r="BT8" s="39">
        <f t="shared" si="18"/>
        <v>2</v>
      </c>
      <c r="BU8" s="39">
        <f t="shared" si="18"/>
        <v>2</v>
      </c>
      <c r="BV8" s="39">
        <f t="shared" si="18"/>
        <v>2</v>
      </c>
      <c r="BW8" s="39">
        <f t="shared" si="18"/>
        <v>2</v>
      </c>
      <c r="BX8" s="39">
        <f t="shared" si="18"/>
        <v>2</v>
      </c>
      <c r="BY8" s="39">
        <f t="shared" si="18"/>
        <v>2</v>
      </c>
      <c r="BZ8" s="39">
        <f t="shared" si="18"/>
        <v>2</v>
      </c>
      <c r="CA8" s="39">
        <f t="shared" si="18"/>
        <v>2</v>
      </c>
      <c r="CB8" s="39">
        <f t="shared" si="18"/>
        <v>2</v>
      </c>
      <c r="CC8" s="39">
        <f t="shared" si="18"/>
        <v>2</v>
      </c>
      <c r="CD8" s="39">
        <f t="shared" si="18"/>
        <v>2</v>
      </c>
      <c r="CE8" s="39">
        <f t="shared" si="18"/>
        <v>2</v>
      </c>
      <c r="CF8" s="39">
        <f t="shared" si="18"/>
        <v>2</v>
      </c>
      <c r="CG8" s="39">
        <f t="shared" si="18"/>
        <v>2</v>
      </c>
      <c r="CH8" s="39">
        <f t="shared" si="18"/>
        <v>2</v>
      </c>
      <c r="CI8" s="38">
        <f t="shared" ref="CI8:CY8" si="33">CH8</f>
        <v>2</v>
      </c>
      <c r="CJ8" s="38">
        <f t="shared" si="33"/>
        <v>2</v>
      </c>
      <c r="CK8" s="38">
        <f t="shared" si="33"/>
        <v>2</v>
      </c>
      <c r="CL8" s="38">
        <f t="shared" si="33"/>
        <v>2</v>
      </c>
      <c r="CM8" s="38">
        <f t="shared" si="33"/>
        <v>2</v>
      </c>
      <c r="CN8" s="38">
        <f t="shared" si="33"/>
        <v>2</v>
      </c>
      <c r="CO8" s="38">
        <f t="shared" si="33"/>
        <v>2</v>
      </c>
      <c r="CP8" s="38">
        <f t="shared" si="33"/>
        <v>2</v>
      </c>
      <c r="CQ8" s="38">
        <f t="shared" si="33"/>
        <v>2</v>
      </c>
      <c r="CR8" s="38">
        <f t="shared" si="33"/>
        <v>2</v>
      </c>
      <c r="CS8" s="38">
        <f t="shared" si="33"/>
        <v>2</v>
      </c>
      <c r="CT8" s="38">
        <f t="shared" si="33"/>
        <v>2</v>
      </c>
      <c r="CU8" s="38">
        <f t="shared" si="33"/>
        <v>2</v>
      </c>
      <c r="CV8" s="38">
        <f t="shared" si="33"/>
        <v>2</v>
      </c>
      <c r="CW8" s="38">
        <f t="shared" si="33"/>
        <v>2</v>
      </c>
      <c r="CX8" s="38">
        <f t="shared" si="33"/>
        <v>2</v>
      </c>
      <c r="CY8" s="38">
        <f t="shared" si="33"/>
        <v>2</v>
      </c>
      <c r="CZ8" s="39">
        <f t="shared" si="20"/>
        <v>2</v>
      </c>
      <c r="DA8" s="39">
        <f t="shared" si="20"/>
        <v>2</v>
      </c>
      <c r="DB8" s="39">
        <f t="shared" si="20"/>
        <v>2</v>
      </c>
      <c r="DC8" s="39">
        <f t="shared" si="20"/>
        <v>2</v>
      </c>
      <c r="DD8" s="39">
        <f t="shared" si="20"/>
        <v>2</v>
      </c>
      <c r="DE8" s="39">
        <f t="shared" si="20"/>
        <v>2</v>
      </c>
      <c r="DF8" s="39">
        <f t="shared" si="20"/>
        <v>2</v>
      </c>
      <c r="DG8" s="39">
        <f t="shared" si="20"/>
        <v>2</v>
      </c>
      <c r="DH8" s="39">
        <f t="shared" si="20"/>
        <v>2</v>
      </c>
      <c r="DI8" s="39">
        <f t="shared" si="20"/>
        <v>2</v>
      </c>
      <c r="DJ8" s="39">
        <f t="shared" si="21"/>
        <v>2</v>
      </c>
      <c r="DK8" s="39">
        <f t="shared" si="21"/>
        <v>2</v>
      </c>
      <c r="DL8" s="39">
        <f t="shared" si="21"/>
        <v>2</v>
      </c>
      <c r="DM8" s="39">
        <f t="shared" si="21"/>
        <v>2</v>
      </c>
      <c r="DN8" s="39">
        <f t="shared" si="21"/>
        <v>2</v>
      </c>
      <c r="DO8" s="39">
        <f t="shared" si="21"/>
        <v>2</v>
      </c>
      <c r="DP8" s="39">
        <f t="shared" si="21"/>
        <v>2</v>
      </c>
      <c r="DQ8" s="39">
        <f t="shared" si="21"/>
        <v>2</v>
      </c>
      <c r="DR8" s="39">
        <f t="shared" si="21"/>
        <v>2</v>
      </c>
      <c r="DS8" s="39">
        <f t="shared" si="21"/>
        <v>2</v>
      </c>
      <c r="DT8" s="39">
        <f t="shared" si="22"/>
        <v>2</v>
      </c>
      <c r="DU8" s="39">
        <f t="shared" si="22"/>
        <v>2</v>
      </c>
      <c r="DV8" s="39">
        <f t="shared" si="22"/>
        <v>2</v>
      </c>
      <c r="DW8" s="39">
        <f t="shared" si="22"/>
        <v>2</v>
      </c>
      <c r="DX8" s="39">
        <f t="shared" si="22"/>
        <v>2</v>
      </c>
      <c r="DY8" s="39">
        <f t="shared" si="22"/>
        <v>2</v>
      </c>
      <c r="DZ8" s="39">
        <f t="shared" si="22"/>
        <v>2</v>
      </c>
      <c r="EA8" s="39">
        <f t="shared" si="22"/>
        <v>2</v>
      </c>
      <c r="EB8" s="39">
        <f t="shared" si="22"/>
        <v>2</v>
      </c>
      <c r="EC8" s="39">
        <f t="shared" si="22"/>
        <v>2</v>
      </c>
      <c r="ED8" s="39">
        <f t="shared" si="23"/>
        <v>2</v>
      </c>
      <c r="EE8" s="39">
        <f t="shared" si="23"/>
        <v>2</v>
      </c>
      <c r="EF8" s="39">
        <f t="shared" si="23"/>
        <v>2</v>
      </c>
      <c r="EG8" s="39">
        <f t="shared" si="23"/>
        <v>2</v>
      </c>
      <c r="EH8" s="39">
        <f t="shared" si="23"/>
        <v>2</v>
      </c>
      <c r="EI8" s="39">
        <f t="shared" si="23"/>
        <v>2</v>
      </c>
      <c r="EJ8" s="39">
        <f t="shared" si="23"/>
        <v>2</v>
      </c>
      <c r="EK8" s="39">
        <f t="shared" si="23"/>
        <v>2</v>
      </c>
      <c r="EL8" s="39">
        <f t="shared" si="23"/>
        <v>2</v>
      </c>
      <c r="EM8" s="39">
        <f t="shared" si="23"/>
        <v>2</v>
      </c>
      <c r="EN8" s="39">
        <f t="shared" si="24"/>
        <v>2</v>
      </c>
      <c r="EO8" s="39">
        <f t="shared" si="24"/>
        <v>2</v>
      </c>
      <c r="EP8" s="39">
        <f t="shared" si="24"/>
        <v>2</v>
      </c>
      <c r="EQ8" s="39">
        <f t="shared" si="24"/>
        <v>2</v>
      </c>
      <c r="ER8" s="39">
        <f t="shared" si="24"/>
        <v>2</v>
      </c>
      <c r="ES8" s="39">
        <f t="shared" si="24"/>
        <v>2</v>
      </c>
      <c r="ET8" s="39">
        <f t="shared" si="24"/>
        <v>2</v>
      </c>
      <c r="EU8" s="39">
        <f t="shared" si="24"/>
        <v>2</v>
      </c>
      <c r="EV8" s="39">
        <f t="shared" si="24"/>
        <v>2</v>
      </c>
      <c r="EW8" s="39">
        <f t="shared" si="24"/>
        <v>2</v>
      </c>
      <c r="EX8" s="39">
        <f t="shared" si="25"/>
        <v>2</v>
      </c>
      <c r="EY8" s="39">
        <f t="shared" si="25"/>
        <v>2</v>
      </c>
      <c r="EZ8" s="39">
        <f t="shared" si="25"/>
        <v>2</v>
      </c>
      <c r="FA8" s="39">
        <f t="shared" si="25"/>
        <v>2</v>
      </c>
      <c r="FB8" s="39">
        <f t="shared" si="25"/>
        <v>2</v>
      </c>
      <c r="FC8" s="39">
        <f t="shared" si="25"/>
        <v>2</v>
      </c>
      <c r="FD8" s="39">
        <f t="shared" si="25"/>
        <v>2</v>
      </c>
      <c r="FE8" s="39">
        <f t="shared" si="25"/>
        <v>2</v>
      </c>
      <c r="FF8" s="39">
        <f t="shared" si="25"/>
        <v>2</v>
      </c>
      <c r="FG8" s="39">
        <f t="shared" si="25"/>
        <v>2</v>
      </c>
      <c r="FH8" s="39">
        <f t="shared" si="26"/>
        <v>2</v>
      </c>
      <c r="FI8" s="39">
        <f t="shared" si="26"/>
        <v>2</v>
      </c>
      <c r="FJ8" s="39">
        <f t="shared" si="26"/>
        <v>2</v>
      </c>
      <c r="FK8" s="39">
        <f t="shared" si="26"/>
        <v>2</v>
      </c>
      <c r="FL8" s="39">
        <f t="shared" si="26"/>
        <v>2</v>
      </c>
      <c r="FM8" s="39">
        <f t="shared" si="26"/>
        <v>2</v>
      </c>
      <c r="FN8" s="39">
        <f t="shared" si="26"/>
        <v>2</v>
      </c>
      <c r="FO8" s="39">
        <f t="shared" si="26"/>
        <v>2</v>
      </c>
      <c r="FP8" s="39">
        <f t="shared" si="26"/>
        <v>2</v>
      </c>
      <c r="FQ8" s="39">
        <f t="shared" si="26"/>
        <v>2</v>
      </c>
      <c r="FR8" s="39">
        <f t="shared" si="27"/>
        <v>2</v>
      </c>
      <c r="FS8" s="39">
        <f t="shared" si="27"/>
        <v>2</v>
      </c>
      <c r="FT8" s="39">
        <f t="shared" si="27"/>
        <v>2</v>
      </c>
      <c r="FU8" s="39">
        <f t="shared" si="27"/>
        <v>2</v>
      </c>
      <c r="FV8" s="39">
        <f t="shared" si="27"/>
        <v>2</v>
      </c>
      <c r="FW8" s="39">
        <f t="shared" si="27"/>
        <v>2</v>
      </c>
      <c r="FX8" s="39">
        <f t="shared" si="27"/>
        <v>2</v>
      </c>
      <c r="FY8" s="39">
        <f t="shared" si="27"/>
        <v>2</v>
      </c>
      <c r="FZ8" s="39">
        <f t="shared" si="27"/>
        <v>2</v>
      </c>
      <c r="GA8" s="39">
        <f t="shared" si="27"/>
        <v>2</v>
      </c>
      <c r="GB8" s="39">
        <f t="shared" si="28"/>
        <v>2</v>
      </c>
      <c r="GC8" s="39">
        <f t="shared" si="28"/>
        <v>2</v>
      </c>
      <c r="GD8" s="39">
        <f t="shared" si="28"/>
        <v>2</v>
      </c>
      <c r="GE8" s="39">
        <f t="shared" si="28"/>
        <v>2</v>
      </c>
      <c r="GF8" s="39">
        <f t="shared" si="28"/>
        <v>2</v>
      </c>
      <c r="GG8" s="39">
        <f t="shared" si="28"/>
        <v>2</v>
      </c>
      <c r="GH8" s="39">
        <f t="shared" si="28"/>
        <v>2</v>
      </c>
      <c r="GI8" s="39">
        <f t="shared" si="28"/>
        <v>2</v>
      </c>
      <c r="GJ8" s="39">
        <f t="shared" si="28"/>
        <v>2</v>
      </c>
      <c r="GK8" s="39">
        <f t="shared" si="28"/>
        <v>2</v>
      </c>
      <c r="GL8" s="39">
        <f t="shared" si="29"/>
        <v>2</v>
      </c>
      <c r="GM8" s="39">
        <f t="shared" si="29"/>
        <v>2</v>
      </c>
      <c r="GN8" s="39">
        <f t="shared" si="29"/>
        <v>2</v>
      </c>
      <c r="GO8" s="39">
        <f t="shared" si="29"/>
        <v>2</v>
      </c>
      <c r="GP8" s="39">
        <f t="shared" si="29"/>
        <v>2</v>
      </c>
      <c r="GQ8" s="39">
        <f t="shared" si="29"/>
        <v>2</v>
      </c>
      <c r="GR8" s="39">
        <f t="shared" si="29"/>
        <v>2</v>
      </c>
      <c r="GS8" s="39">
        <f t="shared" si="29"/>
        <v>2</v>
      </c>
      <c r="GT8" s="39">
        <f t="shared" si="29"/>
        <v>2</v>
      </c>
      <c r="GU8" s="39">
        <f t="shared" si="29"/>
        <v>2</v>
      </c>
      <c r="GV8" s="39">
        <f t="shared" si="30"/>
        <v>2</v>
      </c>
      <c r="GW8" s="39">
        <f t="shared" si="30"/>
        <v>2</v>
      </c>
      <c r="GX8" s="39">
        <f t="shared" si="30"/>
        <v>2</v>
      </c>
      <c r="GY8" s="39">
        <f t="shared" si="30"/>
        <v>2</v>
      </c>
      <c r="GZ8" s="39">
        <f t="shared" si="30"/>
        <v>2</v>
      </c>
      <c r="HA8" s="39">
        <f t="shared" si="30"/>
        <v>2</v>
      </c>
      <c r="HB8" s="39">
        <f t="shared" si="30"/>
        <v>2</v>
      </c>
      <c r="HC8" s="39">
        <f t="shared" si="30"/>
        <v>2</v>
      </c>
      <c r="HD8" s="39">
        <f t="shared" si="30"/>
        <v>2</v>
      </c>
      <c r="HE8" s="39">
        <f t="shared" si="30"/>
        <v>2</v>
      </c>
      <c r="HF8" s="39">
        <f t="shared" si="31"/>
        <v>2</v>
      </c>
      <c r="HG8" s="39">
        <f t="shared" si="31"/>
        <v>2</v>
      </c>
      <c r="HH8" s="39">
        <f t="shared" si="31"/>
        <v>2</v>
      </c>
      <c r="HI8" s="39">
        <f t="shared" si="31"/>
        <v>2</v>
      </c>
      <c r="HJ8" s="39">
        <f t="shared" si="31"/>
        <v>2</v>
      </c>
      <c r="HK8" s="39">
        <f t="shared" si="31"/>
        <v>2</v>
      </c>
      <c r="HL8" s="39">
        <f t="shared" si="31"/>
        <v>2</v>
      </c>
      <c r="HM8" s="39">
        <f t="shared" si="31"/>
        <v>2</v>
      </c>
      <c r="HN8" s="39">
        <f t="shared" si="31"/>
        <v>2</v>
      </c>
      <c r="HO8" s="39">
        <f t="shared" si="31"/>
        <v>2</v>
      </c>
      <c r="HP8" s="39">
        <f t="shared" si="32"/>
        <v>2</v>
      </c>
      <c r="HQ8" s="39">
        <f t="shared" si="32"/>
        <v>2</v>
      </c>
      <c r="HR8" s="39">
        <f t="shared" si="32"/>
        <v>2</v>
      </c>
      <c r="HS8" s="39">
        <f t="shared" si="32"/>
        <v>2</v>
      </c>
      <c r="HT8" s="39">
        <f t="shared" si="32"/>
        <v>2</v>
      </c>
      <c r="HU8" s="39">
        <f t="shared" si="32"/>
        <v>2</v>
      </c>
      <c r="HV8" s="39">
        <f t="shared" si="32"/>
        <v>2</v>
      </c>
      <c r="HW8" s="39">
        <f t="shared" si="32"/>
        <v>2</v>
      </c>
      <c r="HX8" s="39">
        <f t="shared" si="32"/>
        <v>2</v>
      </c>
      <c r="HY8" s="39">
        <f t="shared" si="32"/>
        <v>2</v>
      </c>
      <c r="HZ8" s="39">
        <f t="shared" si="32"/>
        <v>2</v>
      </c>
      <c r="IA8" s="39">
        <f t="shared" si="32"/>
        <v>2</v>
      </c>
      <c r="IB8" s="39">
        <f t="shared" si="32"/>
        <v>2</v>
      </c>
      <c r="IC8" s="39">
        <f t="shared" si="32"/>
        <v>2</v>
      </c>
      <c r="ID8" s="39">
        <f t="shared" si="32"/>
        <v>2</v>
      </c>
      <c r="IE8" s="39">
        <f t="shared" si="32"/>
        <v>2</v>
      </c>
    </row>
    <row r="9" spans="1:247" x14ac:dyDescent="0.25">
      <c r="A9" s="40">
        <v>43830</v>
      </c>
      <c r="B9" s="39">
        <v>3</v>
      </c>
      <c r="C9" s="39">
        <v>3</v>
      </c>
      <c r="D9" s="39">
        <v>3</v>
      </c>
      <c r="E9" s="39">
        <v>3</v>
      </c>
      <c r="F9" s="39">
        <v>3</v>
      </c>
      <c r="G9" s="39">
        <v>3</v>
      </c>
      <c r="H9" s="39">
        <v>3</v>
      </c>
      <c r="I9" s="39">
        <v>3</v>
      </c>
      <c r="J9" s="39">
        <v>3</v>
      </c>
      <c r="K9" s="39">
        <v>3</v>
      </c>
      <c r="L9" s="39">
        <v>3</v>
      </c>
      <c r="M9" s="39">
        <v>3</v>
      </c>
      <c r="N9" s="39">
        <v>3</v>
      </c>
      <c r="O9" s="39">
        <v>3</v>
      </c>
      <c r="P9" s="39">
        <v>3</v>
      </c>
      <c r="Q9" s="39">
        <v>3</v>
      </c>
      <c r="R9" s="39">
        <v>3</v>
      </c>
      <c r="S9" s="39">
        <v>2</v>
      </c>
      <c r="T9" s="39">
        <v>2</v>
      </c>
      <c r="U9" s="39">
        <v>2</v>
      </c>
      <c r="V9" s="39">
        <v>2</v>
      </c>
      <c r="W9" s="39">
        <v>2</v>
      </c>
      <c r="X9" s="39">
        <v>2</v>
      </c>
      <c r="Y9" s="39">
        <v>2</v>
      </c>
      <c r="Z9" s="39">
        <v>2</v>
      </c>
      <c r="AA9" s="39">
        <v>2</v>
      </c>
      <c r="AB9" s="39">
        <v>2</v>
      </c>
      <c r="AC9" s="39">
        <v>2</v>
      </c>
      <c r="AD9" s="39">
        <v>2</v>
      </c>
      <c r="AE9" s="39">
        <v>2</v>
      </c>
      <c r="AF9" s="39">
        <v>2</v>
      </c>
      <c r="AG9" s="39">
        <v>2</v>
      </c>
      <c r="AH9" s="39">
        <v>2</v>
      </c>
      <c r="AI9" s="39">
        <v>2</v>
      </c>
      <c r="AJ9" s="39">
        <v>2</v>
      </c>
      <c r="AK9" s="39">
        <v>2</v>
      </c>
      <c r="AL9" s="39">
        <v>2</v>
      </c>
      <c r="AM9" s="39">
        <v>2</v>
      </c>
      <c r="AN9" s="39">
        <v>2</v>
      </c>
      <c r="AO9" s="39">
        <v>2</v>
      </c>
      <c r="AP9" s="39">
        <v>2</v>
      </c>
      <c r="AQ9" s="39">
        <v>2</v>
      </c>
      <c r="AR9" s="39">
        <v>2</v>
      </c>
      <c r="AS9" s="39">
        <v>2</v>
      </c>
      <c r="AT9" s="39">
        <v>2</v>
      </c>
      <c r="AU9" s="39">
        <v>2</v>
      </c>
      <c r="AV9" s="39">
        <v>2</v>
      </c>
      <c r="AW9" s="39">
        <v>2</v>
      </c>
      <c r="AX9" s="39">
        <v>2</v>
      </c>
      <c r="AY9" s="39">
        <v>2</v>
      </c>
      <c r="AZ9" s="39">
        <v>2</v>
      </c>
      <c r="BA9" s="39">
        <v>2</v>
      </c>
      <c r="BB9" s="39">
        <v>2</v>
      </c>
      <c r="BC9" s="39">
        <v>2</v>
      </c>
      <c r="BD9" s="39">
        <v>2</v>
      </c>
      <c r="BE9" s="39">
        <v>2</v>
      </c>
      <c r="BF9" s="39">
        <v>2</v>
      </c>
      <c r="BG9" s="39">
        <v>2</v>
      </c>
      <c r="BH9" s="39">
        <v>2</v>
      </c>
      <c r="BI9" s="39">
        <v>2</v>
      </c>
      <c r="BJ9" s="39">
        <v>2</v>
      </c>
      <c r="BK9" s="39">
        <v>2</v>
      </c>
      <c r="BL9" s="39">
        <v>2</v>
      </c>
      <c r="BM9" s="39">
        <v>2</v>
      </c>
      <c r="BN9" s="39">
        <v>2</v>
      </c>
      <c r="BO9" s="39">
        <v>2</v>
      </c>
      <c r="BP9" s="39">
        <v>2</v>
      </c>
      <c r="BQ9" s="39">
        <v>2</v>
      </c>
      <c r="BR9" s="39">
        <v>2</v>
      </c>
      <c r="BS9" s="39">
        <v>2</v>
      </c>
      <c r="BT9" s="39">
        <v>2</v>
      </c>
      <c r="BU9" s="39">
        <v>2</v>
      </c>
      <c r="BV9" s="39">
        <v>2</v>
      </c>
      <c r="BW9" s="39">
        <v>2</v>
      </c>
      <c r="BX9" s="39">
        <v>2</v>
      </c>
      <c r="BY9" s="39">
        <v>2</v>
      </c>
      <c r="BZ9" s="39">
        <v>2</v>
      </c>
      <c r="CA9" s="39">
        <v>2</v>
      </c>
      <c r="CB9" s="39">
        <v>2</v>
      </c>
      <c r="CC9" s="39">
        <v>2</v>
      </c>
      <c r="CD9" s="39">
        <v>2</v>
      </c>
      <c r="CE9" s="39">
        <v>2</v>
      </c>
      <c r="CF9" s="39">
        <v>2</v>
      </c>
      <c r="CG9" s="39">
        <v>2</v>
      </c>
      <c r="CH9" s="39">
        <v>2</v>
      </c>
      <c r="CI9" s="38">
        <f t="shared" ref="CI9:CY9" si="34">CH9</f>
        <v>2</v>
      </c>
      <c r="CJ9" s="38">
        <f t="shared" si="34"/>
        <v>2</v>
      </c>
      <c r="CK9" s="38">
        <f t="shared" si="34"/>
        <v>2</v>
      </c>
      <c r="CL9" s="38">
        <f t="shared" si="34"/>
        <v>2</v>
      </c>
      <c r="CM9" s="38">
        <f t="shared" si="34"/>
        <v>2</v>
      </c>
      <c r="CN9" s="38">
        <f t="shared" si="34"/>
        <v>2</v>
      </c>
      <c r="CO9" s="38">
        <f t="shared" si="34"/>
        <v>2</v>
      </c>
      <c r="CP9" s="38">
        <f t="shared" si="34"/>
        <v>2</v>
      </c>
      <c r="CQ9" s="38">
        <f t="shared" si="34"/>
        <v>2</v>
      </c>
      <c r="CR9" s="38">
        <f t="shared" si="34"/>
        <v>2</v>
      </c>
      <c r="CS9" s="38">
        <f t="shared" si="34"/>
        <v>2</v>
      </c>
      <c r="CT9" s="38">
        <f t="shared" si="34"/>
        <v>2</v>
      </c>
      <c r="CU9" s="38">
        <f t="shared" si="34"/>
        <v>2</v>
      </c>
      <c r="CV9" s="38">
        <f t="shared" si="34"/>
        <v>2</v>
      </c>
      <c r="CW9" s="38">
        <f t="shared" si="34"/>
        <v>2</v>
      </c>
      <c r="CX9" s="38">
        <f t="shared" si="34"/>
        <v>2</v>
      </c>
      <c r="CY9" s="38">
        <f t="shared" si="34"/>
        <v>2</v>
      </c>
      <c r="CZ9" s="39">
        <v>1.8</v>
      </c>
      <c r="DA9" s="39">
        <v>1.8</v>
      </c>
      <c r="DB9" s="39">
        <v>1.8</v>
      </c>
      <c r="DC9" s="39">
        <v>1.8</v>
      </c>
      <c r="DD9" s="39">
        <v>1.8</v>
      </c>
      <c r="DE9" s="39">
        <v>1.8</v>
      </c>
      <c r="DF9" s="39">
        <v>1.8</v>
      </c>
      <c r="DG9" s="39">
        <v>1.8</v>
      </c>
      <c r="DH9" s="39">
        <v>1.8</v>
      </c>
      <c r="DI9" s="39">
        <v>1.8</v>
      </c>
      <c r="DJ9" s="39">
        <v>1.8</v>
      </c>
      <c r="DK9" s="39">
        <v>1.8</v>
      </c>
      <c r="DL9" s="39">
        <v>1.8</v>
      </c>
      <c r="DM9" s="39">
        <v>1.8</v>
      </c>
      <c r="DN9" s="39">
        <v>1.8</v>
      </c>
      <c r="DO9" s="39">
        <v>1.8</v>
      </c>
      <c r="DP9" s="39">
        <v>1.8</v>
      </c>
      <c r="DQ9" s="39">
        <v>1.7</v>
      </c>
      <c r="DR9" s="39">
        <v>1.7</v>
      </c>
      <c r="DS9" s="39">
        <v>1.7</v>
      </c>
      <c r="DT9" s="39">
        <v>1.7</v>
      </c>
      <c r="DU9" s="39">
        <v>1.7</v>
      </c>
      <c r="DV9" s="39">
        <v>1.7</v>
      </c>
      <c r="DW9" s="39">
        <v>1.7</v>
      </c>
      <c r="DX9" s="39">
        <v>1.7</v>
      </c>
      <c r="DY9" s="39">
        <v>1.7</v>
      </c>
      <c r="DZ9" s="39">
        <v>1.7</v>
      </c>
      <c r="EA9" s="39">
        <v>1.7</v>
      </c>
      <c r="EB9" s="39">
        <v>1.7</v>
      </c>
      <c r="EC9" s="39">
        <v>1.7</v>
      </c>
      <c r="ED9" s="39">
        <v>1.7</v>
      </c>
      <c r="EE9" s="39">
        <v>1.7</v>
      </c>
      <c r="EF9" s="39">
        <v>1.7</v>
      </c>
      <c r="EG9" s="39">
        <v>1.7</v>
      </c>
      <c r="EH9" s="39">
        <v>1.6</v>
      </c>
      <c r="EI9" s="39">
        <v>1.6</v>
      </c>
      <c r="EJ9" s="39">
        <v>1.6</v>
      </c>
      <c r="EK9" s="39">
        <v>1.6</v>
      </c>
      <c r="EL9" s="39">
        <v>1.6</v>
      </c>
      <c r="EM9" s="39">
        <v>1.6</v>
      </c>
      <c r="EN9" s="39">
        <v>1.6</v>
      </c>
      <c r="EO9" s="39">
        <v>1.6</v>
      </c>
      <c r="EP9" s="39">
        <v>1.6</v>
      </c>
      <c r="EQ9" s="39">
        <v>1.6</v>
      </c>
      <c r="ER9" s="39">
        <v>1.6</v>
      </c>
      <c r="ES9" s="39">
        <v>1.6</v>
      </c>
      <c r="ET9" s="39">
        <v>1.6</v>
      </c>
      <c r="EU9" s="39">
        <v>1.6</v>
      </c>
      <c r="EV9" s="39">
        <v>1.6</v>
      </c>
      <c r="EW9" s="39">
        <v>1.6</v>
      </c>
      <c r="EX9" s="39">
        <v>1.6</v>
      </c>
      <c r="EY9" s="39">
        <v>1.5</v>
      </c>
      <c r="EZ9" s="39">
        <v>1.5</v>
      </c>
      <c r="FA9" s="39">
        <v>1.5</v>
      </c>
      <c r="FB9" s="39">
        <v>1.5</v>
      </c>
      <c r="FC9" s="39">
        <v>1.5</v>
      </c>
      <c r="FD9" s="39">
        <v>1.5</v>
      </c>
      <c r="FE9" s="39">
        <v>1.5</v>
      </c>
      <c r="FF9" s="39">
        <v>1.5</v>
      </c>
      <c r="FG9" s="39">
        <v>1.5</v>
      </c>
      <c r="FH9" s="39">
        <v>1.5</v>
      </c>
      <c r="FI9" s="39">
        <v>1.5</v>
      </c>
      <c r="FJ9" s="39">
        <v>1.5</v>
      </c>
      <c r="FK9" s="39">
        <v>1.5</v>
      </c>
      <c r="FL9" s="39">
        <v>1.5</v>
      </c>
      <c r="FM9" s="39">
        <v>1.5</v>
      </c>
      <c r="FN9" s="39">
        <v>1.5</v>
      </c>
      <c r="FO9" s="39">
        <v>1.5</v>
      </c>
      <c r="FP9" s="39">
        <v>1.5</v>
      </c>
      <c r="FQ9" s="39">
        <v>1.5</v>
      </c>
      <c r="FR9" s="39">
        <v>1.5</v>
      </c>
      <c r="FS9" s="39">
        <v>1.5</v>
      </c>
      <c r="FT9" s="39">
        <v>1.5</v>
      </c>
      <c r="FU9" s="39">
        <v>1.5</v>
      </c>
      <c r="FV9" s="39">
        <v>1.5</v>
      </c>
      <c r="FW9" s="39">
        <v>1.5</v>
      </c>
      <c r="FX9" s="39">
        <v>1.5</v>
      </c>
      <c r="FY9" s="39">
        <v>1.5</v>
      </c>
      <c r="FZ9" s="39">
        <v>1.5</v>
      </c>
      <c r="GA9" s="39">
        <v>1.5</v>
      </c>
      <c r="GB9" s="39">
        <v>1.5</v>
      </c>
      <c r="GC9" s="39">
        <v>1.5</v>
      </c>
      <c r="GD9" s="39">
        <v>1.5</v>
      </c>
      <c r="GE9" s="39">
        <v>1.5</v>
      </c>
      <c r="GF9" s="39">
        <v>1.5</v>
      </c>
      <c r="GG9" s="39">
        <v>1.5</v>
      </c>
      <c r="GH9" s="39">
        <v>1.5</v>
      </c>
      <c r="GI9" s="39">
        <v>1.5</v>
      </c>
      <c r="GJ9" s="39">
        <v>1.5</v>
      </c>
      <c r="GK9" s="39">
        <v>1.5</v>
      </c>
      <c r="GL9" s="39">
        <v>1.5</v>
      </c>
      <c r="GM9" s="39">
        <v>1.5</v>
      </c>
      <c r="GN9" s="39">
        <v>1.5</v>
      </c>
      <c r="GO9" s="39">
        <v>1.5</v>
      </c>
      <c r="GP9" s="39">
        <v>1.5</v>
      </c>
      <c r="GQ9" s="39">
        <v>1.5</v>
      </c>
      <c r="GR9" s="39">
        <v>1.5</v>
      </c>
      <c r="GS9" s="39">
        <v>1.5</v>
      </c>
      <c r="GT9" s="39">
        <v>1.5</v>
      </c>
      <c r="GU9" s="39">
        <v>1.5</v>
      </c>
      <c r="GV9" s="39">
        <v>1.5</v>
      </c>
      <c r="GW9" s="39">
        <v>1.5</v>
      </c>
      <c r="GX9" s="39">
        <v>1.5</v>
      </c>
      <c r="GY9" s="39">
        <v>1.5</v>
      </c>
      <c r="GZ9" s="39">
        <v>1.5</v>
      </c>
      <c r="HA9" s="39">
        <v>1.5</v>
      </c>
      <c r="HB9" s="39">
        <v>1.5</v>
      </c>
      <c r="HC9" s="39">
        <v>1.5</v>
      </c>
      <c r="HD9" s="39">
        <v>1.5</v>
      </c>
      <c r="HE9" s="39">
        <v>1.5</v>
      </c>
      <c r="HF9" s="39">
        <v>1.5</v>
      </c>
      <c r="HG9" s="39">
        <v>1.5</v>
      </c>
      <c r="HH9" s="39">
        <v>1.5</v>
      </c>
      <c r="HI9" s="39">
        <v>1.5</v>
      </c>
      <c r="HJ9" s="39">
        <v>1.5</v>
      </c>
      <c r="HK9" s="39">
        <v>1.5</v>
      </c>
      <c r="HL9" s="39">
        <v>1.5</v>
      </c>
      <c r="HM9" s="39">
        <v>1.5</v>
      </c>
      <c r="HN9" s="39">
        <v>1.5</v>
      </c>
      <c r="HO9" s="51">
        <v>1.5</v>
      </c>
      <c r="HP9" s="51">
        <v>1.5</v>
      </c>
      <c r="HQ9" s="51">
        <v>1.5</v>
      </c>
      <c r="HR9" s="51">
        <v>1.5</v>
      </c>
      <c r="HS9" s="51">
        <v>1.5</v>
      </c>
      <c r="HT9" s="51">
        <v>1.5</v>
      </c>
      <c r="HU9" s="51">
        <v>1.5</v>
      </c>
      <c r="HV9" s="51">
        <v>1.5</v>
      </c>
      <c r="HW9" s="51">
        <v>1.5</v>
      </c>
      <c r="HX9" s="51">
        <v>1.5</v>
      </c>
      <c r="HY9" s="51">
        <v>1.5</v>
      </c>
      <c r="HZ9" s="51">
        <v>1.5</v>
      </c>
      <c r="IA9" s="51">
        <v>1.5</v>
      </c>
      <c r="IB9" s="51">
        <v>1.5</v>
      </c>
      <c r="IC9" s="51">
        <v>1.5</v>
      </c>
      <c r="ID9" s="51">
        <v>1.5</v>
      </c>
      <c r="IE9" s="51">
        <v>1.5</v>
      </c>
    </row>
    <row r="10" spans="1:247" x14ac:dyDescent="0.25">
      <c r="A10" s="33">
        <v>43465</v>
      </c>
      <c r="B10" s="39">
        <v>3</v>
      </c>
      <c r="C10" s="39">
        <v>3</v>
      </c>
      <c r="D10" s="39">
        <v>3</v>
      </c>
      <c r="E10" s="39">
        <v>3</v>
      </c>
      <c r="F10" s="39">
        <v>3</v>
      </c>
      <c r="G10" s="39">
        <v>3</v>
      </c>
      <c r="H10" s="39">
        <v>3</v>
      </c>
      <c r="I10" s="39">
        <v>3</v>
      </c>
      <c r="J10" s="39">
        <v>3</v>
      </c>
      <c r="K10" s="39">
        <v>3</v>
      </c>
      <c r="L10" s="39">
        <v>3</v>
      </c>
      <c r="M10" s="39">
        <v>3</v>
      </c>
      <c r="N10" s="39">
        <v>3</v>
      </c>
      <c r="O10" s="39">
        <v>3</v>
      </c>
      <c r="P10" s="39">
        <v>3</v>
      </c>
      <c r="Q10" s="39">
        <v>3</v>
      </c>
      <c r="R10" s="39">
        <v>3</v>
      </c>
      <c r="S10" s="39">
        <v>2</v>
      </c>
      <c r="T10" s="39">
        <v>2</v>
      </c>
      <c r="U10" s="39">
        <v>2</v>
      </c>
      <c r="V10" s="39">
        <v>2</v>
      </c>
      <c r="W10" s="39">
        <v>2</v>
      </c>
      <c r="X10" s="39">
        <v>2</v>
      </c>
      <c r="Y10" s="39">
        <v>2</v>
      </c>
      <c r="Z10" s="39">
        <v>2</v>
      </c>
      <c r="AA10" s="39">
        <v>2</v>
      </c>
      <c r="AB10" s="39">
        <v>2</v>
      </c>
      <c r="AC10" s="39">
        <v>2</v>
      </c>
      <c r="AD10" s="39">
        <v>2</v>
      </c>
      <c r="AE10" s="39">
        <v>2</v>
      </c>
      <c r="AF10" s="39">
        <v>2</v>
      </c>
      <c r="AG10" s="39">
        <v>2</v>
      </c>
      <c r="AH10" s="39">
        <v>2</v>
      </c>
      <c r="AI10" s="39">
        <v>2</v>
      </c>
      <c r="AJ10" s="39">
        <v>1.75</v>
      </c>
      <c r="AK10" s="39">
        <v>1.75</v>
      </c>
      <c r="AL10" s="39">
        <v>1.75</v>
      </c>
      <c r="AM10" s="39">
        <v>1.75</v>
      </c>
      <c r="AN10" s="39">
        <v>1.75</v>
      </c>
      <c r="AO10" s="39">
        <v>1.75</v>
      </c>
      <c r="AP10" s="39">
        <v>1.75</v>
      </c>
      <c r="AQ10" s="39">
        <v>1.75</v>
      </c>
      <c r="AR10" s="39">
        <v>1.75</v>
      </c>
      <c r="AS10" s="39">
        <v>1.75</v>
      </c>
      <c r="AT10" s="39">
        <v>1.75</v>
      </c>
      <c r="AU10" s="39">
        <v>1.75</v>
      </c>
      <c r="AV10" s="39">
        <v>1.75</v>
      </c>
      <c r="AW10" s="39">
        <v>1.75</v>
      </c>
      <c r="AX10" s="39">
        <v>1.75</v>
      </c>
      <c r="AY10" s="39">
        <v>1.75</v>
      </c>
      <c r="AZ10" s="39">
        <v>1.75</v>
      </c>
      <c r="BA10" s="39">
        <v>1.5</v>
      </c>
      <c r="BB10" s="39">
        <v>1.5</v>
      </c>
      <c r="BC10" s="39">
        <v>1.5</v>
      </c>
      <c r="BD10" s="39">
        <v>1.5</v>
      </c>
      <c r="BE10" s="39">
        <v>1.5</v>
      </c>
      <c r="BF10" s="39">
        <v>1.5</v>
      </c>
      <c r="BG10" s="39">
        <v>1.5</v>
      </c>
      <c r="BH10" s="39">
        <v>1.5</v>
      </c>
      <c r="BI10" s="39">
        <v>1.5</v>
      </c>
      <c r="BJ10" s="39">
        <v>1.5</v>
      </c>
      <c r="BK10" s="39">
        <v>1.5</v>
      </c>
      <c r="BL10" s="39">
        <v>1.5</v>
      </c>
      <c r="BM10" s="39">
        <v>1.5</v>
      </c>
      <c r="BN10" s="39">
        <v>1.5</v>
      </c>
      <c r="BO10" s="39">
        <v>1.5</v>
      </c>
      <c r="BP10" s="39">
        <v>1.5</v>
      </c>
      <c r="BQ10" s="39">
        <v>1.5</v>
      </c>
      <c r="BR10" s="39">
        <v>1.25</v>
      </c>
      <c r="BS10" s="39">
        <v>1.25</v>
      </c>
      <c r="BT10" s="39">
        <v>1.25</v>
      </c>
      <c r="BU10" s="39">
        <v>1.25</v>
      </c>
      <c r="BV10" s="39">
        <v>1.25</v>
      </c>
      <c r="BW10" s="39">
        <v>1.25</v>
      </c>
      <c r="BX10" s="39">
        <v>1.25</v>
      </c>
      <c r="BY10" s="39">
        <v>1.25</v>
      </c>
      <c r="BZ10" s="39">
        <v>1.25</v>
      </c>
      <c r="CA10" s="39">
        <v>1.25</v>
      </c>
      <c r="CB10" s="39">
        <v>1.25</v>
      </c>
      <c r="CC10" s="39">
        <v>1.25</v>
      </c>
      <c r="CD10" s="39">
        <v>1.25</v>
      </c>
      <c r="CE10" s="39">
        <v>1.25</v>
      </c>
      <c r="CF10" s="39">
        <v>1.25</v>
      </c>
      <c r="CG10" s="39">
        <v>1.25</v>
      </c>
      <c r="CH10" s="39">
        <v>1.25</v>
      </c>
      <c r="CI10" s="38">
        <f t="shared" ref="CI10:CY10" si="35">CH10</f>
        <v>1.25</v>
      </c>
      <c r="CJ10" s="38">
        <f t="shared" si="35"/>
        <v>1.25</v>
      </c>
      <c r="CK10" s="38">
        <f t="shared" si="35"/>
        <v>1.25</v>
      </c>
      <c r="CL10" s="38">
        <f t="shared" si="35"/>
        <v>1.25</v>
      </c>
      <c r="CM10" s="38">
        <f t="shared" si="35"/>
        <v>1.25</v>
      </c>
      <c r="CN10" s="38">
        <f t="shared" si="35"/>
        <v>1.25</v>
      </c>
      <c r="CO10" s="38">
        <f t="shared" si="35"/>
        <v>1.25</v>
      </c>
      <c r="CP10" s="38">
        <f t="shared" si="35"/>
        <v>1.25</v>
      </c>
      <c r="CQ10" s="38">
        <f t="shared" si="35"/>
        <v>1.25</v>
      </c>
      <c r="CR10" s="38">
        <f t="shared" si="35"/>
        <v>1.25</v>
      </c>
      <c r="CS10" s="38">
        <f t="shared" si="35"/>
        <v>1.25</v>
      </c>
      <c r="CT10" s="38">
        <f t="shared" si="35"/>
        <v>1.25</v>
      </c>
      <c r="CU10" s="38">
        <f t="shared" si="35"/>
        <v>1.25</v>
      </c>
      <c r="CV10" s="38">
        <f t="shared" si="35"/>
        <v>1.25</v>
      </c>
      <c r="CW10" s="38">
        <f t="shared" si="35"/>
        <v>1.25</v>
      </c>
      <c r="CX10" s="38">
        <f t="shared" si="35"/>
        <v>1.25</v>
      </c>
      <c r="CY10" s="38">
        <f t="shared" si="35"/>
        <v>1.25</v>
      </c>
      <c r="CZ10" s="39">
        <v>1.1499999999999999</v>
      </c>
      <c r="DA10" s="39">
        <v>1.1499999999999999</v>
      </c>
      <c r="DB10" s="39">
        <v>1.1499999999999999</v>
      </c>
      <c r="DC10" s="39">
        <v>1.1499999999999999</v>
      </c>
      <c r="DD10" s="39">
        <v>1.1499999999999999</v>
      </c>
      <c r="DE10" s="39">
        <v>1.1499999999999999</v>
      </c>
      <c r="DF10" s="39">
        <v>1.1499999999999999</v>
      </c>
      <c r="DG10" s="39">
        <v>1.1499999999999999</v>
      </c>
      <c r="DH10" s="39">
        <v>1.1499999999999999</v>
      </c>
      <c r="DI10" s="39">
        <v>1.1499999999999999</v>
      </c>
      <c r="DJ10" s="39">
        <v>1.1499999999999999</v>
      </c>
      <c r="DK10" s="39">
        <v>1.1499999999999999</v>
      </c>
      <c r="DL10" s="39">
        <v>1.1499999999999999</v>
      </c>
      <c r="DM10" s="39">
        <v>1.1499999999999999</v>
      </c>
      <c r="DN10" s="39">
        <v>1.1499999999999999</v>
      </c>
      <c r="DO10" s="39">
        <v>1.1499999999999999</v>
      </c>
      <c r="DP10" s="39">
        <v>1.1499999999999999</v>
      </c>
      <c r="DQ10" s="39">
        <v>1.1000000000000001</v>
      </c>
      <c r="DR10" s="39">
        <v>1.1000000000000001</v>
      </c>
      <c r="DS10" s="39">
        <v>1.1000000000000001</v>
      </c>
      <c r="DT10" s="39">
        <v>1.1000000000000001</v>
      </c>
      <c r="DU10" s="39">
        <v>1.1000000000000001</v>
      </c>
      <c r="DV10" s="39">
        <v>1.1000000000000001</v>
      </c>
      <c r="DW10" s="39">
        <v>1.1000000000000001</v>
      </c>
      <c r="DX10" s="39">
        <v>1.1000000000000001</v>
      </c>
      <c r="DY10" s="39">
        <v>1.1000000000000001</v>
      </c>
      <c r="DZ10" s="39">
        <v>1.1000000000000001</v>
      </c>
      <c r="EA10" s="39">
        <v>1.1000000000000001</v>
      </c>
      <c r="EB10" s="39">
        <v>1.1000000000000001</v>
      </c>
      <c r="EC10" s="39">
        <v>1.1000000000000001</v>
      </c>
      <c r="ED10" s="39">
        <v>1.1000000000000001</v>
      </c>
      <c r="EE10" s="39">
        <v>1.1000000000000001</v>
      </c>
      <c r="EF10" s="39">
        <v>1.1000000000000001</v>
      </c>
      <c r="EG10" s="39">
        <v>1.1000000000000001</v>
      </c>
      <c r="EH10" s="39">
        <v>1.05</v>
      </c>
      <c r="EI10" s="39">
        <v>1.05</v>
      </c>
      <c r="EJ10" s="39">
        <v>1.05</v>
      </c>
      <c r="EK10" s="39">
        <v>1.05</v>
      </c>
      <c r="EL10" s="39">
        <v>1.05</v>
      </c>
      <c r="EM10" s="39">
        <v>1.05</v>
      </c>
      <c r="EN10" s="39">
        <v>1.05</v>
      </c>
      <c r="EO10" s="39">
        <v>1.05</v>
      </c>
      <c r="EP10" s="39">
        <v>1.05</v>
      </c>
      <c r="EQ10" s="39">
        <v>1.05</v>
      </c>
      <c r="ER10" s="39">
        <v>1.05</v>
      </c>
      <c r="ES10" s="39">
        <v>1.05</v>
      </c>
      <c r="ET10" s="39">
        <v>1.05</v>
      </c>
      <c r="EU10" s="39">
        <v>1.05</v>
      </c>
      <c r="EV10" s="39">
        <v>1.05</v>
      </c>
      <c r="EW10" s="39">
        <v>1.05</v>
      </c>
      <c r="EX10" s="39">
        <v>1.05</v>
      </c>
      <c r="EY10" s="39">
        <v>1</v>
      </c>
      <c r="EZ10" s="39">
        <v>1</v>
      </c>
      <c r="FA10" s="39">
        <v>1</v>
      </c>
      <c r="FB10" s="39">
        <v>1</v>
      </c>
      <c r="FC10" s="39">
        <v>1</v>
      </c>
      <c r="FD10" s="39">
        <v>1</v>
      </c>
      <c r="FE10" s="39">
        <v>1</v>
      </c>
      <c r="FF10" s="39">
        <v>1</v>
      </c>
      <c r="FG10" s="39">
        <v>1</v>
      </c>
      <c r="FH10" s="39">
        <v>1</v>
      </c>
      <c r="FI10" s="39">
        <v>1</v>
      </c>
      <c r="FJ10" s="39">
        <v>1</v>
      </c>
      <c r="FK10" s="39">
        <v>1</v>
      </c>
      <c r="FL10" s="39">
        <v>1</v>
      </c>
      <c r="FM10" s="39">
        <v>1</v>
      </c>
      <c r="FN10" s="39">
        <v>1</v>
      </c>
      <c r="FO10" s="39">
        <v>1</v>
      </c>
      <c r="FP10" s="39">
        <v>0.85</v>
      </c>
      <c r="FQ10" s="39">
        <v>0.85</v>
      </c>
      <c r="FR10" s="39">
        <v>0.85</v>
      </c>
      <c r="FS10" s="39">
        <v>0.85</v>
      </c>
      <c r="FT10" s="39">
        <v>0.85</v>
      </c>
      <c r="FU10" s="39">
        <v>0.85</v>
      </c>
      <c r="FV10" s="39">
        <v>0.85</v>
      </c>
      <c r="FW10" s="39">
        <v>0.85</v>
      </c>
      <c r="FX10" s="39">
        <v>0.85</v>
      </c>
      <c r="FY10" s="39">
        <v>0.85</v>
      </c>
      <c r="FZ10" s="39">
        <v>0.85</v>
      </c>
      <c r="GA10" s="39">
        <v>0.85</v>
      </c>
      <c r="GB10" s="39">
        <v>0.85</v>
      </c>
      <c r="GC10" s="39">
        <v>0.85</v>
      </c>
      <c r="GD10" s="39">
        <v>0.85</v>
      </c>
      <c r="GE10" s="39">
        <v>0.85</v>
      </c>
      <c r="GF10" s="39">
        <v>0.85</v>
      </c>
      <c r="GG10" s="39">
        <v>0.7</v>
      </c>
      <c r="GH10" s="39">
        <v>0.7</v>
      </c>
      <c r="GI10" s="39">
        <v>0.7</v>
      </c>
      <c r="GJ10" s="39">
        <v>0.7</v>
      </c>
      <c r="GK10" s="39">
        <v>0.7</v>
      </c>
      <c r="GL10" s="39">
        <v>0.7</v>
      </c>
      <c r="GM10" s="39">
        <v>0.7</v>
      </c>
      <c r="GN10" s="39">
        <v>0.7</v>
      </c>
      <c r="GO10" s="39">
        <v>0.7</v>
      </c>
      <c r="GP10" s="39">
        <v>0.7</v>
      </c>
      <c r="GQ10" s="39">
        <v>0.7</v>
      </c>
      <c r="GR10" s="39">
        <v>0.7</v>
      </c>
      <c r="GS10" s="39">
        <v>0.7</v>
      </c>
      <c r="GT10" s="39">
        <v>0.7</v>
      </c>
      <c r="GU10" s="39">
        <v>0.7</v>
      </c>
      <c r="GV10" s="39">
        <v>0.7</v>
      </c>
      <c r="GW10" s="39">
        <v>0.7</v>
      </c>
      <c r="GX10" s="39">
        <v>0.7</v>
      </c>
      <c r="GY10" s="39">
        <v>0.7</v>
      </c>
      <c r="GZ10" s="39">
        <v>0.7</v>
      </c>
      <c r="HA10" s="39">
        <v>0.7</v>
      </c>
      <c r="HB10" s="39">
        <v>0.7</v>
      </c>
      <c r="HC10" s="39">
        <v>0.7</v>
      </c>
      <c r="HD10" s="39">
        <v>0.7</v>
      </c>
      <c r="HE10" s="39">
        <v>0.7</v>
      </c>
      <c r="HF10" s="39">
        <v>0.7</v>
      </c>
      <c r="HG10" s="39">
        <v>0.7</v>
      </c>
      <c r="HH10" s="39">
        <v>0.7</v>
      </c>
      <c r="HI10" s="39">
        <v>0.7</v>
      </c>
      <c r="HJ10" s="39">
        <v>0.7</v>
      </c>
      <c r="HK10" s="39">
        <v>0.7</v>
      </c>
      <c r="HL10" s="39">
        <v>0.7</v>
      </c>
      <c r="HM10" s="39">
        <v>0.7</v>
      </c>
      <c r="HN10" s="39">
        <v>0.7</v>
      </c>
      <c r="HO10" s="39">
        <v>0.7</v>
      </c>
      <c r="HP10" s="39">
        <v>0.7</v>
      </c>
      <c r="HQ10" s="39">
        <v>0.7</v>
      </c>
      <c r="HR10" s="39">
        <v>0.7</v>
      </c>
      <c r="HS10" s="39">
        <v>0.7</v>
      </c>
      <c r="HT10" s="39">
        <v>0.7</v>
      </c>
      <c r="HU10" s="39">
        <v>0.7</v>
      </c>
      <c r="HV10" s="39">
        <v>0.7</v>
      </c>
      <c r="HW10" s="39">
        <v>0.7</v>
      </c>
      <c r="HX10" s="39">
        <v>0.7</v>
      </c>
      <c r="HY10" s="39">
        <v>0.7</v>
      </c>
      <c r="HZ10" s="39">
        <v>0.7</v>
      </c>
      <c r="IA10" s="39">
        <v>0.7</v>
      </c>
      <c r="IB10" s="39">
        <v>0.7</v>
      </c>
      <c r="IC10" s="39">
        <v>0.7</v>
      </c>
      <c r="ID10" s="39">
        <v>0.7</v>
      </c>
      <c r="IE10" s="39">
        <v>0.7</v>
      </c>
    </row>
    <row r="11" spans="1:247" x14ac:dyDescent="0.25">
      <c r="A11" s="33">
        <v>43100</v>
      </c>
      <c r="B11" s="39">
        <v>3</v>
      </c>
      <c r="C11" s="39">
        <v>3</v>
      </c>
      <c r="D11" s="39">
        <v>3</v>
      </c>
      <c r="E11" s="39">
        <v>3</v>
      </c>
      <c r="F11" s="39">
        <v>3</v>
      </c>
      <c r="G11" s="39">
        <v>3</v>
      </c>
      <c r="H11" s="39">
        <v>3</v>
      </c>
      <c r="I11" s="39">
        <v>3</v>
      </c>
      <c r="J11" s="39">
        <v>3</v>
      </c>
      <c r="K11" s="39">
        <v>3</v>
      </c>
      <c r="L11" s="39">
        <v>3</v>
      </c>
      <c r="M11" s="39">
        <v>3</v>
      </c>
      <c r="N11" s="39">
        <v>3</v>
      </c>
      <c r="O11" s="39">
        <v>3</v>
      </c>
      <c r="P11" s="39">
        <v>3</v>
      </c>
      <c r="Q11" s="39">
        <v>3</v>
      </c>
      <c r="R11" s="39">
        <v>3</v>
      </c>
      <c r="S11" s="39">
        <v>2.65</v>
      </c>
      <c r="T11" s="39">
        <v>2.65</v>
      </c>
      <c r="U11" s="39">
        <v>2.65</v>
      </c>
      <c r="V11" s="39">
        <v>2.65</v>
      </c>
      <c r="W11" s="39">
        <v>2.65</v>
      </c>
      <c r="X11" s="39">
        <v>2.65</v>
      </c>
      <c r="Y11" s="39">
        <v>2.65</v>
      </c>
      <c r="Z11" s="39">
        <v>2.65</v>
      </c>
      <c r="AA11" s="39">
        <v>2.65</v>
      </c>
      <c r="AB11" s="39">
        <v>2.65</v>
      </c>
      <c r="AC11" s="39">
        <v>2.65</v>
      </c>
      <c r="AD11" s="39">
        <v>2.65</v>
      </c>
      <c r="AE11" s="39">
        <v>2.65</v>
      </c>
      <c r="AF11" s="39">
        <v>2.65</v>
      </c>
      <c r="AG11" s="39">
        <v>2.65</v>
      </c>
      <c r="AH11" s="39">
        <v>2.65</v>
      </c>
      <c r="AI11" s="39">
        <v>2.65</v>
      </c>
      <c r="AJ11" s="39">
        <v>2.1829999999999998</v>
      </c>
      <c r="AK11" s="39">
        <v>2.1829999999999998</v>
      </c>
      <c r="AL11" s="39">
        <v>2.1829999999999998</v>
      </c>
      <c r="AM11" s="39">
        <v>2.1829999999999998</v>
      </c>
      <c r="AN11" s="39">
        <v>2.1829999999999998</v>
      </c>
      <c r="AO11" s="39">
        <v>2.1829999999999998</v>
      </c>
      <c r="AP11" s="39">
        <v>2.1829999999999998</v>
      </c>
      <c r="AQ11" s="39">
        <v>2.1829999999999998</v>
      </c>
      <c r="AR11" s="39">
        <v>2.1829999999999998</v>
      </c>
      <c r="AS11" s="39">
        <v>2.1829999999999998</v>
      </c>
      <c r="AT11" s="39">
        <v>2.1829999999999998</v>
      </c>
      <c r="AU11" s="39">
        <v>2.1829999999999998</v>
      </c>
      <c r="AV11" s="39">
        <v>2.1829999999999998</v>
      </c>
      <c r="AW11" s="39">
        <v>2.1829999999999998</v>
      </c>
      <c r="AX11" s="39">
        <v>2.1829999999999998</v>
      </c>
      <c r="AY11" s="39">
        <v>2.1829999999999998</v>
      </c>
      <c r="AZ11" s="39">
        <v>2.1829999999999998</v>
      </c>
      <c r="BA11" s="39">
        <v>1.7166999999999999</v>
      </c>
      <c r="BB11" s="39">
        <v>1.7166999999999999</v>
      </c>
      <c r="BC11" s="39">
        <v>1.7166999999999999</v>
      </c>
      <c r="BD11" s="39">
        <v>1.7166999999999999</v>
      </c>
      <c r="BE11" s="39">
        <v>1.7166999999999999</v>
      </c>
      <c r="BF11" s="39">
        <v>1.7166999999999999</v>
      </c>
      <c r="BG11" s="39">
        <v>1.7166999999999999</v>
      </c>
      <c r="BH11" s="39">
        <v>1.7166999999999999</v>
      </c>
      <c r="BI11" s="39">
        <v>1.7166999999999999</v>
      </c>
      <c r="BJ11" s="39">
        <v>1.7166999999999999</v>
      </c>
      <c r="BK11" s="39">
        <v>1.7166999999999999</v>
      </c>
      <c r="BL11" s="39">
        <v>1.7166999999999999</v>
      </c>
      <c r="BM11" s="39">
        <v>1.7166999999999999</v>
      </c>
      <c r="BN11" s="39">
        <v>1.7166999999999999</v>
      </c>
      <c r="BO11" s="39">
        <v>1.7166999999999999</v>
      </c>
      <c r="BP11" s="39">
        <v>1.7166999999999999</v>
      </c>
      <c r="BQ11" s="39">
        <v>1.7166999999999999</v>
      </c>
      <c r="BR11" s="39">
        <v>1.25</v>
      </c>
      <c r="BS11" s="39">
        <v>1.25</v>
      </c>
      <c r="BT11" s="39">
        <v>1.25</v>
      </c>
      <c r="BU11" s="39">
        <v>1.25</v>
      </c>
      <c r="BV11" s="39">
        <v>1.25</v>
      </c>
      <c r="BW11" s="39">
        <v>1.25</v>
      </c>
      <c r="BX11" s="39">
        <v>1.25</v>
      </c>
      <c r="BY11" s="39">
        <v>1.25</v>
      </c>
      <c r="BZ11" s="39">
        <v>1.25</v>
      </c>
      <c r="CA11" s="39">
        <v>1.25</v>
      </c>
      <c r="CB11" s="39">
        <v>1.25</v>
      </c>
      <c r="CC11" s="39">
        <v>1.25</v>
      </c>
      <c r="CD11" s="39">
        <v>1.25</v>
      </c>
      <c r="CE11" s="39">
        <v>1.25</v>
      </c>
      <c r="CF11" s="39">
        <v>1.25</v>
      </c>
      <c r="CG11" s="39">
        <v>1.25</v>
      </c>
      <c r="CH11" s="39">
        <v>1.25</v>
      </c>
      <c r="CI11" s="38">
        <f t="shared" ref="CI11:CY11" si="36">CH11</f>
        <v>1.25</v>
      </c>
      <c r="CJ11" s="38">
        <f t="shared" si="36"/>
        <v>1.25</v>
      </c>
      <c r="CK11" s="38">
        <f t="shared" si="36"/>
        <v>1.25</v>
      </c>
      <c r="CL11" s="38">
        <f t="shared" si="36"/>
        <v>1.25</v>
      </c>
      <c r="CM11" s="38">
        <f t="shared" si="36"/>
        <v>1.25</v>
      </c>
      <c r="CN11" s="38">
        <f t="shared" si="36"/>
        <v>1.25</v>
      </c>
      <c r="CO11" s="38">
        <f t="shared" si="36"/>
        <v>1.25</v>
      </c>
      <c r="CP11" s="38">
        <f t="shared" si="36"/>
        <v>1.25</v>
      </c>
      <c r="CQ11" s="38">
        <f t="shared" si="36"/>
        <v>1.25</v>
      </c>
      <c r="CR11" s="38">
        <f t="shared" si="36"/>
        <v>1.25</v>
      </c>
      <c r="CS11" s="38">
        <f t="shared" si="36"/>
        <v>1.25</v>
      </c>
      <c r="CT11" s="38">
        <f t="shared" si="36"/>
        <v>1.25</v>
      </c>
      <c r="CU11" s="38">
        <f t="shared" si="36"/>
        <v>1.25</v>
      </c>
      <c r="CV11" s="38">
        <f t="shared" si="36"/>
        <v>1.25</v>
      </c>
      <c r="CW11" s="38">
        <f t="shared" si="36"/>
        <v>1.25</v>
      </c>
      <c r="CX11" s="38">
        <f t="shared" si="36"/>
        <v>1.25</v>
      </c>
      <c r="CY11" s="38">
        <f t="shared" si="36"/>
        <v>1.25</v>
      </c>
      <c r="CZ11" s="39">
        <v>1.1499999999999999</v>
      </c>
      <c r="DA11" s="39">
        <v>1.1499999999999999</v>
      </c>
      <c r="DB11" s="39">
        <v>1.1499999999999999</v>
      </c>
      <c r="DC11" s="39">
        <v>1.1499999999999999</v>
      </c>
      <c r="DD11" s="39">
        <v>1.1499999999999999</v>
      </c>
      <c r="DE11" s="39">
        <v>1.1499999999999999</v>
      </c>
      <c r="DF11" s="39">
        <v>1.1499999999999999</v>
      </c>
      <c r="DG11" s="39">
        <v>1.1499999999999999</v>
      </c>
      <c r="DH11" s="39">
        <v>1.1499999999999999</v>
      </c>
      <c r="DI11" s="39">
        <v>1.1499999999999999</v>
      </c>
      <c r="DJ11" s="39">
        <v>1.1499999999999999</v>
      </c>
      <c r="DK11" s="39">
        <v>1.1499999999999999</v>
      </c>
      <c r="DL11" s="39">
        <v>1.1499999999999999</v>
      </c>
      <c r="DM11" s="39">
        <v>1.1499999999999999</v>
      </c>
      <c r="DN11" s="39">
        <v>1.1499999999999999</v>
      </c>
      <c r="DO11" s="39">
        <v>1.1499999999999999</v>
      </c>
      <c r="DP11" s="39">
        <v>1.1499999999999999</v>
      </c>
      <c r="DQ11" s="39">
        <v>1.1000000000000001</v>
      </c>
      <c r="DR11" s="39">
        <v>1.1000000000000001</v>
      </c>
      <c r="DS11" s="39">
        <v>1.1000000000000001</v>
      </c>
      <c r="DT11" s="39">
        <v>1.1000000000000001</v>
      </c>
      <c r="DU11" s="39">
        <v>1.1000000000000001</v>
      </c>
      <c r="DV11" s="39">
        <v>1.1000000000000001</v>
      </c>
      <c r="DW11" s="39">
        <v>1.1000000000000001</v>
      </c>
      <c r="DX11" s="39">
        <v>1.1000000000000001</v>
      </c>
      <c r="DY11" s="39">
        <v>1.1000000000000001</v>
      </c>
      <c r="DZ11" s="39">
        <v>1.1000000000000001</v>
      </c>
      <c r="EA11" s="39">
        <v>1.1000000000000001</v>
      </c>
      <c r="EB11" s="39">
        <v>1.1000000000000001</v>
      </c>
      <c r="EC11" s="39">
        <v>1.1000000000000001</v>
      </c>
      <c r="ED11" s="39">
        <v>1.1000000000000001</v>
      </c>
      <c r="EE11" s="39">
        <v>1.1000000000000001</v>
      </c>
      <c r="EF11" s="39">
        <v>1.1000000000000001</v>
      </c>
      <c r="EG11" s="39">
        <v>1.1000000000000001</v>
      </c>
      <c r="EH11" s="39">
        <v>1.05</v>
      </c>
      <c r="EI11" s="39">
        <v>1.05</v>
      </c>
      <c r="EJ11" s="39">
        <v>1.05</v>
      </c>
      <c r="EK11" s="39">
        <v>1.05</v>
      </c>
      <c r="EL11" s="39">
        <v>1.05</v>
      </c>
      <c r="EM11" s="39">
        <v>1.05</v>
      </c>
      <c r="EN11" s="39">
        <v>1.05</v>
      </c>
      <c r="EO11" s="39">
        <v>1.05</v>
      </c>
      <c r="EP11" s="39">
        <v>1.05</v>
      </c>
      <c r="EQ11" s="39">
        <v>1.05</v>
      </c>
      <c r="ER11" s="39">
        <v>1.05</v>
      </c>
      <c r="ES11" s="39">
        <v>1.05</v>
      </c>
      <c r="ET11" s="39">
        <v>1.05</v>
      </c>
      <c r="EU11" s="39">
        <v>1.05</v>
      </c>
      <c r="EV11" s="39">
        <v>1.05</v>
      </c>
      <c r="EW11" s="39">
        <v>1.05</v>
      </c>
      <c r="EX11" s="39">
        <v>1.05</v>
      </c>
      <c r="EY11" s="39">
        <v>1</v>
      </c>
      <c r="EZ11" s="39">
        <v>1</v>
      </c>
      <c r="FA11" s="39">
        <v>1</v>
      </c>
      <c r="FB11" s="39">
        <v>1</v>
      </c>
      <c r="FC11" s="39">
        <v>1</v>
      </c>
      <c r="FD11" s="39">
        <v>1</v>
      </c>
      <c r="FE11" s="39">
        <v>1</v>
      </c>
      <c r="FF11" s="39">
        <v>1</v>
      </c>
      <c r="FG11" s="39">
        <v>1</v>
      </c>
      <c r="FH11" s="39">
        <v>1</v>
      </c>
      <c r="FI11" s="39">
        <v>1</v>
      </c>
      <c r="FJ11" s="39">
        <v>1</v>
      </c>
      <c r="FK11" s="39">
        <v>1</v>
      </c>
      <c r="FL11" s="39">
        <v>1</v>
      </c>
      <c r="FM11" s="39">
        <v>1</v>
      </c>
      <c r="FN11" s="39">
        <v>1</v>
      </c>
      <c r="FO11" s="39">
        <v>1</v>
      </c>
      <c r="FP11" s="39">
        <v>0.85</v>
      </c>
      <c r="FQ11" s="39">
        <v>0.85</v>
      </c>
      <c r="FR11" s="39">
        <v>0.85</v>
      </c>
      <c r="FS11" s="39">
        <v>0.85</v>
      </c>
      <c r="FT11" s="39">
        <v>0.85</v>
      </c>
      <c r="FU11" s="39">
        <v>0.85</v>
      </c>
      <c r="FV11" s="39">
        <v>0.85</v>
      </c>
      <c r="FW11" s="39">
        <v>0.85</v>
      </c>
      <c r="FX11" s="39">
        <v>0.85</v>
      </c>
      <c r="FY11" s="39">
        <v>0.85</v>
      </c>
      <c r="FZ11" s="39">
        <v>0.85</v>
      </c>
      <c r="GA11" s="39">
        <v>0.85</v>
      </c>
      <c r="GB11" s="39">
        <v>0.85</v>
      </c>
      <c r="GC11" s="39">
        <v>0.85</v>
      </c>
      <c r="GD11" s="39">
        <v>0.85</v>
      </c>
      <c r="GE11" s="39">
        <v>0.85</v>
      </c>
      <c r="GF11" s="39">
        <v>0.85</v>
      </c>
      <c r="GG11" s="39">
        <v>0.7</v>
      </c>
      <c r="GH11" s="39">
        <v>0.7</v>
      </c>
      <c r="GI11" s="39">
        <v>0.7</v>
      </c>
      <c r="GJ11" s="39">
        <v>0.7</v>
      </c>
      <c r="GK11" s="39">
        <v>0.7</v>
      </c>
      <c r="GL11" s="39">
        <v>0.7</v>
      </c>
      <c r="GM11" s="39">
        <v>0.7</v>
      </c>
      <c r="GN11" s="39">
        <v>0.7</v>
      </c>
      <c r="GO11" s="39">
        <v>0.7</v>
      </c>
      <c r="GP11" s="39">
        <v>0.7</v>
      </c>
      <c r="GQ11" s="39">
        <v>0.7</v>
      </c>
      <c r="GR11" s="39">
        <v>0.7</v>
      </c>
      <c r="GS11" s="39">
        <v>0.7</v>
      </c>
      <c r="GT11" s="39">
        <v>0.7</v>
      </c>
      <c r="GU11" s="39">
        <v>0.7</v>
      </c>
      <c r="GV11" s="39">
        <v>0.7</v>
      </c>
      <c r="GW11" s="39">
        <v>0.7</v>
      </c>
      <c r="GX11" s="39">
        <v>0.7</v>
      </c>
      <c r="GY11" s="39">
        <v>0.7</v>
      </c>
      <c r="GZ11" s="39">
        <v>0.7</v>
      </c>
      <c r="HA11" s="39">
        <v>0.7</v>
      </c>
      <c r="HB11" s="39">
        <v>0.7</v>
      </c>
      <c r="HC11" s="39">
        <v>0.7</v>
      </c>
      <c r="HD11" s="39">
        <v>0.7</v>
      </c>
      <c r="HE11" s="39">
        <v>0.7</v>
      </c>
      <c r="HF11" s="39">
        <v>0.7</v>
      </c>
      <c r="HG11" s="39">
        <v>0.7</v>
      </c>
      <c r="HH11" s="39">
        <v>0.7</v>
      </c>
      <c r="HI11" s="39">
        <v>0.7</v>
      </c>
      <c r="HJ11" s="39">
        <v>0.7</v>
      </c>
      <c r="HK11" s="39">
        <v>0.7</v>
      </c>
      <c r="HL11" s="39">
        <v>0.7</v>
      </c>
      <c r="HM11" s="39">
        <v>0.7</v>
      </c>
      <c r="HN11" s="39">
        <v>0.7</v>
      </c>
      <c r="HO11" s="39">
        <v>0.7</v>
      </c>
      <c r="HP11" s="39">
        <v>0.7</v>
      </c>
      <c r="HQ11" s="39">
        <v>0.7</v>
      </c>
      <c r="HR11" s="39">
        <v>0.7</v>
      </c>
      <c r="HS11" s="39">
        <v>0.7</v>
      </c>
      <c r="HT11" s="39">
        <v>0.7</v>
      </c>
      <c r="HU11" s="39">
        <v>0.7</v>
      </c>
      <c r="HV11" s="39">
        <v>0.7</v>
      </c>
      <c r="HW11" s="39">
        <v>0.7</v>
      </c>
      <c r="HX11" s="39">
        <v>0.7</v>
      </c>
      <c r="HY11" s="39">
        <v>0.7</v>
      </c>
      <c r="HZ11" s="39">
        <v>0.7</v>
      </c>
      <c r="IA11" s="39">
        <v>0.7</v>
      </c>
      <c r="IB11" s="39">
        <v>0.7</v>
      </c>
      <c r="IC11" s="39">
        <v>0.7</v>
      </c>
      <c r="ID11" s="39">
        <v>0.7</v>
      </c>
      <c r="IE11" s="39">
        <v>0.7</v>
      </c>
    </row>
    <row r="12" spans="1:247" x14ac:dyDescent="0.25">
      <c r="A12" s="33">
        <v>42735</v>
      </c>
      <c r="B12" s="39">
        <v>3</v>
      </c>
      <c r="C12" s="39">
        <v>3</v>
      </c>
      <c r="D12" s="39">
        <v>3</v>
      </c>
      <c r="E12" s="39">
        <v>3</v>
      </c>
      <c r="F12" s="39">
        <v>3</v>
      </c>
      <c r="G12" s="39">
        <v>3</v>
      </c>
      <c r="H12" s="39">
        <v>3</v>
      </c>
      <c r="I12" s="39">
        <v>3</v>
      </c>
      <c r="J12" s="39">
        <v>3</v>
      </c>
      <c r="K12" s="39">
        <v>3</v>
      </c>
      <c r="L12" s="39">
        <v>3</v>
      </c>
      <c r="M12" s="39">
        <v>3</v>
      </c>
      <c r="N12" s="39">
        <v>3</v>
      </c>
      <c r="O12" s="39">
        <v>3</v>
      </c>
      <c r="P12" s="39">
        <v>3</v>
      </c>
      <c r="Q12" s="39">
        <v>3</v>
      </c>
      <c r="R12" s="39">
        <v>3</v>
      </c>
      <c r="S12" s="39">
        <v>2.65</v>
      </c>
      <c r="T12" s="39">
        <v>2.65</v>
      </c>
      <c r="U12" s="39">
        <v>2.65</v>
      </c>
      <c r="V12" s="39">
        <v>2.65</v>
      </c>
      <c r="W12" s="39">
        <v>2.65</v>
      </c>
      <c r="X12" s="39">
        <v>2.65</v>
      </c>
      <c r="Y12" s="39">
        <v>2.65</v>
      </c>
      <c r="Z12" s="39">
        <v>2.65</v>
      </c>
      <c r="AA12" s="39">
        <v>2.65</v>
      </c>
      <c r="AB12" s="39">
        <v>2.65</v>
      </c>
      <c r="AC12" s="39">
        <v>2.65</v>
      </c>
      <c r="AD12" s="39">
        <v>2.65</v>
      </c>
      <c r="AE12" s="39">
        <v>2.65</v>
      </c>
      <c r="AF12" s="39">
        <v>2.65</v>
      </c>
      <c r="AG12" s="39">
        <v>2.65</v>
      </c>
      <c r="AH12" s="39">
        <v>2.65</v>
      </c>
      <c r="AI12" s="39">
        <v>2.65</v>
      </c>
      <c r="AJ12" s="39">
        <v>2.2999999999999998</v>
      </c>
      <c r="AK12" s="39">
        <v>2.2999999999999998</v>
      </c>
      <c r="AL12" s="39">
        <v>2.2999999999999998</v>
      </c>
      <c r="AM12" s="39">
        <v>2.2999999999999998</v>
      </c>
      <c r="AN12" s="39">
        <v>2.2999999999999998</v>
      </c>
      <c r="AO12" s="39">
        <v>2.2999999999999998</v>
      </c>
      <c r="AP12" s="39">
        <v>2.2999999999999998</v>
      </c>
      <c r="AQ12" s="39">
        <v>2.2999999999999998</v>
      </c>
      <c r="AR12" s="39">
        <v>2.2999999999999998</v>
      </c>
      <c r="AS12" s="39">
        <v>2.2999999999999998</v>
      </c>
      <c r="AT12" s="39">
        <v>2.2999999999999998</v>
      </c>
      <c r="AU12" s="39">
        <v>2.2999999999999998</v>
      </c>
      <c r="AV12" s="39">
        <v>2.2999999999999998</v>
      </c>
      <c r="AW12" s="39">
        <v>2.2999999999999998</v>
      </c>
      <c r="AX12" s="39">
        <v>2.2999999999999998</v>
      </c>
      <c r="AY12" s="39">
        <v>2.2999999999999998</v>
      </c>
      <c r="AZ12" s="39">
        <v>2.2999999999999998</v>
      </c>
      <c r="BA12" s="39">
        <v>1.95</v>
      </c>
      <c r="BB12" s="39">
        <v>1.95</v>
      </c>
      <c r="BC12" s="39">
        <v>1.95</v>
      </c>
      <c r="BD12" s="39">
        <v>1.95</v>
      </c>
      <c r="BE12" s="39">
        <v>1.95</v>
      </c>
      <c r="BF12" s="39">
        <v>1.95</v>
      </c>
      <c r="BG12" s="39">
        <v>1.95</v>
      </c>
      <c r="BH12" s="39">
        <v>1.95</v>
      </c>
      <c r="BI12" s="39">
        <v>1.95</v>
      </c>
      <c r="BJ12" s="39">
        <v>1.95</v>
      </c>
      <c r="BK12" s="39">
        <v>1.95</v>
      </c>
      <c r="BL12" s="39">
        <v>1.95</v>
      </c>
      <c r="BM12" s="39">
        <v>1.95</v>
      </c>
      <c r="BN12" s="39">
        <v>1.95</v>
      </c>
      <c r="BO12" s="39">
        <v>1.95</v>
      </c>
      <c r="BP12" s="39">
        <v>1.95</v>
      </c>
      <c r="BQ12" s="39">
        <v>1.95</v>
      </c>
      <c r="BR12" s="39">
        <v>1.6</v>
      </c>
      <c r="BS12" s="39">
        <v>1.6</v>
      </c>
      <c r="BT12" s="39">
        <v>1.6</v>
      </c>
      <c r="BU12" s="39">
        <v>1.6</v>
      </c>
      <c r="BV12" s="39">
        <v>1.6</v>
      </c>
      <c r="BW12" s="39">
        <v>1.6</v>
      </c>
      <c r="BX12" s="39">
        <v>1.6</v>
      </c>
      <c r="BY12" s="39">
        <v>1.6</v>
      </c>
      <c r="BZ12" s="39">
        <v>1.6</v>
      </c>
      <c r="CA12" s="39">
        <v>1.6</v>
      </c>
      <c r="CB12" s="39">
        <v>1.6</v>
      </c>
      <c r="CC12" s="39">
        <v>1.6</v>
      </c>
      <c r="CD12" s="39">
        <v>1.6</v>
      </c>
      <c r="CE12" s="39">
        <v>1.6</v>
      </c>
      <c r="CF12" s="39">
        <v>1.6</v>
      </c>
      <c r="CG12" s="39">
        <v>1.6</v>
      </c>
      <c r="CH12" s="39">
        <v>1.6</v>
      </c>
      <c r="CI12" s="38">
        <f t="shared" ref="CI12:CY12" si="37">CH12</f>
        <v>1.6</v>
      </c>
      <c r="CJ12" s="38">
        <f t="shared" si="37"/>
        <v>1.6</v>
      </c>
      <c r="CK12" s="38">
        <f t="shared" si="37"/>
        <v>1.6</v>
      </c>
      <c r="CL12" s="38">
        <f t="shared" si="37"/>
        <v>1.6</v>
      </c>
      <c r="CM12" s="38">
        <f t="shared" si="37"/>
        <v>1.6</v>
      </c>
      <c r="CN12" s="38">
        <f t="shared" si="37"/>
        <v>1.6</v>
      </c>
      <c r="CO12" s="38">
        <f t="shared" si="37"/>
        <v>1.6</v>
      </c>
      <c r="CP12" s="38">
        <f t="shared" si="37"/>
        <v>1.6</v>
      </c>
      <c r="CQ12" s="38">
        <f t="shared" si="37"/>
        <v>1.6</v>
      </c>
      <c r="CR12" s="38">
        <f t="shared" si="37"/>
        <v>1.6</v>
      </c>
      <c r="CS12" s="38">
        <f t="shared" si="37"/>
        <v>1.6</v>
      </c>
      <c r="CT12" s="38">
        <f t="shared" si="37"/>
        <v>1.6</v>
      </c>
      <c r="CU12" s="38">
        <f t="shared" si="37"/>
        <v>1.6</v>
      </c>
      <c r="CV12" s="38">
        <f t="shared" si="37"/>
        <v>1.6</v>
      </c>
      <c r="CW12" s="38">
        <f t="shared" si="37"/>
        <v>1.6</v>
      </c>
      <c r="CX12" s="38">
        <f t="shared" si="37"/>
        <v>1.6</v>
      </c>
      <c r="CY12" s="38">
        <f t="shared" si="37"/>
        <v>1.6</v>
      </c>
      <c r="CZ12" s="39">
        <v>1.46</v>
      </c>
      <c r="DA12" s="39">
        <v>1.46</v>
      </c>
      <c r="DB12" s="39">
        <v>1.46</v>
      </c>
      <c r="DC12" s="39">
        <v>1.46</v>
      </c>
      <c r="DD12" s="39">
        <v>1.46</v>
      </c>
      <c r="DE12" s="39">
        <v>1.46</v>
      </c>
      <c r="DF12" s="39">
        <v>1.46</v>
      </c>
      <c r="DG12" s="39">
        <v>1.46</v>
      </c>
      <c r="DH12" s="39">
        <v>1.46</v>
      </c>
      <c r="DI12" s="39">
        <v>1.46</v>
      </c>
      <c r="DJ12" s="39">
        <v>1.46</v>
      </c>
      <c r="DK12" s="39">
        <v>1.46</v>
      </c>
      <c r="DL12" s="39">
        <v>1.46</v>
      </c>
      <c r="DM12" s="39">
        <v>1.46</v>
      </c>
      <c r="DN12" s="39">
        <v>1.46</v>
      </c>
      <c r="DO12" s="39">
        <v>1.46</v>
      </c>
      <c r="DP12" s="39">
        <v>1.46</v>
      </c>
      <c r="DQ12" s="39">
        <v>1.39</v>
      </c>
      <c r="DR12" s="39">
        <v>1.39</v>
      </c>
      <c r="DS12" s="39">
        <v>1.39</v>
      </c>
      <c r="DT12" s="39">
        <v>1.39</v>
      </c>
      <c r="DU12" s="39">
        <v>1.39</v>
      </c>
      <c r="DV12" s="39">
        <v>1.39</v>
      </c>
      <c r="DW12" s="39">
        <v>1.39</v>
      </c>
      <c r="DX12" s="39">
        <v>1.39</v>
      </c>
      <c r="DY12" s="39">
        <v>1.39</v>
      </c>
      <c r="DZ12" s="39">
        <v>1.39</v>
      </c>
      <c r="EA12" s="39">
        <v>1.39</v>
      </c>
      <c r="EB12" s="39">
        <v>1.39</v>
      </c>
      <c r="EC12" s="39">
        <v>1.39</v>
      </c>
      <c r="ED12" s="39">
        <v>1.39</v>
      </c>
      <c r="EE12" s="39">
        <v>1.39</v>
      </c>
      <c r="EF12" s="39">
        <v>1.39</v>
      </c>
      <c r="EG12" s="39">
        <v>1.39</v>
      </c>
      <c r="EH12" s="39">
        <v>1.32</v>
      </c>
      <c r="EI12" s="39">
        <v>1.32</v>
      </c>
      <c r="EJ12" s="39">
        <v>1.32</v>
      </c>
      <c r="EK12" s="39">
        <v>1.32</v>
      </c>
      <c r="EL12" s="39">
        <v>1.32</v>
      </c>
      <c r="EM12" s="39">
        <v>1.32</v>
      </c>
      <c r="EN12" s="39">
        <v>1.32</v>
      </c>
      <c r="EO12" s="39">
        <v>1.32</v>
      </c>
      <c r="EP12" s="39">
        <v>1.32</v>
      </c>
      <c r="EQ12" s="39">
        <v>1.32</v>
      </c>
      <c r="ER12" s="39">
        <v>1.32</v>
      </c>
      <c r="ES12" s="39">
        <v>1.32</v>
      </c>
      <c r="ET12" s="39">
        <v>1.32</v>
      </c>
      <c r="EU12" s="39">
        <v>1.32</v>
      </c>
      <c r="EV12" s="39">
        <v>1.32</v>
      </c>
      <c r="EW12" s="39">
        <v>1.32</v>
      </c>
      <c r="EX12" s="39">
        <v>1.32</v>
      </c>
      <c r="EY12" s="39">
        <v>1.25</v>
      </c>
      <c r="EZ12" s="39">
        <v>1.25</v>
      </c>
      <c r="FA12" s="39">
        <v>1.25</v>
      </c>
      <c r="FB12" s="39">
        <v>1.25</v>
      </c>
      <c r="FC12" s="39">
        <v>1.25</v>
      </c>
      <c r="FD12" s="39">
        <v>1.25</v>
      </c>
      <c r="FE12" s="39">
        <v>1.25</v>
      </c>
      <c r="FF12" s="39">
        <v>1.25</v>
      </c>
      <c r="FG12" s="39">
        <v>1.25</v>
      </c>
      <c r="FH12" s="39">
        <v>1.25</v>
      </c>
      <c r="FI12" s="39">
        <v>1.25</v>
      </c>
      <c r="FJ12" s="39">
        <v>1.25</v>
      </c>
      <c r="FK12" s="39">
        <v>1.25</v>
      </c>
      <c r="FL12" s="39">
        <v>1.25</v>
      </c>
      <c r="FM12" s="39">
        <v>1.25</v>
      </c>
      <c r="FN12" s="39">
        <v>1.25</v>
      </c>
      <c r="FO12" s="39">
        <v>1.25</v>
      </c>
      <c r="FP12" s="39">
        <v>1.175</v>
      </c>
      <c r="FQ12" s="39">
        <v>1.175</v>
      </c>
      <c r="FR12" s="39">
        <v>1.175</v>
      </c>
      <c r="FS12" s="39">
        <v>1.175</v>
      </c>
      <c r="FT12" s="39">
        <v>1.175</v>
      </c>
      <c r="FU12" s="39">
        <v>1.175</v>
      </c>
      <c r="FV12" s="39">
        <v>1.175</v>
      </c>
      <c r="FW12" s="39">
        <v>1.175</v>
      </c>
      <c r="FX12" s="39">
        <v>1.175</v>
      </c>
      <c r="FY12" s="39">
        <v>1.175</v>
      </c>
      <c r="FZ12" s="39">
        <v>1.175</v>
      </c>
      <c r="GA12" s="39">
        <v>1.175</v>
      </c>
      <c r="GB12" s="39">
        <v>1.175</v>
      </c>
      <c r="GC12" s="39">
        <v>1.175</v>
      </c>
      <c r="GD12" s="39">
        <v>1.175</v>
      </c>
      <c r="GE12" s="39">
        <v>1.175</v>
      </c>
      <c r="GF12" s="39">
        <v>1.175</v>
      </c>
      <c r="GG12" s="39">
        <v>1.1000000000000001</v>
      </c>
      <c r="GH12" s="39">
        <v>1.1000000000000001</v>
      </c>
      <c r="GI12" s="39">
        <v>1.1000000000000001</v>
      </c>
      <c r="GJ12" s="39">
        <v>1.1000000000000001</v>
      </c>
      <c r="GK12" s="39">
        <v>1.1000000000000001</v>
      </c>
      <c r="GL12" s="39">
        <v>1.1000000000000001</v>
      </c>
      <c r="GM12" s="39">
        <v>1.1000000000000001</v>
      </c>
      <c r="GN12" s="39">
        <v>1.1000000000000001</v>
      </c>
      <c r="GO12" s="39">
        <v>1.1000000000000001</v>
      </c>
      <c r="GP12" s="39">
        <v>1.1000000000000001</v>
      </c>
      <c r="GQ12" s="39">
        <v>1.1000000000000001</v>
      </c>
      <c r="GR12" s="39">
        <v>1.1000000000000001</v>
      </c>
      <c r="GS12" s="39">
        <v>1.1000000000000001</v>
      </c>
      <c r="GT12" s="39">
        <v>1.1000000000000001</v>
      </c>
      <c r="GU12" s="39">
        <v>1.1000000000000001</v>
      </c>
      <c r="GV12" s="39">
        <v>1.1000000000000001</v>
      </c>
      <c r="GW12" s="39">
        <v>1.1000000000000001</v>
      </c>
      <c r="GX12" s="39">
        <v>1.05</v>
      </c>
      <c r="GY12" s="39">
        <v>1.05</v>
      </c>
      <c r="GZ12" s="39">
        <v>1.05</v>
      </c>
      <c r="HA12" s="39">
        <v>1.05</v>
      </c>
      <c r="HB12" s="39">
        <v>1.05</v>
      </c>
      <c r="HC12" s="39">
        <v>1.05</v>
      </c>
      <c r="HD12" s="39">
        <v>1.05</v>
      </c>
      <c r="HE12" s="39">
        <v>1.05</v>
      </c>
      <c r="HF12" s="39">
        <v>1.05</v>
      </c>
      <c r="HG12" s="39">
        <v>1.05</v>
      </c>
      <c r="HH12" s="39">
        <v>1.05</v>
      </c>
      <c r="HI12" s="39">
        <v>1.05</v>
      </c>
      <c r="HJ12" s="39">
        <v>1.05</v>
      </c>
      <c r="HK12" s="39">
        <v>1.05</v>
      </c>
      <c r="HL12" s="39">
        <v>1.05</v>
      </c>
      <c r="HM12" s="39">
        <v>1.05</v>
      </c>
      <c r="HN12" s="39">
        <v>1.05</v>
      </c>
      <c r="HO12" s="52">
        <v>1</v>
      </c>
      <c r="HP12" s="52">
        <v>1</v>
      </c>
      <c r="HQ12" s="52">
        <v>1</v>
      </c>
      <c r="HR12" s="52">
        <v>1</v>
      </c>
      <c r="HS12" s="52">
        <v>1</v>
      </c>
      <c r="HT12" s="52">
        <v>1</v>
      </c>
      <c r="HU12" s="52">
        <v>1</v>
      </c>
      <c r="HV12" s="52">
        <v>1</v>
      </c>
      <c r="HW12" s="52">
        <v>1</v>
      </c>
      <c r="HX12" s="52">
        <v>1</v>
      </c>
      <c r="HY12" s="52">
        <v>1</v>
      </c>
      <c r="HZ12" s="52">
        <v>1</v>
      </c>
      <c r="IA12" s="52">
        <v>1</v>
      </c>
      <c r="IB12" s="52">
        <v>1</v>
      </c>
      <c r="IC12" s="52">
        <v>1</v>
      </c>
      <c r="ID12" s="52">
        <v>1</v>
      </c>
      <c r="IE12" s="52">
        <v>1</v>
      </c>
    </row>
    <row r="13" spans="1:247" x14ac:dyDescent="0.25">
      <c r="A13" s="47">
        <v>42369</v>
      </c>
      <c r="B13" s="39">
        <v>3</v>
      </c>
      <c r="C13" s="39">
        <v>3</v>
      </c>
      <c r="D13" s="39">
        <v>3</v>
      </c>
      <c r="E13" s="39">
        <v>3</v>
      </c>
      <c r="F13" s="39">
        <v>3</v>
      </c>
      <c r="G13" s="39">
        <v>3</v>
      </c>
      <c r="H13" s="39">
        <v>3</v>
      </c>
      <c r="I13" s="39">
        <v>3</v>
      </c>
      <c r="J13" s="39">
        <v>3</v>
      </c>
      <c r="K13" s="39">
        <v>3</v>
      </c>
      <c r="L13" s="39">
        <v>3</v>
      </c>
      <c r="M13" s="39">
        <v>3</v>
      </c>
      <c r="N13" s="39">
        <v>3</v>
      </c>
      <c r="O13" s="39">
        <v>3</v>
      </c>
      <c r="P13" s="39">
        <v>3</v>
      </c>
      <c r="Q13" s="39">
        <v>3</v>
      </c>
      <c r="R13" s="39">
        <v>3</v>
      </c>
      <c r="S13" s="39">
        <v>2.9</v>
      </c>
      <c r="T13" s="39">
        <v>2.9</v>
      </c>
      <c r="U13" s="39">
        <v>2.9</v>
      </c>
      <c r="V13" s="39">
        <v>2.9</v>
      </c>
      <c r="W13" s="39">
        <v>2.9</v>
      </c>
      <c r="X13" s="39">
        <v>2.9</v>
      </c>
      <c r="Y13" s="39">
        <v>2.9</v>
      </c>
      <c r="Z13" s="39">
        <v>2.9</v>
      </c>
      <c r="AA13" s="39">
        <v>2.9</v>
      </c>
      <c r="AB13" s="39">
        <v>2.9</v>
      </c>
      <c r="AC13" s="39">
        <v>2.9</v>
      </c>
      <c r="AD13" s="39">
        <v>2.9</v>
      </c>
      <c r="AE13" s="39">
        <v>2.9</v>
      </c>
      <c r="AF13" s="39">
        <v>2.9</v>
      </c>
      <c r="AG13" s="39">
        <v>2.9</v>
      </c>
      <c r="AH13" s="39">
        <v>2.9</v>
      </c>
      <c r="AI13" s="39">
        <v>2.9</v>
      </c>
      <c r="AJ13" s="39">
        <v>2.8</v>
      </c>
      <c r="AK13" s="39">
        <v>2.8</v>
      </c>
      <c r="AL13" s="39">
        <v>2.8</v>
      </c>
      <c r="AM13" s="39">
        <v>2.8</v>
      </c>
      <c r="AN13" s="39">
        <v>2.8</v>
      </c>
      <c r="AO13" s="39">
        <v>2.8</v>
      </c>
      <c r="AP13" s="39">
        <v>2.8</v>
      </c>
      <c r="AQ13" s="39">
        <v>2.8</v>
      </c>
      <c r="AR13" s="39">
        <v>2.8</v>
      </c>
      <c r="AS13" s="39">
        <v>2.8</v>
      </c>
      <c r="AT13" s="39">
        <v>2.8</v>
      </c>
      <c r="AU13" s="39">
        <v>2.8</v>
      </c>
      <c r="AV13" s="39">
        <v>2.8</v>
      </c>
      <c r="AW13" s="39">
        <v>2.8</v>
      </c>
      <c r="AX13" s="39">
        <v>2.8</v>
      </c>
      <c r="AY13" s="39">
        <v>2.8</v>
      </c>
      <c r="AZ13" s="39">
        <v>2.8</v>
      </c>
      <c r="BA13" s="39">
        <v>2.7</v>
      </c>
      <c r="BB13" s="39">
        <v>2.7</v>
      </c>
      <c r="BC13" s="39">
        <v>2.7</v>
      </c>
      <c r="BD13" s="39">
        <v>2.7</v>
      </c>
      <c r="BE13" s="39">
        <v>2.7</v>
      </c>
      <c r="BF13" s="39">
        <v>2.7</v>
      </c>
      <c r="BG13" s="39">
        <v>2.7</v>
      </c>
      <c r="BH13" s="39">
        <v>2.7</v>
      </c>
      <c r="BI13" s="39">
        <v>2.7</v>
      </c>
      <c r="BJ13" s="39">
        <v>2.7</v>
      </c>
      <c r="BK13" s="39">
        <v>2.7</v>
      </c>
      <c r="BL13" s="39">
        <v>2.7</v>
      </c>
      <c r="BM13" s="39">
        <v>2.7</v>
      </c>
      <c r="BN13" s="39">
        <v>2.7</v>
      </c>
      <c r="BO13" s="39">
        <v>2.7</v>
      </c>
      <c r="BP13" s="39">
        <v>2.7</v>
      </c>
      <c r="BQ13" s="39">
        <v>2.7</v>
      </c>
      <c r="BR13" s="39">
        <v>2.6</v>
      </c>
      <c r="BS13" s="39">
        <v>2.6</v>
      </c>
      <c r="BT13" s="39">
        <v>2.6</v>
      </c>
      <c r="BU13" s="39">
        <v>2.6</v>
      </c>
      <c r="BV13" s="39">
        <v>2.6</v>
      </c>
      <c r="BW13" s="39">
        <v>2.6</v>
      </c>
      <c r="BX13" s="39">
        <v>2.6</v>
      </c>
      <c r="BY13" s="39">
        <v>2.6</v>
      </c>
      <c r="BZ13" s="39">
        <v>2.6</v>
      </c>
      <c r="CA13" s="39">
        <v>2.6</v>
      </c>
      <c r="CB13" s="39">
        <v>2.6</v>
      </c>
      <c r="CC13" s="39">
        <v>2.6</v>
      </c>
      <c r="CD13" s="39">
        <v>2.6</v>
      </c>
      <c r="CE13" s="39">
        <v>2.6</v>
      </c>
      <c r="CF13" s="39">
        <v>2.6</v>
      </c>
      <c r="CG13" s="39">
        <v>2.6</v>
      </c>
      <c r="CH13" s="39">
        <v>2.6</v>
      </c>
      <c r="CI13" s="38">
        <f t="shared" ref="CI13:CY13" si="38">CH13</f>
        <v>2.6</v>
      </c>
      <c r="CJ13" s="38">
        <f t="shared" si="38"/>
        <v>2.6</v>
      </c>
      <c r="CK13" s="38">
        <f t="shared" si="38"/>
        <v>2.6</v>
      </c>
      <c r="CL13" s="38">
        <f t="shared" si="38"/>
        <v>2.6</v>
      </c>
      <c r="CM13" s="38">
        <f t="shared" si="38"/>
        <v>2.6</v>
      </c>
      <c r="CN13" s="38">
        <f t="shared" si="38"/>
        <v>2.6</v>
      </c>
      <c r="CO13" s="38">
        <f t="shared" si="38"/>
        <v>2.6</v>
      </c>
      <c r="CP13" s="38">
        <f t="shared" si="38"/>
        <v>2.6</v>
      </c>
      <c r="CQ13" s="38">
        <f t="shared" si="38"/>
        <v>2.6</v>
      </c>
      <c r="CR13" s="38">
        <f t="shared" si="38"/>
        <v>2.6</v>
      </c>
      <c r="CS13" s="38">
        <f t="shared" si="38"/>
        <v>2.6</v>
      </c>
      <c r="CT13" s="38">
        <f t="shared" si="38"/>
        <v>2.6</v>
      </c>
      <c r="CU13" s="38">
        <f t="shared" si="38"/>
        <v>2.6</v>
      </c>
      <c r="CV13" s="38">
        <f t="shared" si="38"/>
        <v>2.6</v>
      </c>
      <c r="CW13" s="38">
        <f t="shared" si="38"/>
        <v>2.6</v>
      </c>
      <c r="CX13" s="38">
        <f t="shared" si="38"/>
        <v>2.6</v>
      </c>
      <c r="CY13" s="38">
        <f t="shared" si="38"/>
        <v>2.6</v>
      </c>
      <c r="CZ13" s="39">
        <v>2.4</v>
      </c>
      <c r="DA13" s="39">
        <v>2.4</v>
      </c>
      <c r="DB13" s="39">
        <v>2.4</v>
      </c>
      <c r="DC13" s="39">
        <v>2.4</v>
      </c>
      <c r="DD13" s="39">
        <v>2.4</v>
      </c>
      <c r="DE13" s="39">
        <v>2.4</v>
      </c>
      <c r="DF13" s="39">
        <v>2.4</v>
      </c>
      <c r="DG13" s="39">
        <v>2.4</v>
      </c>
      <c r="DH13" s="39">
        <v>2.4</v>
      </c>
      <c r="DI13" s="39">
        <v>2.4</v>
      </c>
      <c r="DJ13" s="39">
        <v>2.4</v>
      </c>
      <c r="DK13" s="39">
        <v>2.4</v>
      </c>
      <c r="DL13" s="39">
        <v>2.4</v>
      </c>
      <c r="DM13" s="39">
        <v>2.4</v>
      </c>
      <c r="DN13" s="39">
        <v>2.4</v>
      </c>
      <c r="DO13" s="39">
        <v>2.4</v>
      </c>
      <c r="DP13" s="39">
        <v>2.4</v>
      </c>
      <c r="DQ13" s="39">
        <v>2.2999999999999998</v>
      </c>
      <c r="DR13" s="39">
        <v>2.2999999999999998</v>
      </c>
      <c r="DS13" s="39">
        <v>2.2999999999999998</v>
      </c>
      <c r="DT13" s="39">
        <v>2.2999999999999998</v>
      </c>
      <c r="DU13" s="39">
        <v>2.2999999999999998</v>
      </c>
      <c r="DV13" s="39">
        <v>2.2999999999999998</v>
      </c>
      <c r="DW13" s="39">
        <v>2.2999999999999998</v>
      </c>
      <c r="DX13" s="39">
        <v>2.2999999999999998</v>
      </c>
      <c r="DY13" s="39">
        <v>2.2999999999999998</v>
      </c>
      <c r="DZ13" s="39">
        <v>2.2999999999999998</v>
      </c>
      <c r="EA13" s="39">
        <v>2.2999999999999998</v>
      </c>
      <c r="EB13" s="39">
        <v>2.2999999999999998</v>
      </c>
      <c r="EC13" s="39">
        <v>2.2999999999999998</v>
      </c>
      <c r="ED13" s="39">
        <v>2.2999999999999998</v>
      </c>
      <c r="EE13" s="39">
        <v>2.2999999999999998</v>
      </c>
      <c r="EF13" s="39">
        <v>2.2999999999999998</v>
      </c>
      <c r="EG13" s="39">
        <v>2.2999999999999998</v>
      </c>
      <c r="EH13" s="39">
        <v>2.2000000000000002</v>
      </c>
      <c r="EI13" s="39">
        <v>2.2000000000000002</v>
      </c>
      <c r="EJ13" s="39">
        <v>2.2000000000000002</v>
      </c>
      <c r="EK13" s="39">
        <v>2.2000000000000002</v>
      </c>
      <c r="EL13" s="39">
        <v>2.2000000000000002</v>
      </c>
      <c r="EM13" s="39">
        <v>2.2000000000000002</v>
      </c>
      <c r="EN13" s="39">
        <v>2.2000000000000002</v>
      </c>
      <c r="EO13" s="39">
        <v>2.2000000000000002</v>
      </c>
      <c r="EP13" s="39">
        <v>2.2000000000000002</v>
      </c>
      <c r="EQ13" s="39">
        <v>2.2000000000000002</v>
      </c>
      <c r="ER13" s="39">
        <v>2.2000000000000002</v>
      </c>
      <c r="ES13" s="39">
        <v>2.2000000000000002</v>
      </c>
      <c r="ET13" s="39">
        <v>2.2000000000000002</v>
      </c>
      <c r="EU13" s="39">
        <v>2.2000000000000002</v>
      </c>
      <c r="EV13" s="39">
        <v>2.2000000000000002</v>
      </c>
      <c r="EW13" s="39">
        <v>2.2000000000000002</v>
      </c>
      <c r="EX13" s="39">
        <v>2.2000000000000002</v>
      </c>
      <c r="EY13" s="39">
        <v>2.1</v>
      </c>
      <c r="EZ13" s="39">
        <v>2.1</v>
      </c>
      <c r="FA13" s="39">
        <v>2.1</v>
      </c>
      <c r="FB13" s="39">
        <v>2.1</v>
      </c>
      <c r="FC13" s="39">
        <v>2.1</v>
      </c>
      <c r="FD13" s="39">
        <v>2.1</v>
      </c>
      <c r="FE13" s="39">
        <v>2.1</v>
      </c>
      <c r="FF13" s="39">
        <v>2.1</v>
      </c>
      <c r="FG13" s="39">
        <v>2.1</v>
      </c>
      <c r="FH13" s="39">
        <v>2.1</v>
      </c>
      <c r="FI13" s="39">
        <v>2.1</v>
      </c>
      <c r="FJ13" s="39">
        <v>2.1</v>
      </c>
      <c r="FK13" s="39">
        <v>2.1</v>
      </c>
      <c r="FL13" s="39">
        <v>2.1</v>
      </c>
      <c r="FM13" s="39">
        <v>2.1</v>
      </c>
      <c r="FN13" s="39">
        <v>2.1</v>
      </c>
      <c r="FO13" s="39">
        <v>2.1</v>
      </c>
      <c r="FP13" s="39">
        <v>1.85</v>
      </c>
      <c r="FQ13" s="39">
        <v>1.85</v>
      </c>
      <c r="FR13" s="39">
        <v>1.85</v>
      </c>
      <c r="FS13" s="39">
        <v>1.85</v>
      </c>
      <c r="FT13" s="39">
        <v>1.85</v>
      </c>
      <c r="FU13" s="39">
        <v>1.85</v>
      </c>
      <c r="FV13" s="39">
        <v>1.85</v>
      </c>
      <c r="FW13" s="39">
        <v>1.85</v>
      </c>
      <c r="FX13" s="39">
        <v>1.85</v>
      </c>
      <c r="FY13" s="39">
        <v>1.85</v>
      </c>
      <c r="FZ13" s="39">
        <v>1.85</v>
      </c>
      <c r="GA13" s="39">
        <v>1.85</v>
      </c>
      <c r="GB13" s="39">
        <v>1.85</v>
      </c>
      <c r="GC13" s="39">
        <v>1.85</v>
      </c>
      <c r="GD13" s="39">
        <v>1.85</v>
      </c>
      <c r="GE13" s="39">
        <v>1.85</v>
      </c>
      <c r="GF13" s="39">
        <v>1.85</v>
      </c>
      <c r="GG13" s="39">
        <v>1.6</v>
      </c>
      <c r="GH13" s="39">
        <v>1.6</v>
      </c>
      <c r="GI13" s="39">
        <v>1.6</v>
      </c>
      <c r="GJ13" s="39">
        <v>1.6</v>
      </c>
      <c r="GK13" s="39">
        <v>1.6</v>
      </c>
      <c r="GL13" s="39">
        <v>1.6</v>
      </c>
      <c r="GM13" s="39">
        <v>1.6</v>
      </c>
      <c r="GN13" s="39">
        <v>1.6</v>
      </c>
      <c r="GO13" s="39">
        <v>1.6</v>
      </c>
      <c r="GP13" s="39">
        <v>1.6</v>
      </c>
      <c r="GQ13" s="39">
        <v>1.6</v>
      </c>
      <c r="GR13" s="39">
        <v>1.6</v>
      </c>
      <c r="GS13" s="39">
        <v>1.6</v>
      </c>
      <c r="GT13" s="39">
        <v>1.6</v>
      </c>
      <c r="GU13" s="39">
        <v>1.6</v>
      </c>
      <c r="GV13" s="39">
        <v>1.6</v>
      </c>
      <c r="GW13" s="39">
        <v>1.6</v>
      </c>
      <c r="GX13" s="39">
        <v>1.35</v>
      </c>
      <c r="GY13" s="39">
        <v>1.35</v>
      </c>
      <c r="GZ13" s="39">
        <v>1.35</v>
      </c>
      <c r="HA13" s="39">
        <v>1.35</v>
      </c>
      <c r="HB13" s="39">
        <v>1.35</v>
      </c>
      <c r="HC13" s="39">
        <v>1.35</v>
      </c>
      <c r="HD13" s="39">
        <v>1.35</v>
      </c>
      <c r="HE13" s="39">
        <v>1.35</v>
      </c>
      <c r="HF13" s="39">
        <v>1.35</v>
      </c>
      <c r="HG13" s="39">
        <v>1.35</v>
      </c>
      <c r="HH13" s="39">
        <v>1.35</v>
      </c>
      <c r="HI13" s="39">
        <v>1.35</v>
      </c>
      <c r="HJ13" s="39">
        <v>1.35</v>
      </c>
      <c r="HK13" s="39">
        <v>1.35</v>
      </c>
      <c r="HL13" s="39">
        <v>1.35</v>
      </c>
      <c r="HM13" s="39">
        <v>1.35</v>
      </c>
      <c r="HN13" s="39">
        <v>1.35</v>
      </c>
      <c r="HO13" s="52">
        <v>1.1000000000000001</v>
      </c>
      <c r="HP13" s="52">
        <v>1.1000000000000001</v>
      </c>
      <c r="HQ13" s="52">
        <v>1.1000000000000001</v>
      </c>
      <c r="HR13" s="52">
        <v>1.1000000000000001</v>
      </c>
      <c r="HS13" s="52">
        <v>1.1000000000000001</v>
      </c>
      <c r="HT13" s="52">
        <v>1.1000000000000001</v>
      </c>
      <c r="HU13" s="52">
        <v>1.1000000000000001</v>
      </c>
      <c r="HV13" s="52">
        <v>1.1000000000000001</v>
      </c>
      <c r="HW13" s="52">
        <v>1.1000000000000001</v>
      </c>
      <c r="HX13" s="52">
        <v>1.1000000000000001</v>
      </c>
      <c r="HY13" s="52">
        <v>1.1000000000000001</v>
      </c>
      <c r="HZ13" s="52">
        <v>1.1000000000000001</v>
      </c>
      <c r="IA13" s="52">
        <v>1.1000000000000001</v>
      </c>
      <c r="IB13" s="52">
        <v>1.1000000000000001</v>
      </c>
      <c r="IC13" s="52">
        <v>1.1000000000000001</v>
      </c>
      <c r="ID13" s="52">
        <v>1.1000000000000001</v>
      </c>
      <c r="IE13" s="52">
        <v>1.1000000000000001</v>
      </c>
    </row>
    <row r="14" spans="1:247" x14ac:dyDescent="0.25">
      <c r="A14" s="47">
        <v>42004</v>
      </c>
      <c r="B14" s="39">
        <v>0.2</v>
      </c>
      <c r="C14" s="39">
        <v>0.2</v>
      </c>
      <c r="D14" s="39">
        <v>0.2</v>
      </c>
      <c r="E14" s="39">
        <v>0.2</v>
      </c>
      <c r="F14" s="39">
        <v>0.2</v>
      </c>
      <c r="G14" s="39">
        <v>0.2</v>
      </c>
      <c r="H14" s="39">
        <v>0.2</v>
      </c>
      <c r="I14" s="39">
        <v>0.2</v>
      </c>
      <c r="J14" s="39">
        <v>0.2</v>
      </c>
      <c r="K14" s="39">
        <v>0.2</v>
      </c>
      <c r="L14" s="39">
        <v>0.2</v>
      </c>
      <c r="M14" s="39">
        <v>0.2</v>
      </c>
      <c r="N14" s="39">
        <v>0.2</v>
      </c>
      <c r="O14" s="39">
        <v>0.2</v>
      </c>
      <c r="P14" s="39">
        <v>0.2</v>
      </c>
      <c r="Q14" s="39">
        <v>0.2</v>
      </c>
      <c r="R14" s="39">
        <v>0.2</v>
      </c>
      <c r="S14" s="39">
        <v>0.2</v>
      </c>
      <c r="T14" s="39">
        <v>0.2</v>
      </c>
      <c r="U14" s="39">
        <v>0.2</v>
      </c>
      <c r="V14" s="39">
        <v>0.2</v>
      </c>
      <c r="W14" s="39">
        <v>0.2</v>
      </c>
      <c r="X14" s="39">
        <v>0.2</v>
      </c>
      <c r="Y14" s="39">
        <v>0.2</v>
      </c>
      <c r="Z14" s="39">
        <v>0.2</v>
      </c>
      <c r="AA14" s="39">
        <v>0.2</v>
      </c>
      <c r="AB14" s="39">
        <v>0.2</v>
      </c>
      <c r="AC14" s="39">
        <v>0.2</v>
      </c>
      <c r="AD14" s="39">
        <v>0.2</v>
      </c>
      <c r="AE14" s="39">
        <v>0.2</v>
      </c>
      <c r="AF14" s="39">
        <v>0.2</v>
      </c>
      <c r="AG14" s="39">
        <v>0.2</v>
      </c>
      <c r="AH14" s="39">
        <v>0.2</v>
      </c>
      <c r="AI14" s="39">
        <v>0.2</v>
      </c>
      <c r="AJ14" s="39">
        <v>0.16669999999999999</v>
      </c>
      <c r="AK14" s="39">
        <v>0.16669999999999999</v>
      </c>
      <c r="AL14" s="39">
        <v>0.16669999999999999</v>
      </c>
      <c r="AM14" s="39">
        <v>0.16669999999999999</v>
      </c>
      <c r="AN14" s="39">
        <v>0.16669999999999999</v>
      </c>
      <c r="AO14" s="39">
        <v>0.16669999999999999</v>
      </c>
      <c r="AP14" s="39">
        <v>0.16669999999999999</v>
      </c>
      <c r="AQ14" s="39">
        <v>0.16669999999999999</v>
      </c>
      <c r="AR14" s="39">
        <v>0.16669999999999999</v>
      </c>
      <c r="AS14" s="39">
        <v>0.16669999999999999</v>
      </c>
      <c r="AT14" s="39">
        <v>0.16669999999999999</v>
      </c>
      <c r="AU14" s="39">
        <v>0.16669999999999999</v>
      </c>
      <c r="AV14" s="39">
        <v>0.16669999999999999</v>
      </c>
      <c r="AW14" s="39">
        <v>0.16669999999999999</v>
      </c>
      <c r="AX14" s="39">
        <v>0.16669999999999999</v>
      </c>
      <c r="AY14" s="39">
        <v>0.16669999999999999</v>
      </c>
      <c r="AZ14" s="39">
        <v>0.16669999999999999</v>
      </c>
      <c r="BA14" s="39">
        <v>0.13</v>
      </c>
      <c r="BB14" s="39">
        <v>0.13</v>
      </c>
      <c r="BC14" s="39">
        <v>0.13</v>
      </c>
      <c r="BD14" s="39">
        <v>0.13</v>
      </c>
      <c r="BE14" s="39">
        <v>0.13</v>
      </c>
      <c r="BF14" s="39">
        <v>0.13</v>
      </c>
      <c r="BG14" s="39">
        <v>0.13</v>
      </c>
      <c r="BH14" s="39">
        <v>0.13</v>
      </c>
      <c r="BI14" s="39">
        <v>0.13</v>
      </c>
      <c r="BJ14" s="39">
        <v>0.13</v>
      </c>
      <c r="BK14" s="39">
        <v>0.13</v>
      </c>
      <c r="BL14" s="39">
        <v>0.13</v>
      </c>
      <c r="BM14" s="39">
        <v>0.13</v>
      </c>
      <c r="BN14" s="39">
        <v>0.13</v>
      </c>
      <c r="BO14" s="39">
        <v>0.13</v>
      </c>
      <c r="BP14" s="39">
        <v>0.13</v>
      </c>
      <c r="BQ14" s="39">
        <v>0.13</v>
      </c>
      <c r="BR14" s="39">
        <v>0.1</v>
      </c>
      <c r="BS14" s="39">
        <v>0.1</v>
      </c>
      <c r="BT14" s="39">
        <v>0.1</v>
      </c>
      <c r="BU14" s="39">
        <v>0.1</v>
      </c>
      <c r="BV14" s="39">
        <v>0.1</v>
      </c>
      <c r="BW14" s="39">
        <v>0.1</v>
      </c>
      <c r="BX14" s="39">
        <v>0.1</v>
      </c>
      <c r="BY14" s="39">
        <v>0.1</v>
      </c>
      <c r="BZ14" s="39">
        <v>0.1</v>
      </c>
      <c r="CA14" s="39">
        <v>0.1</v>
      </c>
      <c r="CB14" s="39">
        <v>0.1</v>
      </c>
      <c r="CC14" s="39">
        <v>0.1</v>
      </c>
      <c r="CD14" s="39">
        <v>0.1</v>
      </c>
      <c r="CE14" s="39">
        <v>0.1</v>
      </c>
      <c r="CF14" s="39">
        <v>0.1</v>
      </c>
      <c r="CG14" s="39">
        <v>0.1</v>
      </c>
      <c r="CH14" s="39">
        <v>0.1</v>
      </c>
      <c r="CI14" s="38">
        <f t="shared" ref="CI14:CY14" si="39">CH14</f>
        <v>0.1</v>
      </c>
      <c r="CJ14" s="38">
        <f t="shared" si="39"/>
        <v>0.1</v>
      </c>
      <c r="CK14" s="38">
        <f t="shared" si="39"/>
        <v>0.1</v>
      </c>
      <c r="CL14" s="38">
        <f t="shared" si="39"/>
        <v>0.1</v>
      </c>
      <c r="CM14" s="38">
        <f t="shared" si="39"/>
        <v>0.1</v>
      </c>
      <c r="CN14" s="38">
        <f t="shared" si="39"/>
        <v>0.1</v>
      </c>
      <c r="CO14" s="38">
        <f t="shared" si="39"/>
        <v>0.1</v>
      </c>
      <c r="CP14" s="38">
        <f t="shared" si="39"/>
        <v>0.1</v>
      </c>
      <c r="CQ14" s="38">
        <f t="shared" si="39"/>
        <v>0.1</v>
      </c>
      <c r="CR14" s="38">
        <f t="shared" si="39"/>
        <v>0.1</v>
      </c>
      <c r="CS14" s="38">
        <f t="shared" si="39"/>
        <v>0.1</v>
      </c>
      <c r="CT14" s="38">
        <f t="shared" si="39"/>
        <v>0.1</v>
      </c>
      <c r="CU14" s="38">
        <f t="shared" si="39"/>
        <v>0.1</v>
      </c>
      <c r="CV14" s="38">
        <f t="shared" si="39"/>
        <v>0.1</v>
      </c>
      <c r="CW14" s="38">
        <f t="shared" si="39"/>
        <v>0.1</v>
      </c>
      <c r="CX14" s="38">
        <f t="shared" si="39"/>
        <v>0.1</v>
      </c>
      <c r="CY14" s="38">
        <f t="shared" si="39"/>
        <v>0.1</v>
      </c>
      <c r="CZ14" s="39">
        <v>0.1</v>
      </c>
      <c r="DA14" s="39">
        <v>0.1</v>
      </c>
      <c r="DB14" s="39">
        <v>0.1</v>
      </c>
      <c r="DC14" s="39">
        <v>0.1</v>
      </c>
      <c r="DD14" s="39">
        <v>0.1</v>
      </c>
      <c r="DE14" s="39">
        <v>0.1</v>
      </c>
      <c r="DF14" s="39">
        <v>0.1</v>
      </c>
      <c r="DG14" s="39">
        <v>0.1</v>
      </c>
      <c r="DH14" s="39">
        <v>0.1</v>
      </c>
      <c r="DI14" s="39">
        <v>0.1</v>
      </c>
      <c r="DJ14" s="39">
        <v>0.1</v>
      </c>
      <c r="DK14" s="39">
        <v>0.1</v>
      </c>
      <c r="DL14" s="39">
        <v>0.1</v>
      </c>
      <c r="DM14" s="39">
        <v>0.1</v>
      </c>
      <c r="DN14" s="39">
        <v>0.1</v>
      </c>
      <c r="DO14" s="39">
        <v>0.1</v>
      </c>
      <c r="DP14" s="39">
        <v>0.1</v>
      </c>
      <c r="DQ14" s="39">
        <v>0.1</v>
      </c>
      <c r="DR14" s="39">
        <v>0.1</v>
      </c>
      <c r="DS14" s="39">
        <v>0.1</v>
      </c>
      <c r="DT14" s="39">
        <v>0.1</v>
      </c>
      <c r="DU14" s="39">
        <v>0.1</v>
      </c>
      <c r="DV14" s="39">
        <v>0.1</v>
      </c>
      <c r="DW14" s="39">
        <v>0.1</v>
      </c>
      <c r="DX14" s="39">
        <v>0.1</v>
      </c>
      <c r="DY14" s="39">
        <v>0.1</v>
      </c>
      <c r="DZ14" s="39">
        <v>0.1</v>
      </c>
      <c r="EA14" s="39">
        <v>0.1</v>
      </c>
      <c r="EB14" s="39">
        <v>0.1</v>
      </c>
      <c r="EC14" s="39">
        <v>0.1</v>
      </c>
      <c r="ED14" s="39">
        <v>0.1</v>
      </c>
      <c r="EE14" s="39">
        <v>0.1</v>
      </c>
      <c r="EF14" s="39">
        <v>0.1</v>
      </c>
      <c r="EG14" s="39">
        <v>0.1</v>
      </c>
      <c r="EH14" s="39">
        <v>0.1</v>
      </c>
      <c r="EI14" s="39">
        <v>0.1</v>
      </c>
      <c r="EJ14" s="39">
        <v>0.1</v>
      </c>
      <c r="EK14" s="39">
        <v>0.1</v>
      </c>
      <c r="EL14" s="39">
        <v>0.1</v>
      </c>
      <c r="EM14" s="39">
        <v>0.1</v>
      </c>
      <c r="EN14" s="39">
        <v>0.1</v>
      </c>
      <c r="EO14" s="39">
        <v>0.1</v>
      </c>
      <c r="EP14" s="39">
        <v>0.1</v>
      </c>
      <c r="EQ14" s="39">
        <v>0.1</v>
      </c>
      <c r="ER14" s="39">
        <v>0.1</v>
      </c>
      <c r="ES14" s="39">
        <v>0.1</v>
      </c>
      <c r="ET14" s="39">
        <v>0.1</v>
      </c>
      <c r="EU14" s="39">
        <v>0.1</v>
      </c>
      <c r="EV14" s="39">
        <v>0.1</v>
      </c>
      <c r="EW14" s="39">
        <v>0.1</v>
      </c>
      <c r="EX14" s="39">
        <v>0.1</v>
      </c>
      <c r="EY14" s="39">
        <v>0.1</v>
      </c>
      <c r="EZ14" s="39">
        <v>0.1</v>
      </c>
      <c r="FA14" s="39">
        <v>0.1</v>
      </c>
      <c r="FB14" s="39">
        <v>0.1</v>
      </c>
      <c r="FC14" s="39">
        <v>0.1</v>
      </c>
      <c r="FD14" s="39">
        <v>0.1</v>
      </c>
      <c r="FE14" s="39">
        <v>0.1</v>
      </c>
      <c r="FF14" s="39">
        <v>0.1</v>
      </c>
      <c r="FG14" s="39">
        <v>0.1</v>
      </c>
      <c r="FH14" s="39">
        <v>0.1</v>
      </c>
      <c r="FI14" s="39">
        <v>0.1</v>
      </c>
      <c r="FJ14" s="39">
        <v>0.1</v>
      </c>
      <c r="FK14" s="39">
        <v>0.1</v>
      </c>
      <c r="FL14" s="39">
        <v>0.1</v>
      </c>
      <c r="FM14" s="39">
        <v>0.1</v>
      </c>
      <c r="FN14" s="39">
        <v>0.1</v>
      </c>
      <c r="FO14" s="39">
        <v>0.1</v>
      </c>
      <c r="FP14" s="39">
        <v>0.1</v>
      </c>
      <c r="FQ14" s="39">
        <v>0.1</v>
      </c>
      <c r="FR14" s="39">
        <v>0.1</v>
      </c>
      <c r="FS14" s="39">
        <v>0.1</v>
      </c>
      <c r="FT14" s="39">
        <v>0.1</v>
      </c>
      <c r="FU14" s="39">
        <v>0.1</v>
      </c>
      <c r="FV14" s="39">
        <v>0.1</v>
      </c>
      <c r="FW14" s="39">
        <v>0.1</v>
      </c>
      <c r="FX14" s="39">
        <v>0.1</v>
      </c>
      <c r="FY14" s="39">
        <v>0.1</v>
      </c>
      <c r="FZ14" s="39">
        <v>0.1</v>
      </c>
      <c r="GA14" s="39">
        <v>0.1</v>
      </c>
      <c r="GB14" s="39">
        <v>0.1</v>
      </c>
      <c r="GC14" s="39">
        <v>0.1</v>
      </c>
      <c r="GD14" s="39">
        <v>0.1</v>
      </c>
      <c r="GE14" s="39">
        <v>0.1</v>
      </c>
      <c r="GF14" s="39">
        <v>0.1</v>
      </c>
      <c r="GG14" s="39">
        <v>0.1</v>
      </c>
      <c r="GH14" s="39">
        <v>0.1</v>
      </c>
      <c r="GI14" s="39">
        <v>0.1</v>
      </c>
      <c r="GJ14" s="39">
        <v>0.1</v>
      </c>
      <c r="GK14" s="39">
        <v>0.1</v>
      </c>
      <c r="GL14" s="39">
        <v>0.1</v>
      </c>
      <c r="GM14" s="39">
        <v>0.1</v>
      </c>
      <c r="GN14" s="39">
        <v>0.1</v>
      </c>
      <c r="GO14" s="39">
        <v>0.1</v>
      </c>
      <c r="GP14" s="39">
        <v>0.1</v>
      </c>
      <c r="GQ14" s="39">
        <v>0.1</v>
      </c>
      <c r="GR14" s="39">
        <v>0.1</v>
      </c>
      <c r="GS14" s="39">
        <v>0.1</v>
      </c>
      <c r="GT14" s="39">
        <v>0.1</v>
      </c>
      <c r="GU14" s="39">
        <v>0.1</v>
      </c>
      <c r="GV14" s="39">
        <v>0.1</v>
      </c>
      <c r="GW14" s="39">
        <v>0.1</v>
      </c>
      <c r="GX14" s="39">
        <v>0.1</v>
      </c>
      <c r="GY14" s="39">
        <v>0.1</v>
      </c>
      <c r="GZ14" s="39">
        <v>0.1</v>
      </c>
      <c r="HA14" s="39">
        <v>0.1</v>
      </c>
      <c r="HB14" s="39">
        <v>0.1</v>
      </c>
      <c r="HC14" s="39">
        <v>0.1</v>
      </c>
      <c r="HD14" s="39">
        <v>0.1</v>
      </c>
      <c r="HE14" s="39">
        <v>0.1</v>
      </c>
      <c r="HF14" s="39">
        <v>0.1</v>
      </c>
      <c r="HG14" s="39">
        <v>0.1</v>
      </c>
      <c r="HH14" s="39">
        <v>0.1</v>
      </c>
      <c r="HI14" s="39">
        <v>0.1</v>
      </c>
      <c r="HJ14" s="39">
        <v>0.1</v>
      </c>
      <c r="HK14" s="39">
        <v>0.1</v>
      </c>
      <c r="HL14" s="39">
        <v>0.1</v>
      </c>
      <c r="HM14" s="39">
        <v>0.1</v>
      </c>
      <c r="HN14" s="39">
        <v>0.1</v>
      </c>
      <c r="HO14" s="52">
        <v>0.1</v>
      </c>
      <c r="HP14" s="52">
        <v>0.1</v>
      </c>
      <c r="HQ14" s="52">
        <v>0.1</v>
      </c>
      <c r="HR14" s="52">
        <v>0.1</v>
      </c>
      <c r="HS14" s="52">
        <v>0.1</v>
      </c>
      <c r="HT14" s="52">
        <v>0.1</v>
      </c>
      <c r="HU14" s="52">
        <v>0.1</v>
      </c>
      <c r="HV14" s="52">
        <v>0.1</v>
      </c>
      <c r="HW14" s="52">
        <v>0.1</v>
      </c>
      <c r="HX14" s="52">
        <v>0.1</v>
      </c>
      <c r="HY14" s="52">
        <v>0.1</v>
      </c>
      <c r="HZ14" s="52">
        <v>0.1</v>
      </c>
      <c r="IA14" s="52">
        <v>0.1</v>
      </c>
      <c r="IB14" s="52">
        <v>0.1</v>
      </c>
      <c r="IC14" s="52">
        <v>0.1</v>
      </c>
      <c r="ID14" s="52">
        <v>0.1</v>
      </c>
      <c r="IE14" s="52">
        <v>0.1</v>
      </c>
    </row>
    <row r="15" spans="1:247" x14ac:dyDescent="0.25">
      <c r="A15" s="47">
        <v>41639</v>
      </c>
      <c r="B15" s="39">
        <v>0.2</v>
      </c>
      <c r="C15" s="39">
        <v>0.2</v>
      </c>
      <c r="D15" s="39">
        <v>0.2</v>
      </c>
      <c r="E15" s="39">
        <v>0.2</v>
      </c>
      <c r="F15" s="39">
        <v>0.2</v>
      </c>
      <c r="G15" s="39">
        <v>0.2</v>
      </c>
      <c r="H15" s="39">
        <v>0.2</v>
      </c>
      <c r="I15" s="39">
        <v>0.2</v>
      </c>
      <c r="J15" s="39">
        <v>0.2</v>
      </c>
      <c r="K15" s="39">
        <v>0.2</v>
      </c>
      <c r="L15" s="39">
        <v>0.2</v>
      </c>
      <c r="M15" s="39">
        <v>0.2</v>
      </c>
      <c r="N15" s="39">
        <v>0.2</v>
      </c>
      <c r="O15" s="39">
        <v>0.2</v>
      </c>
      <c r="P15" s="39">
        <v>0.2</v>
      </c>
      <c r="Q15" s="39">
        <v>0.2</v>
      </c>
      <c r="R15" s="39">
        <v>0.2</v>
      </c>
      <c r="S15" s="39">
        <v>0.2</v>
      </c>
      <c r="T15" s="39">
        <v>0.2</v>
      </c>
      <c r="U15" s="39">
        <v>0.2</v>
      </c>
      <c r="V15" s="39">
        <v>0.2</v>
      </c>
      <c r="W15" s="39">
        <v>0.2</v>
      </c>
      <c r="X15" s="39">
        <v>0.2</v>
      </c>
      <c r="Y15" s="39">
        <v>0.2</v>
      </c>
      <c r="Z15" s="39">
        <v>0.2</v>
      </c>
      <c r="AA15" s="39">
        <v>0.2</v>
      </c>
      <c r="AB15" s="39">
        <v>0.2</v>
      </c>
      <c r="AC15" s="39">
        <v>0.2</v>
      </c>
      <c r="AD15" s="39">
        <v>0.2</v>
      </c>
      <c r="AE15" s="39">
        <v>0.2</v>
      </c>
      <c r="AF15" s="39">
        <v>0.2</v>
      </c>
      <c r="AG15" s="39">
        <v>0.2</v>
      </c>
      <c r="AH15" s="39">
        <v>0.2</v>
      </c>
      <c r="AI15" s="39">
        <v>0.2</v>
      </c>
      <c r="AJ15" s="39">
        <v>0.16669999999999999</v>
      </c>
      <c r="AK15" s="39">
        <v>0.16669999999999999</v>
      </c>
      <c r="AL15" s="39">
        <v>0.16669999999999999</v>
      </c>
      <c r="AM15" s="39">
        <v>0.16669999999999999</v>
      </c>
      <c r="AN15" s="39">
        <v>0.16669999999999999</v>
      </c>
      <c r="AO15" s="39">
        <v>0.16669999999999999</v>
      </c>
      <c r="AP15" s="39">
        <v>0.16669999999999999</v>
      </c>
      <c r="AQ15" s="39">
        <v>0.16669999999999999</v>
      </c>
      <c r="AR15" s="39">
        <v>0.16669999999999999</v>
      </c>
      <c r="AS15" s="39">
        <v>0.16669999999999999</v>
      </c>
      <c r="AT15" s="39">
        <v>0.16669999999999999</v>
      </c>
      <c r="AU15" s="39">
        <v>0.16669999999999999</v>
      </c>
      <c r="AV15" s="39">
        <v>0.16669999999999999</v>
      </c>
      <c r="AW15" s="39">
        <v>0.16669999999999999</v>
      </c>
      <c r="AX15" s="39">
        <v>0.16669999999999999</v>
      </c>
      <c r="AY15" s="39">
        <v>0.16669999999999999</v>
      </c>
      <c r="AZ15" s="39">
        <v>0.16669999999999999</v>
      </c>
      <c r="BA15" s="39">
        <v>0.13</v>
      </c>
      <c r="BB15" s="39">
        <v>0.13</v>
      </c>
      <c r="BC15" s="39">
        <v>0.13</v>
      </c>
      <c r="BD15" s="39">
        <v>0.13</v>
      </c>
      <c r="BE15" s="39">
        <v>0.13</v>
      </c>
      <c r="BF15" s="39">
        <v>0.13</v>
      </c>
      <c r="BG15" s="39">
        <v>0.13</v>
      </c>
      <c r="BH15" s="39">
        <v>0.13</v>
      </c>
      <c r="BI15" s="39">
        <v>0.13</v>
      </c>
      <c r="BJ15" s="39">
        <v>0.13</v>
      </c>
      <c r="BK15" s="39">
        <v>0.13</v>
      </c>
      <c r="BL15" s="39">
        <v>0.13</v>
      </c>
      <c r="BM15" s="39">
        <v>0.13</v>
      </c>
      <c r="BN15" s="39">
        <v>0.13</v>
      </c>
      <c r="BO15" s="39">
        <v>0.13</v>
      </c>
      <c r="BP15" s="39">
        <v>0.13</v>
      </c>
      <c r="BQ15" s="39">
        <v>0.13</v>
      </c>
      <c r="BR15" s="39">
        <v>0.1</v>
      </c>
      <c r="BS15" s="39">
        <v>0.1</v>
      </c>
      <c r="BT15" s="39">
        <v>0.1</v>
      </c>
      <c r="BU15" s="39">
        <v>0.1</v>
      </c>
      <c r="BV15" s="39">
        <v>0.1</v>
      </c>
      <c r="BW15" s="39">
        <v>0.1</v>
      </c>
      <c r="BX15" s="39">
        <v>0.1</v>
      </c>
      <c r="BY15" s="39">
        <v>0.1</v>
      </c>
      <c r="BZ15" s="39">
        <v>0.1</v>
      </c>
      <c r="CA15" s="39">
        <v>0.1</v>
      </c>
      <c r="CB15" s="39">
        <v>0.1</v>
      </c>
      <c r="CC15" s="39">
        <v>0.1</v>
      </c>
      <c r="CD15" s="39">
        <v>0.1</v>
      </c>
      <c r="CE15" s="39">
        <v>0.1</v>
      </c>
      <c r="CF15" s="39">
        <v>0.1</v>
      </c>
      <c r="CG15" s="39">
        <v>0.1</v>
      </c>
      <c r="CH15" s="39">
        <v>0.1</v>
      </c>
      <c r="CI15" s="38">
        <f t="shared" ref="CI15:CY15" si="40">CH15</f>
        <v>0.1</v>
      </c>
      <c r="CJ15" s="38">
        <f t="shared" si="40"/>
        <v>0.1</v>
      </c>
      <c r="CK15" s="38">
        <f t="shared" si="40"/>
        <v>0.1</v>
      </c>
      <c r="CL15" s="38">
        <f t="shared" si="40"/>
        <v>0.1</v>
      </c>
      <c r="CM15" s="38">
        <f t="shared" si="40"/>
        <v>0.1</v>
      </c>
      <c r="CN15" s="38">
        <f t="shared" si="40"/>
        <v>0.1</v>
      </c>
      <c r="CO15" s="38">
        <f t="shared" si="40"/>
        <v>0.1</v>
      </c>
      <c r="CP15" s="38">
        <f t="shared" si="40"/>
        <v>0.1</v>
      </c>
      <c r="CQ15" s="38">
        <f t="shared" si="40"/>
        <v>0.1</v>
      </c>
      <c r="CR15" s="38">
        <f t="shared" si="40"/>
        <v>0.1</v>
      </c>
      <c r="CS15" s="38">
        <f t="shared" si="40"/>
        <v>0.1</v>
      </c>
      <c r="CT15" s="38">
        <f t="shared" si="40"/>
        <v>0.1</v>
      </c>
      <c r="CU15" s="38">
        <f t="shared" si="40"/>
        <v>0.1</v>
      </c>
      <c r="CV15" s="38">
        <f t="shared" si="40"/>
        <v>0.1</v>
      </c>
      <c r="CW15" s="38">
        <f t="shared" si="40"/>
        <v>0.1</v>
      </c>
      <c r="CX15" s="38">
        <f t="shared" si="40"/>
        <v>0.1</v>
      </c>
      <c r="CY15" s="38">
        <f t="shared" si="40"/>
        <v>0.1</v>
      </c>
      <c r="CZ15" s="39">
        <v>0.1</v>
      </c>
      <c r="DA15" s="39">
        <v>0.1</v>
      </c>
      <c r="DB15" s="39">
        <v>0.1</v>
      </c>
      <c r="DC15" s="39">
        <v>0.1</v>
      </c>
      <c r="DD15" s="39">
        <v>0.1</v>
      </c>
      <c r="DE15" s="39">
        <v>0.1</v>
      </c>
      <c r="DF15" s="39">
        <v>0.1</v>
      </c>
      <c r="DG15" s="39">
        <v>0.1</v>
      </c>
      <c r="DH15" s="39">
        <v>0.1</v>
      </c>
      <c r="DI15" s="39">
        <v>0.1</v>
      </c>
      <c r="DJ15" s="39">
        <v>0.1</v>
      </c>
      <c r="DK15" s="39">
        <v>0.1</v>
      </c>
      <c r="DL15" s="39">
        <v>0.1</v>
      </c>
      <c r="DM15" s="39">
        <v>0.1</v>
      </c>
      <c r="DN15" s="39">
        <v>0.1</v>
      </c>
      <c r="DO15" s="39">
        <v>0.1</v>
      </c>
      <c r="DP15" s="39">
        <v>0.1</v>
      </c>
      <c r="DQ15" s="39">
        <v>0.1</v>
      </c>
      <c r="DR15" s="39">
        <v>0.1</v>
      </c>
      <c r="DS15" s="39">
        <v>0.1</v>
      </c>
      <c r="DT15" s="39">
        <v>0.1</v>
      </c>
      <c r="DU15" s="39">
        <v>0.1</v>
      </c>
      <c r="DV15" s="39">
        <v>0.1</v>
      </c>
      <c r="DW15" s="39">
        <v>0.1</v>
      </c>
      <c r="DX15" s="39">
        <v>0.1</v>
      </c>
      <c r="DY15" s="39">
        <v>0.1</v>
      </c>
      <c r="DZ15" s="39">
        <v>0.1</v>
      </c>
      <c r="EA15" s="39">
        <v>0.1</v>
      </c>
      <c r="EB15" s="39">
        <v>0.1</v>
      </c>
      <c r="EC15" s="39">
        <v>0.1</v>
      </c>
      <c r="ED15" s="39">
        <v>0.1</v>
      </c>
      <c r="EE15" s="39">
        <v>0.1</v>
      </c>
      <c r="EF15" s="39">
        <v>0.1</v>
      </c>
      <c r="EG15" s="39">
        <v>0.1</v>
      </c>
      <c r="EH15" s="39">
        <v>0.1</v>
      </c>
      <c r="EI15" s="39">
        <v>0.1</v>
      </c>
      <c r="EJ15" s="39">
        <v>0.1</v>
      </c>
      <c r="EK15" s="39">
        <v>0.1</v>
      </c>
      <c r="EL15" s="39">
        <v>0.1</v>
      </c>
      <c r="EM15" s="39">
        <v>0.1</v>
      </c>
      <c r="EN15" s="39">
        <v>0.1</v>
      </c>
      <c r="EO15" s="39">
        <v>0.1</v>
      </c>
      <c r="EP15" s="39">
        <v>0.1</v>
      </c>
      <c r="EQ15" s="39">
        <v>0.1</v>
      </c>
      <c r="ER15" s="39">
        <v>0.1</v>
      </c>
      <c r="ES15" s="39">
        <v>0.1</v>
      </c>
      <c r="ET15" s="39">
        <v>0.1</v>
      </c>
      <c r="EU15" s="39">
        <v>0.1</v>
      </c>
      <c r="EV15" s="39">
        <v>0.1</v>
      </c>
      <c r="EW15" s="39">
        <v>0.1</v>
      </c>
      <c r="EX15" s="39">
        <v>0.1</v>
      </c>
      <c r="EY15" s="39">
        <v>0.1</v>
      </c>
      <c r="EZ15" s="39">
        <v>0.1</v>
      </c>
      <c r="FA15" s="39">
        <v>0.1</v>
      </c>
      <c r="FB15" s="39">
        <v>0.1</v>
      </c>
      <c r="FC15" s="39">
        <v>0.1</v>
      </c>
      <c r="FD15" s="39">
        <v>0.1</v>
      </c>
      <c r="FE15" s="39">
        <v>0.1</v>
      </c>
      <c r="FF15" s="39">
        <v>0.1</v>
      </c>
      <c r="FG15" s="39">
        <v>0.1</v>
      </c>
      <c r="FH15" s="39">
        <v>0.1</v>
      </c>
      <c r="FI15" s="39">
        <v>0.1</v>
      </c>
      <c r="FJ15" s="39">
        <v>0.1</v>
      </c>
      <c r="FK15" s="39">
        <v>0.1</v>
      </c>
      <c r="FL15" s="39">
        <v>0.1</v>
      </c>
      <c r="FM15" s="39">
        <v>0.1</v>
      </c>
      <c r="FN15" s="39">
        <v>0.1</v>
      </c>
      <c r="FO15" s="39">
        <v>0.1</v>
      </c>
      <c r="FP15" s="39">
        <v>0.1</v>
      </c>
      <c r="FQ15" s="39">
        <v>0.1</v>
      </c>
      <c r="FR15" s="39">
        <v>0.1</v>
      </c>
      <c r="FS15" s="39">
        <v>0.1</v>
      </c>
      <c r="FT15" s="39">
        <v>0.1</v>
      </c>
      <c r="FU15" s="39">
        <v>0.1</v>
      </c>
      <c r="FV15" s="39">
        <v>0.1</v>
      </c>
      <c r="FW15" s="39">
        <v>0.1</v>
      </c>
      <c r="FX15" s="39">
        <v>0.1</v>
      </c>
      <c r="FY15" s="39">
        <v>0.1</v>
      </c>
      <c r="FZ15" s="39">
        <v>0.1</v>
      </c>
      <c r="GA15" s="39">
        <v>0.1</v>
      </c>
      <c r="GB15" s="39">
        <v>0.1</v>
      </c>
      <c r="GC15" s="39">
        <v>0.1</v>
      </c>
      <c r="GD15" s="39">
        <v>0.1</v>
      </c>
      <c r="GE15" s="39">
        <v>0.1</v>
      </c>
      <c r="GF15" s="39">
        <v>0.1</v>
      </c>
      <c r="GG15" s="39">
        <v>0.1</v>
      </c>
      <c r="GH15" s="39">
        <v>0.1</v>
      </c>
      <c r="GI15" s="39">
        <v>0.1</v>
      </c>
      <c r="GJ15" s="39">
        <v>0.1</v>
      </c>
      <c r="GK15" s="39">
        <v>0.1</v>
      </c>
      <c r="GL15" s="39">
        <v>0.1</v>
      </c>
      <c r="GM15" s="39">
        <v>0.1</v>
      </c>
      <c r="GN15" s="39">
        <v>0.1</v>
      </c>
      <c r="GO15" s="39">
        <v>0.1</v>
      </c>
      <c r="GP15" s="39">
        <v>0.1</v>
      </c>
      <c r="GQ15" s="39">
        <v>0.1</v>
      </c>
      <c r="GR15" s="39">
        <v>0.1</v>
      </c>
      <c r="GS15" s="39">
        <v>0.1</v>
      </c>
      <c r="GT15" s="39">
        <v>0.1</v>
      </c>
      <c r="GU15" s="39">
        <v>0.1</v>
      </c>
      <c r="GV15" s="39">
        <v>0.1</v>
      </c>
      <c r="GW15" s="39">
        <v>0.1</v>
      </c>
      <c r="GX15" s="39">
        <v>0.1</v>
      </c>
      <c r="GY15" s="39">
        <v>0.1</v>
      </c>
      <c r="GZ15" s="39">
        <v>0.1</v>
      </c>
      <c r="HA15" s="39">
        <v>0.1</v>
      </c>
      <c r="HB15" s="39">
        <v>0.1</v>
      </c>
      <c r="HC15" s="39">
        <v>0.1</v>
      </c>
      <c r="HD15" s="39">
        <v>0.1</v>
      </c>
      <c r="HE15" s="39">
        <v>0.1</v>
      </c>
      <c r="HF15" s="39">
        <v>0.1</v>
      </c>
      <c r="HG15" s="39">
        <v>0.1</v>
      </c>
      <c r="HH15" s="39">
        <v>0.1</v>
      </c>
      <c r="HI15" s="39">
        <v>0.1</v>
      </c>
      <c r="HJ15" s="39">
        <v>0.1</v>
      </c>
      <c r="HK15" s="39">
        <v>0.1</v>
      </c>
      <c r="HL15" s="39">
        <v>0.1</v>
      </c>
      <c r="HM15" s="39">
        <v>0.1</v>
      </c>
      <c r="HN15" s="39">
        <v>0.1</v>
      </c>
      <c r="HO15" s="52">
        <v>0.1</v>
      </c>
      <c r="HP15" s="52">
        <v>0.1</v>
      </c>
      <c r="HQ15" s="52">
        <v>0.1</v>
      </c>
      <c r="HR15" s="52">
        <v>0.1</v>
      </c>
      <c r="HS15" s="52">
        <v>0.1</v>
      </c>
      <c r="HT15" s="52">
        <v>0.1</v>
      </c>
      <c r="HU15" s="52">
        <v>0.1</v>
      </c>
      <c r="HV15" s="52">
        <v>0.1</v>
      </c>
      <c r="HW15" s="52">
        <v>0.1</v>
      </c>
      <c r="HX15" s="52">
        <v>0.1</v>
      </c>
      <c r="HY15" s="52">
        <v>0.1</v>
      </c>
      <c r="HZ15" s="52">
        <v>0.1</v>
      </c>
      <c r="IA15" s="52">
        <v>0.1</v>
      </c>
      <c r="IB15" s="52">
        <v>0.1</v>
      </c>
      <c r="IC15" s="52">
        <v>0.1</v>
      </c>
      <c r="ID15" s="52">
        <v>0.1</v>
      </c>
      <c r="IE15" s="52">
        <v>0.1</v>
      </c>
    </row>
    <row r="16" spans="1:247" x14ac:dyDescent="0.25">
      <c r="A16" s="33"/>
      <c r="HR16" s="43"/>
      <c r="HS16" s="41"/>
    </row>
    <row r="17" spans="1:245" x14ac:dyDescent="0.25">
      <c r="A17" s="33"/>
      <c r="HR17" s="43"/>
      <c r="HS17" s="41"/>
    </row>
    <row r="18" spans="1:245" s="42" customFormat="1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R18" s="43"/>
      <c r="HS18" s="41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</row>
    <row r="19" spans="1:245" s="42" customFormat="1" ht="14.4" x14ac:dyDescent="0.3">
      <c r="A19" s="50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R19" s="43"/>
      <c r="HS19" s="41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</row>
    <row r="20" spans="1:245" s="42" customFormat="1" ht="14.4" x14ac:dyDescent="0.3">
      <c r="A20" s="36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R20" s="43"/>
      <c r="HS20" s="41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</row>
    <row r="21" spans="1:245" s="42" customFormat="1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R21" s="43"/>
      <c r="HS21" s="4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</row>
    <row r="22" spans="1:245" s="42" customFormat="1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R22" s="43"/>
      <c r="HS22" s="41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</row>
    <row r="23" spans="1:245" s="42" customFormat="1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R23" s="43"/>
      <c r="HS23" s="41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</row>
    <row r="24" spans="1:245" s="42" customFormat="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R24" s="43"/>
      <c r="HS24" s="41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</row>
    <row r="25" spans="1:245" s="42" customFormat="1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R25" s="43"/>
      <c r="HS25" s="41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</row>
    <row r="26" spans="1:245" s="42" customFormat="1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R26" s="43"/>
      <c r="HS26" s="41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</row>
    <row r="27" spans="1:245" s="42" customFormat="1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R27" s="43"/>
      <c r="HS27" s="41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</row>
    <row r="28" spans="1:245" s="42" customFormat="1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R28" s="43"/>
      <c r="HS28" s="41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</row>
    <row r="29" spans="1:245" s="42" customFormat="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R29" s="43"/>
      <c r="HS29" s="41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</row>
    <row r="30" spans="1:245" s="42" customFormat="1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R30" s="43"/>
      <c r="HS30" s="41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</row>
    <row r="31" spans="1:245" s="42" customFormat="1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R31" s="43"/>
      <c r="HS31" s="4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</row>
    <row r="32" spans="1:245" s="42" customFormat="1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R32" s="43"/>
      <c r="HS32" s="41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</row>
    <row r="33" spans="1:245" s="42" customFormat="1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R33" s="43"/>
      <c r="HS33" s="41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</row>
    <row r="34" spans="1:245" s="42" customFormat="1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R34" s="43"/>
      <c r="HS34" s="41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</row>
    <row r="35" spans="1:245" s="42" customFormat="1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R35" s="43"/>
      <c r="HS35" s="41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</row>
    <row r="36" spans="1:245" s="42" customForma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R36" s="43"/>
      <c r="HS36" s="41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</row>
    <row r="37" spans="1:245" s="42" customFormat="1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R37" s="43"/>
      <c r="HS37" s="41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</row>
    <row r="38" spans="1:245" s="42" customFormat="1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R38" s="43"/>
      <c r="HS38" s="41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</row>
    <row r="39" spans="1:245" s="42" customFormat="1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R39" s="43"/>
      <c r="HS39" s="41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</row>
    <row r="40" spans="1:245" s="42" customFormat="1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R40" s="43"/>
      <c r="HS40" s="41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E618E-DA03-4032-9D94-2EA5202AFE11}">
  <sheetPr>
    <tabColor theme="5"/>
  </sheetPr>
  <dimension ref="A1:IE171"/>
  <sheetViews>
    <sheetView workbookViewId="0">
      <pane ySplit="1764" topLeftCell="A96" activePane="bottomLeft"/>
      <selection activeCell="IB2" sqref="IB2"/>
      <selection pane="bottomLeft" activeCell="A104" sqref="A104"/>
    </sheetView>
  </sheetViews>
  <sheetFormatPr defaultColWidth="8.69921875" defaultRowHeight="14.4" x14ac:dyDescent="0.3"/>
  <cols>
    <col min="1" max="1" width="9.59765625" style="31" bestFit="1" customWidth="1"/>
    <col min="2" max="8" width="8.69921875" style="31"/>
    <col min="9" max="9" width="8.69921875" style="45"/>
    <col min="10" max="18" width="8.69921875" style="31"/>
    <col min="19" max="19" width="14" style="31" bestFit="1" customWidth="1"/>
    <col min="20" max="25" width="8.69921875" style="31"/>
    <col min="26" max="26" width="8.69921875" style="45"/>
    <col min="27" max="30" width="8.69921875" style="31"/>
    <col min="31" max="32" width="14.3984375" style="31" bestFit="1" customWidth="1"/>
    <col min="33" max="42" width="8.69921875" style="31"/>
    <col min="43" max="43" width="8.69921875" style="45"/>
    <col min="44" max="54" width="8.69921875" style="31"/>
    <col min="55" max="55" width="14.5" style="31" bestFit="1" customWidth="1"/>
    <col min="56" max="59" width="8.69921875" style="31"/>
    <col min="60" max="60" width="8.69921875" style="45"/>
    <col min="61" max="70" width="8.69921875" style="31"/>
    <col min="71" max="72" width="14.5" style="31" bestFit="1" customWidth="1"/>
    <col min="73" max="76" width="8.69921875" style="31"/>
    <col min="77" max="77" width="8.69921875" style="45"/>
    <col min="78" max="110" width="8.69921875" style="31"/>
    <col min="111" max="111" width="8.69921875" style="45"/>
    <col min="112" max="161" width="8.69921875" style="31"/>
    <col min="162" max="162" width="8.69921875" style="45"/>
    <col min="163" max="178" width="8.69921875" style="31"/>
    <col min="179" max="179" width="8.69921875" style="45"/>
    <col min="180" max="195" width="8.69921875" style="31"/>
    <col min="196" max="196" width="8.69921875" style="45"/>
    <col min="197" max="212" width="8.69921875" style="31"/>
    <col min="213" max="213" width="8.69921875" style="45"/>
    <col min="214" max="229" width="8.69921875" style="31"/>
    <col min="230" max="230" width="8.69921875" style="45"/>
    <col min="231" max="16384" width="8.69921875" style="31"/>
  </cols>
  <sheetData>
    <row r="1" spans="1:239" x14ac:dyDescent="0.3">
      <c r="A1" s="35" t="s">
        <v>286</v>
      </c>
      <c r="B1" s="31" t="str">
        <f>CONCATENATE(B2,B3)</f>
        <v>1Y1M</v>
      </c>
      <c r="C1" s="31" t="str">
        <f t="shared" ref="C1:BN1" si="0">CONCATENATE(C2,C3)</f>
        <v>1Y2M</v>
      </c>
      <c r="D1" s="31" t="str">
        <f t="shared" si="0"/>
        <v>1Y3M</v>
      </c>
      <c r="E1" s="31" t="str">
        <f t="shared" si="0"/>
        <v>1Y6M</v>
      </c>
      <c r="F1" s="31" t="str">
        <f t="shared" si="0"/>
        <v>1Y9M</v>
      </c>
      <c r="G1" s="31" t="str">
        <f t="shared" si="0"/>
        <v>1Y1Y</v>
      </c>
      <c r="H1" s="31" t="str">
        <f t="shared" si="0"/>
        <v>1Y18M</v>
      </c>
      <c r="I1" s="45" t="str">
        <f t="shared" si="0"/>
        <v>1Y2Y</v>
      </c>
      <c r="J1" s="31" t="str">
        <f t="shared" si="0"/>
        <v>1Y3Y</v>
      </c>
      <c r="K1" s="31" t="str">
        <f t="shared" si="0"/>
        <v>1Y4Y</v>
      </c>
      <c r="L1" s="31" t="str">
        <f t="shared" si="0"/>
        <v>1Y5Y</v>
      </c>
      <c r="M1" s="31" t="str">
        <f t="shared" si="0"/>
        <v>1Y7Y</v>
      </c>
      <c r="N1" s="31" t="str">
        <f t="shared" si="0"/>
        <v>1Y10Y</v>
      </c>
      <c r="O1" s="31" t="str">
        <f t="shared" si="0"/>
        <v>1Y15Y</v>
      </c>
      <c r="P1" s="31" t="str">
        <f t="shared" si="0"/>
        <v>1Y20Y</v>
      </c>
      <c r="Q1" s="31" t="str">
        <f t="shared" si="0"/>
        <v>1Y25Y</v>
      </c>
      <c r="R1" s="31" t="str">
        <f t="shared" si="0"/>
        <v>1Y30Y</v>
      </c>
      <c r="S1" s="31" t="str">
        <f t="shared" si="0"/>
        <v>2Y1M</v>
      </c>
      <c r="T1" s="31" t="str">
        <f t="shared" si="0"/>
        <v>2Y2M</v>
      </c>
      <c r="U1" s="31" t="str">
        <f t="shared" si="0"/>
        <v>2Y3M</v>
      </c>
      <c r="V1" s="31" t="str">
        <f t="shared" si="0"/>
        <v>2Y6M</v>
      </c>
      <c r="W1" s="31" t="str">
        <f t="shared" si="0"/>
        <v>2Y9M</v>
      </c>
      <c r="X1" s="31" t="str">
        <f t="shared" si="0"/>
        <v>2Y1Y</v>
      </c>
      <c r="Y1" s="31" t="str">
        <f t="shared" si="0"/>
        <v>2Y18M</v>
      </c>
      <c r="Z1" s="45" t="str">
        <f t="shared" si="0"/>
        <v>2Y2Y</v>
      </c>
      <c r="AA1" s="31" t="str">
        <f t="shared" si="0"/>
        <v>2Y3Y</v>
      </c>
      <c r="AB1" s="31" t="str">
        <f t="shared" si="0"/>
        <v>2Y4Y</v>
      </c>
      <c r="AC1" s="31" t="str">
        <f t="shared" si="0"/>
        <v>2Y5Y</v>
      </c>
      <c r="AD1" s="31" t="str">
        <f t="shared" si="0"/>
        <v>2Y7Y</v>
      </c>
      <c r="AE1" s="31" t="str">
        <f t="shared" si="0"/>
        <v>2Y10Y</v>
      </c>
      <c r="AF1" s="31" t="str">
        <f t="shared" si="0"/>
        <v>2Y15Y</v>
      </c>
      <c r="AG1" s="31" t="str">
        <f t="shared" si="0"/>
        <v>2Y20Y</v>
      </c>
      <c r="AH1" s="31" t="str">
        <f t="shared" si="0"/>
        <v>2Y25Y</v>
      </c>
      <c r="AI1" s="31" t="str">
        <f t="shared" si="0"/>
        <v>2Y30Y</v>
      </c>
      <c r="AJ1" s="31" t="str">
        <f t="shared" si="0"/>
        <v>3Y1M</v>
      </c>
      <c r="AK1" s="31" t="str">
        <f t="shared" si="0"/>
        <v>3Y2M</v>
      </c>
      <c r="AL1" s="31" t="str">
        <f t="shared" si="0"/>
        <v>3Y3M</v>
      </c>
      <c r="AM1" s="31" t="str">
        <f t="shared" si="0"/>
        <v>3Y6M</v>
      </c>
      <c r="AN1" s="31" t="str">
        <f t="shared" si="0"/>
        <v>3Y9M</v>
      </c>
      <c r="AO1" s="31" t="str">
        <f t="shared" si="0"/>
        <v>3Y1Y</v>
      </c>
      <c r="AP1" s="31" t="str">
        <f t="shared" si="0"/>
        <v>3Y18M</v>
      </c>
      <c r="AQ1" s="45" t="str">
        <f t="shared" si="0"/>
        <v>3Y2Y</v>
      </c>
      <c r="AR1" s="31" t="str">
        <f t="shared" si="0"/>
        <v>3Y3Y</v>
      </c>
      <c r="AS1" s="31" t="str">
        <f t="shared" si="0"/>
        <v>3Y4Y</v>
      </c>
      <c r="AT1" s="31" t="str">
        <f t="shared" si="0"/>
        <v>3Y5Y</v>
      </c>
      <c r="AU1" s="31" t="str">
        <f t="shared" si="0"/>
        <v>3Y7Y</v>
      </c>
      <c r="AV1" s="31" t="str">
        <f t="shared" si="0"/>
        <v>3Y10Y</v>
      </c>
      <c r="AW1" s="31" t="str">
        <f t="shared" si="0"/>
        <v>3Y15Y</v>
      </c>
      <c r="AX1" s="31" t="str">
        <f t="shared" si="0"/>
        <v>3Y20Y</v>
      </c>
      <c r="AY1" s="31" t="str">
        <f t="shared" si="0"/>
        <v>3Y25Y</v>
      </c>
      <c r="AZ1" s="31" t="str">
        <f t="shared" si="0"/>
        <v>3Y30Y</v>
      </c>
      <c r="BA1" s="31" t="str">
        <f t="shared" si="0"/>
        <v>4Y1M</v>
      </c>
      <c r="BB1" s="31" t="str">
        <f t="shared" si="0"/>
        <v>4Y2M</v>
      </c>
      <c r="BC1" s="31" t="str">
        <f t="shared" si="0"/>
        <v>4Y3M</v>
      </c>
      <c r="BD1" s="31" t="str">
        <f t="shared" si="0"/>
        <v>4Y6M</v>
      </c>
      <c r="BE1" s="31" t="str">
        <f t="shared" si="0"/>
        <v>4Y9M</v>
      </c>
      <c r="BF1" s="31" t="str">
        <f t="shared" si="0"/>
        <v>4Y1Y</v>
      </c>
      <c r="BG1" s="31" t="str">
        <f t="shared" si="0"/>
        <v>4Y18M</v>
      </c>
      <c r="BH1" s="45" t="str">
        <f t="shared" si="0"/>
        <v>4Y2Y</v>
      </c>
      <c r="BI1" s="31" t="str">
        <f t="shared" si="0"/>
        <v>4Y3Y</v>
      </c>
      <c r="BJ1" s="31" t="str">
        <f t="shared" si="0"/>
        <v>4Y4Y</v>
      </c>
      <c r="BK1" s="31" t="str">
        <f t="shared" si="0"/>
        <v>4Y5Y</v>
      </c>
      <c r="BL1" s="31" t="str">
        <f t="shared" si="0"/>
        <v>4Y7Y</v>
      </c>
      <c r="BM1" s="31" t="str">
        <f t="shared" si="0"/>
        <v>4Y10Y</v>
      </c>
      <c r="BN1" s="31" t="str">
        <f t="shared" si="0"/>
        <v>4Y15Y</v>
      </c>
      <c r="BO1" s="31" t="str">
        <f t="shared" ref="BO1:DZ1" si="1">CONCATENATE(BO2,BO3)</f>
        <v>4Y20Y</v>
      </c>
      <c r="BP1" s="31" t="str">
        <f t="shared" si="1"/>
        <v>4Y25Y</v>
      </c>
      <c r="BQ1" s="31" t="str">
        <f t="shared" si="1"/>
        <v>4Y30Y</v>
      </c>
      <c r="BR1" s="31" t="str">
        <f t="shared" si="1"/>
        <v>5Y1M</v>
      </c>
      <c r="BS1" s="31" t="str">
        <f t="shared" si="1"/>
        <v>5Y2M</v>
      </c>
      <c r="BT1" s="31" t="str">
        <f t="shared" si="1"/>
        <v>5Y3M</v>
      </c>
      <c r="BU1" s="31" t="str">
        <f t="shared" si="1"/>
        <v>5Y6M</v>
      </c>
      <c r="BV1" s="31" t="str">
        <f t="shared" si="1"/>
        <v>5Y9M</v>
      </c>
      <c r="BW1" s="31" t="str">
        <f t="shared" si="1"/>
        <v>5Y1Y</v>
      </c>
      <c r="BX1" s="31" t="str">
        <f t="shared" si="1"/>
        <v>5Y18M</v>
      </c>
      <c r="BY1" s="45" t="str">
        <f t="shared" si="1"/>
        <v>5Y2Y</v>
      </c>
      <c r="BZ1" s="31" t="str">
        <f t="shared" si="1"/>
        <v>5Y3Y</v>
      </c>
      <c r="CA1" s="31" t="str">
        <f t="shared" si="1"/>
        <v>5Y4Y</v>
      </c>
      <c r="CB1" s="31" t="str">
        <f t="shared" si="1"/>
        <v>5Y5Y</v>
      </c>
      <c r="CC1" s="31" t="str">
        <f t="shared" si="1"/>
        <v>5Y7Y</v>
      </c>
      <c r="CD1" s="31" t="str">
        <f t="shared" si="1"/>
        <v>5Y10Y</v>
      </c>
      <c r="CE1" s="31" t="str">
        <f t="shared" si="1"/>
        <v>5Y15Y</v>
      </c>
      <c r="CF1" s="31" t="str">
        <f t="shared" si="1"/>
        <v>5Y20Y</v>
      </c>
      <c r="CG1" s="31" t="str">
        <f t="shared" si="1"/>
        <v>5Y25Y</v>
      </c>
      <c r="CH1" s="31" t="str">
        <f t="shared" si="1"/>
        <v>5Y30Y</v>
      </c>
      <c r="CI1" s="31" t="str">
        <f t="shared" si="1"/>
        <v>6Y1M</v>
      </c>
      <c r="CJ1" s="31" t="str">
        <f t="shared" si="1"/>
        <v>6Y2M</v>
      </c>
      <c r="CK1" s="31" t="str">
        <f t="shared" si="1"/>
        <v>6Y3M</v>
      </c>
      <c r="CL1" s="31" t="str">
        <f t="shared" si="1"/>
        <v>6Y6M</v>
      </c>
      <c r="CM1" s="31" t="str">
        <f t="shared" si="1"/>
        <v>6Y9M</v>
      </c>
      <c r="CN1" s="31" t="str">
        <f t="shared" si="1"/>
        <v>6Y1Y</v>
      </c>
      <c r="CO1" s="31" t="str">
        <f t="shared" si="1"/>
        <v>6Y18M</v>
      </c>
      <c r="CP1" s="31" t="str">
        <f t="shared" si="1"/>
        <v>6Y2Y</v>
      </c>
      <c r="CQ1" s="31" t="str">
        <f t="shared" si="1"/>
        <v>6Y3Y</v>
      </c>
      <c r="CR1" s="31" t="str">
        <f t="shared" si="1"/>
        <v>6Y4Y</v>
      </c>
      <c r="CS1" s="31" t="str">
        <f t="shared" si="1"/>
        <v>6Y5Y</v>
      </c>
      <c r="CT1" s="31" t="str">
        <f t="shared" si="1"/>
        <v>6Y7Y</v>
      </c>
      <c r="CU1" s="31" t="str">
        <f t="shared" si="1"/>
        <v>6Y10Y</v>
      </c>
      <c r="CV1" s="31" t="str">
        <f t="shared" si="1"/>
        <v>6Y15Y</v>
      </c>
      <c r="CW1" s="31" t="str">
        <f t="shared" si="1"/>
        <v>6Y20Y</v>
      </c>
      <c r="CX1" s="31" t="str">
        <f t="shared" si="1"/>
        <v>6Y25Y</v>
      </c>
      <c r="CY1" s="31" t="str">
        <f t="shared" si="1"/>
        <v>6Y30Y</v>
      </c>
      <c r="CZ1" s="31" t="str">
        <f t="shared" si="1"/>
        <v>7Y1M</v>
      </c>
      <c r="DA1" s="31" t="str">
        <f t="shared" si="1"/>
        <v>7Y2M</v>
      </c>
      <c r="DB1" s="31" t="str">
        <f t="shared" si="1"/>
        <v>7Y3M</v>
      </c>
      <c r="DC1" s="31" t="str">
        <f t="shared" si="1"/>
        <v>7Y6M</v>
      </c>
      <c r="DD1" s="31" t="str">
        <f t="shared" si="1"/>
        <v>7Y9M</v>
      </c>
      <c r="DE1" s="31" t="str">
        <f t="shared" si="1"/>
        <v>7Y1Y</v>
      </c>
      <c r="DF1" s="31" t="str">
        <f t="shared" si="1"/>
        <v>7Y18M</v>
      </c>
      <c r="DG1" s="45" t="str">
        <f t="shared" si="1"/>
        <v>7Y2Y</v>
      </c>
      <c r="DH1" s="31" t="str">
        <f t="shared" si="1"/>
        <v>7Y3Y</v>
      </c>
      <c r="DI1" s="31" t="str">
        <f t="shared" si="1"/>
        <v>7Y4Y</v>
      </c>
      <c r="DJ1" s="31" t="str">
        <f t="shared" si="1"/>
        <v>7Y5Y</v>
      </c>
      <c r="DK1" s="31" t="str">
        <f t="shared" si="1"/>
        <v>7Y7Y</v>
      </c>
      <c r="DL1" s="31" t="str">
        <f t="shared" si="1"/>
        <v>7Y10Y</v>
      </c>
      <c r="DM1" s="31" t="str">
        <f t="shared" si="1"/>
        <v>7Y15Y</v>
      </c>
      <c r="DN1" s="31" t="str">
        <f t="shared" si="1"/>
        <v>7Y20Y</v>
      </c>
      <c r="DO1" s="31" t="str">
        <f t="shared" si="1"/>
        <v>7Y25Y</v>
      </c>
      <c r="DP1" s="31" t="str">
        <f t="shared" si="1"/>
        <v>7Y30Y</v>
      </c>
      <c r="DQ1" s="31" t="str">
        <f t="shared" si="1"/>
        <v>8Y1M</v>
      </c>
      <c r="DR1" s="31" t="str">
        <f t="shared" si="1"/>
        <v>8Y2M</v>
      </c>
      <c r="DS1" s="31" t="str">
        <f t="shared" si="1"/>
        <v>8Y3M</v>
      </c>
      <c r="DT1" s="31" t="str">
        <f t="shared" si="1"/>
        <v>8Y6M</v>
      </c>
      <c r="DU1" s="31" t="str">
        <f t="shared" si="1"/>
        <v>8Y9M</v>
      </c>
      <c r="DV1" s="31" t="str">
        <f t="shared" si="1"/>
        <v>8Y1Y</v>
      </c>
      <c r="DW1" s="31" t="str">
        <f t="shared" si="1"/>
        <v>8Y18M</v>
      </c>
      <c r="DX1" s="31" t="str">
        <f t="shared" si="1"/>
        <v>8Y2Y</v>
      </c>
      <c r="DY1" s="31" t="str">
        <f t="shared" si="1"/>
        <v>8Y3Y</v>
      </c>
      <c r="DZ1" s="31" t="str">
        <f t="shared" si="1"/>
        <v>8Y4Y</v>
      </c>
      <c r="EA1" s="31" t="str">
        <f t="shared" ref="EA1:GL1" si="2">CONCATENATE(EA2,EA3)</f>
        <v>8Y5Y</v>
      </c>
      <c r="EB1" s="31" t="str">
        <f t="shared" si="2"/>
        <v>8Y7Y</v>
      </c>
      <c r="EC1" s="31" t="str">
        <f t="shared" si="2"/>
        <v>8Y10Y</v>
      </c>
      <c r="ED1" s="31" t="str">
        <f t="shared" si="2"/>
        <v>8Y15Y</v>
      </c>
      <c r="EE1" s="31" t="str">
        <f t="shared" si="2"/>
        <v>8Y20Y</v>
      </c>
      <c r="EF1" s="31" t="str">
        <f t="shared" si="2"/>
        <v>8Y25Y</v>
      </c>
      <c r="EG1" s="31" t="str">
        <f t="shared" si="2"/>
        <v>8Y30Y</v>
      </c>
      <c r="EH1" s="31" t="str">
        <f t="shared" si="2"/>
        <v>9Y1M</v>
      </c>
      <c r="EI1" s="31" t="str">
        <f t="shared" si="2"/>
        <v>9Y2M</v>
      </c>
      <c r="EJ1" s="31" t="str">
        <f t="shared" si="2"/>
        <v>9Y3M</v>
      </c>
      <c r="EK1" s="31" t="str">
        <f t="shared" si="2"/>
        <v>9Y6M</v>
      </c>
      <c r="EL1" s="31" t="str">
        <f t="shared" si="2"/>
        <v>9Y9M</v>
      </c>
      <c r="EM1" s="31" t="str">
        <f t="shared" si="2"/>
        <v>9Y1Y</v>
      </c>
      <c r="EN1" s="31" t="str">
        <f t="shared" si="2"/>
        <v>9Y18M</v>
      </c>
      <c r="EO1" s="31" t="str">
        <f t="shared" si="2"/>
        <v>9Y2Y</v>
      </c>
      <c r="EP1" s="31" t="str">
        <f t="shared" si="2"/>
        <v>9Y3Y</v>
      </c>
      <c r="EQ1" s="31" t="str">
        <f t="shared" si="2"/>
        <v>9Y4Y</v>
      </c>
      <c r="ER1" s="31" t="str">
        <f t="shared" si="2"/>
        <v>9Y5Y</v>
      </c>
      <c r="ES1" s="31" t="str">
        <f t="shared" si="2"/>
        <v>9Y7Y</v>
      </c>
      <c r="ET1" s="31" t="str">
        <f t="shared" si="2"/>
        <v>9Y10Y</v>
      </c>
      <c r="EU1" s="31" t="str">
        <f t="shared" si="2"/>
        <v>9Y15Y</v>
      </c>
      <c r="EV1" s="31" t="str">
        <f t="shared" si="2"/>
        <v>9Y20Y</v>
      </c>
      <c r="EW1" s="31" t="str">
        <f t="shared" si="2"/>
        <v>9Y25Y</v>
      </c>
      <c r="EX1" s="31" t="str">
        <f t="shared" si="2"/>
        <v>9Y30Y</v>
      </c>
      <c r="EY1" s="31" t="str">
        <f t="shared" si="2"/>
        <v>10Y1M</v>
      </c>
      <c r="EZ1" s="31" t="str">
        <f t="shared" si="2"/>
        <v>10Y2M</v>
      </c>
      <c r="FA1" s="31" t="str">
        <f t="shared" si="2"/>
        <v>10Y3M</v>
      </c>
      <c r="FB1" s="31" t="str">
        <f t="shared" si="2"/>
        <v>10Y6M</v>
      </c>
      <c r="FC1" s="31" t="str">
        <f t="shared" si="2"/>
        <v>10Y9M</v>
      </c>
      <c r="FD1" s="31" t="str">
        <f t="shared" si="2"/>
        <v>10Y1Y</v>
      </c>
      <c r="FE1" s="31" t="str">
        <f t="shared" si="2"/>
        <v>10Y18M</v>
      </c>
      <c r="FF1" s="45" t="str">
        <f t="shared" si="2"/>
        <v>10Y2Y</v>
      </c>
      <c r="FG1" s="31" t="str">
        <f t="shared" si="2"/>
        <v>10Y3Y</v>
      </c>
      <c r="FH1" s="31" t="str">
        <f t="shared" si="2"/>
        <v>10Y4Y</v>
      </c>
      <c r="FI1" s="31" t="str">
        <f t="shared" si="2"/>
        <v>10Y5Y</v>
      </c>
      <c r="FJ1" s="31" t="str">
        <f t="shared" si="2"/>
        <v>10Y7Y</v>
      </c>
      <c r="FK1" s="31" t="str">
        <f t="shared" si="2"/>
        <v>10Y10Y</v>
      </c>
      <c r="FL1" s="31" t="str">
        <f t="shared" si="2"/>
        <v>10Y15Y</v>
      </c>
      <c r="FM1" s="31" t="str">
        <f t="shared" si="2"/>
        <v>10Y20Y</v>
      </c>
      <c r="FN1" s="31" t="str">
        <f t="shared" si="2"/>
        <v>10Y25Y</v>
      </c>
      <c r="FO1" s="31" t="str">
        <f t="shared" si="2"/>
        <v>10Y30Y</v>
      </c>
      <c r="FP1" s="31" t="str">
        <f t="shared" si="2"/>
        <v>15Y1M</v>
      </c>
      <c r="FQ1" s="31" t="str">
        <f t="shared" si="2"/>
        <v>15Y2M</v>
      </c>
      <c r="FR1" s="31" t="str">
        <f t="shared" si="2"/>
        <v>15Y3M</v>
      </c>
      <c r="FS1" s="31" t="str">
        <f t="shared" si="2"/>
        <v>15Y6M</v>
      </c>
      <c r="FT1" s="31" t="str">
        <f t="shared" si="2"/>
        <v>15Y9M</v>
      </c>
      <c r="FU1" s="31" t="str">
        <f t="shared" si="2"/>
        <v>15Y1Y</v>
      </c>
      <c r="FV1" s="31" t="str">
        <f t="shared" si="2"/>
        <v>15Y18M</v>
      </c>
      <c r="FW1" s="45" t="str">
        <f t="shared" si="2"/>
        <v>15Y2Y</v>
      </c>
      <c r="FX1" s="31" t="str">
        <f t="shared" si="2"/>
        <v>15Y3Y</v>
      </c>
      <c r="FY1" s="31" t="str">
        <f t="shared" si="2"/>
        <v>15Y4Y</v>
      </c>
      <c r="FZ1" s="31" t="str">
        <f t="shared" si="2"/>
        <v>15Y5Y</v>
      </c>
      <c r="GA1" s="31" t="str">
        <f t="shared" si="2"/>
        <v>15Y7Y</v>
      </c>
      <c r="GB1" s="31" t="str">
        <f t="shared" si="2"/>
        <v>15Y10Y</v>
      </c>
      <c r="GC1" s="31" t="str">
        <f t="shared" si="2"/>
        <v>15Y15Y</v>
      </c>
      <c r="GD1" s="31" t="str">
        <f t="shared" si="2"/>
        <v>15Y20Y</v>
      </c>
      <c r="GE1" s="31" t="str">
        <f t="shared" si="2"/>
        <v>15Y25Y</v>
      </c>
      <c r="GF1" s="31" t="str">
        <f t="shared" si="2"/>
        <v>15Y30Y</v>
      </c>
      <c r="GG1" s="31" t="str">
        <f t="shared" si="2"/>
        <v>20Y1M</v>
      </c>
      <c r="GH1" s="31" t="str">
        <f t="shared" si="2"/>
        <v>20Y2M</v>
      </c>
      <c r="GI1" s="31" t="str">
        <f t="shared" si="2"/>
        <v>20Y3M</v>
      </c>
      <c r="GJ1" s="31" t="str">
        <f t="shared" si="2"/>
        <v>20Y6M</v>
      </c>
      <c r="GK1" s="31" t="str">
        <f t="shared" si="2"/>
        <v>20Y9M</v>
      </c>
      <c r="GL1" s="31" t="str">
        <f t="shared" si="2"/>
        <v>20Y1Y</v>
      </c>
      <c r="GM1" s="31" t="str">
        <f t="shared" ref="GM1:IE1" si="3">CONCATENATE(GM2,GM3)</f>
        <v>20Y18M</v>
      </c>
      <c r="GN1" s="45" t="str">
        <f t="shared" si="3"/>
        <v>20Y2Y</v>
      </c>
      <c r="GO1" s="31" t="str">
        <f t="shared" si="3"/>
        <v>20Y3Y</v>
      </c>
      <c r="GP1" s="31" t="str">
        <f t="shared" si="3"/>
        <v>20Y4Y</v>
      </c>
      <c r="GQ1" s="31" t="str">
        <f t="shared" si="3"/>
        <v>20Y5Y</v>
      </c>
      <c r="GR1" s="31" t="str">
        <f t="shared" si="3"/>
        <v>20Y7Y</v>
      </c>
      <c r="GS1" s="31" t="str">
        <f t="shared" si="3"/>
        <v>20Y10Y</v>
      </c>
      <c r="GT1" s="31" t="str">
        <f t="shared" si="3"/>
        <v>20Y15Y</v>
      </c>
      <c r="GU1" s="31" t="str">
        <f t="shared" si="3"/>
        <v>20Y20Y</v>
      </c>
      <c r="GV1" s="31" t="str">
        <f t="shared" si="3"/>
        <v>20Y25Y</v>
      </c>
      <c r="GW1" s="31" t="str">
        <f t="shared" si="3"/>
        <v>20Y30Y</v>
      </c>
      <c r="GX1" s="31" t="str">
        <f t="shared" si="3"/>
        <v>25Y1M</v>
      </c>
      <c r="GY1" s="31" t="str">
        <f t="shared" si="3"/>
        <v>25Y2M</v>
      </c>
      <c r="GZ1" s="31" t="str">
        <f t="shared" si="3"/>
        <v>25Y3M</v>
      </c>
      <c r="HA1" s="31" t="str">
        <f t="shared" si="3"/>
        <v>25Y6M</v>
      </c>
      <c r="HB1" s="31" t="str">
        <f t="shared" si="3"/>
        <v>25Y9M</v>
      </c>
      <c r="HC1" s="31" t="str">
        <f t="shared" si="3"/>
        <v>25Y1Y</v>
      </c>
      <c r="HD1" s="31" t="str">
        <f t="shared" si="3"/>
        <v>25Y18M</v>
      </c>
      <c r="HE1" s="45" t="str">
        <f t="shared" si="3"/>
        <v>25Y2Y</v>
      </c>
      <c r="HF1" s="31" t="str">
        <f t="shared" si="3"/>
        <v>25Y3Y</v>
      </c>
      <c r="HG1" s="31" t="str">
        <f t="shared" si="3"/>
        <v>25Y4Y</v>
      </c>
      <c r="HH1" s="31" t="str">
        <f t="shared" si="3"/>
        <v>25Y5Y</v>
      </c>
      <c r="HI1" s="31" t="str">
        <f t="shared" si="3"/>
        <v>25Y7Y</v>
      </c>
      <c r="HJ1" s="31" t="str">
        <f t="shared" si="3"/>
        <v>25Y10Y</v>
      </c>
      <c r="HK1" s="31" t="str">
        <f t="shared" si="3"/>
        <v>25Y15Y</v>
      </c>
      <c r="HL1" s="31" t="str">
        <f t="shared" si="3"/>
        <v>25Y20Y</v>
      </c>
      <c r="HM1" s="31" t="str">
        <f t="shared" si="3"/>
        <v>25Y25Y</v>
      </c>
      <c r="HN1" s="31" t="str">
        <f t="shared" si="3"/>
        <v>25Y30Y</v>
      </c>
      <c r="HO1" s="31" t="str">
        <f t="shared" si="3"/>
        <v>30Y1M</v>
      </c>
      <c r="HP1" s="31" t="str">
        <f t="shared" si="3"/>
        <v>30Y2M</v>
      </c>
      <c r="HQ1" s="31" t="str">
        <f t="shared" si="3"/>
        <v>30Y3M</v>
      </c>
      <c r="HR1" s="31" t="str">
        <f t="shared" si="3"/>
        <v>30Y6M</v>
      </c>
      <c r="HS1" s="31" t="str">
        <f t="shared" si="3"/>
        <v>30Y9M</v>
      </c>
      <c r="HT1" s="31" t="str">
        <f t="shared" si="3"/>
        <v>30Y1Y</v>
      </c>
      <c r="HU1" s="31" t="str">
        <f t="shared" si="3"/>
        <v>30Y18M</v>
      </c>
      <c r="HV1" s="45" t="str">
        <f t="shared" si="3"/>
        <v>30Y2Y</v>
      </c>
      <c r="HW1" s="31" t="str">
        <f t="shared" si="3"/>
        <v>30Y3Y</v>
      </c>
      <c r="HX1" s="31" t="str">
        <f t="shared" si="3"/>
        <v>30Y4Y</v>
      </c>
      <c r="HY1" s="31" t="str">
        <f t="shared" si="3"/>
        <v>30Y5Y</v>
      </c>
      <c r="HZ1" s="31" t="str">
        <f t="shared" si="3"/>
        <v>30Y7Y</v>
      </c>
      <c r="IA1" s="31" t="str">
        <f t="shared" si="3"/>
        <v>30Y10Y</v>
      </c>
      <c r="IB1" s="31" t="str">
        <f t="shared" si="3"/>
        <v>30Y15Y</v>
      </c>
      <c r="IC1" s="31" t="str">
        <f t="shared" si="3"/>
        <v>30Y20Y</v>
      </c>
      <c r="ID1" s="31" t="str">
        <f t="shared" si="3"/>
        <v>30Y25Y</v>
      </c>
      <c r="IE1" s="31" t="str">
        <f t="shared" si="3"/>
        <v>30Y30Y</v>
      </c>
    </row>
    <row r="2" spans="1:239" x14ac:dyDescent="0.3">
      <c r="A2" s="50" t="s">
        <v>302</v>
      </c>
      <c r="B2" s="35" t="s">
        <v>1</v>
      </c>
      <c r="C2" s="35" t="s">
        <v>1</v>
      </c>
      <c r="D2" s="35" t="s">
        <v>1</v>
      </c>
      <c r="E2" s="35" t="s">
        <v>1</v>
      </c>
      <c r="F2" s="35" t="s">
        <v>1</v>
      </c>
      <c r="G2" s="35" t="s">
        <v>1</v>
      </c>
      <c r="H2" s="35" t="s">
        <v>1</v>
      </c>
      <c r="I2" s="46" t="s">
        <v>1</v>
      </c>
      <c r="J2" s="35" t="s">
        <v>1</v>
      </c>
      <c r="K2" s="35" t="s">
        <v>1</v>
      </c>
      <c r="L2" s="35" t="s">
        <v>1</v>
      </c>
      <c r="M2" s="35" t="s">
        <v>1</v>
      </c>
      <c r="N2" s="35" t="s">
        <v>1</v>
      </c>
      <c r="O2" s="35" t="s">
        <v>1</v>
      </c>
      <c r="P2" s="35" t="s">
        <v>1</v>
      </c>
      <c r="Q2" s="35" t="s">
        <v>1</v>
      </c>
      <c r="R2" s="35" t="s">
        <v>1</v>
      </c>
      <c r="S2" s="35" t="s">
        <v>2</v>
      </c>
      <c r="T2" s="35" t="s">
        <v>2</v>
      </c>
      <c r="U2" s="35" t="s">
        <v>2</v>
      </c>
      <c r="V2" s="35" t="s">
        <v>2</v>
      </c>
      <c r="W2" s="35" t="s">
        <v>2</v>
      </c>
      <c r="X2" s="35" t="s">
        <v>2</v>
      </c>
      <c r="Y2" s="35" t="s">
        <v>2</v>
      </c>
      <c r="Z2" s="46" t="s">
        <v>2</v>
      </c>
      <c r="AA2" s="35" t="s">
        <v>2</v>
      </c>
      <c r="AB2" s="35" t="s">
        <v>2</v>
      </c>
      <c r="AC2" s="35" t="s">
        <v>2</v>
      </c>
      <c r="AD2" s="35" t="s">
        <v>2</v>
      </c>
      <c r="AE2" s="35" t="s">
        <v>2</v>
      </c>
      <c r="AF2" s="35" t="s">
        <v>2</v>
      </c>
      <c r="AG2" s="35" t="s">
        <v>2</v>
      </c>
      <c r="AH2" s="35" t="s">
        <v>2</v>
      </c>
      <c r="AI2" s="35" t="s">
        <v>2</v>
      </c>
      <c r="AJ2" s="35" t="s">
        <v>3</v>
      </c>
      <c r="AK2" s="35" t="s">
        <v>3</v>
      </c>
      <c r="AL2" s="35" t="s">
        <v>3</v>
      </c>
      <c r="AM2" s="35" t="s">
        <v>3</v>
      </c>
      <c r="AN2" s="35" t="s">
        <v>3</v>
      </c>
      <c r="AO2" s="35" t="s">
        <v>3</v>
      </c>
      <c r="AP2" s="35" t="s">
        <v>3</v>
      </c>
      <c r="AQ2" s="46" t="s">
        <v>3</v>
      </c>
      <c r="AR2" s="35" t="s">
        <v>3</v>
      </c>
      <c r="AS2" s="35" t="s">
        <v>3</v>
      </c>
      <c r="AT2" s="35" t="s">
        <v>3</v>
      </c>
      <c r="AU2" s="35" t="s">
        <v>3</v>
      </c>
      <c r="AV2" s="35" t="s">
        <v>3</v>
      </c>
      <c r="AW2" s="35" t="s">
        <v>3</v>
      </c>
      <c r="AX2" s="35" t="s">
        <v>3</v>
      </c>
      <c r="AY2" s="35" t="s">
        <v>3</v>
      </c>
      <c r="AZ2" s="35" t="s">
        <v>3</v>
      </c>
      <c r="BA2" s="35" t="s">
        <v>4</v>
      </c>
      <c r="BB2" s="35" t="s">
        <v>4</v>
      </c>
      <c r="BC2" s="35" t="s">
        <v>4</v>
      </c>
      <c r="BD2" s="35" t="s">
        <v>4</v>
      </c>
      <c r="BE2" s="35" t="s">
        <v>4</v>
      </c>
      <c r="BF2" s="35" t="s">
        <v>4</v>
      </c>
      <c r="BG2" s="35" t="s">
        <v>4</v>
      </c>
      <c r="BH2" s="46" t="s">
        <v>4</v>
      </c>
      <c r="BI2" s="35" t="s">
        <v>4</v>
      </c>
      <c r="BJ2" s="35" t="s">
        <v>4</v>
      </c>
      <c r="BK2" s="35" t="s">
        <v>4</v>
      </c>
      <c r="BL2" s="35" t="s">
        <v>4</v>
      </c>
      <c r="BM2" s="35" t="s">
        <v>4</v>
      </c>
      <c r="BN2" s="35" t="s">
        <v>4</v>
      </c>
      <c r="BO2" s="35" t="s">
        <v>4</v>
      </c>
      <c r="BP2" s="35" t="s">
        <v>4</v>
      </c>
      <c r="BQ2" s="35" t="s">
        <v>4</v>
      </c>
      <c r="BR2" s="35" t="s">
        <v>5</v>
      </c>
      <c r="BS2" s="35" t="s">
        <v>5</v>
      </c>
      <c r="BT2" s="35" t="s">
        <v>5</v>
      </c>
      <c r="BU2" s="35" t="s">
        <v>5</v>
      </c>
      <c r="BV2" s="35" t="s">
        <v>5</v>
      </c>
      <c r="BW2" s="35" t="s">
        <v>5</v>
      </c>
      <c r="BX2" s="35" t="s">
        <v>5</v>
      </c>
      <c r="BY2" s="46" t="s">
        <v>5</v>
      </c>
      <c r="BZ2" s="35" t="s">
        <v>5</v>
      </c>
      <c r="CA2" s="35" t="s">
        <v>5</v>
      </c>
      <c r="CB2" s="35" t="s">
        <v>5</v>
      </c>
      <c r="CC2" s="35" t="s">
        <v>5</v>
      </c>
      <c r="CD2" s="35" t="s">
        <v>5</v>
      </c>
      <c r="CE2" s="35" t="s">
        <v>5</v>
      </c>
      <c r="CF2" s="35" t="s">
        <v>5</v>
      </c>
      <c r="CG2" s="35" t="s">
        <v>5</v>
      </c>
      <c r="CH2" s="35" t="s">
        <v>5</v>
      </c>
      <c r="CI2" s="35" t="s">
        <v>6</v>
      </c>
      <c r="CJ2" s="35" t="s">
        <v>6</v>
      </c>
      <c r="CK2" s="35" t="s">
        <v>6</v>
      </c>
      <c r="CL2" s="35" t="s">
        <v>6</v>
      </c>
      <c r="CM2" s="35" t="s">
        <v>6</v>
      </c>
      <c r="CN2" s="35" t="s">
        <v>6</v>
      </c>
      <c r="CO2" s="35" t="s">
        <v>6</v>
      </c>
      <c r="CP2" s="35" t="s">
        <v>6</v>
      </c>
      <c r="CQ2" s="35" t="s">
        <v>6</v>
      </c>
      <c r="CR2" s="35" t="s">
        <v>6</v>
      </c>
      <c r="CS2" s="35" t="s">
        <v>6</v>
      </c>
      <c r="CT2" s="35" t="s">
        <v>6</v>
      </c>
      <c r="CU2" s="35" t="s">
        <v>6</v>
      </c>
      <c r="CV2" s="35" t="s">
        <v>6</v>
      </c>
      <c r="CW2" s="35" t="s">
        <v>6</v>
      </c>
      <c r="CX2" s="35" t="s">
        <v>6</v>
      </c>
      <c r="CY2" s="35" t="s">
        <v>6</v>
      </c>
      <c r="CZ2" s="35" t="s">
        <v>7</v>
      </c>
      <c r="DA2" s="35" t="s">
        <v>7</v>
      </c>
      <c r="DB2" s="35" t="s">
        <v>7</v>
      </c>
      <c r="DC2" s="35" t="s">
        <v>7</v>
      </c>
      <c r="DD2" s="35" t="s">
        <v>7</v>
      </c>
      <c r="DE2" s="35" t="s">
        <v>7</v>
      </c>
      <c r="DF2" s="35" t="s">
        <v>7</v>
      </c>
      <c r="DG2" s="46" t="s">
        <v>7</v>
      </c>
      <c r="DH2" s="35" t="s">
        <v>7</v>
      </c>
      <c r="DI2" s="35" t="s">
        <v>7</v>
      </c>
      <c r="DJ2" s="35" t="s">
        <v>7</v>
      </c>
      <c r="DK2" s="35" t="s">
        <v>7</v>
      </c>
      <c r="DL2" s="35" t="s">
        <v>7</v>
      </c>
      <c r="DM2" s="35" t="s">
        <v>7</v>
      </c>
      <c r="DN2" s="35" t="s">
        <v>7</v>
      </c>
      <c r="DO2" s="35" t="s">
        <v>7</v>
      </c>
      <c r="DP2" s="35" t="s">
        <v>7</v>
      </c>
      <c r="DQ2" s="35" t="s">
        <v>8</v>
      </c>
      <c r="DR2" s="35" t="s">
        <v>8</v>
      </c>
      <c r="DS2" s="35" t="s">
        <v>8</v>
      </c>
      <c r="DT2" s="35" t="s">
        <v>8</v>
      </c>
      <c r="DU2" s="35" t="s">
        <v>8</v>
      </c>
      <c r="DV2" s="35" t="s">
        <v>8</v>
      </c>
      <c r="DW2" s="35" t="s">
        <v>8</v>
      </c>
      <c r="DX2" s="35" t="s">
        <v>8</v>
      </c>
      <c r="DY2" s="35" t="s">
        <v>8</v>
      </c>
      <c r="DZ2" s="35" t="s">
        <v>8</v>
      </c>
      <c r="EA2" s="35" t="s">
        <v>8</v>
      </c>
      <c r="EB2" s="35" t="s">
        <v>8</v>
      </c>
      <c r="EC2" s="35" t="s">
        <v>8</v>
      </c>
      <c r="ED2" s="35" t="s">
        <v>8</v>
      </c>
      <c r="EE2" s="35" t="s">
        <v>8</v>
      </c>
      <c r="EF2" s="35" t="s">
        <v>8</v>
      </c>
      <c r="EG2" s="35" t="s">
        <v>8</v>
      </c>
      <c r="EH2" s="35" t="s">
        <v>9</v>
      </c>
      <c r="EI2" s="35" t="s">
        <v>9</v>
      </c>
      <c r="EJ2" s="35" t="s">
        <v>9</v>
      </c>
      <c r="EK2" s="35" t="s">
        <v>9</v>
      </c>
      <c r="EL2" s="35" t="s">
        <v>9</v>
      </c>
      <c r="EM2" s="35" t="s">
        <v>9</v>
      </c>
      <c r="EN2" s="35" t="s">
        <v>9</v>
      </c>
      <c r="EO2" s="35" t="s">
        <v>9</v>
      </c>
      <c r="EP2" s="35" t="s">
        <v>9</v>
      </c>
      <c r="EQ2" s="35" t="s">
        <v>9</v>
      </c>
      <c r="ER2" s="35" t="s">
        <v>9</v>
      </c>
      <c r="ES2" s="35" t="s">
        <v>9</v>
      </c>
      <c r="ET2" s="35" t="s">
        <v>9</v>
      </c>
      <c r="EU2" s="35" t="s">
        <v>9</v>
      </c>
      <c r="EV2" s="35" t="s">
        <v>9</v>
      </c>
      <c r="EW2" s="35" t="s">
        <v>9</v>
      </c>
      <c r="EX2" s="35" t="s">
        <v>9</v>
      </c>
      <c r="EY2" s="35" t="s">
        <v>10</v>
      </c>
      <c r="EZ2" s="35" t="s">
        <v>10</v>
      </c>
      <c r="FA2" s="35" t="s">
        <v>10</v>
      </c>
      <c r="FB2" s="35" t="s">
        <v>10</v>
      </c>
      <c r="FC2" s="35" t="s">
        <v>10</v>
      </c>
      <c r="FD2" s="35" t="s">
        <v>10</v>
      </c>
      <c r="FE2" s="35" t="s">
        <v>10</v>
      </c>
      <c r="FF2" s="46" t="s">
        <v>10</v>
      </c>
      <c r="FG2" s="35" t="s">
        <v>10</v>
      </c>
      <c r="FH2" s="35" t="s">
        <v>10</v>
      </c>
      <c r="FI2" s="35" t="s">
        <v>10</v>
      </c>
      <c r="FJ2" s="35" t="s">
        <v>10</v>
      </c>
      <c r="FK2" s="35" t="s">
        <v>10</v>
      </c>
      <c r="FL2" s="35" t="s">
        <v>10</v>
      </c>
      <c r="FM2" s="35" t="s">
        <v>10</v>
      </c>
      <c r="FN2" s="35" t="s">
        <v>10</v>
      </c>
      <c r="FO2" s="35" t="s">
        <v>10</v>
      </c>
      <c r="FP2" s="35" t="s">
        <v>11</v>
      </c>
      <c r="FQ2" s="35" t="s">
        <v>11</v>
      </c>
      <c r="FR2" s="35" t="s">
        <v>11</v>
      </c>
      <c r="FS2" s="35" t="s">
        <v>11</v>
      </c>
      <c r="FT2" s="35" t="s">
        <v>11</v>
      </c>
      <c r="FU2" s="35" t="s">
        <v>11</v>
      </c>
      <c r="FV2" s="35" t="s">
        <v>11</v>
      </c>
      <c r="FW2" s="46" t="s">
        <v>11</v>
      </c>
      <c r="FX2" s="35" t="s">
        <v>11</v>
      </c>
      <c r="FY2" s="35" t="s">
        <v>11</v>
      </c>
      <c r="FZ2" s="35" t="s">
        <v>11</v>
      </c>
      <c r="GA2" s="35" t="s">
        <v>11</v>
      </c>
      <c r="GB2" s="35" t="s">
        <v>11</v>
      </c>
      <c r="GC2" s="35" t="s">
        <v>11</v>
      </c>
      <c r="GD2" s="35" t="s">
        <v>11</v>
      </c>
      <c r="GE2" s="35" t="s">
        <v>11</v>
      </c>
      <c r="GF2" s="35" t="s">
        <v>11</v>
      </c>
      <c r="GG2" s="35" t="s">
        <v>12</v>
      </c>
      <c r="GH2" s="35" t="s">
        <v>12</v>
      </c>
      <c r="GI2" s="35" t="s">
        <v>12</v>
      </c>
      <c r="GJ2" s="35" t="s">
        <v>12</v>
      </c>
      <c r="GK2" s="35" t="s">
        <v>12</v>
      </c>
      <c r="GL2" s="35" t="s">
        <v>12</v>
      </c>
      <c r="GM2" s="35" t="s">
        <v>12</v>
      </c>
      <c r="GN2" s="46" t="s">
        <v>12</v>
      </c>
      <c r="GO2" s="35" t="s">
        <v>12</v>
      </c>
      <c r="GP2" s="35" t="s">
        <v>12</v>
      </c>
      <c r="GQ2" s="35" t="s">
        <v>12</v>
      </c>
      <c r="GR2" s="35" t="s">
        <v>12</v>
      </c>
      <c r="GS2" s="35" t="s">
        <v>12</v>
      </c>
      <c r="GT2" s="35" t="s">
        <v>12</v>
      </c>
      <c r="GU2" s="35" t="s">
        <v>12</v>
      </c>
      <c r="GV2" s="35" t="s">
        <v>12</v>
      </c>
      <c r="GW2" s="35" t="s">
        <v>12</v>
      </c>
      <c r="GX2" s="35" t="s">
        <v>13</v>
      </c>
      <c r="GY2" s="35" t="s">
        <v>13</v>
      </c>
      <c r="GZ2" s="35" t="s">
        <v>13</v>
      </c>
      <c r="HA2" s="35" t="s">
        <v>13</v>
      </c>
      <c r="HB2" s="35" t="s">
        <v>13</v>
      </c>
      <c r="HC2" s="35" t="s">
        <v>13</v>
      </c>
      <c r="HD2" s="35" t="s">
        <v>13</v>
      </c>
      <c r="HE2" s="46" t="s">
        <v>13</v>
      </c>
      <c r="HF2" s="35" t="s">
        <v>13</v>
      </c>
      <c r="HG2" s="35" t="s">
        <v>13</v>
      </c>
      <c r="HH2" s="35" t="s">
        <v>13</v>
      </c>
      <c r="HI2" s="35" t="s">
        <v>13</v>
      </c>
      <c r="HJ2" s="35" t="s">
        <v>13</v>
      </c>
      <c r="HK2" s="35" t="s">
        <v>13</v>
      </c>
      <c r="HL2" s="35" t="s">
        <v>13</v>
      </c>
      <c r="HM2" s="35" t="s">
        <v>13</v>
      </c>
      <c r="HN2" s="35" t="s">
        <v>13</v>
      </c>
      <c r="HO2" s="35" t="s">
        <v>14</v>
      </c>
      <c r="HP2" s="35" t="s">
        <v>14</v>
      </c>
      <c r="HQ2" s="35" t="s">
        <v>14</v>
      </c>
      <c r="HR2" s="35" t="s">
        <v>14</v>
      </c>
      <c r="HS2" s="35" t="s">
        <v>14</v>
      </c>
      <c r="HT2" s="35" t="s">
        <v>14</v>
      </c>
      <c r="HU2" s="35" t="s">
        <v>14</v>
      </c>
      <c r="HV2" s="46" t="s">
        <v>14</v>
      </c>
      <c r="HW2" s="35" t="s">
        <v>14</v>
      </c>
      <c r="HX2" s="35" t="s">
        <v>14</v>
      </c>
      <c r="HY2" s="35" t="s">
        <v>14</v>
      </c>
      <c r="HZ2" s="35" t="s">
        <v>14</v>
      </c>
      <c r="IA2" s="35" t="s">
        <v>14</v>
      </c>
      <c r="IB2" s="35" t="s">
        <v>14</v>
      </c>
      <c r="IC2" s="35" t="s">
        <v>14</v>
      </c>
      <c r="ID2" s="35" t="s">
        <v>14</v>
      </c>
      <c r="IE2" s="35" t="s">
        <v>14</v>
      </c>
    </row>
    <row r="3" spans="1:239" x14ac:dyDescent="0.3">
      <c r="A3" s="50" t="s">
        <v>287</v>
      </c>
      <c r="B3" s="31" t="s">
        <v>15</v>
      </c>
      <c r="C3" s="31" t="s">
        <v>17</v>
      </c>
      <c r="D3" s="31" t="s">
        <v>19</v>
      </c>
      <c r="E3" s="31" t="s">
        <v>21</v>
      </c>
      <c r="F3" s="31" t="s">
        <v>23</v>
      </c>
      <c r="G3" s="31" t="s">
        <v>1</v>
      </c>
      <c r="H3" s="31" t="s">
        <v>26</v>
      </c>
      <c r="I3" s="45" t="s">
        <v>2</v>
      </c>
      <c r="J3" s="31" t="s">
        <v>3</v>
      </c>
      <c r="K3" s="31" t="s">
        <v>4</v>
      </c>
      <c r="L3" s="31" t="s">
        <v>5</v>
      </c>
      <c r="M3" s="31" t="s">
        <v>7</v>
      </c>
      <c r="N3" s="31" t="s">
        <v>10</v>
      </c>
      <c r="O3" s="31" t="s">
        <v>11</v>
      </c>
      <c r="P3" s="31" t="s">
        <v>12</v>
      </c>
      <c r="Q3" s="31" t="s">
        <v>13</v>
      </c>
      <c r="R3" s="31" t="s">
        <v>14</v>
      </c>
      <c r="S3" s="31" t="s">
        <v>15</v>
      </c>
      <c r="T3" s="31" t="s">
        <v>17</v>
      </c>
      <c r="U3" s="31" t="s">
        <v>19</v>
      </c>
      <c r="V3" s="31" t="s">
        <v>21</v>
      </c>
      <c r="W3" s="31" t="s">
        <v>23</v>
      </c>
      <c r="X3" s="31" t="s">
        <v>1</v>
      </c>
      <c r="Y3" s="31" t="s">
        <v>26</v>
      </c>
      <c r="Z3" s="45" t="s">
        <v>2</v>
      </c>
      <c r="AA3" s="31" t="s">
        <v>3</v>
      </c>
      <c r="AB3" s="31" t="s">
        <v>4</v>
      </c>
      <c r="AC3" s="31" t="s">
        <v>5</v>
      </c>
      <c r="AD3" s="31" t="s">
        <v>7</v>
      </c>
      <c r="AE3" s="31" t="s">
        <v>10</v>
      </c>
      <c r="AF3" s="31" t="s">
        <v>11</v>
      </c>
      <c r="AG3" s="31" t="s">
        <v>12</v>
      </c>
      <c r="AH3" s="31" t="s">
        <v>13</v>
      </c>
      <c r="AI3" s="31" t="s">
        <v>14</v>
      </c>
      <c r="AJ3" s="31" t="s">
        <v>15</v>
      </c>
      <c r="AK3" s="31" t="s">
        <v>17</v>
      </c>
      <c r="AL3" s="31" t="s">
        <v>19</v>
      </c>
      <c r="AM3" s="31" t="s">
        <v>21</v>
      </c>
      <c r="AN3" s="31" t="s">
        <v>23</v>
      </c>
      <c r="AO3" s="31" t="s">
        <v>1</v>
      </c>
      <c r="AP3" s="31" t="s">
        <v>26</v>
      </c>
      <c r="AQ3" s="45" t="s">
        <v>2</v>
      </c>
      <c r="AR3" s="31" t="s">
        <v>3</v>
      </c>
      <c r="AS3" s="31" t="s">
        <v>4</v>
      </c>
      <c r="AT3" s="31" t="s">
        <v>5</v>
      </c>
      <c r="AU3" s="31" t="s">
        <v>7</v>
      </c>
      <c r="AV3" s="31" t="s">
        <v>10</v>
      </c>
      <c r="AW3" s="31" t="s">
        <v>11</v>
      </c>
      <c r="AX3" s="31" t="s">
        <v>12</v>
      </c>
      <c r="AY3" s="31" t="s">
        <v>13</v>
      </c>
      <c r="AZ3" s="31" t="s">
        <v>14</v>
      </c>
      <c r="BA3" s="31" t="s">
        <v>15</v>
      </c>
      <c r="BB3" s="31" t="s">
        <v>17</v>
      </c>
      <c r="BC3" s="31" t="s">
        <v>19</v>
      </c>
      <c r="BD3" s="31" t="s">
        <v>21</v>
      </c>
      <c r="BE3" s="31" t="s">
        <v>23</v>
      </c>
      <c r="BF3" s="31" t="s">
        <v>1</v>
      </c>
      <c r="BG3" s="31" t="s">
        <v>26</v>
      </c>
      <c r="BH3" s="45" t="s">
        <v>2</v>
      </c>
      <c r="BI3" s="31" t="s">
        <v>3</v>
      </c>
      <c r="BJ3" s="31" t="s">
        <v>4</v>
      </c>
      <c r="BK3" s="31" t="s">
        <v>5</v>
      </c>
      <c r="BL3" s="31" t="s">
        <v>7</v>
      </c>
      <c r="BM3" s="31" t="s">
        <v>10</v>
      </c>
      <c r="BN3" s="31" t="s">
        <v>11</v>
      </c>
      <c r="BO3" s="31" t="s">
        <v>12</v>
      </c>
      <c r="BP3" s="31" t="s">
        <v>13</v>
      </c>
      <c r="BQ3" s="31" t="s">
        <v>14</v>
      </c>
      <c r="BR3" s="31" t="s">
        <v>15</v>
      </c>
      <c r="BS3" s="31" t="s">
        <v>17</v>
      </c>
      <c r="BT3" s="31" t="s">
        <v>19</v>
      </c>
      <c r="BU3" s="31" t="s">
        <v>21</v>
      </c>
      <c r="BV3" s="31" t="s">
        <v>23</v>
      </c>
      <c r="BW3" s="31" t="s">
        <v>1</v>
      </c>
      <c r="BX3" s="31" t="s">
        <v>26</v>
      </c>
      <c r="BY3" s="45" t="s">
        <v>2</v>
      </c>
      <c r="BZ3" s="31" t="s">
        <v>3</v>
      </c>
      <c r="CA3" s="31" t="s">
        <v>4</v>
      </c>
      <c r="CB3" s="31" t="s">
        <v>5</v>
      </c>
      <c r="CC3" s="31" t="s">
        <v>7</v>
      </c>
      <c r="CD3" s="31" t="s">
        <v>10</v>
      </c>
      <c r="CE3" s="31" t="s">
        <v>11</v>
      </c>
      <c r="CF3" s="31" t="s">
        <v>12</v>
      </c>
      <c r="CG3" s="31" t="s">
        <v>13</v>
      </c>
      <c r="CH3" s="31" t="s">
        <v>14</v>
      </c>
      <c r="CI3" s="31" t="s">
        <v>15</v>
      </c>
      <c r="CJ3" s="31" t="s">
        <v>17</v>
      </c>
      <c r="CK3" s="31" t="s">
        <v>19</v>
      </c>
      <c r="CL3" s="31" t="s">
        <v>21</v>
      </c>
      <c r="CM3" s="31" t="s">
        <v>23</v>
      </c>
      <c r="CN3" s="31" t="s">
        <v>1</v>
      </c>
      <c r="CO3" s="31" t="s">
        <v>26</v>
      </c>
      <c r="CP3" s="31" t="s">
        <v>2</v>
      </c>
      <c r="CQ3" s="31" t="s">
        <v>3</v>
      </c>
      <c r="CR3" s="31" t="s">
        <v>4</v>
      </c>
      <c r="CS3" s="31" t="s">
        <v>5</v>
      </c>
      <c r="CT3" s="31" t="s">
        <v>7</v>
      </c>
      <c r="CU3" s="31" t="s">
        <v>10</v>
      </c>
      <c r="CV3" s="31" t="s">
        <v>11</v>
      </c>
      <c r="CW3" s="31" t="s">
        <v>12</v>
      </c>
      <c r="CX3" s="31" t="s">
        <v>13</v>
      </c>
      <c r="CY3" s="31" t="s">
        <v>14</v>
      </c>
      <c r="CZ3" s="31" t="s">
        <v>15</v>
      </c>
      <c r="DA3" s="31" t="s">
        <v>17</v>
      </c>
      <c r="DB3" s="31" t="s">
        <v>19</v>
      </c>
      <c r="DC3" s="31" t="s">
        <v>21</v>
      </c>
      <c r="DD3" s="31" t="s">
        <v>23</v>
      </c>
      <c r="DE3" s="31" t="s">
        <v>1</v>
      </c>
      <c r="DF3" s="31" t="s">
        <v>26</v>
      </c>
      <c r="DG3" s="45" t="s">
        <v>2</v>
      </c>
      <c r="DH3" s="31" t="s">
        <v>3</v>
      </c>
      <c r="DI3" s="31" t="s">
        <v>4</v>
      </c>
      <c r="DJ3" s="31" t="s">
        <v>5</v>
      </c>
      <c r="DK3" s="31" t="s">
        <v>7</v>
      </c>
      <c r="DL3" s="31" t="s">
        <v>10</v>
      </c>
      <c r="DM3" s="31" t="s">
        <v>11</v>
      </c>
      <c r="DN3" s="31" t="s">
        <v>12</v>
      </c>
      <c r="DO3" s="31" t="s">
        <v>13</v>
      </c>
      <c r="DP3" s="31" t="s">
        <v>14</v>
      </c>
      <c r="DQ3" s="31" t="s">
        <v>15</v>
      </c>
      <c r="DR3" s="31" t="s">
        <v>17</v>
      </c>
      <c r="DS3" s="31" t="s">
        <v>19</v>
      </c>
      <c r="DT3" s="31" t="s">
        <v>21</v>
      </c>
      <c r="DU3" s="31" t="s">
        <v>23</v>
      </c>
      <c r="DV3" s="31" t="s">
        <v>1</v>
      </c>
      <c r="DW3" s="31" t="s">
        <v>26</v>
      </c>
      <c r="DX3" s="31" t="s">
        <v>2</v>
      </c>
      <c r="DY3" s="31" t="s">
        <v>3</v>
      </c>
      <c r="DZ3" s="31" t="s">
        <v>4</v>
      </c>
      <c r="EA3" s="31" t="s">
        <v>5</v>
      </c>
      <c r="EB3" s="31" t="s">
        <v>7</v>
      </c>
      <c r="EC3" s="31" t="s">
        <v>10</v>
      </c>
      <c r="ED3" s="31" t="s">
        <v>11</v>
      </c>
      <c r="EE3" s="31" t="s">
        <v>12</v>
      </c>
      <c r="EF3" s="31" t="s">
        <v>13</v>
      </c>
      <c r="EG3" s="31" t="s">
        <v>14</v>
      </c>
      <c r="EH3" s="31" t="s">
        <v>15</v>
      </c>
      <c r="EI3" s="31" t="s">
        <v>17</v>
      </c>
      <c r="EJ3" s="31" t="s">
        <v>19</v>
      </c>
      <c r="EK3" s="31" t="s">
        <v>21</v>
      </c>
      <c r="EL3" s="31" t="s">
        <v>23</v>
      </c>
      <c r="EM3" s="31" t="s">
        <v>1</v>
      </c>
      <c r="EN3" s="31" t="s">
        <v>26</v>
      </c>
      <c r="EO3" s="31" t="s">
        <v>2</v>
      </c>
      <c r="EP3" s="31" t="s">
        <v>3</v>
      </c>
      <c r="EQ3" s="31" t="s">
        <v>4</v>
      </c>
      <c r="ER3" s="31" t="s">
        <v>5</v>
      </c>
      <c r="ES3" s="31" t="s">
        <v>7</v>
      </c>
      <c r="ET3" s="31" t="s">
        <v>10</v>
      </c>
      <c r="EU3" s="31" t="s">
        <v>11</v>
      </c>
      <c r="EV3" s="31" t="s">
        <v>12</v>
      </c>
      <c r="EW3" s="31" t="s">
        <v>13</v>
      </c>
      <c r="EX3" s="31" t="s">
        <v>14</v>
      </c>
      <c r="EY3" s="31" t="s">
        <v>15</v>
      </c>
      <c r="EZ3" s="31" t="s">
        <v>17</v>
      </c>
      <c r="FA3" s="31" t="s">
        <v>19</v>
      </c>
      <c r="FB3" s="31" t="s">
        <v>21</v>
      </c>
      <c r="FC3" s="31" t="s">
        <v>23</v>
      </c>
      <c r="FD3" s="31" t="s">
        <v>1</v>
      </c>
      <c r="FE3" s="31" t="s">
        <v>26</v>
      </c>
      <c r="FF3" s="45" t="s">
        <v>2</v>
      </c>
      <c r="FG3" s="31" t="s">
        <v>3</v>
      </c>
      <c r="FH3" s="31" t="s">
        <v>4</v>
      </c>
      <c r="FI3" s="31" t="s">
        <v>5</v>
      </c>
      <c r="FJ3" s="31" t="s">
        <v>7</v>
      </c>
      <c r="FK3" s="31" t="s">
        <v>10</v>
      </c>
      <c r="FL3" s="31" t="s">
        <v>11</v>
      </c>
      <c r="FM3" s="31" t="s">
        <v>12</v>
      </c>
      <c r="FN3" s="31" t="s">
        <v>13</v>
      </c>
      <c r="FO3" s="31" t="s">
        <v>14</v>
      </c>
      <c r="FP3" s="31" t="s">
        <v>15</v>
      </c>
      <c r="FQ3" s="31" t="s">
        <v>17</v>
      </c>
      <c r="FR3" s="31" t="s">
        <v>19</v>
      </c>
      <c r="FS3" s="31" t="s">
        <v>21</v>
      </c>
      <c r="FT3" s="31" t="s">
        <v>23</v>
      </c>
      <c r="FU3" s="31" t="s">
        <v>1</v>
      </c>
      <c r="FV3" s="31" t="s">
        <v>26</v>
      </c>
      <c r="FW3" s="45" t="s">
        <v>2</v>
      </c>
      <c r="FX3" s="31" t="s">
        <v>3</v>
      </c>
      <c r="FY3" s="31" t="s">
        <v>4</v>
      </c>
      <c r="FZ3" s="31" t="s">
        <v>5</v>
      </c>
      <c r="GA3" s="31" t="s">
        <v>7</v>
      </c>
      <c r="GB3" s="31" t="s">
        <v>10</v>
      </c>
      <c r="GC3" s="31" t="s">
        <v>11</v>
      </c>
      <c r="GD3" s="31" t="s">
        <v>12</v>
      </c>
      <c r="GE3" s="31" t="s">
        <v>13</v>
      </c>
      <c r="GF3" s="31" t="s">
        <v>14</v>
      </c>
      <c r="GG3" s="31" t="s">
        <v>15</v>
      </c>
      <c r="GH3" s="31" t="s">
        <v>17</v>
      </c>
      <c r="GI3" s="31" t="s">
        <v>19</v>
      </c>
      <c r="GJ3" s="31" t="s">
        <v>21</v>
      </c>
      <c r="GK3" s="31" t="s">
        <v>23</v>
      </c>
      <c r="GL3" s="31" t="s">
        <v>1</v>
      </c>
      <c r="GM3" s="31" t="s">
        <v>26</v>
      </c>
      <c r="GN3" s="45" t="s">
        <v>2</v>
      </c>
      <c r="GO3" s="31" t="s">
        <v>3</v>
      </c>
      <c r="GP3" s="31" t="s">
        <v>4</v>
      </c>
      <c r="GQ3" s="31" t="s">
        <v>5</v>
      </c>
      <c r="GR3" s="31" t="s">
        <v>7</v>
      </c>
      <c r="GS3" s="31" t="s">
        <v>10</v>
      </c>
      <c r="GT3" s="31" t="s">
        <v>11</v>
      </c>
      <c r="GU3" s="31" t="s">
        <v>12</v>
      </c>
      <c r="GV3" s="31" t="s">
        <v>13</v>
      </c>
      <c r="GW3" s="31" t="s">
        <v>14</v>
      </c>
      <c r="GX3" s="31" t="s">
        <v>15</v>
      </c>
      <c r="GY3" s="31" t="s">
        <v>17</v>
      </c>
      <c r="GZ3" s="31" t="s">
        <v>19</v>
      </c>
      <c r="HA3" s="31" t="s">
        <v>21</v>
      </c>
      <c r="HB3" s="31" t="s">
        <v>23</v>
      </c>
      <c r="HC3" s="31" t="s">
        <v>1</v>
      </c>
      <c r="HD3" s="31" t="s">
        <v>26</v>
      </c>
      <c r="HE3" s="45" t="s">
        <v>2</v>
      </c>
      <c r="HF3" s="31" t="s">
        <v>3</v>
      </c>
      <c r="HG3" s="31" t="s">
        <v>4</v>
      </c>
      <c r="HH3" s="31" t="s">
        <v>5</v>
      </c>
      <c r="HI3" s="31" t="s">
        <v>7</v>
      </c>
      <c r="HJ3" s="31" t="s">
        <v>10</v>
      </c>
      <c r="HK3" s="31" t="s">
        <v>11</v>
      </c>
      <c r="HL3" s="31" t="s">
        <v>12</v>
      </c>
      <c r="HM3" s="31" t="s">
        <v>13</v>
      </c>
      <c r="HN3" s="31" t="s">
        <v>14</v>
      </c>
      <c r="HO3" s="31" t="s">
        <v>15</v>
      </c>
      <c r="HP3" s="31" t="s">
        <v>17</v>
      </c>
      <c r="HQ3" s="31" t="s">
        <v>19</v>
      </c>
      <c r="HR3" s="31" t="s">
        <v>21</v>
      </c>
      <c r="HS3" s="31" t="s">
        <v>23</v>
      </c>
      <c r="HT3" s="31" t="s">
        <v>1</v>
      </c>
      <c r="HU3" s="31" t="s">
        <v>26</v>
      </c>
      <c r="HV3" s="45" t="s">
        <v>2</v>
      </c>
      <c r="HW3" s="31" t="s">
        <v>3</v>
      </c>
      <c r="HX3" s="31" t="s">
        <v>4</v>
      </c>
      <c r="HY3" s="31" t="s">
        <v>5</v>
      </c>
      <c r="HZ3" s="31" t="s">
        <v>7</v>
      </c>
      <c r="IA3" s="31" t="s">
        <v>10</v>
      </c>
      <c r="IB3" s="31" t="s">
        <v>11</v>
      </c>
      <c r="IC3" s="31" t="s">
        <v>12</v>
      </c>
      <c r="ID3" s="31" t="s">
        <v>13</v>
      </c>
      <c r="IE3" s="31" t="s">
        <v>14</v>
      </c>
    </row>
    <row r="4" spans="1:239" x14ac:dyDescent="0.3">
      <c r="A4" s="32">
        <v>41486</v>
      </c>
      <c r="B4" s="31">
        <v>58.6</v>
      </c>
      <c r="C4" s="31">
        <v>56.2</v>
      </c>
      <c r="D4" s="31">
        <v>58</v>
      </c>
      <c r="E4" s="31">
        <v>62.2</v>
      </c>
      <c r="F4" s="31">
        <v>64.5</v>
      </c>
      <c r="G4" s="31">
        <v>61.5</v>
      </c>
      <c r="H4" s="31">
        <v>61</v>
      </c>
      <c r="I4" s="45">
        <v>57.3</v>
      </c>
      <c r="J4" s="31">
        <v>46.1</v>
      </c>
      <c r="K4" s="31">
        <v>39.200000000000003</v>
      </c>
      <c r="L4" s="31">
        <v>35</v>
      </c>
      <c r="M4" s="31">
        <v>27.7</v>
      </c>
      <c r="N4" s="31">
        <v>22.7</v>
      </c>
      <c r="O4" s="31">
        <v>21.1</v>
      </c>
      <c r="P4" s="31">
        <v>22.1</v>
      </c>
      <c r="Q4" s="31">
        <v>22.3</v>
      </c>
      <c r="R4" s="31">
        <v>21.1</v>
      </c>
      <c r="S4" s="31">
        <v>62.9</v>
      </c>
      <c r="T4" s="31">
        <v>63.1</v>
      </c>
      <c r="U4" s="31">
        <v>61</v>
      </c>
      <c r="V4" s="31">
        <v>60.1</v>
      </c>
      <c r="W4" s="31">
        <v>58.7</v>
      </c>
      <c r="X4" s="31">
        <v>54.9</v>
      </c>
      <c r="Y4" s="31">
        <v>49.9</v>
      </c>
      <c r="Z4" s="45">
        <v>46.7</v>
      </c>
      <c r="AA4" s="31">
        <v>39.4</v>
      </c>
      <c r="AB4" s="31">
        <v>34.299999999999997</v>
      </c>
      <c r="AC4" s="31">
        <v>31.1</v>
      </c>
      <c r="AD4" s="31">
        <v>25.3</v>
      </c>
      <c r="AE4" s="31">
        <v>21.4</v>
      </c>
      <c r="AF4" s="31">
        <v>20.8</v>
      </c>
      <c r="AG4" s="31">
        <v>22</v>
      </c>
      <c r="AH4" s="31">
        <v>22.2</v>
      </c>
      <c r="AI4" s="31">
        <v>20.2</v>
      </c>
      <c r="AJ4" s="31">
        <v>66.599999999999994</v>
      </c>
      <c r="AK4" s="31">
        <v>65.2</v>
      </c>
      <c r="AL4" s="31">
        <v>63.2</v>
      </c>
      <c r="AM4" s="31">
        <v>57.5</v>
      </c>
      <c r="AN4" s="31">
        <v>54.8</v>
      </c>
      <c r="AO4" s="31">
        <v>51.7</v>
      </c>
      <c r="AP4" s="31">
        <v>46.7</v>
      </c>
      <c r="AQ4" s="45">
        <v>42.8</v>
      </c>
      <c r="AR4" s="31">
        <v>37.1</v>
      </c>
      <c r="AS4" s="31">
        <v>32.6</v>
      </c>
      <c r="AT4" s="31">
        <v>29.8</v>
      </c>
      <c r="AU4" s="31">
        <v>24.7</v>
      </c>
      <c r="AV4" s="31">
        <v>21.4</v>
      </c>
      <c r="AW4" s="31">
        <v>21.4</v>
      </c>
      <c r="AX4" s="31">
        <v>22.4</v>
      </c>
      <c r="AY4" s="31">
        <v>22.4</v>
      </c>
      <c r="AZ4" s="31">
        <v>20.2</v>
      </c>
      <c r="BA4" s="31">
        <v>59.9</v>
      </c>
      <c r="BB4" s="31">
        <v>57.9</v>
      </c>
      <c r="BC4" s="31">
        <v>56.8</v>
      </c>
      <c r="BD4" s="31">
        <v>53.3</v>
      </c>
      <c r="BE4" s="31">
        <v>49.6</v>
      </c>
      <c r="BF4" s="31">
        <v>47.1</v>
      </c>
      <c r="BG4" s="31">
        <v>43.1</v>
      </c>
      <c r="BH4" s="45">
        <v>40.299999999999997</v>
      </c>
      <c r="BI4" s="31">
        <v>35.299999999999997</v>
      </c>
      <c r="BJ4" s="31">
        <v>31.4</v>
      </c>
      <c r="BK4" s="31">
        <v>28.7</v>
      </c>
      <c r="BL4" s="31">
        <v>24.4</v>
      </c>
      <c r="BM4" s="31">
        <v>21.5</v>
      </c>
      <c r="BN4" s="31">
        <v>21.9</v>
      </c>
      <c r="BO4" s="31">
        <v>22.6</v>
      </c>
      <c r="BP4" s="31">
        <v>22.4</v>
      </c>
      <c r="BQ4" s="31">
        <v>20</v>
      </c>
      <c r="BR4" s="31">
        <v>54.1</v>
      </c>
      <c r="BS4" s="31">
        <v>53</v>
      </c>
      <c r="BT4" s="31">
        <v>51.3</v>
      </c>
      <c r="BU4" s="31">
        <v>48.5</v>
      </c>
      <c r="BV4" s="31">
        <v>45.8</v>
      </c>
      <c r="BW4" s="31">
        <v>44.2</v>
      </c>
      <c r="BX4" s="31">
        <v>41</v>
      </c>
      <c r="BY4" s="45">
        <v>38.299999999999997</v>
      </c>
      <c r="BZ4" s="31">
        <v>33.9</v>
      </c>
      <c r="CA4" s="31">
        <v>30.3</v>
      </c>
      <c r="CB4" s="31">
        <v>28</v>
      </c>
      <c r="CC4" s="31">
        <v>24.3</v>
      </c>
      <c r="CD4" s="31">
        <v>21.8</v>
      </c>
      <c r="CE4" s="31">
        <v>22.3</v>
      </c>
      <c r="CF4" s="31">
        <v>22.9</v>
      </c>
      <c r="CG4" s="31">
        <v>22.4</v>
      </c>
      <c r="CH4" s="31">
        <v>19.7</v>
      </c>
      <c r="CI4" s="31">
        <v>46.9</v>
      </c>
      <c r="CJ4" s="31">
        <v>46.4</v>
      </c>
      <c r="CK4" s="31">
        <v>44.9</v>
      </c>
      <c r="CL4" s="31">
        <v>42.8</v>
      </c>
      <c r="CM4" s="31">
        <v>41.4</v>
      </c>
      <c r="CN4" s="31">
        <v>40.4</v>
      </c>
      <c r="CO4" s="31">
        <v>37.9</v>
      </c>
      <c r="CP4" s="31">
        <v>35.799999999999997</v>
      </c>
      <c r="CQ4" s="31">
        <v>32</v>
      </c>
      <c r="CR4" s="31">
        <v>29.1</v>
      </c>
      <c r="CS4" s="31">
        <v>27.1</v>
      </c>
      <c r="CT4" s="31">
        <v>24</v>
      </c>
      <c r="CU4" s="31">
        <v>21.9</v>
      </c>
      <c r="CV4" s="31">
        <v>22.4</v>
      </c>
      <c r="CW4" s="31">
        <v>22.9</v>
      </c>
      <c r="CX4" s="31">
        <v>22</v>
      </c>
      <c r="CY4" s="31">
        <v>19.3</v>
      </c>
      <c r="CZ4" s="31">
        <v>42</v>
      </c>
      <c r="DA4" s="31">
        <v>41.7</v>
      </c>
      <c r="DB4" s="31">
        <v>40.4</v>
      </c>
      <c r="DC4" s="31">
        <v>38.799999999999997</v>
      </c>
      <c r="DD4" s="31">
        <v>37.9</v>
      </c>
      <c r="DE4" s="31">
        <v>37.299999999999997</v>
      </c>
      <c r="DF4" s="31">
        <v>35.5</v>
      </c>
      <c r="DG4" s="45">
        <v>33.700000000000003</v>
      </c>
      <c r="DH4" s="31">
        <v>30.6</v>
      </c>
      <c r="DI4" s="31">
        <v>28.2</v>
      </c>
      <c r="DJ4" s="31">
        <v>26.5</v>
      </c>
      <c r="DK4" s="31">
        <v>23.8</v>
      </c>
      <c r="DL4" s="31">
        <v>22</v>
      </c>
      <c r="DM4" s="31">
        <v>22.6</v>
      </c>
      <c r="DN4" s="31">
        <v>22.9</v>
      </c>
      <c r="DO4" s="31">
        <v>21.7</v>
      </c>
      <c r="DP4" s="31">
        <v>18.899999999999999</v>
      </c>
      <c r="DQ4" s="31">
        <v>38.200000000000003</v>
      </c>
      <c r="DR4" s="31">
        <v>38</v>
      </c>
      <c r="DS4" s="31">
        <v>37</v>
      </c>
      <c r="DT4" s="31">
        <v>35.700000000000003</v>
      </c>
      <c r="DU4" s="31">
        <v>35.200000000000003</v>
      </c>
      <c r="DV4" s="31">
        <v>35</v>
      </c>
      <c r="DW4" s="31">
        <v>33.6</v>
      </c>
      <c r="DX4" s="31">
        <v>32</v>
      </c>
      <c r="DY4" s="31">
        <v>29.4</v>
      </c>
      <c r="DZ4" s="31">
        <v>27.5</v>
      </c>
      <c r="EA4" s="31">
        <v>26.1</v>
      </c>
      <c r="EB4" s="31">
        <v>23.7</v>
      </c>
      <c r="EC4" s="31">
        <v>22.2</v>
      </c>
      <c r="ED4" s="31">
        <v>22.7</v>
      </c>
      <c r="EE4" s="31">
        <v>22.8</v>
      </c>
      <c r="EF4" s="31">
        <v>21.4</v>
      </c>
      <c r="EG4" s="31">
        <v>18.5</v>
      </c>
      <c r="EH4" s="31">
        <v>35.1</v>
      </c>
      <c r="EI4" s="31">
        <v>34.9</v>
      </c>
      <c r="EJ4" s="31">
        <v>34.200000000000003</v>
      </c>
      <c r="EK4" s="31">
        <v>33.200000000000003</v>
      </c>
      <c r="EL4" s="31">
        <v>33.1</v>
      </c>
      <c r="EM4" s="31">
        <v>33.1</v>
      </c>
      <c r="EN4" s="31">
        <v>32</v>
      </c>
      <c r="EO4" s="31">
        <v>30.6</v>
      </c>
      <c r="EP4" s="31">
        <v>28.4</v>
      </c>
      <c r="EQ4" s="31">
        <v>26.9</v>
      </c>
      <c r="ER4" s="31">
        <v>25.7</v>
      </c>
      <c r="ES4" s="31">
        <v>23.6</v>
      </c>
      <c r="ET4" s="31">
        <v>22.4</v>
      </c>
      <c r="EU4" s="31">
        <v>22.8</v>
      </c>
      <c r="EV4" s="31">
        <v>22.8</v>
      </c>
      <c r="EW4" s="31">
        <v>21.1</v>
      </c>
      <c r="EX4" s="31">
        <v>18.3</v>
      </c>
      <c r="EY4" s="31">
        <v>32.299999999999997</v>
      </c>
      <c r="EZ4" s="31">
        <v>32.6</v>
      </c>
      <c r="FA4" s="31">
        <v>32.200000000000003</v>
      </c>
      <c r="FB4" s="31">
        <v>31.4</v>
      </c>
      <c r="FC4" s="31">
        <v>31.4</v>
      </c>
      <c r="FD4" s="31">
        <v>31.4</v>
      </c>
      <c r="FE4" s="31">
        <v>30.7</v>
      </c>
      <c r="FF4" s="45">
        <v>29.6</v>
      </c>
      <c r="FG4" s="31">
        <v>27.7</v>
      </c>
      <c r="FH4" s="31">
        <v>26.4</v>
      </c>
      <c r="FI4" s="31">
        <v>25.5</v>
      </c>
      <c r="FJ4" s="31">
        <v>23.5</v>
      </c>
      <c r="FK4" s="31">
        <v>22.5</v>
      </c>
      <c r="FL4" s="31">
        <v>22.6</v>
      </c>
      <c r="FM4" s="31">
        <v>22.1</v>
      </c>
      <c r="FN4" s="31">
        <v>20.399999999999999</v>
      </c>
      <c r="FO4" s="31">
        <v>17.899999999999999</v>
      </c>
      <c r="FP4" s="31">
        <v>25.7</v>
      </c>
      <c r="FQ4" s="31">
        <v>26.6</v>
      </c>
      <c r="FR4" s="31">
        <v>26.5</v>
      </c>
      <c r="FS4" s="31">
        <v>26.3</v>
      </c>
      <c r="FT4" s="31">
        <v>26.6</v>
      </c>
      <c r="FU4" s="31">
        <v>26.9</v>
      </c>
      <c r="FV4" s="31">
        <v>26.6</v>
      </c>
      <c r="FW4" s="45">
        <v>26.1</v>
      </c>
      <c r="FX4" s="31">
        <v>25.3</v>
      </c>
      <c r="FY4" s="31">
        <v>24.6</v>
      </c>
      <c r="FZ4" s="31">
        <v>24.1</v>
      </c>
      <c r="GA4" s="31">
        <v>22.5</v>
      </c>
      <c r="GB4" s="31">
        <v>21.4</v>
      </c>
      <c r="GC4" s="31">
        <v>20.6</v>
      </c>
      <c r="GD4" s="31">
        <v>19.3</v>
      </c>
      <c r="GE4" s="31">
        <v>17.3</v>
      </c>
      <c r="GF4" s="31">
        <v>15.2</v>
      </c>
      <c r="GG4" s="31">
        <v>23.4</v>
      </c>
      <c r="GH4" s="31">
        <v>24.6</v>
      </c>
      <c r="GI4" s="31">
        <v>24.7</v>
      </c>
      <c r="GJ4" s="31">
        <v>24.8</v>
      </c>
      <c r="GK4" s="31">
        <v>25.1</v>
      </c>
      <c r="GL4" s="31">
        <v>25.4</v>
      </c>
      <c r="GM4" s="31">
        <v>25.3</v>
      </c>
      <c r="GN4" s="45">
        <v>25.2</v>
      </c>
      <c r="GO4" s="31">
        <v>24.6</v>
      </c>
      <c r="GP4" s="31">
        <v>24.1</v>
      </c>
      <c r="GQ4" s="31">
        <v>23.8</v>
      </c>
      <c r="GR4" s="31">
        <v>21.9</v>
      </c>
      <c r="GS4" s="31">
        <v>20.5</v>
      </c>
      <c r="GT4" s="31">
        <v>18.899999999999999</v>
      </c>
      <c r="GU4" s="31">
        <v>17</v>
      </c>
      <c r="GV4" s="31">
        <v>15.2</v>
      </c>
      <c r="GW4" s="31">
        <v>13.5</v>
      </c>
      <c r="GX4" s="31">
        <v>22.4</v>
      </c>
      <c r="GY4" s="31">
        <v>23.6</v>
      </c>
      <c r="GZ4" s="31">
        <v>23.9</v>
      </c>
      <c r="HA4" s="31">
        <v>24</v>
      </c>
      <c r="HB4" s="31">
        <v>24.3</v>
      </c>
      <c r="HC4" s="31">
        <v>24.7</v>
      </c>
      <c r="HD4" s="31">
        <v>24.8</v>
      </c>
      <c r="HE4" s="45">
        <v>24.8</v>
      </c>
      <c r="HF4" s="31">
        <v>24.6</v>
      </c>
      <c r="HG4" s="31">
        <v>24.3</v>
      </c>
      <c r="HH4" s="31">
        <v>24</v>
      </c>
      <c r="HI4" s="31">
        <v>21.9</v>
      </c>
      <c r="HJ4" s="31">
        <v>20</v>
      </c>
      <c r="HK4" s="31">
        <v>17.899999999999999</v>
      </c>
      <c r="HL4" s="31">
        <v>16.100000000000001</v>
      </c>
      <c r="HM4" s="31">
        <v>14.3</v>
      </c>
      <c r="HN4" s="31">
        <v>12.8</v>
      </c>
      <c r="HO4" s="31">
        <v>21.7</v>
      </c>
      <c r="HP4" s="31">
        <v>22.6</v>
      </c>
      <c r="HQ4" s="31">
        <v>23</v>
      </c>
      <c r="HR4" s="31">
        <v>23.1</v>
      </c>
      <c r="HS4" s="31">
        <v>23.5</v>
      </c>
      <c r="HT4" s="31">
        <v>23.9</v>
      </c>
      <c r="HU4" s="31">
        <v>24.3</v>
      </c>
      <c r="HV4" s="45">
        <v>24.3</v>
      </c>
      <c r="HW4" s="31">
        <v>24.3</v>
      </c>
      <c r="HX4" s="31">
        <v>24.1</v>
      </c>
      <c r="HY4" s="31">
        <v>23.8</v>
      </c>
      <c r="HZ4" s="31">
        <v>21.8</v>
      </c>
      <c r="IA4" s="31">
        <v>19.5</v>
      </c>
      <c r="IB4" s="31">
        <v>17.2</v>
      </c>
      <c r="IC4" s="31">
        <v>15.2</v>
      </c>
      <c r="ID4" s="31">
        <v>13.5</v>
      </c>
      <c r="IE4" s="31">
        <v>12.2</v>
      </c>
    </row>
    <row r="5" spans="1:239" x14ac:dyDescent="0.3">
      <c r="A5" s="32">
        <v>41516</v>
      </c>
      <c r="B5" s="31">
        <v>52.9</v>
      </c>
      <c r="C5" s="31">
        <v>50.4</v>
      </c>
      <c r="D5" s="31">
        <v>53.5</v>
      </c>
      <c r="E5" s="31">
        <v>57.9</v>
      </c>
      <c r="F5" s="31">
        <v>62.8</v>
      </c>
      <c r="G5" s="31">
        <v>63.5</v>
      </c>
      <c r="H5" s="31">
        <v>61.3</v>
      </c>
      <c r="I5" s="45">
        <v>57.5</v>
      </c>
      <c r="J5" s="31">
        <v>46.7</v>
      </c>
      <c r="K5" s="31">
        <v>40</v>
      </c>
      <c r="L5" s="31">
        <v>34.5</v>
      </c>
      <c r="M5" s="31">
        <v>27.7</v>
      </c>
      <c r="N5" s="31">
        <v>22.2</v>
      </c>
      <c r="O5" s="31">
        <v>20.5</v>
      </c>
      <c r="P5" s="31">
        <v>21.6</v>
      </c>
      <c r="Q5" s="31">
        <v>21.5</v>
      </c>
      <c r="R5" s="31">
        <v>20</v>
      </c>
      <c r="S5" s="31">
        <v>56.3</v>
      </c>
      <c r="T5" s="31">
        <v>58.1</v>
      </c>
      <c r="U5" s="31">
        <v>58.1</v>
      </c>
      <c r="V5" s="31">
        <v>57.5</v>
      </c>
      <c r="W5" s="31">
        <v>56.5</v>
      </c>
      <c r="X5" s="31">
        <v>55.9</v>
      </c>
      <c r="Y5" s="31">
        <v>51.2</v>
      </c>
      <c r="Z5" s="45">
        <v>47.7</v>
      </c>
      <c r="AA5" s="31">
        <v>40.299999999999997</v>
      </c>
      <c r="AB5" s="31">
        <v>35</v>
      </c>
      <c r="AC5" s="31">
        <v>30.9</v>
      </c>
      <c r="AD5" s="31">
        <v>25.5</v>
      </c>
      <c r="AE5" s="31">
        <v>21.1</v>
      </c>
      <c r="AF5" s="31">
        <v>20.2</v>
      </c>
      <c r="AG5" s="31">
        <v>21.2</v>
      </c>
      <c r="AH5" s="31">
        <v>21.2</v>
      </c>
      <c r="AI5" s="31">
        <v>19</v>
      </c>
      <c r="AJ5" s="31">
        <v>63.2</v>
      </c>
      <c r="AK5" s="31">
        <v>63.1</v>
      </c>
      <c r="AL5" s="31">
        <v>60.9</v>
      </c>
      <c r="AM5" s="31">
        <v>57.2</v>
      </c>
      <c r="AN5" s="31">
        <v>54.4</v>
      </c>
      <c r="AO5" s="31">
        <v>52.4</v>
      </c>
      <c r="AP5" s="31">
        <v>47.3</v>
      </c>
      <c r="AQ5" s="45">
        <v>43.6</v>
      </c>
      <c r="AR5" s="31">
        <v>37.700000000000003</v>
      </c>
      <c r="AS5" s="31">
        <v>33.200000000000003</v>
      </c>
      <c r="AT5" s="31">
        <v>29.6</v>
      </c>
      <c r="AU5" s="31">
        <v>24.7</v>
      </c>
      <c r="AV5" s="31">
        <v>20.9</v>
      </c>
      <c r="AW5" s="31">
        <v>20.7</v>
      </c>
      <c r="AX5" s="31">
        <v>21.5</v>
      </c>
      <c r="AY5" s="31">
        <v>21.5</v>
      </c>
      <c r="AZ5" s="31">
        <v>18.899999999999999</v>
      </c>
      <c r="BA5" s="31">
        <v>57.6</v>
      </c>
      <c r="BB5" s="31">
        <v>56.5</v>
      </c>
      <c r="BC5" s="31">
        <v>56.9</v>
      </c>
      <c r="BD5" s="31">
        <v>54.8</v>
      </c>
      <c r="BE5" s="31">
        <v>51.6</v>
      </c>
      <c r="BF5" s="31">
        <v>49.2</v>
      </c>
      <c r="BG5" s="31">
        <v>44</v>
      </c>
      <c r="BH5" s="45">
        <v>41</v>
      </c>
      <c r="BI5" s="31">
        <v>35.9</v>
      </c>
      <c r="BJ5" s="31">
        <v>31.9</v>
      </c>
      <c r="BK5" s="31">
        <v>28.8</v>
      </c>
      <c r="BL5" s="31">
        <v>24.2</v>
      </c>
      <c r="BM5" s="31">
        <v>21</v>
      </c>
      <c r="BN5" s="31">
        <v>21.1</v>
      </c>
      <c r="BO5" s="31">
        <v>21.7</v>
      </c>
      <c r="BP5" s="31">
        <v>21.5</v>
      </c>
      <c r="BQ5" s="31">
        <v>18.8</v>
      </c>
      <c r="BR5" s="31">
        <v>52.1</v>
      </c>
      <c r="BS5" s="31">
        <v>52</v>
      </c>
      <c r="BT5" s="31">
        <v>52.7</v>
      </c>
      <c r="BU5" s="31">
        <v>50.8</v>
      </c>
      <c r="BV5" s="31">
        <v>48.2</v>
      </c>
      <c r="BW5" s="31">
        <v>46.4</v>
      </c>
      <c r="BX5" s="31">
        <v>42.1</v>
      </c>
      <c r="BY5" s="45">
        <v>39.200000000000003</v>
      </c>
      <c r="BZ5" s="31">
        <v>34.4</v>
      </c>
      <c r="CA5" s="31">
        <v>30.8</v>
      </c>
      <c r="CB5" s="31">
        <v>27.9</v>
      </c>
      <c r="CC5" s="31">
        <v>23.9</v>
      </c>
      <c r="CD5" s="31">
        <v>21.1</v>
      </c>
      <c r="CE5" s="31">
        <v>21.4</v>
      </c>
      <c r="CF5" s="31">
        <v>22</v>
      </c>
      <c r="CG5" s="31">
        <v>21.5</v>
      </c>
      <c r="CH5" s="31">
        <v>18.5</v>
      </c>
      <c r="CI5" s="31">
        <v>45.8</v>
      </c>
      <c r="CJ5" s="31">
        <v>46</v>
      </c>
      <c r="CK5" s="31">
        <v>47.1</v>
      </c>
      <c r="CL5" s="31">
        <v>45.4</v>
      </c>
      <c r="CM5" s="31">
        <v>43.6</v>
      </c>
      <c r="CN5" s="31">
        <v>42.3</v>
      </c>
      <c r="CO5" s="31">
        <v>39</v>
      </c>
      <c r="CP5" s="31">
        <v>36.5</v>
      </c>
      <c r="CQ5" s="31">
        <v>32.5</v>
      </c>
      <c r="CR5" s="31">
        <v>29.5</v>
      </c>
      <c r="CS5" s="31">
        <v>27</v>
      </c>
      <c r="CT5" s="31">
        <v>23.5</v>
      </c>
      <c r="CU5" s="31">
        <v>21.2</v>
      </c>
      <c r="CV5" s="31">
        <v>21.5</v>
      </c>
      <c r="CW5" s="31">
        <v>22</v>
      </c>
      <c r="CX5" s="31">
        <v>21.1</v>
      </c>
      <c r="CY5" s="31">
        <v>18</v>
      </c>
      <c r="CZ5" s="31">
        <v>41.4</v>
      </c>
      <c r="DA5" s="31">
        <v>41.6</v>
      </c>
      <c r="DB5" s="31">
        <v>42.6</v>
      </c>
      <c r="DC5" s="31">
        <v>41.4</v>
      </c>
      <c r="DD5" s="31">
        <v>40</v>
      </c>
      <c r="DE5" s="31">
        <v>39.1</v>
      </c>
      <c r="DF5" s="31">
        <v>36.4</v>
      </c>
      <c r="DG5" s="45">
        <v>34.4</v>
      </c>
      <c r="DH5" s="31">
        <v>30.9</v>
      </c>
      <c r="DI5" s="31">
        <v>28.4</v>
      </c>
      <c r="DJ5" s="31">
        <v>26.3</v>
      </c>
      <c r="DK5" s="31">
        <v>23.3</v>
      </c>
      <c r="DL5" s="31">
        <v>21.3</v>
      </c>
      <c r="DM5" s="31">
        <v>21.6</v>
      </c>
      <c r="DN5" s="31">
        <v>22</v>
      </c>
      <c r="DO5" s="31">
        <v>20.7</v>
      </c>
      <c r="DP5" s="31">
        <v>17.7</v>
      </c>
      <c r="DQ5" s="31">
        <v>38</v>
      </c>
      <c r="DR5" s="31">
        <v>38.299999999999997</v>
      </c>
      <c r="DS5" s="31">
        <v>39.1</v>
      </c>
      <c r="DT5" s="31">
        <v>38.200000000000003</v>
      </c>
      <c r="DU5" s="31">
        <v>37.200000000000003</v>
      </c>
      <c r="DV5" s="31">
        <v>36.6</v>
      </c>
      <c r="DW5" s="31">
        <v>34.299999999999997</v>
      </c>
      <c r="DX5" s="31">
        <v>32.5</v>
      </c>
      <c r="DY5" s="31">
        <v>29.5</v>
      </c>
      <c r="DZ5" s="31">
        <v>27.5</v>
      </c>
      <c r="EA5" s="31">
        <v>25.7</v>
      </c>
      <c r="EB5" s="31">
        <v>23.2</v>
      </c>
      <c r="EC5" s="31">
        <v>21.5</v>
      </c>
      <c r="ED5" s="31">
        <v>21.8</v>
      </c>
      <c r="EE5" s="31">
        <v>21.8</v>
      </c>
      <c r="EF5" s="31">
        <v>20.2</v>
      </c>
      <c r="EG5" s="31">
        <v>17.3</v>
      </c>
      <c r="EH5" s="31">
        <v>35.4</v>
      </c>
      <c r="EI5" s="31">
        <v>35.5</v>
      </c>
      <c r="EJ5" s="31">
        <v>36.299999999999997</v>
      </c>
      <c r="EK5" s="31">
        <v>35.6</v>
      </c>
      <c r="EL5" s="31">
        <v>35</v>
      </c>
      <c r="EM5" s="31">
        <v>34.299999999999997</v>
      </c>
      <c r="EN5" s="31">
        <v>32.5</v>
      </c>
      <c r="EO5" s="31">
        <v>30.9</v>
      </c>
      <c r="EP5" s="31">
        <v>28.4</v>
      </c>
      <c r="EQ5" s="31">
        <v>26.8</v>
      </c>
      <c r="ER5" s="31">
        <v>25.3</v>
      </c>
      <c r="ES5" s="31">
        <v>23.1</v>
      </c>
      <c r="ET5" s="31">
        <v>21.7</v>
      </c>
      <c r="EU5" s="31">
        <v>21.8</v>
      </c>
      <c r="EV5" s="31">
        <v>21.7</v>
      </c>
      <c r="EW5" s="31">
        <v>19.8</v>
      </c>
      <c r="EX5" s="31">
        <v>17</v>
      </c>
      <c r="EY5" s="31">
        <v>33</v>
      </c>
      <c r="EZ5" s="31">
        <v>33.4</v>
      </c>
      <c r="FA5" s="31">
        <v>34.200000000000003</v>
      </c>
      <c r="FB5" s="31">
        <v>33.700000000000003</v>
      </c>
      <c r="FC5" s="31">
        <v>33.1</v>
      </c>
      <c r="FD5" s="31">
        <v>32.299999999999997</v>
      </c>
      <c r="FE5" s="31">
        <v>31</v>
      </c>
      <c r="FF5" s="45">
        <v>29.7</v>
      </c>
      <c r="FG5" s="31">
        <v>27.5</v>
      </c>
      <c r="FH5" s="31">
        <v>26.1</v>
      </c>
      <c r="FI5" s="31">
        <v>25</v>
      </c>
      <c r="FJ5" s="31">
        <v>23.1</v>
      </c>
      <c r="FK5" s="31">
        <v>21.8</v>
      </c>
      <c r="FL5" s="31">
        <v>21.6</v>
      </c>
      <c r="FM5" s="31">
        <v>21.2</v>
      </c>
      <c r="FN5" s="31">
        <v>19.3</v>
      </c>
      <c r="FO5" s="31">
        <v>16.600000000000001</v>
      </c>
      <c r="FP5" s="31">
        <v>26.7</v>
      </c>
      <c r="FQ5" s="31">
        <v>27.5</v>
      </c>
      <c r="FR5" s="31">
        <v>28.4</v>
      </c>
      <c r="FS5" s="31">
        <v>28.3</v>
      </c>
      <c r="FT5" s="31">
        <v>28.1</v>
      </c>
      <c r="FU5" s="31">
        <v>27.7</v>
      </c>
      <c r="FV5" s="31">
        <v>27</v>
      </c>
      <c r="FW5" s="45">
        <v>26.3</v>
      </c>
      <c r="FX5" s="31">
        <v>25.2</v>
      </c>
      <c r="FY5" s="31">
        <v>24.2</v>
      </c>
      <c r="FZ5" s="31">
        <v>23.4</v>
      </c>
      <c r="GA5" s="31">
        <v>21.9</v>
      </c>
      <c r="GB5" s="31">
        <v>20.6</v>
      </c>
      <c r="GC5" s="31">
        <v>19.8</v>
      </c>
      <c r="GD5" s="31">
        <v>18.5</v>
      </c>
      <c r="GE5" s="31">
        <v>16.3</v>
      </c>
      <c r="GF5" s="31">
        <v>14</v>
      </c>
      <c r="GG5" s="31">
        <v>24.5</v>
      </c>
      <c r="GH5" s="31">
        <v>25.7</v>
      </c>
      <c r="GI5" s="31">
        <v>26.6</v>
      </c>
      <c r="GJ5" s="31">
        <v>26.7</v>
      </c>
      <c r="GK5" s="31">
        <v>26.5</v>
      </c>
      <c r="GL5" s="31">
        <v>26.2</v>
      </c>
      <c r="GM5" s="31">
        <v>25.8</v>
      </c>
      <c r="GN5" s="45">
        <v>25.4</v>
      </c>
      <c r="GO5" s="31">
        <v>24.4</v>
      </c>
      <c r="GP5" s="31">
        <v>23.5</v>
      </c>
      <c r="GQ5" s="31">
        <v>22.6</v>
      </c>
      <c r="GR5" s="31">
        <v>21.1</v>
      </c>
      <c r="GS5" s="31">
        <v>19.7</v>
      </c>
      <c r="GT5" s="31">
        <v>18.100000000000001</v>
      </c>
      <c r="GU5" s="31">
        <v>16.3</v>
      </c>
      <c r="GV5" s="31">
        <v>14.2</v>
      </c>
      <c r="GW5" s="31">
        <v>12.5</v>
      </c>
      <c r="GX5" s="31">
        <v>23.7</v>
      </c>
      <c r="GY5" s="31">
        <v>24.9</v>
      </c>
      <c r="GZ5" s="31">
        <v>25.9</v>
      </c>
      <c r="HA5" s="31">
        <v>26.1</v>
      </c>
      <c r="HB5" s="31">
        <v>26</v>
      </c>
      <c r="HC5" s="31">
        <v>25.9</v>
      </c>
      <c r="HD5" s="31">
        <v>25.5</v>
      </c>
      <c r="HE5" s="45">
        <v>25.2</v>
      </c>
      <c r="HF5" s="31">
        <v>24.4</v>
      </c>
      <c r="HG5" s="31">
        <v>23.4</v>
      </c>
      <c r="HH5" s="31">
        <v>22.6</v>
      </c>
      <c r="HI5" s="31">
        <v>21</v>
      </c>
      <c r="HJ5" s="31">
        <v>19.100000000000001</v>
      </c>
      <c r="HK5" s="31">
        <v>17</v>
      </c>
      <c r="HL5" s="31">
        <v>15.2</v>
      </c>
      <c r="HM5" s="31">
        <v>13.5</v>
      </c>
      <c r="HN5" s="31">
        <v>12</v>
      </c>
      <c r="HO5" s="31">
        <v>23.2</v>
      </c>
      <c r="HP5" s="31">
        <v>24.2</v>
      </c>
      <c r="HQ5" s="31">
        <v>25.4</v>
      </c>
      <c r="HR5" s="31">
        <v>25.5</v>
      </c>
      <c r="HS5" s="31">
        <v>25.6</v>
      </c>
      <c r="HT5" s="31">
        <v>25.5</v>
      </c>
      <c r="HU5" s="31">
        <v>25.2</v>
      </c>
      <c r="HV5" s="45">
        <v>25</v>
      </c>
      <c r="HW5" s="31">
        <v>24.2</v>
      </c>
      <c r="HX5" s="31">
        <v>23.2</v>
      </c>
      <c r="HY5" s="31">
        <v>22.3</v>
      </c>
      <c r="HZ5" s="31">
        <v>20.7</v>
      </c>
      <c r="IA5" s="31">
        <v>18.5</v>
      </c>
      <c r="IB5" s="31">
        <v>16.2</v>
      </c>
      <c r="IC5" s="31">
        <v>14.5</v>
      </c>
      <c r="ID5" s="31">
        <v>12.7</v>
      </c>
      <c r="IE5" s="31">
        <v>11.3</v>
      </c>
    </row>
    <row r="6" spans="1:239" x14ac:dyDescent="0.3">
      <c r="A6" s="32">
        <v>41547</v>
      </c>
      <c r="B6" s="31">
        <v>52.1</v>
      </c>
      <c r="C6" s="31">
        <v>46.3</v>
      </c>
      <c r="D6" s="31">
        <v>46.3</v>
      </c>
      <c r="E6" s="31">
        <v>54.5</v>
      </c>
      <c r="F6" s="31">
        <v>60.2</v>
      </c>
      <c r="G6" s="31">
        <v>64.8</v>
      </c>
      <c r="H6" s="31">
        <v>64.5</v>
      </c>
      <c r="I6" s="45">
        <v>62.2</v>
      </c>
      <c r="J6" s="31">
        <v>49.2</v>
      </c>
      <c r="K6" s="31">
        <v>41.3</v>
      </c>
      <c r="L6" s="31">
        <v>35.1</v>
      </c>
      <c r="M6" s="31">
        <v>27.7</v>
      </c>
      <c r="N6" s="31">
        <v>22.6</v>
      </c>
      <c r="O6" s="31">
        <v>21.1</v>
      </c>
      <c r="P6" s="31">
        <v>21.8</v>
      </c>
      <c r="Q6" s="31">
        <v>21.8</v>
      </c>
      <c r="R6" s="31">
        <v>19.899999999999999</v>
      </c>
      <c r="S6" s="31">
        <v>52.7</v>
      </c>
      <c r="T6" s="31">
        <v>51.1</v>
      </c>
      <c r="U6" s="31">
        <v>54.3</v>
      </c>
      <c r="V6" s="31">
        <v>55.5</v>
      </c>
      <c r="W6" s="31">
        <v>56</v>
      </c>
      <c r="X6" s="31">
        <v>55.3</v>
      </c>
      <c r="Y6" s="31">
        <v>52.4</v>
      </c>
      <c r="Z6" s="45">
        <v>49.4</v>
      </c>
      <c r="AA6" s="31">
        <v>41.2</v>
      </c>
      <c r="AB6" s="31">
        <v>35.4</v>
      </c>
      <c r="AC6" s="31">
        <v>31.2</v>
      </c>
      <c r="AD6" s="31">
        <v>25.4</v>
      </c>
      <c r="AE6" s="31">
        <v>21.4</v>
      </c>
      <c r="AF6" s="31">
        <v>20.7</v>
      </c>
      <c r="AG6" s="31">
        <v>21.5</v>
      </c>
      <c r="AH6" s="31">
        <v>21.2</v>
      </c>
      <c r="AI6" s="31">
        <v>19</v>
      </c>
      <c r="AJ6" s="31">
        <v>61.9</v>
      </c>
      <c r="AK6" s="31">
        <v>60.4</v>
      </c>
      <c r="AL6" s="31">
        <v>58.9</v>
      </c>
      <c r="AM6" s="31">
        <v>56.7</v>
      </c>
      <c r="AN6" s="31">
        <v>54.2</v>
      </c>
      <c r="AO6" s="31">
        <v>52.7</v>
      </c>
      <c r="AP6" s="31">
        <v>48.5</v>
      </c>
      <c r="AQ6" s="45">
        <v>44.8</v>
      </c>
      <c r="AR6" s="31">
        <v>38</v>
      </c>
      <c r="AS6" s="31">
        <v>33</v>
      </c>
      <c r="AT6" s="31">
        <v>29.7</v>
      </c>
      <c r="AU6" s="31">
        <v>24.7</v>
      </c>
      <c r="AV6" s="31">
        <v>21.3</v>
      </c>
      <c r="AW6" s="31">
        <v>21.2</v>
      </c>
      <c r="AX6" s="31">
        <v>21.9</v>
      </c>
      <c r="AY6" s="31">
        <v>21.3</v>
      </c>
      <c r="AZ6" s="31">
        <v>19.100000000000001</v>
      </c>
      <c r="BA6" s="31">
        <v>58.6</v>
      </c>
      <c r="BB6" s="31">
        <v>57.1</v>
      </c>
      <c r="BC6" s="31">
        <v>55.5</v>
      </c>
      <c r="BD6" s="31">
        <v>53.6</v>
      </c>
      <c r="BE6" s="31">
        <v>51.5</v>
      </c>
      <c r="BF6" s="31">
        <v>49.1</v>
      </c>
      <c r="BG6" s="31">
        <v>44.4</v>
      </c>
      <c r="BH6" s="45">
        <v>41.5</v>
      </c>
      <c r="BI6" s="31">
        <v>35.799999999999997</v>
      </c>
      <c r="BJ6" s="31">
        <v>31.5</v>
      </c>
      <c r="BK6" s="31">
        <v>28.6</v>
      </c>
      <c r="BL6" s="31">
        <v>24.2</v>
      </c>
      <c r="BM6" s="31">
        <v>21.5</v>
      </c>
      <c r="BN6" s="31">
        <v>21.7</v>
      </c>
      <c r="BO6" s="31">
        <v>22.2</v>
      </c>
      <c r="BP6" s="31">
        <v>21.5</v>
      </c>
      <c r="BQ6" s="31">
        <v>19</v>
      </c>
      <c r="BR6" s="31">
        <v>51.3</v>
      </c>
      <c r="BS6" s="31">
        <v>52.4</v>
      </c>
      <c r="BT6" s="31">
        <v>51.2</v>
      </c>
      <c r="BU6" s="31">
        <v>48.8</v>
      </c>
      <c r="BV6" s="31">
        <v>46.9</v>
      </c>
      <c r="BW6" s="31">
        <v>44.9</v>
      </c>
      <c r="BX6" s="31">
        <v>41.6</v>
      </c>
      <c r="BY6" s="45">
        <v>39</v>
      </c>
      <c r="BZ6" s="31">
        <v>33.799999999999997</v>
      </c>
      <c r="CA6" s="31">
        <v>30.3</v>
      </c>
      <c r="CB6" s="31">
        <v>27.6</v>
      </c>
      <c r="CC6" s="31">
        <v>23.9</v>
      </c>
      <c r="CD6" s="31">
        <v>21.6</v>
      </c>
      <c r="CE6" s="31">
        <v>22.2</v>
      </c>
      <c r="CF6" s="31">
        <v>22.6</v>
      </c>
      <c r="CG6" s="31">
        <v>21.7</v>
      </c>
      <c r="CH6" s="31">
        <v>18.8</v>
      </c>
      <c r="CI6" s="31">
        <v>44.5</v>
      </c>
      <c r="CJ6" s="31">
        <v>45.9</v>
      </c>
      <c r="CK6" s="31">
        <v>45.6</v>
      </c>
      <c r="CL6" s="31">
        <v>43.6</v>
      </c>
      <c r="CM6" s="31">
        <v>42.1</v>
      </c>
      <c r="CN6" s="31">
        <v>40.700000000000003</v>
      </c>
      <c r="CO6" s="31">
        <v>38.200000000000003</v>
      </c>
      <c r="CP6" s="31">
        <v>36.1</v>
      </c>
      <c r="CQ6" s="31">
        <v>32</v>
      </c>
      <c r="CR6" s="31">
        <v>29.1</v>
      </c>
      <c r="CS6" s="31">
        <v>26.8</v>
      </c>
      <c r="CT6" s="31">
        <v>23.7</v>
      </c>
      <c r="CU6" s="31">
        <v>21.7</v>
      </c>
      <c r="CV6" s="31">
        <v>22.2</v>
      </c>
      <c r="CW6" s="31">
        <v>22.6</v>
      </c>
      <c r="CX6" s="31">
        <v>21.2</v>
      </c>
      <c r="CY6" s="31">
        <v>18.3</v>
      </c>
      <c r="CZ6" s="31">
        <v>39.700000000000003</v>
      </c>
      <c r="DA6" s="31">
        <v>41.3</v>
      </c>
      <c r="DB6" s="31">
        <v>41</v>
      </c>
      <c r="DC6" s="31">
        <v>39.6</v>
      </c>
      <c r="DD6" s="31">
        <v>38.4</v>
      </c>
      <c r="DE6" s="31">
        <v>37.6</v>
      </c>
      <c r="DF6" s="31">
        <v>35.6</v>
      </c>
      <c r="DG6" s="45">
        <v>33.9</v>
      </c>
      <c r="DH6" s="31">
        <v>30.5</v>
      </c>
      <c r="DI6" s="31">
        <v>28.1</v>
      </c>
      <c r="DJ6" s="31">
        <v>26.1</v>
      </c>
      <c r="DK6" s="31">
        <v>23.5</v>
      </c>
      <c r="DL6" s="31">
        <v>21.8</v>
      </c>
      <c r="DM6" s="31">
        <v>22.4</v>
      </c>
      <c r="DN6" s="31">
        <v>22.5</v>
      </c>
      <c r="DO6" s="31">
        <v>20.9</v>
      </c>
      <c r="DP6" s="31">
        <v>18</v>
      </c>
      <c r="DQ6" s="31">
        <v>36.299999999999997</v>
      </c>
      <c r="DR6" s="31">
        <v>37.700000000000003</v>
      </c>
      <c r="DS6" s="31">
        <v>37.5</v>
      </c>
      <c r="DT6" s="31">
        <v>36.6</v>
      </c>
      <c r="DU6" s="31">
        <v>35.700000000000003</v>
      </c>
      <c r="DV6" s="31">
        <v>35.200000000000003</v>
      </c>
      <c r="DW6" s="31">
        <v>33.6</v>
      </c>
      <c r="DX6" s="31">
        <v>32.1</v>
      </c>
      <c r="DY6" s="31">
        <v>29.2</v>
      </c>
      <c r="DZ6" s="31">
        <v>27.3</v>
      </c>
      <c r="EA6" s="31">
        <v>25.6</v>
      </c>
      <c r="EB6" s="31">
        <v>23.4</v>
      </c>
      <c r="EC6" s="31">
        <v>21.9</v>
      </c>
      <c r="ED6" s="31">
        <v>22.5</v>
      </c>
      <c r="EE6" s="31">
        <v>22.3</v>
      </c>
      <c r="EF6" s="31">
        <v>20.5</v>
      </c>
      <c r="EG6" s="31">
        <v>17.600000000000001</v>
      </c>
      <c r="EH6" s="31">
        <v>33.6</v>
      </c>
      <c r="EI6" s="31">
        <v>34.799999999999997</v>
      </c>
      <c r="EJ6" s="31">
        <v>34.700000000000003</v>
      </c>
      <c r="EK6" s="31">
        <v>34.200000000000003</v>
      </c>
      <c r="EL6" s="31">
        <v>33.700000000000003</v>
      </c>
      <c r="EM6" s="31">
        <v>33.200000000000003</v>
      </c>
      <c r="EN6" s="31">
        <v>31.9</v>
      </c>
      <c r="EO6" s="31">
        <v>30.6</v>
      </c>
      <c r="EP6" s="31">
        <v>28.2</v>
      </c>
      <c r="EQ6" s="31">
        <v>26.6</v>
      </c>
      <c r="ER6" s="31">
        <v>25.3</v>
      </c>
      <c r="ES6" s="31">
        <v>23.3</v>
      </c>
      <c r="ET6" s="31">
        <v>22.1</v>
      </c>
      <c r="EU6" s="31">
        <v>22.6</v>
      </c>
      <c r="EV6" s="31">
        <v>22.1</v>
      </c>
      <c r="EW6" s="31">
        <v>20.100000000000001</v>
      </c>
      <c r="EX6" s="31">
        <v>17.3</v>
      </c>
      <c r="EY6" s="31">
        <v>31.3</v>
      </c>
      <c r="EZ6" s="31">
        <v>32.799999999999997</v>
      </c>
      <c r="FA6" s="31">
        <v>32.700000000000003</v>
      </c>
      <c r="FB6" s="31">
        <v>32.4</v>
      </c>
      <c r="FC6" s="31">
        <v>32</v>
      </c>
      <c r="FD6" s="31">
        <v>31.5</v>
      </c>
      <c r="FE6" s="31">
        <v>30.6</v>
      </c>
      <c r="FF6" s="45">
        <v>29.5</v>
      </c>
      <c r="FG6" s="31">
        <v>27.5</v>
      </c>
      <c r="FH6" s="31">
        <v>26.1</v>
      </c>
      <c r="FI6" s="31">
        <v>25</v>
      </c>
      <c r="FJ6" s="31">
        <v>23.3</v>
      </c>
      <c r="FK6" s="31">
        <v>22.2</v>
      </c>
      <c r="FL6" s="31">
        <v>22.4</v>
      </c>
      <c r="FM6" s="31">
        <v>21.6</v>
      </c>
      <c r="FN6" s="31">
        <v>19.5</v>
      </c>
      <c r="FO6" s="31">
        <v>16.899999999999999</v>
      </c>
      <c r="FP6" s="31">
        <v>25.2</v>
      </c>
      <c r="FQ6" s="31">
        <v>26.6</v>
      </c>
      <c r="FR6" s="31">
        <v>26.6</v>
      </c>
      <c r="FS6" s="31">
        <v>26.8</v>
      </c>
      <c r="FT6" s="31">
        <v>26.7</v>
      </c>
      <c r="FU6" s="31">
        <v>26.8</v>
      </c>
      <c r="FV6" s="31">
        <v>26.4</v>
      </c>
      <c r="FW6" s="45">
        <v>26.1</v>
      </c>
      <c r="FX6" s="31">
        <v>25.2</v>
      </c>
      <c r="FY6" s="31">
        <v>24.4</v>
      </c>
      <c r="FZ6" s="31">
        <v>23.9</v>
      </c>
      <c r="GA6" s="31">
        <v>22.6</v>
      </c>
      <c r="GB6" s="31">
        <v>21.5</v>
      </c>
      <c r="GC6" s="31">
        <v>20.7</v>
      </c>
      <c r="GD6" s="31">
        <v>19.100000000000001</v>
      </c>
      <c r="GE6" s="31">
        <v>16.7</v>
      </c>
      <c r="GF6" s="31">
        <v>14.4</v>
      </c>
      <c r="GG6" s="31">
        <v>23.2</v>
      </c>
      <c r="GH6" s="31">
        <v>24.5</v>
      </c>
      <c r="GI6" s="31">
        <v>24.4</v>
      </c>
      <c r="GJ6" s="31">
        <v>24.9</v>
      </c>
      <c r="GK6" s="31">
        <v>25</v>
      </c>
      <c r="GL6" s="31">
        <v>25.1</v>
      </c>
      <c r="GM6" s="31">
        <v>25.3</v>
      </c>
      <c r="GN6" s="45">
        <v>25.2</v>
      </c>
      <c r="GO6" s="31">
        <v>24.5</v>
      </c>
      <c r="GP6" s="31">
        <v>24</v>
      </c>
      <c r="GQ6" s="31">
        <v>23.7</v>
      </c>
      <c r="GR6" s="31">
        <v>22.4</v>
      </c>
      <c r="GS6" s="31">
        <v>21.1</v>
      </c>
      <c r="GT6" s="31">
        <v>19.399999999999999</v>
      </c>
      <c r="GU6" s="31">
        <v>17.2</v>
      </c>
      <c r="GV6" s="31">
        <v>14.9</v>
      </c>
      <c r="GW6" s="31">
        <v>13.2</v>
      </c>
      <c r="GX6" s="31">
        <v>22.4</v>
      </c>
      <c r="GY6" s="31">
        <v>23.5</v>
      </c>
      <c r="GZ6" s="31">
        <v>23.3</v>
      </c>
      <c r="HA6" s="31">
        <v>24.1</v>
      </c>
      <c r="HB6" s="31">
        <v>24.3</v>
      </c>
      <c r="HC6" s="31">
        <v>24.8</v>
      </c>
      <c r="HD6" s="31">
        <v>24.9</v>
      </c>
      <c r="HE6" s="45">
        <v>25</v>
      </c>
      <c r="HF6" s="31">
        <v>24.4</v>
      </c>
      <c r="HG6" s="31">
        <v>24</v>
      </c>
      <c r="HH6" s="31">
        <v>23.6</v>
      </c>
      <c r="HI6" s="31">
        <v>22.2</v>
      </c>
      <c r="HJ6" s="31">
        <v>20.399999999999999</v>
      </c>
      <c r="HK6" s="31">
        <v>18.3</v>
      </c>
      <c r="HL6" s="31">
        <v>16.100000000000001</v>
      </c>
      <c r="HM6" s="31">
        <v>14.2</v>
      </c>
      <c r="HN6" s="31">
        <v>12.7</v>
      </c>
      <c r="HO6" s="31">
        <v>21.9</v>
      </c>
      <c r="HP6" s="31">
        <v>22.6</v>
      </c>
      <c r="HQ6" s="31">
        <v>22.3</v>
      </c>
      <c r="HR6" s="31">
        <v>23.4</v>
      </c>
      <c r="HS6" s="31">
        <v>23.6</v>
      </c>
      <c r="HT6" s="31">
        <v>24.2</v>
      </c>
      <c r="HU6" s="31">
        <v>24.6</v>
      </c>
      <c r="HV6" s="45">
        <v>24.7</v>
      </c>
      <c r="HW6" s="31">
        <v>24.1</v>
      </c>
      <c r="HX6" s="31">
        <v>23.7</v>
      </c>
      <c r="HY6" s="31">
        <v>23.2</v>
      </c>
      <c r="HZ6" s="31">
        <v>21.8</v>
      </c>
      <c r="IA6" s="31">
        <v>19.600000000000001</v>
      </c>
      <c r="IB6" s="31">
        <v>17.399999999999999</v>
      </c>
      <c r="IC6" s="31">
        <v>15.3</v>
      </c>
      <c r="ID6" s="31">
        <v>13.5</v>
      </c>
      <c r="IE6" s="31">
        <v>12.2</v>
      </c>
    </row>
    <row r="7" spans="1:239" x14ac:dyDescent="0.3">
      <c r="A7" s="32">
        <v>41578</v>
      </c>
      <c r="B7" s="31">
        <v>59.2</v>
      </c>
      <c r="C7" s="31">
        <v>56.7</v>
      </c>
      <c r="D7" s="31">
        <v>56.6</v>
      </c>
      <c r="E7" s="31">
        <v>60.8</v>
      </c>
      <c r="F7" s="31">
        <v>61</v>
      </c>
      <c r="G7" s="31">
        <v>62.3</v>
      </c>
      <c r="H7" s="31">
        <v>63.8</v>
      </c>
      <c r="I7" s="45">
        <v>63.6</v>
      </c>
      <c r="J7" s="31">
        <v>50.9</v>
      </c>
      <c r="K7" s="31">
        <v>42</v>
      </c>
      <c r="L7" s="31">
        <v>35.1</v>
      </c>
      <c r="M7" s="31">
        <v>27.5</v>
      </c>
      <c r="N7" s="31">
        <v>22.3</v>
      </c>
      <c r="O7" s="31">
        <v>20.3</v>
      </c>
      <c r="P7" s="31">
        <v>20.6</v>
      </c>
      <c r="Q7" s="31">
        <v>20.399999999999999</v>
      </c>
      <c r="R7" s="31">
        <v>19.399999999999999</v>
      </c>
      <c r="S7" s="31">
        <v>52.9</v>
      </c>
      <c r="T7" s="31">
        <v>52.1</v>
      </c>
      <c r="U7" s="31">
        <v>54</v>
      </c>
      <c r="V7" s="31">
        <v>56</v>
      </c>
      <c r="W7" s="31">
        <v>56.2</v>
      </c>
      <c r="X7" s="31">
        <v>53.4</v>
      </c>
      <c r="Y7" s="31">
        <v>51.3</v>
      </c>
      <c r="Z7" s="45">
        <v>49.5</v>
      </c>
      <c r="AA7" s="31">
        <v>41.5</v>
      </c>
      <c r="AB7" s="31">
        <v>35.700000000000003</v>
      </c>
      <c r="AC7" s="31">
        <v>31</v>
      </c>
      <c r="AD7" s="31">
        <v>25.3</v>
      </c>
      <c r="AE7" s="31">
        <v>21.2</v>
      </c>
      <c r="AF7" s="31">
        <v>20</v>
      </c>
      <c r="AG7" s="31">
        <v>20.3</v>
      </c>
      <c r="AH7" s="31">
        <v>19.8</v>
      </c>
      <c r="AI7" s="31">
        <v>18.600000000000001</v>
      </c>
      <c r="AJ7" s="31">
        <v>57</v>
      </c>
      <c r="AK7" s="31">
        <v>54.3</v>
      </c>
      <c r="AL7" s="31">
        <v>57.6</v>
      </c>
      <c r="AM7" s="31">
        <v>55.9</v>
      </c>
      <c r="AN7" s="31">
        <v>54.7</v>
      </c>
      <c r="AO7" s="31">
        <v>51.9</v>
      </c>
      <c r="AP7" s="31">
        <v>48.4</v>
      </c>
      <c r="AQ7" s="45">
        <v>45.4</v>
      </c>
      <c r="AR7" s="31">
        <v>38.4</v>
      </c>
      <c r="AS7" s="31">
        <v>33.299999999999997</v>
      </c>
      <c r="AT7" s="31">
        <v>29.6</v>
      </c>
      <c r="AU7" s="31">
        <v>24.7</v>
      </c>
      <c r="AV7" s="31">
        <v>21</v>
      </c>
      <c r="AW7" s="31">
        <v>20.399999999999999</v>
      </c>
      <c r="AX7" s="31">
        <v>20.5</v>
      </c>
      <c r="AY7" s="31">
        <v>20.2</v>
      </c>
      <c r="AZ7" s="31">
        <v>18.7</v>
      </c>
      <c r="BA7" s="31">
        <v>54.1</v>
      </c>
      <c r="BB7" s="31">
        <v>49.7</v>
      </c>
      <c r="BC7" s="31">
        <v>53</v>
      </c>
      <c r="BD7" s="31">
        <v>51.7</v>
      </c>
      <c r="BE7" s="31">
        <v>51.2</v>
      </c>
      <c r="BF7" s="31">
        <v>49</v>
      </c>
      <c r="BG7" s="31">
        <v>44.8</v>
      </c>
      <c r="BH7" s="45">
        <v>42</v>
      </c>
      <c r="BI7" s="31">
        <v>36.4</v>
      </c>
      <c r="BJ7" s="31">
        <v>32</v>
      </c>
      <c r="BK7" s="31">
        <v>28.8</v>
      </c>
      <c r="BL7" s="31">
        <v>24.3</v>
      </c>
      <c r="BM7" s="31">
        <v>21.2</v>
      </c>
      <c r="BN7" s="31">
        <v>20.8</v>
      </c>
      <c r="BO7" s="31">
        <v>20.8</v>
      </c>
      <c r="BP7" s="31">
        <v>20.399999999999999</v>
      </c>
      <c r="BQ7" s="31">
        <v>18.7</v>
      </c>
      <c r="BR7" s="31">
        <v>46.7</v>
      </c>
      <c r="BS7" s="31">
        <v>44.3</v>
      </c>
      <c r="BT7" s="31">
        <v>47.2</v>
      </c>
      <c r="BU7" s="31">
        <v>46.8</v>
      </c>
      <c r="BV7" s="31">
        <v>45.8</v>
      </c>
      <c r="BW7" s="31">
        <v>44.8</v>
      </c>
      <c r="BX7" s="31">
        <v>41.7</v>
      </c>
      <c r="BY7" s="45">
        <v>39.4</v>
      </c>
      <c r="BZ7" s="31">
        <v>34.700000000000003</v>
      </c>
      <c r="CA7" s="31">
        <v>30.8</v>
      </c>
      <c r="CB7" s="31">
        <v>28.1</v>
      </c>
      <c r="CC7" s="31">
        <v>24.1</v>
      </c>
      <c r="CD7" s="31">
        <v>21.4</v>
      </c>
      <c r="CE7" s="31">
        <v>21.2</v>
      </c>
      <c r="CF7" s="31">
        <v>21.1</v>
      </c>
      <c r="CG7" s="31">
        <v>20.5</v>
      </c>
      <c r="CH7" s="31">
        <v>18.5</v>
      </c>
      <c r="CI7" s="31">
        <v>40.299999999999997</v>
      </c>
      <c r="CJ7" s="31">
        <v>38.5</v>
      </c>
      <c r="CK7" s="31">
        <v>41.6</v>
      </c>
      <c r="CL7" s="31">
        <v>41.8</v>
      </c>
      <c r="CM7" s="31">
        <v>41.1</v>
      </c>
      <c r="CN7" s="31">
        <v>40.5</v>
      </c>
      <c r="CO7" s="31">
        <v>38</v>
      </c>
      <c r="CP7" s="31">
        <v>36.4</v>
      </c>
      <c r="CQ7" s="31">
        <v>32.6</v>
      </c>
      <c r="CR7" s="31">
        <v>29.6</v>
      </c>
      <c r="CS7" s="31">
        <v>27.2</v>
      </c>
      <c r="CT7" s="31">
        <v>23.7</v>
      </c>
      <c r="CU7" s="31">
        <v>21.3</v>
      </c>
      <c r="CV7" s="31">
        <v>21.3</v>
      </c>
      <c r="CW7" s="31">
        <v>21.1</v>
      </c>
      <c r="CX7" s="31">
        <v>20.100000000000001</v>
      </c>
      <c r="CY7" s="31">
        <v>18</v>
      </c>
      <c r="CZ7" s="31">
        <v>35.700000000000003</v>
      </c>
      <c r="DA7" s="31">
        <v>34.299999999999997</v>
      </c>
      <c r="DB7" s="31">
        <v>37</v>
      </c>
      <c r="DC7" s="31">
        <v>37.9</v>
      </c>
      <c r="DD7" s="31">
        <v>37.6</v>
      </c>
      <c r="DE7" s="31">
        <v>37.4</v>
      </c>
      <c r="DF7" s="31">
        <v>35.299999999999997</v>
      </c>
      <c r="DG7" s="45">
        <v>34.1</v>
      </c>
      <c r="DH7" s="31">
        <v>31</v>
      </c>
      <c r="DI7" s="31">
        <v>28.6</v>
      </c>
      <c r="DJ7" s="31">
        <v>26.5</v>
      </c>
      <c r="DK7" s="31">
        <v>23.5</v>
      </c>
      <c r="DL7" s="31">
        <v>21.4</v>
      </c>
      <c r="DM7" s="31">
        <v>21.3</v>
      </c>
      <c r="DN7" s="31">
        <v>21</v>
      </c>
      <c r="DO7" s="31">
        <v>19.8</v>
      </c>
      <c r="DP7" s="31">
        <v>17.600000000000001</v>
      </c>
      <c r="DQ7" s="31">
        <v>32.299999999999997</v>
      </c>
      <c r="DR7" s="31">
        <v>31.2</v>
      </c>
      <c r="DS7" s="31">
        <v>33.5</v>
      </c>
      <c r="DT7" s="31">
        <v>34.799999999999997</v>
      </c>
      <c r="DU7" s="31">
        <v>34.9</v>
      </c>
      <c r="DV7" s="31">
        <v>34.9</v>
      </c>
      <c r="DW7" s="31">
        <v>33.200000000000003</v>
      </c>
      <c r="DX7" s="31">
        <v>32.200000000000003</v>
      </c>
      <c r="DY7" s="31">
        <v>29.7</v>
      </c>
      <c r="DZ7" s="31">
        <v>27.8</v>
      </c>
      <c r="EA7" s="31">
        <v>26</v>
      </c>
      <c r="EB7" s="31">
        <v>23.4</v>
      </c>
      <c r="EC7" s="31">
        <v>21.4</v>
      </c>
      <c r="ED7" s="31">
        <v>21.4</v>
      </c>
      <c r="EE7" s="31">
        <v>20.8</v>
      </c>
      <c r="EF7" s="31">
        <v>19.5</v>
      </c>
      <c r="EG7" s="31">
        <v>17.3</v>
      </c>
      <c r="EH7" s="31">
        <v>29.7</v>
      </c>
      <c r="EI7" s="31">
        <v>28.8</v>
      </c>
      <c r="EJ7" s="31">
        <v>30.9</v>
      </c>
      <c r="EK7" s="31">
        <v>32.5</v>
      </c>
      <c r="EL7" s="31">
        <v>32.799999999999997</v>
      </c>
      <c r="EM7" s="31">
        <v>33</v>
      </c>
      <c r="EN7" s="31">
        <v>31.6</v>
      </c>
      <c r="EO7" s="31">
        <v>30.8</v>
      </c>
      <c r="EP7" s="31">
        <v>28.6</v>
      </c>
      <c r="EQ7" s="31">
        <v>27.1</v>
      </c>
      <c r="ER7" s="31">
        <v>25.6</v>
      </c>
      <c r="ES7" s="31">
        <v>23.3</v>
      </c>
      <c r="ET7" s="31">
        <v>21.5</v>
      </c>
      <c r="EU7" s="31">
        <v>21.5</v>
      </c>
      <c r="EV7" s="31">
        <v>20.7</v>
      </c>
      <c r="EW7" s="31">
        <v>19.2</v>
      </c>
      <c r="EX7" s="31">
        <v>16.899999999999999</v>
      </c>
      <c r="EY7" s="31">
        <v>27.6</v>
      </c>
      <c r="EZ7" s="31">
        <v>27</v>
      </c>
      <c r="FA7" s="31">
        <v>28.9</v>
      </c>
      <c r="FB7" s="31">
        <v>30.6</v>
      </c>
      <c r="FC7" s="31">
        <v>31.2</v>
      </c>
      <c r="FD7" s="31">
        <v>31.3</v>
      </c>
      <c r="FE7" s="31">
        <v>30.3</v>
      </c>
      <c r="FF7" s="45">
        <v>29.7</v>
      </c>
      <c r="FG7" s="31">
        <v>27.9</v>
      </c>
      <c r="FH7" s="31">
        <v>26.4</v>
      </c>
      <c r="FI7" s="31">
        <v>25.3</v>
      </c>
      <c r="FJ7" s="31">
        <v>23.2</v>
      </c>
      <c r="FK7" s="31">
        <v>21.7</v>
      </c>
      <c r="FL7" s="31">
        <v>21.2</v>
      </c>
      <c r="FM7" s="31">
        <v>20.3</v>
      </c>
      <c r="FN7" s="31">
        <v>18.7</v>
      </c>
      <c r="FO7" s="31">
        <v>16.5</v>
      </c>
      <c r="FP7" s="31">
        <v>22.1</v>
      </c>
      <c r="FQ7" s="31">
        <v>21.7</v>
      </c>
      <c r="FR7" s="31">
        <v>23.6</v>
      </c>
      <c r="FS7" s="31">
        <v>25.1</v>
      </c>
      <c r="FT7" s="31">
        <v>25.9</v>
      </c>
      <c r="FU7" s="31">
        <v>26.3</v>
      </c>
      <c r="FV7" s="31">
        <v>26</v>
      </c>
      <c r="FW7" s="45">
        <v>25.9</v>
      </c>
      <c r="FX7" s="31">
        <v>25.2</v>
      </c>
      <c r="FY7" s="31">
        <v>24.5</v>
      </c>
      <c r="FZ7" s="31">
        <v>23.9</v>
      </c>
      <c r="GA7" s="31">
        <v>22.2</v>
      </c>
      <c r="GB7" s="31">
        <v>20.6</v>
      </c>
      <c r="GC7" s="31">
        <v>19.5</v>
      </c>
      <c r="GD7" s="31">
        <v>17.899999999999999</v>
      </c>
      <c r="GE7" s="31">
        <v>16</v>
      </c>
      <c r="GF7" s="31">
        <v>14.2</v>
      </c>
      <c r="GG7" s="31">
        <v>20.5</v>
      </c>
      <c r="GH7" s="31">
        <v>20</v>
      </c>
      <c r="GI7" s="31">
        <v>21.5</v>
      </c>
      <c r="GJ7" s="31">
        <v>23.4</v>
      </c>
      <c r="GK7" s="31">
        <v>24.2</v>
      </c>
      <c r="GL7" s="31">
        <v>24.7</v>
      </c>
      <c r="GM7" s="31">
        <v>24.8</v>
      </c>
      <c r="GN7" s="45">
        <v>24.9</v>
      </c>
      <c r="GO7" s="31">
        <v>24.4</v>
      </c>
      <c r="GP7" s="31">
        <v>23.9</v>
      </c>
      <c r="GQ7" s="31">
        <v>23.5</v>
      </c>
      <c r="GR7" s="31">
        <v>21.8</v>
      </c>
      <c r="GS7" s="31">
        <v>19.899999999999999</v>
      </c>
      <c r="GT7" s="31">
        <v>18.2</v>
      </c>
      <c r="GU7" s="31">
        <v>16.100000000000001</v>
      </c>
      <c r="GV7" s="31">
        <v>14.3</v>
      </c>
      <c r="GW7" s="31">
        <v>12.8</v>
      </c>
      <c r="GX7" s="31">
        <v>20</v>
      </c>
      <c r="GY7" s="31">
        <v>19.600000000000001</v>
      </c>
      <c r="GZ7" s="31">
        <v>21</v>
      </c>
      <c r="HA7" s="31">
        <v>22.8</v>
      </c>
      <c r="HB7" s="31">
        <v>23.6</v>
      </c>
      <c r="HC7" s="31">
        <v>24.3</v>
      </c>
      <c r="HD7" s="31">
        <v>24.3</v>
      </c>
      <c r="HE7" s="45">
        <v>24.6</v>
      </c>
      <c r="HF7" s="31">
        <v>24.3</v>
      </c>
      <c r="HG7" s="31">
        <v>23.9</v>
      </c>
      <c r="HH7" s="31">
        <v>23.4</v>
      </c>
      <c r="HI7" s="31">
        <v>21.5</v>
      </c>
      <c r="HJ7" s="31">
        <v>19.2</v>
      </c>
      <c r="HK7" s="31">
        <v>17.2</v>
      </c>
      <c r="HL7" s="31">
        <v>15.2</v>
      </c>
      <c r="HM7" s="31">
        <v>13.6</v>
      </c>
      <c r="HN7" s="31">
        <v>12.1</v>
      </c>
      <c r="HO7" s="31">
        <v>20</v>
      </c>
      <c r="HP7" s="31">
        <v>19.600000000000001</v>
      </c>
      <c r="HQ7" s="31">
        <v>20.9</v>
      </c>
      <c r="HR7" s="31">
        <v>22.7</v>
      </c>
      <c r="HS7" s="31">
        <v>23.4</v>
      </c>
      <c r="HT7" s="31">
        <v>23.9</v>
      </c>
      <c r="HU7" s="31">
        <v>24.1</v>
      </c>
      <c r="HV7" s="45">
        <v>24.4</v>
      </c>
      <c r="HW7" s="31">
        <v>24.1</v>
      </c>
      <c r="HX7" s="31">
        <v>23.7</v>
      </c>
      <c r="HY7" s="31">
        <v>23.1</v>
      </c>
      <c r="HZ7" s="31">
        <v>21</v>
      </c>
      <c r="IA7" s="31">
        <v>18.399999999999999</v>
      </c>
      <c r="IB7" s="31">
        <v>16.399999999999999</v>
      </c>
      <c r="IC7" s="31">
        <v>14.3</v>
      </c>
      <c r="ID7" s="31">
        <v>12.7</v>
      </c>
      <c r="IE7" s="31">
        <v>11.4</v>
      </c>
    </row>
    <row r="8" spans="1:239" x14ac:dyDescent="0.3">
      <c r="A8" s="32">
        <v>41607</v>
      </c>
      <c r="B8" s="31">
        <v>43.5</v>
      </c>
      <c r="C8" s="31">
        <v>45.3</v>
      </c>
      <c r="D8" s="31">
        <v>49.8</v>
      </c>
      <c r="E8" s="31">
        <v>56.7</v>
      </c>
      <c r="F8" s="31">
        <v>63.6</v>
      </c>
      <c r="G8" s="31">
        <v>66.5</v>
      </c>
      <c r="H8" s="31">
        <v>68.599999999999994</v>
      </c>
      <c r="I8" s="45">
        <v>65.5</v>
      </c>
      <c r="J8" s="31">
        <v>51.9</v>
      </c>
      <c r="K8" s="31">
        <v>42.8</v>
      </c>
      <c r="L8" s="31">
        <v>35.700000000000003</v>
      </c>
      <c r="M8" s="31">
        <v>27.3</v>
      </c>
      <c r="N8" s="31">
        <v>22.2</v>
      </c>
      <c r="O8" s="31">
        <v>20.399999999999999</v>
      </c>
      <c r="P8" s="31">
        <v>20.8</v>
      </c>
      <c r="Q8" s="31">
        <v>20.9</v>
      </c>
      <c r="R8" s="31">
        <v>20.2</v>
      </c>
      <c r="S8" s="31">
        <v>48.1</v>
      </c>
      <c r="T8" s="31">
        <v>51.9</v>
      </c>
      <c r="U8" s="31">
        <v>51.1</v>
      </c>
      <c r="V8" s="31">
        <v>55.2</v>
      </c>
      <c r="W8" s="31">
        <v>57.1</v>
      </c>
      <c r="X8" s="31">
        <v>57.1</v>
      </c>
      <c r="Y8" s="31">
        <v>54.1</v>
      </c>
      <c r="Z8" s="45">
        <v>51</v>
      </c>
      <c r="AA8" s="31">
        <v>42.7</v>
      </c>
      <c r="AB8" s="31">
        <v>36.299999999999997</v>
      </c>
      <c r="AC8" s="31">
        <v>31.4</v>
      </c>
      <c r="AD8" s="31">
        <v>25.2</v>
      </c>
      <c r="AE8" s="31">
        <v>21.2</v>
      </c>
      <c r="AF8" s="31">
        <v>20.100000000000001</v>
      </c>
      <c r="AG8" s="31">
        <v>20.6</v>
      </c>
      <c r="AH8" s="31">
        <v>20.7</v>
      </c>
      <c r="AI8" s="31">
        <v>19.399999999999999</v>
      </c>
      <c r="AJ8" s="31">
        <v>52.4</v>
      </c>
      <c r="AK8" s="31">
        <v>53.9</v>
      </c>
      <c r="AL8" s="31">
        <v>54.6</v>
      </c>
      <c r="AM8" s="31">
        <v>54.7</v>
      </c>
      <c r="AN8" s="31">
        <v>55.9</v>
      </c>
      <c r="AO8" s="31">
        <v>54.6</v>
      </c>
      <c r="AP8" s="31">
        <v>50</v>
      </c>
      <c r="AQ8" s="45">
        <v>46.4</v>
      </c>
      <c r="AR8" s="31">
        <v>39.200000000000003</v>
      </c>
      <c r="AS8" s="31">
        <v>33.799999999999997</v>
      </c>
      <c r="AT8" s="31">
        <v>29.7</v>
      </c>
      <c r="AU8" s="31">
        <v>24.6</v>
      </c>
      <c r="AV8" s="31">
        <v>21</v>
      </c>
      <c r="AW8" s="31">
        <v>20.5</v>
      </c>
      <c r="AX8" s="31">
        <v>20.9</v>
      </c>
      <c r="AY8" s="31">
        <v>21</v>
      </c>
      <c r="AZ8" s="31">
        <v>19.5</v>
      </c>
      <c r="BA8" s="31">
        <v>45.6</v>
      </c>
      <c r="BB8" s="31">
        <v>49.3</v>
      </c>
      <c r="BC8" s="31">
        <v>51</v>
      </c>
      <c r="BD8" s="31">
        <v>50.8</v>
      </c>
      <c r="BE8" s="31">
        <v>52</v>
      </c>
      <c r="BF8" s="31">
        <v>50.7</v>
      </c>
      <c r="BG8" s="31">
        <v>46.4</v>
      </c>
      <c r="BH8" s="45">
        <v>42.8</v>
      </c>
      <c r="BI8" s="31">
        <v>36.700000000000003</v>
      </c>
      <c r="BJ8" s="31">
        <v>32</v>
      </c>
      <c r="BK8" s="31">
        <v>28.7</v>
      </c>
      <c r="BL8" s="31">
        <v>24.3</v>
      </c>
      <c r="BM8" s="31">
        <v>21.3</v>
      </c>
      <c r="BN8" s="31">
        <v>21</v>
      </c>
      <c r="BO8" s="31">
        <v>21.2</v>
      </c>
      <c r="BP8" s="31">
        <v>21.3</v>
      </c>
      <c r="BQ8" s="31">
        <v>19.399999999999999</v>
      </c>
      <c r="BR8" s="31">
        <v>38.200000000000003</v>
      </c>
      <c r="BS8" s="31">
        <v>42.7</v>
      </c>
      <c r="BT8" s="31">
        <v>45.2</v>
      </c>
      <c r="BU8" s="31">
        <v>46.4</v>
      </c>
      <c r="BV8" s="31">
        <v>46.5</v>
      </c>
      <c r="BW8" s="31">
        <v>45.9</v>
      </c>
      <c r="BX8" s="31">
        <v>43</v>
      </c>
      <c r="BY8" s="45">
        <v>40</v>
      </c>
      <c r="BZ8" s="31">
        <v>34.700000000000003</v>
      </c>
      <c r="CA8" s="31">
        <v>30.6</v>
      </c>
      <c r="CB8" s="31">
        <v>27.9</v>
      </c>
      <c r="CC8" s="31">
        <v>24</v>
      </c>
      <c r="CD8" s="31">
        <v>21.5</v>
      </c>
      <c r="CE8" s="31">
        <v>21.4</v>
      </c>
      <c r="CF8" s="31">
        <v>21.6</v>
      </c>
      <c r="CG8" s="31">
        <v>21.4</v>
      </c>
      <c r="CH8" s="31">
        <v>19.3</v>
      </c>
      <c r="CI8" s="31">
        <v>33.4</v>
      </c>
      <c r="CJ8" s="31">
        <v>37</v>
      </c>
      <c r="CK8" s="31">
        <v>39.6</v>
      </c>
      <c r="CL8" s="31">
        <v>41</v>
      </c>
      <c r="CM8" s="31">
        <v>41</v>
      </c>
      <c r="CN8" s="31">
        <v>41</v>
      </c>
      <c r="CO8" s="31">
        <v>38.700000000000003</v>
      </c>
      <c r="CP8" s="31">
        <v>36.6</v>
      </c>
      <c r="CQ8" s="31">
        <v>32.4</v>
      </c>
      <c r="CR8" s="31">
        <v>29.2</v>
      </c>
      <c r="CS8" s="31">
        <v>26.9</v>
      </c>
      <c r="CT8" s="31">
        <v>23.7</v>
      </c>
      <c r="CU8" s="31">
        <v>21.5</v>
      </c>
      <c r="CV8" s="31">
        <v>21.5</v>
      </c>
      <c r="CW8" s="31">
        <v>21.5</v>
      </c>
      <c r="CX8" s="31">
        <v>21</v>
      </c>
      <c r="CY8" s="31">
        <v>18.8</v>
      </c>
      <c r="CZ8" s="31">
        <v>29.7</v>
      </c>
      <c r="DA8" s="31">
        <v>32.9</v>
      </c>
      <c r="DB8" s="31">
        <v>35.299999999999997</v>
      </c>
      <c r="DC8" s="31">
        <v>37.1</v>
      </c>
      <c r="DD8" s="31">
        <v>37.200000000000003</v>
      </c>
      <c r="DE8" s="31">
        <v>37.4</v>
      </c>
      <c r="DF8" s="31">
        <v>35.6</v>
      </c>
      <c r="DG8" s="45">
        <v>34</v>
      </c>
      <c r="DH8" s="31">
        <v>30.6</v>
      </c>
      <c r="DI8" s="31">
        <v>28.2</v>
      </c>
      <c r="DJ8" s="31">
        <v>26.2</v>
      </c>
      <c r="DK8" s="31">
        <v>23.4</v>
      </c>
      <c r="DL8" s="31">
        <v>21.6</v>
      </c>
      <c r="DM8" s="31">
        <v>21.6</v>
      </c>
      <c r="DN8" s="31">
        <v>21.5</v>
      </c>
      <c r="DO8" s="31">
        <v>20.7</v>
      </c>
      <c r="DP8" s="31">
        <v>18.5</v>
      </c>
      <c r="DQ8" s="31">
        <v>27.2</v>
      </c>
      <c r="DR8" s="31">
        <v>30</v>
      </c>
      <c r="DS8" s="31">
        <v>32.299999999999997</v>
      </c>
      <c r="DT8" s="31">
        <v>34.200000000000003</v>
      </c>
      <c r="DU8" s="31">
        <v>34.4</v>
      </c>
      <c r="DV8" s="31">
        <v>34.700000000000003</v>
      </c>
      <c r="DW8" s="31">
        <v>33.299999999999997</v>
      </c>
      <c r="DX8" s="31">
        <v>31.9</v>
      </c>
      <c r="DY8" s="31">
        <v>29.2</v>
      </c>
      <c r="DZ8" s="31">
        <v>27.2</v>
      </c>
      <c r="EA8" s="31">
        <v>25.6</v>
      </c>
      <c r="EB8" s="31">
        <v>23.3</v>
      </c>
      <c r="EC8" s="31">
        <v>21.7</v>
      </c>
      <c r="ED8" s="31">
        <v>21.6</v>
      </c>
      <c r="EE8" s="31">
        <v>21.4</v>
      </c>
      <c r="EF8" s="31">
        <v>20.3</v>
      </c>
      <c r="EG8" s="31">
        <v>18.100000000000001</v>
      </c>
      <c r="EH8" s="31">
        <v>25.4</v>
      </c>
      <c r="EI8" s="31">
        <v>27.9</v>
      </c>
      <c r="EJ8" s="31">
        <v>29.9</v>
      </c>
      <c r="EK8" s="31">
        <v>32</v>
      </c>
      <c r="EL8" s="31">
        <v>32.4</v>
      </c>
      <c r="EM8" s="31">
        <v>32.6</v>
      </c>
      <c r="EN8" s="31">
        <v>31.5</v>
      </c>
      <c r="EO8" s="31">
        <v>30.3</v>
      </c>
      <c r="EP8" s="31">
        <v>28.1</v>
      </c>
      <c r="EQ8" s="31">
        <v>26.4</v>
      </c>
      <c r="ER8" s="31">
        <v>25.1</v>
      </c>
      <c r="ES8" s="31">
        <v>23.2</v>
      </c>
      <c r="ET8" s="31">
        <v>21.8</v>
      </c>
      <c r="EU8" s="31">
        <v>21.7</v>
      </c>
      <c r="EV8" s="31">
        <v>21.3</v>
      </c>
      <c r="EW8" s="31">
        <v>20</v>
      </c>
      <c r="EX8" s="31">
        <v>17.8</v>
      </c>
      <c r="EY8" s="31">
        <v>23.9</v>
      </c>
      <c r="EZ8" s="31">
        <v>26.4</v>
      </c>
      <c r="FA8" s="31">
        <v>28.3</v>
      </c>
      <c r="FB8" s="31">
        <v>30.2</v>
      </c>
      <c r="FC8" s="31">
        <v>30.7</v>
      </c>
      <c r="FD8" s="31">
        <v>30.9</v>
      </c>
      <c r="FE8" s="31">
        <v>30.1</v>
      </c>
      <c r="FF8" s="45">
        <v>29.1</v>
      </c>
      <c r="FG8" s="31">
        <v>27.2</v>
      </c>
      <c r="FH8" s="31">
        <v>25.7</v>
      </c>
      <c r="FI8" s="31">
        <v>24.7</v>
      </c>
      <c r="FJ8" s="31">
        <v>23.1</v>
      </c>
      <c r="FK8" s="31">
        <v>21.9</v>
      </c>
      <c r="FL8" s="31">
        <v>21.5</v>
      </c>
      <c r="FM8" s="31">
        <v>20.8</v>
      </c>
      <c r="FN8" s="31">
        <v>19.5</v>
      </c>
      <c r="FO8" s="31">
        <v>17.3</v>
      </c>
      <c r="FP8" s="31">
        <v>19.2</v>
      </c>
      <c r="FQ8" s="31">
        <v>21.1</v>
      </c>
      <c r="FR8" s="31">
        <v>22.8</v>
      </c>
      <c r="FS8" s="31">
        <v>24.3</v>
      </c>
      <c r="FT8" s="31">
        <v>25.1</v>
      </c>
      <c r="FU8" s="31">
        <v>25.7</v>
      </c>
      <c r="FV8" s="31">
        <v>25.5</v>
      </c>
      <c r="FW8" s="45">
        <v>25.3</v>
      </c>
      <c r="FX8" s="31">
        <v>24.4</v>
      </c>
      <c r="FY8" s="31">
        <v>23.7</v>
      </c>
      <c r="FZ8" s="31">
        <v>23.4</v>
      </c>
      <c r="GA8" s="31">
        <v>22.2</v>
      </c>
      <c r="GB8" s="31">
        <v>21</v>
      </c>
      <c r="GC8" s="31">
        <v>19.8</v>
      </c>
      <c r="GD8" s="31">
        <v>18.5</v>
      </c>
      <c r="GE8" s="31">
        <v>16.7</v>
      </c>
      <c r="GF8" s="31">
        <v>14.6</v>
      </c>
      <c r="GG8" s="31">
        <v>17.8</v>
      </c>
      <c r="GH8" s="31">
        <v>19.5</v>
      </c>
      <c r="GI8" s="31">
        <v>20.9</v>
      </c>
      <c r="GJ8" s="31">
        <v>22.5</v>
      </c>
      <c r="GK8" s="31">
        <v>23.4</v>
      </c>
      <c r="GL8" s="31">
        <v>24</v>
      </c>
      <c r="GM8" s="31">
        <v>24.4</v>
      </c>
      <c r="GN8" s="45">
        <v>24.2</v>
      </c>
      <c r="GO8" s="31">
        <v>23.6</v>
      </c>
      <c r="GP8" s="31">
        <v>23.2</v>
      </c>
      <c r="GQ8" s="31">
        <v>23</v>
      </c>
      <c r="GR8" s="31">
        <v>21.9</v>
      </c>
      <c r="GS8" s="31">
        <v>20.399999999999999</v>
      </c>
      <c r="GT8" s="31">
        <v>18.5</v>
      </c>
      <c r="GU8" s="31">
        <v>16.600000000000001</v>
      </c>
      <c r="GV8" s="31">
        <v>14.7</v>
      </c>
      <c r="GW8" s="31">
        <v>13.5</v>
      </c>
      <c r="GX8" s="31">
        <v>17.5</v>
      </c>
      <c r="GY8" s="31">
        <v>19.100000000000001</v>
      </c>
      <c r="GZ8" s="31">
        <v>20.399999999999999</v>
      </c>
      <c r="HA8" s="31">
        <v>21.8</v>
      </c>
      <c r="HB8" s="31">
        <v>22.8</v>
      </c>
      <c r="HC8" s="31">
        <v>23.6</v>
      </c>
      <c r="HD8" s="31">
        <v>23.9</v>
      </c>
      <c r="HE8" s="45">
        <v>23.9</v>
      </c>
      <c r="HF8" s="31">
        <v>23.6</v>
      </c>
      <c r="HG8" s="31">
        <v>23.2</v>
      </c>
      <c r="HH8" s="31">
        <v>23</v>
      </c>
      <c r="HI8" s="31">
        <v>21.6</v>
      </c>
      <c r="HJ8" s="31">
        <v>19.7</v>
      </c>
      <c r="HK8" s="31">
        <v>17.600000000000001</v>
      </c>
      <c r="HL8" s="31">
        <v>15.6</v>
      </c>
      <c r="HM8" s="31">
        <v>14.3</v>
      </c>
      <c r="HN8" s="31">
        <v>12.9</v>
      </c>
      <c r="HO8" s="31">
        <v>17.5</v>
      </c>
      <c r="HP8" s="31">
        <v>19.2</v>
      </c>
      <c r="HQ8" s="31">
        <v>20.3</v>
      </c>
      <c r="HR8" s="31">
        <v>21.5</v>
      </c>
      <c r="HS8" s="31">
        <v>22.5</v>
      </c>
      <c r="HT8" s="31">
        <v>23.3</v>
      </c>
      <c r="HU8" s="31">
        <v>23.7</v>
      </c>
      <c r="HV8" s="45">
        <v>23.8</v>
      </c>
      <c r="HW8" s="31">
        <v>23.5</v>
      </c>
      <c r="HX8" s="31">
        <v>23.1</v>
      </c>
      <c r="HY8" s="31">
        <v>22.7</v>
      </c>
      <c r="HZ8" s="31">
        <v>21.2</v>
      </c>
      <c r="IA8" s="31">
        <v>19</v>
      </c>
      <c r="IB8" s="31">
        <v>16.7</v>
      </c>
      <c r="IC8" s="31">
        <v>14.9</v>
      </c>
      <c r="ID8" s="31">
        <v>13.4</v>
      </c>
      <c r="IE8" s="31">
        <v>12</v>
      </c>
    </row>
    <row r="9" spans="1:239" x14ac:dyDescent="0.3">
      <c r="A9" s="32">
        <v>41639</v>
      </c>
      <c r="B9" s="31">
        <v>46.4</v>
      </c>
      <c r="C9" s="31">
        <v>48.6</v>
      </c>
      <c r="D9" s="31">
        <v>58.5</v>
      </c>
      <c r="E9" s="31">
        <v>62.6</v>
      </c>
      <c r="F9" s="31">
        <v>62.4</v>
      </c>
      <c r="G9" s="31">
        <v>61.2</v>
      </c>
      <c r="H9" s="31">
        <v>59.2</v>
      </c>
      <c r="I9" s="45">
        <v>55.6</v>
      </c>
      <c r="J9" s="31">
        <v>45.7</v>
      </c>
      <c r="K9" s="31">
        <v>38.9</v>
      </c>
      <c r="L9" s="31">
        <v>34.200000000000003</v>
      </c>
      <c r="M9" s="31">
        <v>26.7</v>
      </c>
      <c r="N9" s="31">
        <v>21.9</v>
      </c>
      <c r="O9" s="31">
        <v>20.6</v>
      </c>
      <c r="P9" s="31">
        <v>20.9</v>
      </c>
      <c r="Q9" s="31">
        <v>20.6</v>
      </c>
      <c r="R9" s="31">
        <v>20.100000000000001</v>
      </c>
      <c r="S9" s="31">
        <v>51.5</v>
      </c>
      <c r="T9" s="31">
        <v>49.7</v>
      </c>
      <c r="U9" s="31">
        <v>48.9</v>
      </c>
      <c r="V9" s="31">
        <v>53.7</v>
      </c>
      <c r="W9" s="31">
        <v>52.9</v>
      </c>
      <c r="X9" s="31">
        <v>50.9</v>
      </c>
      <c r="Y9" s="31">
        <v>47.7</v>
      </c>
      <c r="Z9" s="45">
        <v>45.4</v>
      </c>
      <c r="AA9" s="31">
        <v>38.799999999999997</v>
      </c>
      <c r="AB9" s="31">
        <v>34</v>
      </c>
      <c r="AC9" s="31">
        <v>30.5</v>
      </c>
      <c r="AD9" s="31">
        <v>24.8</v>
      </c>
      <c r="AE9" s="31">
        <v>20.9</v>
      </c>
      <c r="AF9" s="31">
        <v>20.399999999999999</v>
      </c>
      <c r="AG9" s="31">
        <v>20.7</v>
      </c>
      <c r="AH9" s="31">
        <v>20.5</v>
      </c>
      <c r="AI9" s="31">
        <v>19.399999999999999</v>
      </c>
      <c r="AJ9" s="31">
        <v>54</v>
      </c>
      <c r="AK9" s="31">
        <v>50.9</v>
      </c>
      <c r="AL9" s="31">
        <v>50.9</v>
      </c>
      <c r="AM9" s="31">
        <v>50.9</v>
      </c>
      <c r="AN9" s="31">
        <v>50.6</v>
      </c>
      <c r="AO9" s="31">
        <v>48.2</v>
      </c>
      <c r="AP9" s="31">
        <v>44.1</v>
      </c>
      <c r="AQ9" s="45">
        <v>41.9</v>
      </c>
      <c r="AR9" s="31">
        <v>36.5</v>
      </c>
      <c r="AS9" s="31">
        <v>32.299999999999997</v>
      </c>
      <c r="AT9" s="31">
        <v>29</v>
      </c>
      <c r="AU9" s="31">
        <v>24.2</v>
      </c>
      <c r="AV9" s="31">
        <v>20.9</v>
      </c>
      <c r="AW9" s="31">
        <v>20.7</v>
      </c>
      <c r="AX9" s="31">
        <v>20.9</v>
      </c>
      <c r="AY9" s="31">
        <v>20.9</v>
      </c>
      <c r="AZ9" s="31">
        <v>19.5</v>
      </c>
      <c r="BA9" s="31">
        <v>47.8</v>
      </c>
      <c r="BB9" s="31">
        <v>47.4</v>
      </c>
      <c r="BC9" s="31">
        <v>47.9</v>
      </c>
      <c r="BD9" s="31">
        <v>47</v>
      </c>
      <c r="BE9" s="31">
        <v>46.7</v>
      </c>
      <c r="BF9" s="31">
        <v>44.8</v>
      </c>
      <c r="BG9" s="31">
        <v>41.5</v>
      </c>
      <c r="BH9" s="45">
        <v>39.200000000000003</v>
      </c>
      <c r="BI9" s="31">
        <v>34.700000000000003</v>
      </c>
      <c r="BJ9" s="31">
        <v>30.8</v>
      </c>
      <c r="BK9" s="31">
        <v>28</v>
      </c>
      <c r="BL9" s="31">
        <v>23.8</v>
      </c>
      <c r="BM9" s="31">
        <v>21.2</v>
      </c>
      <c r="BN9" s="31">
        <v>21.1</v>
      </c>
      <c r="BO9" s="31">
        <v>21.2</v>
      </c>
      <c r="BP9" s="31">
        <v>21</v>
      </c>
      <c r="BQ9" s="31">
        <v>19.5</v>
      </c>
      <c r="BR9" s="31">
        <v>40.9</v>
      </c>
      <c r="BS9" s="31">
        <v>41.6</v>
      </c>
      <c r="BT9" s="31">
        <v>43.2</v>
      </c>
      <c r="BU9" s="31">
        <v>43.2</v>
      </c>
      <c r="BV9" s="31">
        <v>42.4</v>
      </c>
      <c r="BW9" s="31">
        <v>41.5</v>
      </c>
      <c r="BX9" s="31">
        <v>39</v>
      </c>
      <c r="BY9" s="45">
        <v>37.1</v>
      </c>
      <c r="BZ9" s="31">
        <v>32.9</v>
      </c>
      <c r="CA9" s="31">
        <v>29.5</v>
      </c>
      <c r="CB9" s="31">
        <v>27.2</v>
      </c>
      <c r="CC9" s="31">
        <v>23.5</v>
      </c>
      <c r="CD9" s="31">
        <v>21.4</v>
      </c>
      <c r="CE9" s="31">
        <v>21.5</v>
      </c>
      <c r="CF9" s="31">
        <v>21.6</v>
      </c>
      <c r="CG9" s="31">
        <v>21.3</v>
      </c>
      <c r="CH9" s="31">
        <v>19.399999999999999</v>
      </c>
      <c r="CI9" s="31">
        <v>35</v>
      </c>
      <c r="CJ9" s="31">
        <v>35.9</v>
      </c>
      <c r="CK9" s="31">
        <v>38</v>
      </c>
      <c r="CL9" s="31">
        <v>38.700000000000003</v>
      </c>
      <c r="CM9" s="31">
        <v>37.9</v>
      </c>
      <c r="CN9" s="31">
        <v>37.700000000000003</v>
      </c>
      <c r="CO9" s="31">
        <v>35.700000000000003</v>
      </c>
      <c r="CP9" s="31">
        <v>34.200000000000003</v>
      </c>
      <c r="CQ9" s="31">
        <v>30.9</v>
      </c>
      <c r="CR9" s="31">
        <v>28.3</v>
      </c>
      <c r="CS9" s="31">
        <v>26.3</v>
      </c>
      <c r="CT9" s="31">
        <v>23.2</v>
      </c>
      <c r="CU9" s="31">
        <v>21.5</v>
      </c>
      <c r="CV9" s="31">
        <v>21.6</v>
      </c>
      <c r="CW9" s="31">
        <v>21.5</v>
      </c>
      <c r="CX9" s="31">
        <v>20.9</v>
      </c>
      <c r="CY9" s="31">
        <v>19</v>
      </c>
      <c r="CZ9" s="31">
        <v>30.8</v>
      </c>
      <c r="DA9" s="31">
        <v>32.200000000000003</v>
      </c>
      <c r="DB9" s="31">
        <v>34.1</v>
      </c>
      <c r="DC9" s="31">
        <v>35.200000000000003</v>
      </c>
      <c r="DD9" s="31">
        <v>34.700000000000003</v>
      </c>
      <c r="DE9" s="31">
        <v>34.6</v>
      </c>
      <c r="DF9" s="31">
        <v>33.1</v>
      </c>
      <c r="DG9" s="45">
        <v>32</v>
      </c>
      <c r="DH9" s="31">
        <v>29.3</v>
      </c>
      <c r="DI9" s="31">
        <v>27.3</v>
      </c>
      <c r="DJ9" s="31">
        <v>25.6</v>
      </c>
      <c r="DK9" s="31">
        <v>22.9</v>
      </c>
      <c r="DL9" s="31">
        <v>21.5</v>
      </c>
      <c r="DM9" s="31">
        <v>21.6</v>
      </c>
      <c r="DN9" s="31">
        <v>21.5</v>
      </c>
      <c r="DO9" s="31">
        <v>20.7</v>
      </c>
      <c r="DP9" s="31">
        <v>18.7</v>
      </c>
      <c r="DQ9" s="31">
        <v>27.6</v>
      </c>
      <c r="DR9" s="31">
        <v>29.4</v>
      </c>
      <c r="DS9" s="31">
        <v>31.3</v>
      </c>
      <c r="DT9" s="31">
        <v>32.4</v>
      </c>
      <c r="DU9" s="31">
        <v>32.200000000000003</v>
      </c>
      <c r="DV9" s="31">
        <v>32.200000000000003</v>
      </c>
      <c r="DW9" s="31">
        <v>31.1</v>
      </c>
      <c r="DX9" s="31">
        <v>30.1</v>
      </c>
      <c r="DY9" s="31">
        <v>28.1</v>
      </c>
      <c r="DZ9" s="31">
        <v>26.4</v>
      </c>
      <c r="EA9" s="31">
        <v>25</v>
      </c>
      <c r="EB9" s="31">
        <v>22.8</v>
      </c>
      <c r="EC9" s="31">
        <v>21.6</v>
      </c>
      <c r="ED9" s="31">
        <v>21.7</v>
      </c>
      <c r="EE9" s="31">
        <v>21.5</v>
      </c>
      <c r="EF9" s="31">
        <v>20.399999999999999</v>
      </c>
      <c r="EG9" s="31">
        <v>18.399999999999999</v>
      </c>
      <c r="EH9" s="31">
        <v>25.1</v>
      </c>
      <c r="EI9" s="31">
        <v>27.2</v>
      </c>
      <c r="EJ9" s="31">
        <v>29</v>
      </c>
      <c r="EK9" s="31">
        <v>30.3</v>
      </c>
      <c r="EL9" s="31">
        <v>30.3</v>
      </c>
      <c r="EM9" s="31">
        <v>30.3</v>
      </c>
      <c r="EN9" s="31">
        <v>29.6</v>
      </c>
      <c r="EO9" s="31">
        <v>28.7</v>
      </c>
      <c r="EP9" s="31">
        <v>27</v>
      </c>
      <c r="EQ9" s="31">
        <v>25.7</v>
      </c>
      <c r="ER9" s="31">
        <v>24.6</v>
      </c>
      <c r="ES9" s="31">
        <v>22.7</v>
      </c>
      <c r="ET9" s="31">
        <v>21.7</v>
      </c>
      <c r="EU9" s="31">
        <v>21.8</v>
      </c>
      <c r="EV9" s="31">
        <v>21.4</v>
      </c>
      <c r="EW9" s="31">
        <v>20.2</v>
      </c>
      <c r="EX9" s="31">
        <v>18.100000000000001</v>
      </c>
      <c r="EY9" s="31">
        <v>23</v>
      </c>
      <c r="EZ9" s="31">
        <v>25.5</v>
      </c>
      <c r="FA9" s="31">
        <v>27</v>
      </c>
      <c r="FB9" s="31">
        <v>28.3</v>
      </c>
      <c r="FC9" s="31">
        <v>28.6</v>
      </c>
      <c r="FD9" s="31">
        <v>28.6</v>
      </c>
      <c r="FE9" s="31">
        <v>28.2</v>
      </c>
      <c r="FF9" s="45">
        <v>27.5</v>
      </c>
      <c r="FG9" s="31">
        <v>26.1</v>
      </c>
      <c r="FH9" s="31">
        <v>25</v>
      </c>
      <c r="FI9" s="31">
        <v>24.2</v>
      </c>
      <c r="FJ9" s="31">
        <v>22.6</v>
      </c>
      <c r="FK9" s="31">
        <v>21.8</v>
      </c>
      <c r="FL9" s="31">
        <v>21.6</v>
      </c>
      <c r="FM9" s="31">
        <v>21</v>
      </c>
      <c r="FN9" s="31">
        <v>19.8</v>
      </c>
      <c r="FO9" s="31">
        <v>17.7</v>
      </c>
      <c r="FP9" s="31">
        <v>18.8</v>
      </c>
      <c r="FQ9" s="31">
        <v>20.7</v>
      </c>
      <c r="FR9" s="31">
        <v>21.9</v>
      </c>
      <c r="FS9" s="31">
        <v>23.2</v>
      </c>
      <c r="FT9" s="31">
        <v>23.9</v>
      </c>
      <c r="FU9" s="31">
        <v>24.2</v>
      </c>
      <c r="FV9" s="31">
        <v>24.2</v>
      </c>
      <c r="FW9" s="45">
        <v>24.2</v>
      </c>
      <c r="FX9" s="31">
        <v>23.7</v>
      </c>
      <c r="FY9" s="31">
        <v>23.3</v>
      </c>
      <c r="FZ9" s="31">
        <v>23</v>
      </c>
      <c r="GA9" s="31">
        <v>21.8</v>
      </c>
      <c r="GB9" s="31">
        <v>20.9</v>
      </c>
      <c r="GC9" s="31">
        <v>19.899999999999999</v>
      </c>
      <c r="GD9" s="31">
        <v>18.7</v>
      </c>
      <c r="GE9" s="31">
        <v>17</v>
      </c>
      <c r="GF9" s="31">
        <v>15.1</v>
      </c>
      <c r="GG9" s="31">
        <v>17.5</v>
      </c>
      <c r="GH9" s="31">
        <v>19</v>
      </c>
      <c r="GI9" s="31">
        <v>20.100000000000001</v>
      </c>
      <c r="GJ9" s="31">
        <v>21.5</v>
      </c>
      <c r="GK9" s="31">
        <v>22.2</v>
      </c>
      <c r="GL9" s="31">
        <v>22.6</v>
      </c>
      <c r="GM9" s="31">
        <v>23.1</v>
      </c>
      <c r="GN9" s="45">
        <v>23.1</v>
      </c>
      <c r="GO9" s="31">
        <v>23.1</v>
      </c>
      <c r="GP9" s="31">
        <v>22.9</v>
      </c>
      <c r="GQ9" s="31">
        <v>22.7</v>
      </c>
      <c r="GR9" s="31">
        <v>21.5</v>
      </c>
      <c r="GS9" s="31">
        <v>20.3</v>
      </c>
      <c r="GT9" s="31">
        <v>18.7</v>
      </c>
      <c r="GU9" s="31">
        <v>16.899999999999999</v>
      </c>
      <c r="GV9" s="31">
        <v>15.1</v>
      </c>
      <c r="GW9" s="31">
        <v>13.8</v>
      </c>
      <c r="GX9" s="31">
        <v>17.100000000000001</v>
      </c>
      <c r="GY9" s="31">
        <v>18.5</v>
      </c>
      <c r="GZ9" s="31">
        <v>19.399999999999999</v>
      </c>
      <c r="HA9" s="31">
        <v>20.8</v>
      </c>
      <c r="HB9" s="31">
        <v>21.6</v>
      </c>
      <c r="HC9" s="31">
        <v>22.2</v>
      </c>
      <c r="HD9" s="31">
        <v>22.6</v>
      </c>
      <c r="HE9" s="45">
        <v>22.9</v>
      </c>
      <c r="HF9" s="31">
        <v>23</v>
      </c>
      <c r="HG9" s="31">
        <v>22.8</v>
      </c>
      <c r="HH9" s="31">
        <v>22.7</v>
      </c>
      <c r="HI9" s="31">
        <v>21.2</v>
      </c>
      <c r="HJ9" s="31">
        <v>19.7</v>
      </c>
      <c r="HK9" s="31">
        <v>17.7</v>
      </c>
      <c r="HL9" s="31">
        <v>15.9</v>
      </c>
      <c r="HM9" s="31">
        <v>14.6</v>
      </c>
      <c r="HN9" s="31">
        <v>13.2</v>
      </c>
      <c r="HO9" s="31">
        <v>17.100000000000001</v>
      </c>
      <c r="HP9" s="31">
        <v>18.399999999999999</v>
      </c>
      <c r="HQ9" s="31">
        <v>19.100000000000001</v>
      </c>
      <c r="HR9" s="31">
        <v>20.6</v>
      </c>
      <c r="HS9" s="31">
        <v>21.4</v>
      </c>
      <c r="HT9" s="31">
        <v>21.9</v>
      </c>
      <c r="HU9" s="31">
        <v>22.4</v>
      </c>
      <c r="HV9" s="45">
        <v>22.7</v>
      </c>
      <c r="HW9" s="31">
        <v>22.8</v>
      </c>
      <c r="HX9" s="31">
        <v>22.7</v>
      </c>
      <c r="HY9" s="31">
        <v>22.4</v>
      </c>
      <c r="HZ9" s="31">
        <v>20.8</v>
      </c>
      <c r="IA9" s="31">
        <v>19</v>
      </c>
      <c r="IB9" s="31">
        <v>16.899999999999999</v>
      </c>
      <c r="IC9" s="31">
        <v>15.1</v>
      </c>
      <c r="ID9" s="31">
        <v>13.7</v>
      </c>
      <c r="IE9" s="31">
        <v>12.2</v>
      </c>
    </row>
    <row r="10" spans="1:239" x14ac:dyDescent="0.3">
      <c r="A10" s="32">
        <v>41670</v>
      </c>
      <c r="B10" s="31">
        <v>67.5</v>
      </c>
      <c r="C10" s="31">
        <v>63</v>
      </c>
      <c r="D10" s="31">
        <v>65</v>
      </c>
      <c r="E10" s="31">
        <v>62.9</v>
      </c>
      <c r="F10" s="31">
        <v>64.3</v>
      </c>
      <c r="G10" s="31">
        <v>66.5</v>
      </c>
      <c r="H10" s="31">
        <v>68.3</v>
      </c>
      <c r="I10" s="45">
        <v>65.599999999999994</v>
      </c>
      <c r="J10" s="31">
        <v>52.1</v>
      </c>
      <c r="K10" s="31">
        <v>43.6</v>
      </c>
      <c r="L10" s="31">
        <v>36.5</v>
      </c>
      <c r="M10" s="31">
        <v>27.8</v>
      </c>
      <c r="N10" s="31">
        <v>22.5</v>
      </c>
      <c r="O10" s="31">
        <v>21.3</v>
      </c>
      <c r="P10" s="31">
        <v>21.6</v>
      </c>
      <c r="Q10" s="31">
        <v>21.2</v>
      </c>
      <c r="R10" s="31">
        <v>20.6</v>
      </c>
      <c r="S10" s="31">
        <v>59.1</v>
      </c>
      <c r="T10" s="31">
        <v>55.3</v>
      </c>
      <c r="U10" s="31">
        <v>57.2</v>
      </c>
      <c r="V10" s="31">
        <v>57</v>
      </c>
      <c r="W10" s="31">
        <v>56.7</v>
      </c>
      <c r="X10" s="31">
        <v>55.9</v>
      </c>
      <c r="Y10" s="31">
        <v>54.1</v>
      </c>
      <c r="Z10" s="45">
        <v>51</v>
      </c>
      <c r="AA10" s="31">
        <v>42.2</v>
      </c>
      <c r="AB10" s="31">
        <v>36.6</v>
      </c>
      <c r="AC10" s="31">
        <v>31.9</v>
      </c>
      <c r="AD10" s="31">
        <v>25.6</v>
      </c>
      <c r="AE10" s="31">
        <v>21.6</v>
      </c>
      <c r="AF10" s="31">
        <v>21</v>
      </c>
      <c r="AG10" s="31">
        <v>21.3</v>
      </c>
      <c r="AH10" s="31">
        <v>21.1</v>
      </c>
      <c r="AI10" s="31">
        <v>19.7</v>
      </c>
      <c r="AJ10" s="31">
        <v>60.7</v>
      </c>
      <c r="AK10" s="31">
        <v>58.6</v>
      </c>
      <c r="AL10" s="31">
        <v>58.8</v>
      </c>
      <c r="AM10" s="31">
        <v>56.9</v>
      </c>
      <c r="AN10" s="31">
        <v>55.8</v>
      </c>
      <c r="AO10" s="31">
        <v>53.6</v>
      </c>
      <c r="AP10" s="31">
        <v>49.4</v>
      </c>
      <c r="AQ10" s="45">
        <v>46.3</v>
      </c>
      <c r="AR10" s="31">
        <v>38.799999999999997</v>
      </c>
      <c r="AS10" s="31">
        <v>34</v>
      </c>
      <c r="AT10" s="31">
        <v>30</v>
      </c>
      <c r="AU10" s="31">
        <v>24.8</v>
      </c>
      <c r="AV10" s="31">
        <v>21.5</v>
      </c>
      <c r="AW10" s="31">
        <v>21.3</v>
      </c>
      <c r="AX10" s="31">
        <v>21.5</v>
      </c>
      <c r="AY10" s="31">
        <v>21.5</v>
      </c>
      <c r="AZ10" s="31">
        <v>19.899999999999999</v>
      </c>
      <c r="BA10" s="31">
        <v>55.8</v>
      </c>
      <c r="BB10" s="31">
        <v>54.2</v>
      </c>
      <c r="BC10" s="31">
        <v>53.4</v>
      </c>
      <c r="BD10" s="31">
        <v>51.7</v>
      </c>
      <c r="BE10" s="31">
        <v>51.5</v>
      </c>
      <c r="BF10" s="31">
        <v>49.6</v>
      </c>
      <c r="BG10" s="31">
        <v>45.3</v>
      </c>
      <c r="BH10" s="45">
        <v>42.5</v>
      </c>
      <c r="BI10" s="31">
        <v>36.299999999999997</v>
      </c>
      <c r="BJ10" s="31">
        <v>32.1</v>
      </c>
      <c r="BK10" s="31">
        <v>28.9</v>
      </c>
      <c r="BL10" s="31">
        <v>24.4</v>
      </c>
      <c r="BM10" s="31">
        <v>21.7</v>
      </c>
      <c r="BN10" s="31">
        <v>21.7</v>
      </c>
      <c r="BO10" s="31">
        <v>21.9</v>
      </c>
      <c r="BP10" s="31">
        <v>21.7</v>
      </c>
      <c r="BQ10" s="31">
        <v>19.899999999999999</v>
      </c>
      <c r="BR10" s="31">
        <v>49.1</v>
      </c>
      <c r="BS10" s="31">
        <v>48.7</v>
      </c>
      <c r="BT10" s="31">
        <v>48.1</v>
      </c>
      <c r="BU10" s="31">
        <v>47.5</v>
      </c>
      <c r="BV10" s="31">
        <v>46.3</v>
      </c>
      <c r="BW10" s="31">
        <v>44.8</v>
      </c>
      <c r="BX10" s="31">
        <v>41.5</v>
      </c>
      <c r="BY10" s="45">
        <v>39.299999999999997</v>
      </c>
      <c r="BZ10" s="31">
        <v>34.200000000000003</v>
      </c>
      <c r="CA10" s="31">
        <v>30.8</v>
      </c>
      <c r="CB10" s="31">
        <v>28</v>
      </c>
      <c r="CC10" s="31">
        <v>24.1</v>
      </c>
      <c r="CD10" s="31">
        <v>21.9</v>
      </c>
      <c r="CE10" s="31">
        <v>22.2</v>
      </c>
      <c r="CF10" s="31">
        <v>22.3</v>
      </c>
      <c r="CG10" s="31">
        <v>22</v>
      </c>
      <c r="CH10" s="31">
        <v>19.899999999999999</v>
      </c>
      <c r="CI10" s="31">
        <v>42</v>
      </c>
      <c r="CJ10" s="31">
        <v>41.3</v>
      </c>
      <c r="CK10" s="31">
        <v>41.7</v>
      </c>
      <c r="CL10" s="31">
        <v>41.9</v>
      </c>
      <c r="CM10" s="31">
        <v>41</v>
      </c>
      <c r="CN10" s="31">
        <v>40.5</v>
      </c>
      <c r="CO10" s="31">
        <v>37.700000000000003</v>
      </c>
      <c r="CP10" s="31">
        <v>36</v>
      </c>
      <c r="CQ10" s="31">
        <v>32.200000000000003</v>
      </c>
      <c r="CR10" s="31">
        <v>29.3</v>
      </c>
      <c r="CS10" s="31">
        <v>27.1</v>
      </c>
      <c r="CT10" s="31">
        <v>23.8</v>
      </c>
      <c r="CU10" s="31">
        <v>22</v>
      </c>
      <c r="CV10" s="31">
        <v>22.2</v>
      </c>
      <c r="CW10" s="31">
        <v>22.3</v>
      </c>
      <c r="CX10" s="31">
        <v>21.6</v>
      </c>
      <c r="CY10" s="31">
        <v>19.399999999999999</v>
      </c>
      <c r="CZ10" s="31">
        <v>37</v>
      </c>
      <c r="DA10" s="31">
        <v>36.4</v>
      </c>
      <c r="DB10" s="31">
        <v>36.9</v>
      </c>
      <c r="DC10" s="31">
        <v>37.700000000000003</v>
      </c>
      <c r="DD10" s="31">
        <v>37</v>
      </c>
      <c r="DE10" s="31">
        <v>36.799999999999997</v>
      </c>
      <c r="DF10" s="31">
        <v>34.799999999999997</v>
      </c>
      <c r="DG10" s="45">
        <v>33.5</v>
      </c>
      <c r="DH10" s="31">
        <v>30.5</v>
      </c>
      <c r="DI10" s="31">
        <v>28.3</v>
      </c>
      <c r="DJ10" s="31">
        <v>26.4</v>
      </c>
      <c r="DK10" s="31">
        <v>23.6</v>
      </c>
      <c r="DL10" s="31">
        <v>22.1</v>
      </c>
      <c r="DM10" s="31">
        <v>22.3</v>
      </c>
      <c r="DN10" s="31">
        <v>22.3</v>
      </c>
      <c r="DO10" s="31">
        <v>21.4</v>
      </c>
      <c r="DP10" s="31">
        <v>19.100000000000001</v>
      </c>
      <c r="DQ10" s="31">
        <v>33.200000000000003</v>
      </c>
      <c r="DR10" s="31">
        <v>33</v>
      </c>
      <c r="DS10" s="31">
        <v>33.5</v>
      </c>
      <c r="DT10" s="31">
        <v>34.5</v>
      </c>
      <c r="DU10" s="31">
        <v>34.1</v>
      </c>
      <c r="DV10" s="31">
        <v>34</v>
      </c>
      <c r="DW10" s="31">
        <v>32.6</v>
      </c>
      <c r="DX10" s="31">
        <v>31.6</v>
      </c>
      <c r="DY10" s="31">
        <v>29.2</v>
      </c>
      <c r="DZ10" s="31">
        <v>27.4</v>
      </c>
      <c r="EA10" s="31">
        <v>25.9</v>
      </c>
      <c r="EB10" s="31">
        <v>23.5</v>
      </c>
      <c r="EC10" s="31">
        <v>22.2</v>
      </c>
      <c r="ED10" s="31">
        <v>22.4</v>
      </c>
      <c r="EE10" s="31">
        <v>22.3</v>
      </c>
      <c r="EF10" s="31">
        <v>21.1</v>
      </c>
      <c r="EG10" s="31">
        <v>18.8</v>
      </c>
      <c r="EH10" s="31">
        <v>30.4</v>
      </c>
      <c r="EI10" s="31">
        <v>30.4</v>
      </c>
      <c r="EJ10" s="31">
        <v>30.8</v>
      </c>
      <c r="EK10" s="31">
        <v>31.9</v>
      </c>
      <c r="EL10" s="31">
        <v>31.8</v>
      </c>
      <c r="EM10" s="31">
        <v>31.9</v>
      </c>
      <c r="EN10" s="31">
        <v>30.9</v>
      </c>
      <c r="EO10" s="31">
        <v>30.1</v>
      </c>
      <c r="EP10" s="31">
        <v>28.2</v>
      </c>
      <c r="EQ10" s="31">
        <v>26.7</v>
      </c>
      <c r="ER10" s="31">
        <v>25.5</v>
      </c>
      <c r="ES10" s="31">
        <v>23.5</v>
      </c>
      <c r="ET10" s="31">
        <v>22.3</v>
      </c>
      <c r="EU10" s="31">
        <v>22.5</v>
      </c>
      <c r="EV10" s="31">
        <v>22.2</v>
      </c>
      <c r="EW10" s="31">
        <v>20.8</v>
      </c>
      <c r="EX10" s="31">
        <v>18.600000000000001</v>
      </c>
      <c r="EY10" s="31">
        <v>28.2</v>
      </c>
      <c r="EZ10" s="31">
        <v>28.3</v>
      </c>
      <c r="FA10" s="31">
        <v>28.8</v>
      </c>
      <c r="FB10" s="31">
        <v>29.8</v>
      </c>
      <c r="FC10" s="31">
        <v>29.9</v>
      </c>
      <c r="FD10" s="31">
        <v>30</v>
      </c>
      <c r="FE10" s="31">
        <v>29.5</v>
      </c>
      <c r="FF10" s="45">
        <v>29</v>
      </c>
      <c r="FG10" s="31">
        <v>27.4</v>
      </c>
      <c r="FH10" s="31">
        <v>26.1</v>
      </c>
      <c r="FI10" s="31">
        <v>25.2</v>
      </c>
      <c r="FJ10" s="31">
        <v>23.4</v>
      </c>
      <c r="FK10" s="31">
        <v>22.5</v>
      </c>
      <c r="FL10" s="31">
        <v>22.3</v>
      </c>
      <c r="FM10" s="31">
        <v>21.8</v>
      </c>
      <c r="FN10" s="31">
        <v>20.399999999999999</v>
      </c>
      <c r="FO10" s="31">
        <v>18.2</v>
      </c>
      <c r="FP10" s="31">
        <v>22.4</v>
      </c>
      <c r="FQ10" s="31">
        <v>22.4</v>
      </c>
      <c r="FR10" s="31">
        <v>22.9</v>
      </c>
      <c r="FS10" s="31">
        <v>23.8</v>
      </c>
      <c r="FT10" s="31">
        <v>24.4</v>
      </c>
      <c r="FU10" s="31">
        <v>24.7</v>
      </c>
      <c r="FV10" s="31">
        <v>24.6</v>
      </c>
      <c r="FW10" s="45">
        <v>24.8</v>
      </c>
      <c r="FX10" s="31">
        <v>24.4</v>
      </c>
      <c r="FY10" s="31">
        <v>23.9</v>
      </c>
      <c r="FZ10" s="31">
        <v>23.7</v>
      </c>
      <c r="GA10" s="31">
        <v>22.3</v>
      </c>
      <c r="GB10" s="31">
        <v>21.5</v>
      </c>
      <c r="GC10" s="31">
        <v>20.7</v>
      </c>
      <c r="GD10" s="31">
        <v>19.5</v>
      </c>
      <c r="GE10" s="31">
        <v>17.7</v>
      </c>
      <c r="GF10" s="31">
        <v>15.7</v>
      </c>
      <c r="GG10" s="31">
        <v>20.5</v>
      </c>
      <c r="GH10" s="31">
        <v>20.399999999999999</v>
      </c>
      <c r="GI10" s="31">
        <v>20.7</v>
      </c>
      <c r="GJ10" s="31">
        <v>21.9</v>
      </c>
      <c r="GK10" s="31">
        <v>22.5</v>
      </c>
      <c r="GL10" s="31">
        <v>22.9</v>
      </c>
      <c r="GM10" s="31">
        <v>23.2</v>
      </c>
      <c r="GN10" s="45">
        <v>23.6</v>
      </c>
      <c r="GO10" s="31">
        <v>23.5</v>
      </c>
      <c r="GP10" s="31">
        <v>23.3</v>
      </c>
      <c r="GQ10" s="31">
        <v>23.2</v>
      </c>
      <c r="GR10" s="31">
        <v>21.9</v>
      </c>
      <c r="GS10" s="31">
        <v>20.9</v>
      </c>
      <c r="GT10" s="31">
        <v>19.399999999999999</v>
      </c>
      <c r="GU10" s="31">
        <v>17.7</v>
      </c>
      <c r="GV10" s="31">
        <v>15.8</v>
      </c>
      <c r="GW10" s="31">
        <v>14.4</v>
      </c>
      <c r="GX10" s="31">
        <v>19.8</v>
      </c>
      <c r="GY10" s="31">
        <v>19.7</v>
      </c>
      <c r="GZ10" s="31">
        <v>19.899999999999999</v>
      </c>
      <c r="HA10" s="31">
        <v>21.1</v>
      </c>
      <c r="HB10" s="31">
        <v>21.7</v>
      </c>
      <c r="HC10" s="31">
        <v>22.3</v>
      </c>
      <c r="HD10" s="31">
        <v>22.6</v>
      </c>
      <c r="HE10" s="45">
        <v>23.1</v>
      </c>
      <c r="HF10" s="31">
        <v>23.2</v>
      </c>
      <c r="HG10" s="31">
        <v>23.1</v>
      </c>
      <c r="HH10" s="31">
        <v>22.9</v>
      </c>
      <c r="HI10" s="31">
        <v>21.4</v>
      </c>
      <c r="HJ10" s="31">
        <v>20.2</v>
      </c>
      <c r="HK10" s="31">
        <v>18.3</v>
      </c>
      <c r="HL10" s="31">
        <v>16.600000000000001</v>
      </c>
      <c r="HM10" s="31">
        <v>15.2</v>
      </c>
      <c r="HN10" s="31">
        <v>13.7</v>
      </c>
      <c r="HO10" s="31">
        <v>19.2</v>
      </c>
      <c r="HP10" s="31">
        <v>19.3</v>
      </c>
      <c r="HQ10" s="31">
        <v>19.5</v>
      </c>
      <c r="HR10" s="31">
        <v>20.8</v>
      </c>
      <c r="HS10" s="31">
        <v>21.4</v>
      </c>
      <c r="HT10" s="31">
        <v>21.8</v>
      </c>
      <c r="HU10" s="31">
        <v>22.3</v>
      </c>
      <c r="HV10" s="45">
        <v>22.8</v>
      </c>
      <c r="HW10" s="31">
        <v>22.9</v>
      </c>
      <c r="HX10" s="31">
        <v>22.7</v>
      </c>
      <c r="HY10" s="31">
        <v>22.4</v>
      </c>
      <c r="HZ10" s="31">
        <v>20.9</v>
      </c>
      <c r="IA10" s="31">
        <v>19.600000000000001</v>
      </c>
      <c r="IB10" s="31">
        <v>17.5</v>
      </c>
      <c r="IC10" s="31">
        <v>15.9</v>
      </c>
      <c r="ID10" s="31">
        <v>14.4</v>
      </c>
      <c r="IE10" s="31">
        <v>13</v>
      </c>
    </row>
    <row r="11" spans="1:239" x14ac:dyDescent="0.3">
      <c r="A11" s="32">
        <v>41698</v>
      </c>
      <c r="B11" s="31">
        <v>51.1</v>
      </c>
      <c r="C11" s="31">
        <v>48.3</v>
      </c>
      <c r="D11" s="31">
        <v>47.8</v>
      </c>
      <c r="E11" s="31">
        <v>51.1</v>
      </c>
      <c r="F11" s="31">
        <v>54.9</v>
      </c>
      <c r="G11" s="31">
        <v>58.3</v>
      </c>
      <c r="H11" s="31">
        <v>58.6</v>
      </c>
      <c r="I11" s="45">
        <v>58.3</v>
      </c>
      <c r="J11" s="31">
        <v>50.5</v>
      </c>
      <c r="K11" s="31">
        <v>42.5</v>
      </c>
      <c r="L11" s="31">
        <v>36.4</v>
      </c>
      <c r="M11" s="31">
        <v>27.9</v>
      </c>
      <c r="N11" s="31">
        <v>22.1</v>
      </c>
      <c r="O11" s="31">
        <v>20.5</v>
      </c>
      <c r="P11" s="31">
        <v>20.9</v>
      </c>
      <c r="Q11" s="31">
        <v>20.8</v>
      </c>
      <c r="R11" s="31">
        <v>20.2</v>
      </c>
      <c r="S11" s="31">
        <v>45.9</v>
      </c>
      <c r="T11" s="31">
        <v>43.6</v>
      </c>
      <c r="U11" s="31">
        <v>44.9</v>
      </c>
      <c r="V11" s="31">
        <v>47.7</v>
      </c>
      <c r="W11" s="31">
        <v>50.1</v>
      </c>
      <c r="X11" s="31">
        <v>50.6</v>
      </c>
      <c r="Y11" s="31">
        <v>47.7</v>
      </c>
      <c r="Z11" s="45">
        <v>46.4</v>
      </c>
      <c r="AA11" s="31">
        <v>41.2</v>
      </c>
      <c r="AB11" s="31">
        <v>35.799999999999997</v>
      </c>
      <c r="AC11" s="31">
        <v>31.7</v>
      </c>
      <c r="AD11" s="31">
        <v>25.6</v>
      </c>
      <c r="AE11" s="31">
        <v>21.3</v>
      </c>
      <c r="AF11" s="31">
        <v>20.2</v>
      </c>
      <c r="AG11" s="31">
        <v>20.7</v>
      </c>
      <c r="AH11" s="31">
        <v>20.7</v>
      </c>
      <c r="AI11" s="31">
        <v>19.3</v>
      </c>
      <c r="AJ11" s="31">
        <v>49.2</v>
      </c>
      <c r="AK11" s="31">
        <v>49.1</v>
      </c>
      <c r="AL11" s="31">
        <v>49.3</v>
      </c>
      <c r="AM11" s="31">
        <v>49.2</v>
      </c>
      <c r="AN11" s="31">
        <v>49.9</v>
      </c>
      <c r="AO11" s="31">
        <v>49.9</v>
      </c>
      <c r="AP11" s="31">
        <v>45.8</v>
      </c>
      <c r="AQ11" s="45">
        <v>43.7</v>
      </c>
      <c r="AR11" s="31">
        <v>38.1</v>
      </c>
      <c r="AS11" s="31">
        <v>33.700000000000003</v>
      </c>
      <c r="AT11" s="31">
        <v>29.9</v>
      </c>
      <c r="AU11" s="31">
        <v>24.6</v>
      </c>
      <c r="AV11" s="31">
        <v>21.1</v>
      </c>
      <c r="AW11" s="31">
        <v>20.7</v>
      </c>
      <c r="AX11" s="31">
        <v>21</v>
      </c>
      <c r="AY11" s="31">
        <v>21.1</v>
      </c>
      <c r="AZ11" s="31">
        <v>19.5</v>
      </c>
      <c r="BA11" s="31">
        <v>47</v>
      </c>
      <c r="BB11" s="31">
        <v>46.8</v>
      </c>
      <c r="BC11" s="31">
        <v>47.3</v>
      </c>
      <c r="BD11" s="31">
        <v>46.1</v>
      </c>
      <c r="BE11" s="31">
        <v>46.5</v>
      </c>
      <c r="BF11" s="31">
        <v>47</v>
      </c>
      <c r="BG11" s="31">
        <v>43.5</v>
      </c>
      <c r="BH11" s="45">
        <v>41.1</v>
      </c>
      <c r="BI11" s="31">
        <v>36.1</v>
      </c>
      <c r="BJ11" s="31">
        <v>32.200000000000003</v>
      </c>
      <c r="BK11" s="31">
        <v>29</v>
      </c>
      <c r="BL11" s="31">
        <v>24.3</v>
      </c>
      <c r="BM11" s="31">
        <v>21.4</v>
      </c>
      <c r="BN11" s="31">
        <v>21.2</v>
      </c>
      <c r="BO11" s="31">
        <v>21.4</v>
      </c>
      <c r="BP11" s="31">
        <v>21.4</v>
      </c>
      <c r="BQ11" s="31">
        <v>19.5</v>
      </c>
      <c r="BR11" s="31">
        <v>43</v>
      </c>
      <c r="BS11" s="31">
        <v>42.5</v>
      </c>
      <c r="BT11" s="31">
        <v>43.4</v>
      </c>
      <c r="BU11" s="31">
        <v>44.1</v>
      </c>
      <c r="BV11" s="31">
        <v>43.7</v>
      </c>
      <c r="BW11" s="31">
        <v>43.3</v>
      </c>
      <c r="BX11" s="31">
        <v>40.9</v>
      </c>
      <c r="BY11" s="45">
        <v>38.799999999999997</v>
      </c>
      <c r="BZ11" s="31">
        <v>34.299999999999997</v>
      </c>
      <c r="CA11" s="31">
        <v>31</v>
      </c>
      <c r="CB11" s="31">
        <v>28.3</v>
      </c>
      <c r="CC11" s="31">
        <v>24.1</v>
      </c>
      <c r="CD11" s="31">
        <v>21.7</v>
      </c>
      <c r="CE11" s="31">
        <v>21.7</v>
      </c>
      <c r="CF11" s="31">
        <v>21.9</v>
      </c>
      <c r="CG11" s="31">
        <v>21.6</v>
      </c>
      <c r="CH11" s="31">
        <v>19.399999999999999</v>
      </c>
      <c r="CI11" s="31">
        <v>37.4</v>
      </c>
      <c r="CJ11" s="31">
        <v>37</v>
      </c>
      <c r="CK11" s="31">
        <v>38.4</v>
      </c>
      <c r="CL11" s="31">
        <v>39.4</v>
      </c>
      <c r="CM11" s="31">
        <v>39.200000000000003</v>
      </c>
      <c r="CN11" s="31">
        <v>39.1</v>
      </c>
      <c r="CO11" s="31">
        <v>37.200000000000003</v>
      </c>
      <c r="CP11" s="31">
        <v>35.700000000000003</v>
      </c>
      <c r="CQ11" s="31">
        <v>32.200000000000003</v>
      </c>
      <c r="CR11" s="31">
        <v>29.5</v>
      </c>
      <c r="CS11" s="31">
        <v>27.3</v>
      </c>
      <c r="CT11" s="31">
        <v>23.8</v>
      </c>
      <c r="CU11" s="31">
        <v>21.8</v>
      </c>
      <c r="CV11" s="31">
        <v>21.7</v>
      </c>
      <c r="CW11" s="31">
        <v>21.9</v>
      </c>
      <c r="CX11" s="31">
        <v>21.3</v>
      </c>
      <c r="CY11" s="31">
        <v>19</v>
      </c>
      <c r="CZ11" s="31">
        <v>33.299999999999997</v>
      </c>
      <c r="DA11" s="31">
        <v>33.1</v>
      </c>
      <c r="DB11" s="31">
        <v>34.4</v>
      </c>
      <c r="DC11" s="31">
        <v>35.700000000000003</v>
      </c>
      <c r="DD11" s="31">
        <v>35.700000000000003</v>
      </c>
      <c r="DE11" s="31">
        <v>35.799999999999997</v>
      </c>
      <c r="DF11" s="31">
        <v>34.4</v>
      </c>
      <c r="DG11" s="45">
        <v>33.200000000000003</v>
      </c>
      <c r="DH11" s="31">
        <v>30.4</v>
      </c>
      <c r="DI11" s="31">
        <v>28.3</v>
      </c>
      <c r="DJ11" s="31">
        <v>26.5</v>
      </c>
      <c r="DK11" s="31">
        <v>23.5</v>
      </c>
      <c r="DL11" s="31">
        <v>21.9</v>
      </c>
      <c r="DM11" s="31">
        <v>21.8</v>
      </c>
      <c r="DN11" s="31">
        <v>21.9</v>
      </c>
      <c r="DO11" s="31">
        <v>21</v>
      </c>
      <c r="DP11" s="31">
        <v>18.8</v>
      </c>
      <c r="DQ11" s="31">
        <v>30.1</v>
      </c>
      <c r="DR11" s="31">
        <v>30.2</v>
      </c>
      <c r="DS11" s="31">
        <v>31.5</v>
      </c>
      <c r="DT11" s="31">
        <v>32.9</v>
      </c>
      <c r="DU11" s="31">
        <v>33</v>
      </c>
      <c r="DV11" s="31">
        <v>33.4</v>
      </c>
      <c r="DW11" s="31">
        <v>32.299999999999997</v>
      </c>
      <c r="DX11" s="31">
        <v>31.3</v>
      </c>
      <c r="DY11" s="31">
        <v>29</v>
      </c>
      <c r="DZ11" s="31">
        <v>27.3</v>
      </c>
      <c r="EA11" s="31">
        <v>25.8</v>
      </c>
      <c r="EB11" s="31">
        <v>23.3</v>
      </c>
      <c r="EC11" s="31">
        <v>21.9</v>
      </c>
      <c r="ED11" s="31">
        <v>21.9</v>
      </c>
      <c r="EE11" s="31">
        <v>21.9</v>
      </c>
      <c r="EF11" s="31">
        <v>20.8</v>
      </c>
      <c r="EG11" s="31">
        <v>18.600000000000001</v>
      </c>
      <c r="EH11" s="31">
        <v>27.8</v>
      </c>
      <c r="EI11" s="31">
        <v>28.1</v>
      </c>
      <c r="EJ11" s="31">
        <v>29.3</v>
      </c>
      <c r="EK11" s="31">
        <v>30.7</v>
      </c>
      <c r="EL11" s="31">
        <v>31</v>
      </c>
      <c r="EM11" s="31">
        <v>31.4</v>
      </c>
      <c r="EN11" s="31">
        <v>30.6</v>
      </c>
      <c r="EO11" s="31">
        <v>29.8</v>
      </c>
      <c r="EP11" s="31">
        <v>27.9</v>
      </c>
      <c r="EQ11" s="31">
        <v>26.5</v>
      </c>
      <c r="ER11" s="31">
        <v>25.2</v>
      </c>
      <c r="ES11" s="31">
        <v>23.2</v>
      </c>
      <c r="ET11" s="31">
        <v>22.1</v>
      </c>
      <c r="EU11" s="31">
        <v>22.1</v>
      </c>
      <c r="EV11" s="31">
        <v>21.9</v>
      </c>
      <c r="EW11" s="31">
        <v>20.6</v>
      </c>
      <c r="EX11" s="31">
        <v>18.5</v>
      </c>
      <c r="EY11" s="31">
        <v>25.9</v>
      </c>
      <c r="EZ11" s="31">
        <v>26.3</v>
      </c>
      <c r="FA11" s="31">
        <v>27.5</v>
      </c>
      <c r="FB11" s="31">
        <v>28.7</v>
      </c>
      <c r="FC11" s="31">
        <v>29.4</v>
      </c>
      <c r="FD11" s="31">
        <v>29.7</v>
      </c>
      <c r="FE11" s="31">
        <v>29.1</v>
      </c>
      <c r="FF11" s="45">
        <v>28.6</v>
      </c>
      <c r="FG11" s="31">
        <v>27</v>
      </c>
      <c r="FH11" s="31">
        <v>25.7</v>
      </c>
      <c r="FI11" s="31">
        <v>24.8</v>
      </c>
      <c r="FJ11" s="31">
        <v>23.1</v>
      </c>
      <c r="FK11" s="31">
        <v>22.2</v>
      </c>
      <c r="FL11" s="31">
        <v>22</v>
      </c>
      <c r="FM11" s="31">
        <v>21.6</v>
      </c>
      <c r="FN11" s="31">
        <v>20.3</v>
      </c>
      <c r="FO11" s="31">
        <v>18.2</v>
      </c>
      <c r="FP11" s="31">
        <v>20.7</v>
      </c>
      <c r="FQ11" s="31">
        <v>20.9</v>
      </c>
      <c r="FR11" s="31">
        <v>22</v>
      </c>
      <c r="FS11" s="31">
        <v>23</v>
      </c>
      <c r="FT11" s="31">
        <v>23.9</v>
      </c>
      <c r="FU11" s="31">
        <v>24.5</v>
      </c>
      <c r="FV11" s="31">
        <v>24.3</v>
      </c>
      <c r="FW11" s="45">
        <v>24.5</v>
      </c>
      <c r="FX11" s="31">
        <v>24.1</v>
      </c>
      <c r="FY11" s="31">
        <v>23.5</v>
      </c>
      <c r="FZ11" s="31">
        <v>23.1</v>
      </c>
      <c r="GA11" s="31">
        <v>22</v>
      </c>
      <c r="GB11" s="31">
        <v>21.2</v>
      </c>
      <c r="GC11" s="31">
        <v>20.5</v>
      </c>
      <c r="GD11" s="31">
        <v>19.3</v>
      </c>
      <c r="GE11" s="31">
        <v>17.600000000000001</v>
      </c>
      <c r="GF11" s="31">
        <v>15.8</v>
      </c>
      <c r="GG11" s="31">
        <v>19.2</v>
      </c>
      <c r="GH11" s="31">
        <v>19.100000000000001</v>
      </c>
      <c r="GI11" s="31">
        <v>20</v>
      </c>
      <c r="GJ11" s="31">
        <v>21.2</v>
      </c>
      <c r="GK11" s="31">
        <v>22.1</v>
      </c>
      <c r="GL11" s="31">
        <v>22.6</v>
      </c>
      <c r="GM11" s="31">
        <v>23</v>
      </c>
      <c r="GN11" s="45">
        <v>23.4</v>
      </c>
      <c r="GO11" s="31">
        <v>23.3</v>
      </c>
      <c r="GP11" s="31">
        <v>23</v>
      </c>
      <c r="GQ11" s="31">
        <v>22.6</v>
      </c>
      <c r="GR11" s="31">
        <v>21.5</v>
      </c>
      <c r="GS11" s="31">
        <v>20.6</v>
      </c>
      <c r="GT11" s="31">
        <v>19.2</v>
      </c>
      <c r="GU11" s="31">
        <v>17.5</v>
      </c>
      <c r="GV11" s="31">
        <v>15.8</v>
      </c>
      <c r="GW11" s="31">
        <v>14.4</v>
      </c>
      <c r="GX11" s="31">
        <v>18.7</v>
      </c>
      <c r="GY11" s="31">
        <v>18.399999999999999</v>
      </c>
      <c r="GZ11" s="31">
        <v>19.2</v>
      </c>
      <c r="HA11" s="31">
        <v>20.5</v>
      </c>
      <c r="HB11" s="31">
        <v>21.3</v>
      </c>
      <c r="HC11" s="31">
        <v>22</v>
      </c>
      <c r="HD11" s="31">
        <v>22.4</v>
      </c>
      <c r="HE11" s="45">
        <v>23</v>
      </c>
      <c r="HF11" s="31">
        <v>23.1</v>
      </c>
      <c r="HG11" s="31">
        <v>22.9</v>
      </c>
      <c r="HH11" s="31">
        <v>22.6</v>
      </c>
      <c r="HI11" s="31">
        <v>21.2</v>
      </c>
      <c r="HJ11" s="31">
        <v>20</v>
      </c>
      <c r="HK11" s="31">
        <v>18.2</v>
      </c>
      <c r="HL11" s="31">
        <v>16.600000000000001</v>
      </c>
      <c r="HM11" s="31">
        <v>15.2</v>
      </c>
      <c r="HN11" s="31">
        <v>13.8</v>
      </c>
      <c r="HO11" s="31">
        <v>18.399999999999999</v>
      </c>
      <c r="HP11" s="31">
        <v>18.3</v>
      </c>
      <c r="HQ11" s="31">
        <v>19.2</v>
      </c>
      <c r="HR11" s="31">
        <v>20.3</v>
      </c>
      <c r="HS11" s="31">
        <v>21.1</v>
      </c>
      <c r="HT11" s="31">
        <v>21.6</v>
      </c>
      <c r="HU11" s="31">
        <v>22.2</v>
      </c>
      <c r="HV11" s="45">
        <v>22.8</v>
      </c>
      <c r="HW11" s="31">
        <v>22.9</v>
      </c>
      <c r="HX11" s="31">
        <v>22.8</v>
      </c>
      <c r="HY11" s="31">
        <v>22.4</v>
      </c>
      <c r="HZ11" s="31">
        <v>20.9</v>
      </c>
      <c r="IA11" s="31">
        <v>19.5</v>
      </c>
      <c r="IB11" s="31">
        <v>17.5</v>
      </c>
      <c r="IC11" s="31">
        <v>15.9</v>
      </c>
      <c r="ID11" s="31">
        <v>14.4</v>
      </c>
      <c r="IE11" s="31">
        <v>13.1</v>
      </c>
    </row>
    <row r="12" spans="1:239" x14ac:dyDescent="0.3">
      <c r="A12" s="32">
        <v>41729</v>
      </c>
      <c r="B12" s="31">
        <v>51</v>
      </c>
      <c r="C12" s="31">
        <v>47.6</v>
      </c>
      <c r="D12" s="31">
        <v>48.8</v>
      </c>
      <c r="E12" s="31">
        <v>52.6</v>
      </c>
      <c r="F12" s="31">
        <v>54</v>
      </c>
      <c r="G12" s="31">
        <v>57.1</v>
      </c>
      <c r="H12" s="31">
        <v>60.7</v>
      </c>
      <c r="I12" s="45">
        <v>60.8</v>
      </c>
      <c r="J12" s="31">
        <v>52.6</v>
      </c>
      <c r="K12" s="31">
        <v>44.9</v>
      </c>
      <c r="L12" s="31">
        <v>38.200000000000003</v>
      </c>
      <c r="M12" s="31">
        <v>28.6</v>
      </c>
      <c r="N12" s="31">
        <v>22.8</v>
      </c>
      <c r="O12" s="31">
        <v>20.8</v>
      </c>
      <c r="P12" s="31">
        <v>21.1</v>
      </c>
      <c r="Q12" s="31">
        <v>21</v>
      </c>
      <c r="R12" s="31">
        <v>20.2</v>
      </c>
      <c r="S12" s="31">
        <v>45.1</v>
      </c>
      <c r="T12" s="31">
        <v>42.2</v>
      </c>
      <c r="U12" s="31">
        <v>45.2</v>
      </c>
      <c r="V12" s="31">
        <v>48.2</v>
      </c>
      <c r="W12" s="31">
        <v>49.3</v>
      </c>
      <c r="X12" s="31">
        <v>50.9</v>
      </c>
      <c r="Y12" s="31">
        <v>49.6</v>
      </c>
      <c r="Z12" s="45">
        <v>48.8</v>
      </c>
      <c r="AA12" s="31">
        <v>42.9</v>
      </c>
      <c r="AB12" s="31">
        <v>37.799999999999997</v>
      </c>
      <c r="AC12" s="31">
        <v>33.1</v>
      </c>
      <c r="AD12" s="31">
        <v>26.3</v>
      </c>
      <c r="AE12" s="31">
        <v>21.8</v>
      </c>
      <c r="AF12" s="31">
        <v>20.399999999999999</v>
      </c>
      <c r="AG12" s="31">
        <v>20.8</v>
      </c>
      <c r="AH12" s="31">
        <v>20.8</v>
      </c>
      <c r="AI12" s="31">
        <v>19.3</v>
      </c>
      <c r="AJ12" s="31">
        <v>49.2</v>
      </c>
      <c r="AK12" s="31">
        <v>48.3</v>
      </c>
      <c r="AL12" s="31">
        <v>49.1</v>
      </c>
      <c r="AM12" s="31">
        <v>50.3</v>
      </c>
      <c r="AN12" s="31">
        <v>49.4</v>
      </c>
      <c r="AO12" s="31">
        <v>50.6</v>
      </c>
      <c r="AP12" s="31">
        <v>47.9</v>
      </c>
      <c r="AQ12" s="45">
        <v>46.2</v>
      </c>
      <c r="AR12" s="31">
        <v>39.700000000000003</v>
      </c>
      <c r="AS12" s="31">
        <v>35.200000000000003</v>
      </c>
      <c r="AT12" s="31">
        <v>31.2</v>
      </c>
      <c r="AU12" s="31">
        <v>25.4</v>
      </c>
      <c r="AV12" s="31">
        <v>21.5</v>
      </c>
      <c r="AW12" s="31">
        <v>20.8</v>
      </c>
      <c r="AX12" s="31">
        <v>21.1</v>
      </c>
      <c r="AY12" s="31">
        <v>21.2</v>
      </c>
      <c r="AZ12" s="31">
        <v>19.399999999999999</v>
      </c>
      <c r="BA12" s="31">
        <v>46.5</v>
      </c>
      <c r="BB12" s="31">
        <v>47.2</v>
      </c>
      <c r="BC12" s="31">
        <v>48.5</v>
      </c>
      <c r="BD12" s="31">
        <v>48.1</v>
      </c>
      <c r="BE12" s="31">
        <v>47.5</v>
      </c>
      <c r="BF12" s="31">
        <v>47.8</v>
      </c>
      <c r="BG12" s="31">
        <v>45.4</v>
      </c>
      <c r="BH12" s="45">
        <v>42.8</v>
      </c>
      <c r="BI12" s="31">
        <v>37.5</v>
      </c>
      <c r="BJ12" s="31">
        <v>33.4</v>
      </c>
      <c r="BK12" s="31">
        <v>30</v>
      </c>
      <c r="BL12" s="31">
        <v>24.9</v>
      </c>
      <c r="BM12" s="31">
        <v>21.7</v>
      </c>
      <c r="BN12" s="31">
        <v>21.2</v>
      </c>
      <c r="BO12" s="31">
        <v>21.5</v>
      </c>
      <c r="BP12" s="31">
        <v>21.4</v>
      </c>
      <c r="BQ12" s="31">
        <v>19.399999999999999</v>
      </c>
      <c r="BR12" s="31">
        <v>42.9</v>
      </c>
      <c r="BS12" s="31">
        <v>44.5</v>
      </c>
      <c r="BT12" s="31">
        <v>46</v>
      </c>
      <c r="BU12" s="31">
        <v>45.5</v>
      </c>
      <c r="BV12" s="31">
        <v>44.7</v>
      </c>
      <c r="BW12" s="31">
        <v>44.4</v>
      </c>
      <c r="BX12" s="31">
        <v>42.2</v>
      </c>
      <c r="BY12" s="45">
        <v>40.200000000000003</v>
      </c>
      <c r="BZ12" s="31">
        <v>35.6</v>
      </c>
      <c r="CA12" s="31">
        <v>32.1</v>
      </c>
      <c r="CB12" s="31">
        <v>29.2</v>
      </c>
      <c r="CC12" s="31">
        <v>24.6</v>
      </c>
      <c r="CD12" s="31">
        <v>21.9</v>
      </c>
      <c r="CE12" s="31">
        <v>21.6</v>
      </c>
      <c r="CF12" s="31">
        <v>21.9</v>
      </c>
      <c r="CG12" s="31">
        <v>21.5</v>
      </c>
      <c r="CH12" s="31">
        <v>19.3</v>
      </c>
      <c r="CI12" s="31">
        <v>37.5</v>
      </c>
      <c r="CJ12" s="31">
        <v>38.799999999999997</v>
      </c>
      <c r="CK12" s="31">
        <v>40.200000000000003</v>
      </c>
      <c r="CL12" s="31">
        <v>40.4</v>
      </c>
      <c r="CM12" s="31">
        <v>40</v>
      </c>
      <c r="CN12" s="31">
        <v>40</v>
      </c>
      <c r="CO12" s="31">
        <v>38.4</v>
      </c>
      <c r="CP12" s="31">
        <v>36.799999999999997</v>
      </c>
      <c r="CQ12" s="31">
        <v>33.299999999999997</v>
      </c>
      <c r="CR12" s="31">
        <v>30.4</v>
      </c>
      <c r="CS12" s="31">
        <v>28</v>
      </c>
      <c r="CT12" s="31">
        <v>24.1</v>
      </c>
      <c r="CU12" s="31">
        <v>21.9</v>
      </c>
      <c r="CV12" s="31">
        <v>21.7</v>
      </c>
      <c r="CW12" s="31">
        <v>22</v>
      </c>
      <c r="CX12" s="31">
        <v>21.2</v>
      </c>
      <c r="CY12" s="31">
        <v>18.8</v>
      </c>
      <c r="CZ12" s="31">
        <v>33.299999999999997</v>
      </c>
      <c r="DA12" s="31">
        <v>34.4</v>
      </c>
      <c r="DB12" s="31">
        <v>35.799999999999997</v>
      </c>
      <c r="DC12" s="31">
        <v>36.299999999999997</v>
      </c>
      <c r="DD12" s="31">
        <v>36.200000000000003</v>
      </c>
      <c r="DE12" s="31">
        <v>36.5</v>
      </c>
      <c r="DF12" s="31">
        <v>35.4</v>
      </c>
      <c r="DG12" s="45">
        <v>34.1</v>
      </c>
      <c r="DH12" s="31">
        <v>31.3</v>
      </c>
      <c r="DI12" s="31">
        <v>29.1</v>
      </c>
      <c r="DJ12" s="31">
        <v>27.1</v>
      </c>
      <c r="DK12" s="31">
        <v>23.8</v>
      </c>
      <c r="DL12" s="31">
        <v>22</v>
      </c>
      <c r="DM12" s="31">
        <v>21.8</v>
      </c>
      <c r="DN12" s="31">
        <v>22</v>
      </c>
      <c r="DO12" s="31">
        <v>21</v>
      </c>
      <c r="DP12" s="31">
        <v>18.600000000000001</v>
      </c>
      <c r="DQ12" s="31">
        <v>30</v>
      </c>
      <c r="DR12" s="31">
        <v>31.2</v>
      </c>
      <c r="DS12" s="31">
        <v>32.4</v>
      </c>
      <c r="DT12" s="31">
        <v>33.200000000000003</v>
      </c>
      <c r="DU12" s="31">
        <v>33.299999999999997</v>
      </c>
      <c r="DV12" s="31">
        <v>34</v>
      </c>
      <c r="DW12" s="31">
        <v>33.200000000000003</v>
      </c>
      <c r="DX12" s="31">
        <v>32.1</v>
      </c>
      <c r="DY12" s="31">
        <v>29.8</v>
      </c>
      <c r="DZ12" s="31">
        <v>28.1</v>
      </c>
      <c r="EA12" s="31">
        <v>26.4</v>
      </c>
      <c r="EB12" s="31">
        <v>23.6</v>
      </c>
      <c r="EC12" s="31">
        <v>22</v>
      </c>
      <c r="ED12" s="31">
        <v>21.9</v>
      </c>
      <c r="EE12" s="31">
        <v>22</v>
      </c>
      <c r="EF12" s="31">
        <v>20.7</v>
      </c>
      <c r="EG12" s="31">
        <v>18.399999999999999</v>
      </c>
      <c r="EH12" s="31">
        <v>27.5</v>
      </c>
      <c r="EI12" s="31">
        <v>28.7</v>
      </c>
      <c r="EJ12" s="31">
        <v>29.8</v>
      </c>
      <c r="EK12" s="31">
        <v>30.7</v>
      </c>
      <c r="EL12" s="31">
        <v>31.1</v>
      </c>
      <c r="EM12" s="31">
        <v>31.9</v>
      </c>
      <c r="EN12" s="31">
        <v>31.4</v>
      </c>
      <c r="EO12" s="31">
        <v>30.4</v>
      </c>
      <c r="EP12" s="31">
        <v>28.6</v>
      </c>
      <c r="EQ12" s="31">
        <v>27.2</v>
      </c>
      <c r="ER12" s="31">
        <v>25.9</v>
      </c>
      <c r="ES12" s="31">
        <v>23.5</v>
      </c>
      <c r="ET12" s="31">
        <v>22.1</v>
      </c>
      <c r="EU12" s="31">
        <v>22</v>
      </c>
      <c r="EV12" s="31">
        <v>22</v>
      </c>
      <c r="EW12" s="31">
        <v>20.5</v>
      </c>
      <c r="EX12" s="31">
        <v>18.2</v>
      </c>
      <c r="EY12" s="31">
        <v>25.5</v>
      </c>
      <c r="EZ12" s="31">
        <v>26.7</v>
      </c>
      <c r="FA12" s="31">
        <v>27.8</v>
      </c>
      <c r="FB12" s="31">
        <v>28.7</v>
      </c>
      <c r="FC12" s="31">
        <v>29.4</v>
      </c>
      <c r="FD12" s="31">
        <v>30</v>
      </c>
      <c r="FE12" s="31">
        <v>29.7</v>
      </c>
      <c r="FF12" s="45">
        <v>29.1</v>
      </c>
      <c r="FG12" s="31">
        <v>27.6</v>
      </c>
      <c r="FH12" s="31">
        <v>26.4</v>
      </c>
      <c r="FI12" s="31">
        <v>25.4</v>
      </c>
      <c r="FJ12" s="31">
        <v>23.3</v>
      </c>
      <c r="FK12" s="31">
        <v>22.2</v>
      </c>
      <c r="FL12" s="31">
        <v>22</v>
      </c>
      <c r="FM12" s="31">
        <v>21.7</v>
      </c>
      <c r="FN12" s="31">
        <v>20.2</v>
      </c>
      <c r="FO12" s="31">
        <v>17.899999999999999</v>
      </c>
      <c r="FP12" s="31">
        <v>20</v>
      </c>
      <c r="FQ12" s="31">
        <v>20.6</v>
      </c>
      <c r="FR12" s="31">
        <v>21.7</v>
      </c>
      <c r="FS12" s="31">
        <v>22.5</v>
      </c>
      <c r="FT12" s="31">
        <v>23.5</v>
      </c>
      <c r="FU12" s="31">
        <v>24.2</v>
      </c>
      <c r="FV12" s="31">
        <v>24.4</v>
      </c>
      <c r="FW12" s="45">
        <v>24.5</v>
      </c>
      <c r="FX12" s="31">
        <v>24.3</v>
      </c>
      <c r="FY12" s="31">
        <v>23.9</v>
      </c>
      <c r="FZ12" s="31">
        <v>23.5</v>
      </c>
      <c r="GA12" s="31">
        <v>22.1</v>
      </c>
      <c r="GB12" s="31">
        <v>21.2</v>
      </c>
      <c r="GC12" s="31">
        <v>20.399999999999999</v>
      </c>
      <c r="GD12" s="31">
        <v>19.3</v>
      </c>
      <c r="GE12" s="31">
        <v>17.5</v>
      </c>
      <c r="GF12" s="31">
        <v>15.6</v>
      </c>
      <c r="GG12" s="31">
        <v>18.100000000000001</v>
      </c>
      <c r="GH12" s="31">
        <v>18.5</v>
      </c>
      <c r="GI12" s="31">
        <v>19.3</v>
      </c>
      <c r="GJ12" s="31">
        <v>20.5</v>
      </c>
      <c r="GK12" s="31">
        <v>21.3</v>
      </c>
      <c r="GL12" s="31">
        <v>22.1</v>
      </c>
      <c r="GM12" s="31">
        <v>22.8</v>
      </c>
      <c r="GN12" s="45">
        <v>23.1</v>
      </c>
      <c r="GO12" s="31">
        <v>23.3</v>
      </c>
      <c r="GP12" s="31">
        <v>23.2</v>
      </c>
      <c r="GQ12" s="31">
        <v>22.9</v>
      </c>
      <c r="GR12" s="31">
        <v>21.6</v>
      </c>
      <c r="GS12" s="31">
        <v>20.6</v>
      </c>
      <c r="GT12" s="31">
        <v>19.100000000000001</v>
      </c>
      <c r="GU12" s="31">
        <v>17.5</v>
      </c>
      <c r="GV12" s="31">
        <v>15.7</v>
      </c>
      <c r="GW12" s="31">
        <v>14.2</v>
      </c>
      <c r="GX12" s="31">
        <v>17.5</v>
      </c>
      <c r="GY12" s="31">
        <v>17.600000000000001</v>
      </c>
      <c r="GZ12" s="31">
        <v>18.2</v>
      </c>
      <c r="HA12" s="31">
        <v>19.5</v>
      </c>
      <c r="HB12" s="31">
        <v>20.399999999999999</v>
      </c>
      <c r="HC12" s="31">
        <v>21.4</v>
      </c>
      <c r="HD12" s="31">
        <v>22.1</v>
      </c>
      <c r="HE12" s="45">
        <v>22.6</v>
      </c>
      <c r="HF12" s="31">
        <v>23</v>
      </c>
      <c r="HG12" s="31">
        <v>23.1</v>
      </c>
      <c r="HH12" s="31">
        <v>22.8</v>
      </c>
      <c r="HI12" s="31">
        <v>21.3</v>
      </c>
      <c r="HJ12" s="31">
        <v>20.100000000000001</v>
      </c>
      <c r="HK12" s="31">
        <v>18.100000000000001</v>
      </c>
      <c r="HL12" s="31">
        <v>16.7</v>
      </c>
      <c r="HM12" s="31">
        <v>15.1</v>
      </c>
      <c r="HN12" s="31">
        <v>13.6</v>
      </c>
      <c r="HO12" s="31">
        <v>16.899999999999999</v>
      </c>
      <c r="HP12" s="31">
        <v>17.3</v>
      </c>
      <c r="HQ12" s="31">
        <v>17.899999999999999</v>
      </c>
      <c r="HR12" s="31">
        <v>19</v>
      </c>
      <c r="HS12" s="31">
        <v>19.899999999999999</v>
      </c>
      <c r="HT12" s="31">
        <v>21</v>
      </c>
      <c r="HU12" s="31">
        <v>21.8</v>
      </c>
      <c r="HV12" s="45">
        <v>22.3</v>
      </c>
      <c r="HW12" s="31">
        <v>22.8</v>
      </c>
      <c r="HX12" s="31">
        <v>22.9</v>
      </c>
      <c r="HY12" s="31">
        <v>22.6</v>
      </c>
      <c r="HZ12" s="31">
        <v>20.9</v>
      </c>
      <c r="IA12" s="31">
        <v>19.600000000000001</v>
      </c>
      <c r="IB12" s="31">
        <v>17.5</v>
      </c>
      <c r="IC12" s="31">
        <v>16</v>
      </c>
      <c r="ID12" s="31">
        <v>14.4</v>
      </c>
      <c r="IE12" s="31">
        <v>13</v>
      </c>
    </row>
    <row r="13" spans="1:239" x14ac:dyDescent="0.3">
      <c r="A13" s="32">
        <v>41759</v>
      </c>
      <c r="B13" s="31">
        <v>50.7</v>
      </c>
      <c r="C13" s="31">
        <v>53.3</v>
      </c>
      <c r="D13" s="31">
        <v>54.3</v>
      </c>
      <c r="E13" s="31">
        <v>56.9</v>
      </c>
      <c r="F13" s="31">
        <v>56.8</v>
      </c>
      <c r="G13" s="31">
        <v>58.2</v>
      </c>
      <c r="H13" s="31">
        <v>60.7</v>
      </c>
      <c r="I13" s="45">
        <v>59.8</v>
      </c>
      <c r="J13" s="31">
        <v>52.8</v>
      </c>
      <c r="K13" s="31">
        <v>44.5</v>
      </c>
      <c r="L13" s="31">
        <v>38.299999999999997</v>
      </c>
      <c r="M13" s="31">
        <v>29.5</v>
      </c>
      <c r="N13" s="31">
        <v>23.7</v>
      </c>
      <c r="O13" s="31">
        <v>21.5</v>
      </c>
      <c r="P13" s="31">
        <v>21.8</v>
      </c>
      <c r="Q13" s="31">
        <v>21.7</v>
      </c>
      <c r="R13" s="31">
        <v>21</v>
      </c>
      <c r="S13" s="31">
        <v>45.6</v>
      </c>
      <c r="T13" s="31">
        <v>48.4</v>
      </c>
      <c r="U13" s="31">
        <v>49</v>
      </c>
      <c r="V13" s="31">
        <v>49.4</v>
      </c>
      <c r="W13" s="31">
        <v>49.6</v>
      </c>
      <c r="X13" s="31">
        <v>50</v>
      </c>
      <c r="Y13" s="31">
        <v>49.6</v>
      </c>
      <c r="Z13" s="45">
        <v>48.4</v>
      </c>
      <c r="AA13" s="31">
        <v>43.5</v>
      </c>
      <c r="AB13" s="31">
        <v>37.6</v>
      </c>
      <c r="AC13" s="31">
        <v>33.200000000000003</v>
      </c>
      <c r="AD13" s="31">
        <v>26.8</v>
      </c>
      <c r="AE13" s="31">
        <v>22.6</v>
      </c>
      <c r="AF13" s="31">
        <v>21.1</v>
      </c>
      <c r="AG13" s="31">
        <v>21.5</v>
      </c>
      <c r="AH13" s="31">
        <v>21.5</v>
      </c>
      <c r="AI13" s="31">
        <v>20</v>
      </c>
      <c r="AJ13" s="31">
        <v>48.9</v>
      </c>
      <c r="AK13" s="31">
        <v>51.7</v>
      </c>
      <c r="AL13" s="31">
        <v>52.7</v>
      </c>
      <c r="AM13" s="31">
        <v>51.9</v>
      </c>
      <c r="AN13" s="31">
        <v>49.8</v>
      </c>
      <c r="AO13" s="31">
        <v>49.6</v>
      </c>
      <c r="AP13" s="31">
        <v>47.3</v>
      </c>
      <c r="AQ13" s="45">
        <v>45.1</v>
      </c>
      <c r="AR13" s="31">
        <v>39.5</v>
      </c>
      <c r="AS13" s="31">
        <v>34.799999999999997</v>
      </c>
      <c r="AT13" s="31">
        <v>31.2</v>
      </c>
      <c r="AU13" s="31">
        <v>26</v>
      </c>
      <c r="AV13" s="31">
        <v>22.3</v>
      </c>
      <c r="AW13" s="31">
        <v>21.4</v>
      </c>
      <c r="AX13" s="31">
        <v>21.8</v>
      </c>
      <c r="AY13" s="31">
        <v>21.9</v>
      </c>
      <c r="AZ13" s="31">
        <v>20.2</v>
      </c>
      <c r="BA13" s="31">
        <v>48</v>
      </c>
      <c r="BB13" s="31">
        <v>50.7</v>
      </c>
      <c r="BC13" s="31">
        <v>51.6</v>
      </c>
      <c r="BD13" s="31">
        <v>49.7</v>
      </c>
      <c r="BE13" s="31">
        <v>47.9</v>
      </c>
      <c r="BF13" s="31">
        <v>46.7</v>
      </c>
      <c r="BG13" s="31">
        <v>44.3</v>
      </c>
      <c r="BH13" s="45">
        <v>41.7</v>
      </c>
      <c r="BI13" s="31">
        <v>37</v>
      </c>
      <c r="BJ13" s="31">
        <v>33</v>
      </c>
      <c r="BK13" s="31">
        <v>30</v>
      </c>
      <c r="BL13" s="31">
        <v>25.5</v>
      </c>
      <c r="BM13" s="31">
        <v>22.3</v>
      </c>
      <c r="BN13" s="31">
        <v>21.8</v>
      </c>
      <c r="BO13" s="31">
        <v>22.1</v>
      </c>
      <c r="BP13" s="31">
        <v>22.1</v>
      </c>
      <c r="BQ13" s="31">
        <v>20.2</v>
      </c>
      <c r="BR13" s="31">
        <v>43.8</v>
      </c>
      <c r="BS13" s="31">
        <v>46.7</v>
      </c>
      <c r="BT13" s="31">
        <v>48.1</v>
      </c>
      <c r="BU13" s="31">
        <v>46.8</v>
      </c>
      <c r="BV13" s="31">
        <v>45.2</v>
      </c>
      <c r="BW13" s="31">
        <v>43.9</v>
      </c>
      <c r="BX13" s="31">
        <v>41.4</v>
      </c>
      <c r="BY13" s="45">
        <v>39.4</v>
      </c>
      <c r="BZ13" s="31">
        <v>35.299999999999997</v>
      </c>
      <c r="CA13" s="31">
        <v>32</v>
      </c>
      <c r="CB13" s="31">
        <v>29.3</v>
      </c>
      <c r="CC13" s="31">
        <v>25.1</v>
      </c>
      <c r="CD13" s="31">
        <v>22.5</v>
      </c>
      <c r="CE13" s="31">
        <v>22.2</v>
      </c>
      <c r="CF13" s="31">
        <v>22.6</v>
      </c>
      <c r="CG13" s="31">
        <v>22.5</v>
      </c>
      <c r="CH13" s="31">
        <v>20.2</v>
      </c>
      <c r="CI13" s="31">
        <v>38.1</v>
      </c>
      <c r="CJ13" s="31">
        <v>40.299999999999997</v>
      </c>
      <c r="CK13" s="31">
        <v>41.5</v>
      </c>
      <c r="CL13" s="31">
        <v>41.5</v>
      </c>
      <c r="CM13" s="31">
        <v>40.299999999999997</v>
      </c>
      <c r="CN13" s="31">
        <v>39.6</v>
      </c>
      <c r="CO13" s="31">
        <v>37.799999999999997</v>
      </c>
      <c r="CP13" s="31">
        <v>36.200000000000003</v>
      </c>
      <c r="CQ13" s="31">
        <v>33</v>
      </c>
      <c r="CR13" s="31">
        <v>30.4</v>
      </c>
      <c r="CS13" s="31">
        <v>28.2</v>
      </c>
      <c r="CT13" s="31">
        <v>24.6</v>
      </c>
      <c r="CU13" s="31">
        <v>22.5</v>
      </c>
      <c r="CV13" s="31">
        <v>22.3</v>
      </c>
      <c r="CW13" s="31">
        <v>22.7</v>
      </c>
      <c r="CX13" s="31">
        <v>22.3</v>
      </c>
      <c r="CY13" s="31">
        <v>20</v>
      </c>
      <c r="CZ13" s="31">
        <v>33.6</v>
      </c>
      <c r="DA13" s="31">
        <v>35.6</v>
      </c>
      <c r="DB13" s="31">
        <v>36.700000000000003</v>
      </c>
      <c r="DC13" s="31">
        <v>37</v>
      </c>
      <c r="DD13" s="31">
        <v>36.6</v>
      </c>
      <c r="DE13" s="31">
        <v>36.299999999999997</v>
      </c>
      <c r="DF13" s="31">
        <v>34.9</v>
      </c>
      <c r="DG13" s="45">
        <v>33.700000000000003</v>
      </c>
      <c r="DH13" s="31">
        <v>31.2</v>
      </c>
      <c r="DI13" s="31">
        <v>29.2</v>
      </c>
      <c r="DJ13" s="31">
        <v>27.3</v>
      </c>
      <c r="DK13" s="31">
        <v>24.3</v>
      </c>
      <c r="DL13" s="31">
        <v>22.6</v>
      </c>
      <c r="DM13" s="31">
        <v>22.4</v>
      </c>
      <c r="DN13" s="31">
        <v>22.8</v>
      </c>
      <c r="DO13" s="31">
        <v>22.2</v>
      </c>
      <c r="DP13" s="31">
        <v>19.8</v>
      </c>
      <c r="DQ13" s="31">
        <v>30.2</v>
      </c>
      <c r="DR13" s="31">
        <v>32</v>
      </c>
      <c r="DS13" s="31">
        <v>33.200000000000003</v>
      </c>
      <c r="DT13" s="31">
        <v>33.9</v>
      </c>
      <c r="DU13" s="31">
        <v>33.700000000000003</v>
      </c>
      <c r="DV13" s="31">
        <v>33.799999999999997</v>
      </c>
      <c r="DW13" s="31">
        <v>32.9</v>
      </c>
      <c r="DX13" s="31">
        <v>31.9</v>
      </c>
      <c r="DY13" s="31">
        <v>29.8</v>
      </c>
      <c r="DZ13" s="31">
        <v>28.2</v>
      </c>
      <c r="EA13" s="31">
        <v>26.6</v>
      </c>
      <c r="EB13" s="31">
        <v>24.1</v>
      </c>
      <c r="EC13" s="31">
        <v>22.6</v>
      </c>
      <c r="ED13" s="31">
        <v>22.6</v>
      </c>
      <c r="EE13" s="31">
        <v>22.9</v>
      </c>
      <c r="EF13" s="31">
        <v>21.9</v>
      </c>
      <c r="EG13" s="31">
        <v>19.600000000000001</v>
      </c>
      <c r="EH13" s="31">
        <v>27.6</v>
      </c>
      <c r="EI13" s="31">
        <v>29.4</v>
      </c>
      <c r="EJ13" s="31">
        <v>30.4</v>
      </c>
      <c r="EK13" s="31">
        <v>31.4</v>
      </c>
      <c r="EL13" s="31">
        <v>31.4</v>
      </c>
      <c r="EM13" s="31">
        <v>31.8</v>
      </c>
      <c r="EN13" s="31">
        <v>31.3</v>
      </c>
      <c r="EO13" s="31">
        <v>30.4</v>
      </c>
      <c r="EP13" s="31">
        <v>28.7</v>
      </c>
      <c r="EQ13" s="31">
        <v>27.3</v>
      </c>
      <c r="ER13" s="31">
        <v>26.1</v>
      </c>
      <c r="ES13" s="31">
        <v>23.9</v>
      </c>
      <c r="ET13" s="31">
        <v>22.7</v>
      </c>
      <c r="EU13" s="31">
        <v>22.7</v>
      </c>
      <c r="EV13" s="31">
        <v>23</v>
      </c>
      <c r="EW13" s="31">
        <v>21.7</v>
      </c>
      <c r="EX13" s="31">
        <v>19.5</v>
      </c>
      <c r="EY13" s="31">
        <v>25.6</v>
      </c>
      <c r="EZ13" s="31">
        <v>27.4</v>
      </c>
      <c r="FA13" s="31">
        <v>28.3</v>
      </c>
      <c r="FB13" s="31">
        <v>29.4</v>
      </c>
      <c r="FC13" s="31">
        <v>29.8</v>
      </c>
      <c r="FD13" s="31">
        <v>30.1</v>
      </c>
      <c r="FE13" s="31">
        <v>29.7</v>
      </c>
      <c r="FF13" s="45">
        <v>29.2</v>
      </c>
      <c r="FG13" s="31">
        <v>27.8</v>
      </c>
      <c r="FH13" s="31">
        <v>26.6</v>
      </c>
      <c r="FI13" s="31">
        <v>25.6</v>
      </c>
      <c r="FJ13" s="31">
        <v>23.7</v>
      </c>
      <c r="FK13" s="31">
        <v>22.8</v>
      </c>
      <c r="FL13" s="31">
        <v>22.8</v>
      </c>
      <c r="FM13" s="31">
        <v>22.8</v>
      </c>
      <c r="FN13" s="31">
        <v>21.4</v>
      </c>
      <c r="FO13" s="31">
        <v>19.3</v>
      </c>
      <c r="FP13" s="31">
        <v>20.399999999999999</v>
      </c>
      <c r="FQ13" s="31">
        <v>21.5</v>
      </c>
      <c r="FR13" s="31">
        <v>22.3</v>
      </c>
      <c r="FS13" s="31">
        <v>23.2</v>
      </c>
      <c r="FT13" s="31">
        <v>23.9</v>
      </c>
      <c r="FU13" s="31">
        <v>24.4</v>
      </c>
      <c r="FV13" s="31">
        <v>24.7</v>
      </c>
      <c r="FW13" s="45">
        <v>24.7</v>
      </c>
      <c r="FX13" s="31">
        <v>24.4</v>
      </c>
      <c r="FY13" s="31">
        <v>24.1</v>
      </c>
      <c r="FZ13" s="31">
        <v>23.7</v>
      </c>
      <c r="GA13" s="31">
        <v>22.4</v>
      </c>
      <c r="GB13" s="31">
        <v>21.7</v>
      </c>
      <c r="GC13" s="31">
        <v>21.2</v>
      </c>
      <c r="GD13" s="31">
        <v>20.3</v>
      </c>
      <c r="GE13" s="31">
        <v>18.600000000000001</v>
      </c>
      <c r="GF13" s="31">
        <v>16.8</v>
      </c>
      <c r="GG13" s="31">
        <v>18.8</v>
      </c>
      <c r="GH13" s="31">
        <v>19.7</v>
      </c>
      <c r="GI13" s="31">
        <v>20.100000000000001</v>
      </c>
      <c r="GJ13" s="31">
        <v>21.2</v>
      </c>
      <c r="GK13" s="31">
        <v>22</v>
      </c>
      <c r="GL13" s="31">
        <v>22.5</v>
      </c>
      <c r="GM13" s="31">
        <v>23.1</v>
      </c>
      <c r="GN13" s="45">
        <v>23.3</v>
      </c>
      <c r="GO13" s="31">
        <v>23.4</v>
      </c>
      <c r="GP13" s="31">
        <v>23.4</v>
      </c>
      <c r="GQ13" s="31">
        <v>23.1</v>
      </c>
      <c r="GR13" s="31">
        <v>21.9</v>
      </c>
      <c r="GS13" s="31">
        <v>21.1</v>
      </c>
      <c r="GT13" s="31">
        <v>19.8</v>
      </c>
      <c r="GU13" s="31">
        <v>18.399999999999999</v>
      </c>
      <c r="GV13" s="31">
        <v>16.8</v>
      </c>
      <c r="GW13" s="31">
        <v>15.4</v>
      </c>
      <c r="GX13" s="31">
        <v>18.5</v>
      </c>
      <c r="GY13" s="31">
        <v>19.2</v>
      </c>
      <c r="GZ13" s="31">
        <v>19.3</v>
      </c>
      <c r="HA13" s="31">
        <v>20.5</v>
      </c>
      <c r="HB13" s="31">
        <v>21.3</v>
      </c>
      <c r="HC13" s="31">
        <v>21.9</v>
      </c>
      <c r="HD13" s="31">
        <v>22.4</v>
      </c>
      <c r="HE13" s="45">
        <v>22.9</v>
      </c>
      <c r="HF13" s="31">
        <v>23.2</v>
      </c>
      <c r="HG13" s="31">
        <v>23.2</v>
      </c>
      <c r="HH13" s="31">
        <v>23</v>
      </c>
      <c r="HI13" s="31">
        <v>21.5</v>
      </c>
      <c r="HJ13" s="31">
        <v>20.5</v>
      </c>
      <c r="HK13" s="31">
        <v>18.899999999999999</v>
      </c>
      <c r="HL13" s="31">
        <v>17.600000000000001</v>
      </c>
      <c r="HM13" s="31">
        <v>16.2</v>
      </c>
      <c r="HN13" s="31">
        <v>14.7</v>
      </c>
      <c r="HO13" s="31">
        <v>18.2</v>
      </c>
      <c r="HP13" s="31">
        <v>19.3</v>
      </c>
      <c r="HQ13" s="31">
        <v>19.5</v>
      </c>
      <c r="HR13" s="31">
        <v>20.3</v>
      </c>
      <c r="HS13" s="31">
        <v>21.2</v>
      </c>
      <c r="HT13" s="31">
        <v>21.5</v>
      </c>
      <c r="HU13" s="31">
        <v>22.2</v>
      </c>
      <c r="HV13" s="45">
        <v>22.7</v>
      </c>
      <c r="HW13" s="31">
        <v>23.1</v>
      </c>
      <c r="HX13" s="31">
        <v>23.2</v>
      </c>
      <c r="HY13" s="31">
        <v>22.8</v>
      </c>
      <c r="HZ13" s="31">
        <v>21.2</v>
      </c>
      <c r="IA13" s="31">
        <v>20</v>
      </c>
      <c r="IB13" s="31">
        <v>18.3</v>
      </c>
      <c r="IC13" s="31">
        <v>16.899999999999999</v>
      </c>
      <c r="ID13" s="31">
        <v>15.4</v>
      </c>
      <c r="IE13" s="31">
        <v>14</v>
      </c>
    </row>
    <row r="14" spans="1:239" x14ac:dyDescent="0.3">
      <c r="A14" s="32">
        <v>41789</v>
      </c>
      <c r="B14" s="31">
        <v>53.8</v>
      </c>
      <c r="C14" s="31">
        <v>58.3</v>
      </c>
      <c r="D14" s="31">
        <v>59.4</v>
      </c>
      <c r="E14" s="31">
        <v>57.7</v>
      </c>
      <c r="F14" s="31">
        <v>56.4</v>
      </c>
      <c r="G14" s="31">
        <v>57.8</v>
      </c>
      <c r="H14" s="31">
        <v>59.9</v>
      </c>
      <c r="I14" s="45">
        <v>63.9</v>
      </c>
      <c r="J14" s="31">
        <v>57.1</v>
      </c>
      <c r="K14" s="31">
        <v>46.3</v>
      </c>
      <c r="L14" s="31">
        <v>38.4</v>
      </c>
      <c r="M14" s="31">
        <v>28.9</v>
      </c>
      <c r="N14" s="31">
        <v>23.6</v>
      </c>
      <c r="O14" s="31">
        <v>21.4</v>
      </c>
      <c r="P14" s="31">
        <v>21.7</v>
      </c>
      <c r="Q14" s="31">
        <v>21.6</v>
      </c>
      <c r="R14" s="31">
        <v>21.3</v>
      </c>
      <c r="S14" s="31">
        <v>55.5</v>
      </c>
      <c r="T14" s="31">
        <v>54.5</v>
      </c>
      <c r="U14" s="31">
        <v>52.3</v>
      </c>
      <c r="V14" s="31">
        <v>49.3</v>
      </c>
      <c r="W14" s="31">
        <v>48.5</v>
      </c>
      <c r="X14" s="31">
        <v>48.7</v>
      </c>
      <c r="Y14" s="31">
        <v>49.9</v>
      </c>
      <c r="Z14" s="45">
        <v>50.4</v>
      </c>
      <c r="AA14" s="31">
        <v>45.4</v>
      </c>
      <c r="AB14" s="31">
        <v>38.200000000000003</v>
      </c>
      <c r="AC14" s="31">
        <v>33</v>
      </c>
      <c r="AD14" s="31">
        <v>26.1</v>
      </c>
      <c r="AE14" s="31">
        <v>22.5</v>
      </c>
      <c r="AF14" s="31">
        <v>21</v>
      </c>
      <c r="AG14" s="31">
        <v>21.3</v>
      </c>
      <c r="AH14" s="31">
        <v>21.5</v>
      </c>
      <c r="AI14" s="31">
        <v>20.3</v>
      </c>
      <c r="AJ14" s="31">
        <v>61.7</v>
      </c>
      <c r="AK14" s="31">
        <v>56.9</v>
      </c>
      <c r="AL14" s="31">
        <v>56.1</v>
      </c>
      <c r="AM14" s="31">
        <v>52.9</v>
      </c>
      <c r="AN14" s="31">
        <v>50.8</v>
      </c>
      <c r="AO14" s="31">
        <v>49.6</v>
      </c>
      <c r="AP14" s="31">
        <v>48.1</v>
      </c>
      <c r="AQ14" s="45">
        <v>46.7</v>
      </c>
      <c r="AR14" s="31">
        <v>40.799999999999997</v>
      </c>
      <c r="AS14" s="31">
        <v>35.1</v>
      </c>
      <c r="AT14" s="31">
        <v>31</v>
      </c>
      <c r="AU14" s="31">
        <v>25.4</v>
      </c>
      <c r="AV14" s="31">
        <v>22.2</v>
      </c>
      <c r="AW14" s="31">
        <v>21.3</v>
      </c>
      <c r="AX14" s="31">
        <v>21.6</v>
      </c>
      <c r="AY14" s="31">
        <v>21.8</v>
      </c>
      <c r="AZ14" s="31">
        <v>20.399999999999999</v>
      </c>
      <c r="BA14" s="31">
        <v>59.7</v>
      </c>
      <c r="BB14" s="31">
        <v>55.1</v>
      </c>
      <c r="BC14" s="31">
        <v>52.9</v>
      </c>
      <c r="BD14" s="31">
        <v>50.3</v>
      </c>
      <c r="BE14" s="31">
        <v>48.3</v>
      </c>
      <c r="BF14" s="31">
        <v>47.1</v>
      </c>
      <c r="BG14" s="31">
        <v>44.8</v>
      </c>
      <c r="BH14" s="45">
        <v>42.8</v>
      </c>
      <c r="BI14" s="31">
        <v>37.700000000000003</v>
      </c>
      <c r="BJ14" s="31">
        <v>33.200000000000003</v>
      </c>
      <c r="BK14" s="31">
        <v>29.7</v>
      </c>
      <c r="BL14" s="31">
        <v>25.1</v>
      </c>
      <c r="BM14" s="31">
        <v>22.3</v>
      </c>
      <c r="BN14" s="31">
        <v>21.7</v>
      </c>
      <c r="BO14" s="31">
        <v>21.9</v>
      </c>
      <c r="BP14" s="31">
        <v>22.1</v>
      </c>
      <c r="BQ14" s="31">
        <v>20.399999999999999</v>
      </c>
      <c r="BR14" s="31">
        <v>53.7</v>
      </c>
      <c r="BS14" s="31">
        <v>50.6</v>
      </c>
      <c r="BT14" s="31">
        <v>49.1</v>
      </c>
      <c r="BU14" s="31">
        <v>47.4</v>
      </c>
      <c r="BV14" s="31">
        <v>45.3</v>
      </c>
      <c r="BW14" s="31">
        <v>43.7</v>
      </c>
      <c r="BX14" s="31">
        <v>41.5</v>
      </c>
      <c r="BY14" s="45">
        <v>39.9</v>
      </c>
      <c r="BZ14" s="31">
        <v>36</v>
      </c>
      <c r="CA14" s="31">
        <v>32.1</v>
      </c>
      <c r="CB14" s="31">
        <v>29.1</v>
      </c>
      <c r="CC14" s="31">
        <v>24.9</v>
      </c>
      <c r="CD14" s="31">
        <v>22.4</v>
      </c>
      <c r="CE14" s="31">
        <v>22.2</v>
      </c>
      <c r="CF14" s="31">
        <v>22.4</v>
      </c>
      <c r="CG14" s="31">
        <v>22.5</v>
      </c>
      <c r="CH14" s="31">
        <v>20.5</v>
      </c>
      <c r="CI14" s="31">
        <v>45.8</v>
      </c>
      <c r="CJ14" s="31">
        <v>43.8</v>
      </c>
      <c r="CK14" s="31">
        <v>42.6</v>
      </c>
      <c r="CL14" s="31">
        <v>41.7</v>
      </c>
      <c r="CM14" s="31">
        <v>40</v>
      </c>
      <c r="CN14" s="31">
        <v>38.9</v>
      </c>
      <c r="CO14" s="31">
        <v>37.4</v>
      </c>
      <c r="CP14" s="31">
        <v>36.4</v>
      </c>
      <c r="CQ14" s="31">
        <v>33.5</v>
      </c>
      <c r="CR14" s="31">
        <v>30.4</v>
      </c>
      <c r="CS14" s="31">
        <v>28</v>
      </c>
      <c r="CT14" s="31">
        <v>24.4</v>
      </c>
      <c r="CU14" s="31">
        <v>22.4</v>
      </c>
      <c r="CV14" s="31">
        <v>22.2</v>
      </c>
      <c r="CW14" s="31">
        <v>22.4</v>
      </c>
      <c r="CX14" s="31">
        <v>22.2</v>
      </c>
      <c r="CY14" s="31">
        <v>20.100000000000001</v>
      </c>
      <c r="CZ14" s="31">
        <v>39.6</v>
      </c>
      <c r="DA14" s="31">
        <v>38.200000000000003</v>
      </c>
      <c r="DB14" s="31">
        <v>37.700000000000003</v>
      </c>
      <c r="DC14" s="31">
        <v>37</v>
      </c>
      <c r="DD14" s="31">
        <v>35.9</v>
      </c>
      <c r="DE14" s="31">
        <v>35.299999999999997</v>
      </c>
      <c r="DF14" s="31">
        <v>34.4</v>
      </c>
      <c r="DG14" s="45">
        <v>33.700000000000003</v>
      </c>
      <c r="DH14" s="31">
        <v>31.5</v>
      </c>
      <c r="DI14" s="31">
        <v>29.2</v>
      </c>
      <c r="DJ14" s="31">
        <v>27.2</v>
      </c>
      <c r="DK14" s="31">
        <v>24.1</v>
      </c>
      <c r="DL14" s="31">
        <v>22.3</v>
      </c>
      <c r="DM14" s="31">
        <v>22.2</v>
      </c>
      <c r="DN14" s="31">
        <v>22.5</v>
      </c>
      <c r="DO14" s="31">
        <v>22</v>
      </c>
      <c r="DP14" s="31">
        <v>19.899999999999999</v>
      </c>
      <c r="DQ14" s="31">
        <v>35</v>
      </c>
      <c r="DR14" s="31">
        <v>34.1</v>
      </c>
      <c r="DS14" s="31">
        <v>34.200000000000003</v>
      </c>
      <c r="DT14" s="31">
        <v>33.799999999999997</v>
      </c>
      <c r="DU14" s="31">
        <v>32.9</v>
      </c>
      <c r="DV14" s="31">
        <v>32.799999999999997</v>
      </c>
      <c r="DW14" s="31">
        <v>32.200000000000003</v>
      </c>
      <c r="DX14" s="31">
        <v>31.8</v>
      </c>
      <c r="DY14" s="31">
        <v>30.1</v>
      </c>
      <c r="DZ14" s="31">
        <v>28.3</v>
      </c>
      <c r="EA14" s="31">
        <v>26.6</v>
      </c>
      <c r="EB14" s="31">
        <v>23.9</v>
      </c>
      <c r="EC14" s="31">
        <v>22.3</v>
      </c>
      <c r="ED14" s="31">
        <v>22.2</v>
      </c>
      <c r="EE14" s="31">
        <v>22.5</v>
      </c>
      <c r="EF14" s="31">
        <v>21.8</v>
      </c>
      <c r="EG14" s="31">
        <v>19.7</v>
      </c>
      <c r="EH14" s="31">
        <v>31.8</v>
      </c>
      <c r="EI14" s="31">
        <v>31.2</v>
      </c>
      <c r="EJ14" s="31">
        <v>31.5</v>
      </c>
      <c r="EK14" s="31">
        <v>31.3</v>
      </c>
      <c r="EL14" s="31">
        <v>30.7</v>
      </c>
      <c r="EM14" s="31">
        <v>30.8</v>
      </c>
      <c r="EN14" s="31">
        <v>30.6</v>
      </c>
      <c r="EO14" s="31">
        <v>30.4</v>
      </c>
      <c r="EP14" s="31">
        <v>28.9</v>
      </c>
      <c r="EQ14" s="31">
        <v>27.5</v>
      </c>
      <c r="ER14" s="31">
        <v>26.1</v>
      </c>
      <c r="ES14" s="31">
        <v>23.7</v>
      </c>
      <c r="ET14" s="31">
        <v>22.4</v>
      </c>
      <c r="EU14" s="31">
        <v>22.3</v>
      </c>
      <c r="EV14" s="31">
        <v>22.5</v>
      </c>
      <c r="EW14" s="31">
        <v>21.5</v>
      </c>
      <c r="EX14" s="31">
        <v>19.5</v>
      </c>
      <c r="EY14" s="31">
        <v>29.1</v>
      </c>
      <c r="EZ14" s="31">
        <v>28.8</v>
      </c>
      <c r="FA14" s="31">
        <v>29.4</v>
      </c>
      <c r="FB14" s="31">
        <v>29.4</v>
      </c>
      <c r="FC14" s="31">
        <v>29.1</v>
      </c>
      <c r="FD14" s="31">
        <v>29.1</v>
      </c>
      <c r="FE14" s="31">
        <v>29</v>
      </c>
      <c r="FF14" s="45">
        <v>29.2</v>
      </c>
      <c r="FG14" s="31">
        <v>28</v>
      </c>
      <c r="FH14" s="31">
        <v>26.7</v>
      </c>
      <c r="FI14" s="31">
        <v>25.6</v>
      </c>
      <c r="FJ14" s="31">
        <v>23.6</v>
      </c>
      <c r="FK14" s="31">
        <v>22.4</v>
      </c>
      <c r="FL14" s="31">
        <v>22.3</v>
      </c>
      <c r="FM14" s="31">
        <v>22.3</v>
      </c>
      <c r="FN14" s="31">
        <v>21.2</v>
      </c>
      <c r="FO14" s="31">
        <v>19.2</v>
      </c>
      <c r="FP14" s="31">
        <v>22.4</v>
      </c>
      <c r="FQ14" s="31">
        <v>22.6</v>
      </c>
      <c r="FR14" s="31">
        <v>23</v>
      </c>
      <c r="FS14" s="31">
        <v>22.9</v>
      </c>
      <c r="FT14" s="31">
        <v>23.1</v>
      </c>
      <c r="FU14" s="31">
        <v>23.3</v>
      </c>
      <c r="FV14" s="31">
        <v>23.9</v>
      </c>
      <c r="FW14" s="45">
        <v>24.5</v>
      </c>
      <c r="FX14" s="31">
        <v>24.4</v>
      </c>
      <c r="FY14" s="31">
        <v>24</v>
      </c>
      <c r="FZ14" s="31">
        <v>23.6</v>
      </c>
      <c r="GA14" s="31">
        <v>22.2</v>
      </c>
      <c r="GB14" s="31">
        <v>21.2</v>
      </c>
      <c r="GC14" s="31">
        <v>20.8</v>
      </c>
      <c r="GD14" s="31">
        <v>19.899999999999999</v>
      </c>
      <c r="GE14" s="31">
        <v>18.399999999999999</v>
      </c>
      <c r="GF14" s="31">
        <v>16.8</v>
      </c>
      <c r="GG14" s="31">
        <v>20.399999999999999</v>
      </c>
      <c r="GH14" s="31">
        <v>20.9</v>
      </c>
      <c r="GI14" s="31">
        <v>21.1</v>
      </c>
      <c r="GJ14" s="31">
        <v>20.9</v>
      </c>
      <c r="GK14" s="31">
        <v>21.2</v>
      </c>
      <c r="GL14" s="31">
        <v>21.5</v>
      </c>
      <c r="GM14" s="31">
        <v>22.3</v>
      </c>
      <c r="GN14" s="45">
        <v>23</v>
      </c>
      <c r="GO14" s="31">
        <v>23.3</v>
      </c>
      <c r="GP14" s="31">
        <v>23.4</v>
      </c>
      <c r="GQ14" s="31">
        <v>23</v>
      </c>
      <c r="GR14" s="31">
        <v>21.7</v>
      </c>
      <c r="GS14" s="31">
        <v>20.6</v>
      </c>
      <c r="GT14" s="31">
        <v>19.5</v>
      </c>
      <c r="GU14" s="31">
        <v>18.100000000000001</v>
      </c>
      <c r="GV14" s="31">
        <v>16.7</v>
      </c>
      <c r="GW14" s="31">
        <v>15.5</v>
      </c>
      <c r="GX14" s="31">
        <v>19.8</v>
      </c>
      <c r="GY14" s="31">
        <v>20.399999999999999</v>
      </c>
      <c r="GZ14" s="31">
        <v>20.3</v>
      </c>
      <c r="HA14" s="31">
        <v>20.2</v>
      </c>
      <c r="HB14" s="31">
        <v>20.399999999999999</v>
      </c>
      <c r="HC14" s="31">
        <v>20.8</v>
      </c>
      <c r="HD14" s="31">
        <v>21.5</v>
      </c>
      <c r="HE14" s="45">
        <v>22.3</v>
      </c>
      <c r="HF14" s="31">
        <v>22.8</v>
      </c>
      <c r="HG14" s="31">
        <v>23</v>
      </c>
      <c r="HH14" s="31">
        <v>22.8</v>
      </c>
      <c r="HI14" s="31">
        <v>21.3</v>
      </c>
      <c r="HJ14" s="31">
        <v>20</v>
      </c>
      <c r="HK14" s="31">
        <v>18.5</v>
      </c>
      <c r="HL14" s="31">
        <v>17.3</v>
      </c>
      <c r="HM14" s="31">
        <v>16.100000000000001</v>
      </c>
      <c r="HN14" s="31">
        <v>14.7</v>
      </c>
      <c r="HO14" s="31">
        <v>19.5</v>
      </c>
      <c r="HP14" s="31">
        <v>20.3</v>
      </c>
      <c r="HQ14" s="31">
        <v>20.3</v>
      </c>
      <c r="HR14" s="31">
        <v>20.2</v>
      </c>
      <c r="HS14" s="31">
        <v>20.2</v>
      </c>
      <c r="HT14" s="31">
        <v>20.5</v>
      </c>
      <c r="HU14" s="31">
        <v>21.2</v>
      </c>
      <c r="HV14" s="45">
        <v>21.9</v>
      </c>
      <c r="HW14" s="31">
        <v>22.7</v>
      </c>
      <c r="HX14" s="31">
        <v>22.8</v>
      </c>
      <c r="HY14" s="31">
        <v>22.5</v>
      </c>
      <c r="HZ14" s="31">
        <v>21</v>
      </c>
      <c r="IA14" s="31">
        <v>19.5</v>
      </c>
      <c r="IB14" s="31">
        <v>17.899999999999999</v>
      </c>
      <c r="IC14" s="31">
        <v>16.600000000000001</v>
      </c>
      <c r="ID14" s="31">
        <v>15.3</v>
      </c>
      <c r="IE14" s="31">
        <v>13.9</v>
      </c>
    </row>
    <row r="15" spans="1:239" x14ac:dyDescent="0.3">
      <c r="A15" s="32">
        <v>41820</v>
      </c>
      <c r="B15" s="31">
        <v>45.9</v>
      </c>
      <c r="C15" s="31">
        <v>43</v>
      </c>
      <c r="D15" s="31">
        <v>43.5</v>
      </c>
      <c r="E15" s="31">
        <v>41.3</v>
      </c>
      <c r="F15" s="31">
        <v>40.5</v>
      </c>
      <c r="G15" s="31">
        <v>44.1</v>
      </c>
      <c r="H15" s="31">
        <v>47.1</v>
      </c>
      <c r="I15" s="45">
        <v>55.8</v>
      </c>
      <c r="J15" s="31">
        <v>59.3</v>
      </c>
      <c r="K15" s="31">
        <v>49.7</v>
      </c>
      <c r="L15" s="31">
        <v>40.9</v>
      </c>
      <c r="M15" s="31">
        <v>30.8</v>
      </c>
      <c r="N15" s="31">
        <v>24.7</v>
      </c>
      <c r="O15" s="31">
        <v>22.4</v>
      </c>
      <c r="P15" s="31">
        <v>22.5</v>
      </c>
      <c r="Q15" s="31">
        <v>22.7</v>
      </c>
      <c r="R15" s="31">
        <v>22.6</v>
      </c>
      <c r="S15" s="31">
        <v>31.9</v>
      </c>
      <c r="T15" s="31">
        <v>34.6</v>
      </c>
      <c r="U15" s="31">
        <v>33.299999999999997</v>
      </c>
      <c r="V15" s="31">
        <v>34.4</v>
      </c>
      <c r="W15" s="31">
        <v>34.700000000000003</v>
      </c>
      <c r="X15" s="31">
        <v>38.200000000000003</v>
      </c>
      <c r="Y15" s="31">
        <v>43.6</v>
      </c>
      <c r="Z15" s="45">
        <v>48.3</v>
      </c>
      <c r="AA15" s="31">
        <v>47.8</v>
      </c>
      <c r="AB15" s="31">
        <v>41.4</v>
      </c>
      <c r="AC15" s="31">
        <v>35.4</v>
      </c>
      <c r="AD15" s="31">
        <v>27.8</v>
      </c>
      <c r="AE15" s="31">
        <v>23.6</v>
      </c>
      <c r="AF15" s="31">
        <v>21.9</v>
      </c>
      <c r="AG15" s="31">
        <v>22.1</v>
      </c>
      <c r="AH15" s="31">
        <v>22.5</v>
      </c>
      <c r="AI15" s="31">
        <v>21.6</v>
      </c>
      <c r="AJ15" s="31">
        <v>37.200000000000003</v>
      </c>
      <c r="AK15" s="31">
        <v>37.700000000000003</v>
      </c>
      <c r="AL15" s="31">
        <v>39.9</v>
      </c>
      <c r="AM15" s="31">
        <v>40.700000000000003</v>
      </c>
      <c r="AN15" s="31">
        <v>41.1</v>
      </c>
      <c r="AO15" s="31">
        <v>44.2</v>
      </c>
      <c r="AP15" s="31">
        <v>45.9</v>
      </c>
      <c r="AQ15" s="45">
        <v>47.8</v>
      </c>
      <c r="AR15" s="31">
        <v>44.1</v>
      </c>
      <c r="AS15" s="31">
        <v>38</v>
      </c>
      <c r="AT15" s="31">
        <v>33.200000000000003</v>
      </c>
      <c r="AU15" s="31">
        <v>27.1</v>
      </c>
      <c r="AV15" s="31">
        <v>23.4</v>
      </c>
      <c r="AW15" s="31">
        <v>22.2</v>
      </c>
      <c r="AX15" s="31">
        <v>22.4</v>
      </c>
      <c r="AY15" s="31">
        <v>22.8</v>
      </c>
      <c r="AZ15" s="31">
        <v>21.6</v>
      </c>
      <c r="BA15" s="31">
        <v>43.6</v>
      </c>
      <c r="BB15" s="31">
        <v>43.1</v>
      </c>
      <c r="BC15" s="31">
        <v>43.4</v>
      </c>
      <c r="BD15" s="31">
        <v>44</v>
      </c>
      <c r="BE15" s="31">
        <v>43.9</v>
      </c>
      <c r="BF15" s="31">
        <v>46.2</v>
      </c>
      <c r="BG15" s="31">
        <v>45.4</v>
      </c>
      <c r="BH15" s="45">
        <v>45.1</v>
      </c>
      <c r="BI15" s="31">
        <v>40.700000000000003</v>
      </c>
      <c r="BJ15" s="31">
        <v>35.799999999999997</v>
      </c>
      <c r="BK15" s="31">
        <v>31.9</v>
      </c>
      <c r="BL15" s="31">
        <v>26.7</v>
      </c>
      <c r="BM15" s="31">
        <v>23.5</v>
      </c>
      <c r="BN15" s="31">
        <v>22.6</v>
      </c>
      <c r="BO15" s="31">
        <v>22.7</v>
      </c>
      <c r="BP15" s="31">
        <v>23</v>
      </c>
      <c r="BQ15" s="31">
        <v>21.6</v>
      </c>
      <c r="BR15" s="31">
        <v>43.4</v>
      </c>
      <c r="BS15" s="31">
        <v>43.9</v>
      </c>
      <c r="BT15" s="31">
        <v>44</v>
      </c>
      <c r="BU15" s="31">
        <v>44</v>
      </c>
      <c r="BV15" s="31">
        <v>44.5</v>
      </c>
      <c r="BW15" s="31">
        <v>45.2</v>
      </c>
      <c r="BX15" s="31">
        <v>44</v>
      </c>
      <c r="BY15" s="45">
        <v>42.2</v>
      </c>
      <c r="BZ15" s="31">
        <v>38.5</v>
      </c>
      <c r="CA15" s="31">
        <v>34.299999999999997</v>
      </c>
      <c r="CB15" s="31">
        <v>31.1</v>
      </c>
      <c r="CC15" s="31">
        <v>26.4</v>
      </c>
      <c r="CD15" s="31">
        <v>23.7</v>
      </c>
      <c r="CE15" s="31">
        <v>23</v>
      </c>
      <c r="CF15" s="31">
        <v>23.2</v>
      </c>
      <c r="CG15" s="31">
        <v>23.4</v>
      </c>
      <c r="CH15" s="31">
        <v>21.7</v>
      </c>
      <c r="CI15" s="31">
        <v>38.700000000000003</v>
      </c>
      <c r="CJ15" s="31">
        <v>40</v>
      </c>
      <c r="CK15" s="31">
        <v>39.200000000000003</v>
      </c>
      <c r="CL15" s="31">
        <v>40.200000000000003</v>
      </c>
      <c r="CM15" s="31">
        <v>40.1</v>
      </c>
      <c r="CN15" s="31">
        <v>40.200000000000003</v>
      </c>
      <c r="CO15" s="31">
        <v>39.200000000000003</v>
      </c>
      <c r="CP15" s="31">
        <v>38</v>
      </c>
      <c r="CQ15" s="31">
        <v>35.4</v>
      </c>
      <c r="CR15" s="31">
        <v>32.200000000000003</v>
      </c>
      <c r="CS15" s="31">
        <v>29.8</v>
      </c>
      <c r="CT15" s="31">
        <v>25.8</v>
      </c>
      <c r="CU15" s="31">
        <v>23.6</v>
      </c>
      <c r="CV15" s="31">
        <v>22.9</v>
      </c>
      <c r="CW15" s="31">
        <v>23.2</v>
      </c>
      <c r="CX15" s="31">
        <v>23.1</v>
      </c>
      <c r="CY15" s="31">
        <v>21.3</v>
      </c>
      <c r="CZ15" s="31">
        <v>34.799999999999997</v>
      </c>
      <c r="DA15" s="31">
        <v>35.799999999999997</v>
      </c>
      <c r="DB15" s="31">
        <v>35.4</v>
      </c>
      <c r="DC15" s="31">
        <v>36.1</v>
      </c>
      <c r="DD15" s="31">
        <v>36.299999999999997</v>
      </c>
      <c r="DE15" s="31">
        <v>36.299999999999997</v>
      </c>
      <c r="DF15" s="31">
        <v>35.700000000000003</v>
      </c>
      <c r="DG15" s="45">
        <v>35</v>
      </c>
      <c r="DH15" s="31">
        <v>32.9</v>
      </c>
      <c r="DI15" s="31">
        <v>30.6</v>
      </c>
      <c r="DJ15" s="31">
        <v>28.8</v>
      </c>
      <c r="DK15" s="31">
        <v>25.5</v>
      </c>
      <c r="DL15" s="31">
        <v>23.4</v>
      </c>
      <c r="DM15" s="31">
        <v>22.9</v>
      </c>
      <c r="DN15" s="31">
        <v>23.1</v>
      </c>
      <c r="DO15" s="31">
        <v>22.8</v>
      </c>
      <c r="DP15" s="31">
        <v>21</v>
      </c>
      <c r="DQ15" s="31">
        <v>32</v>
      </c>
      <c r="DR15" s="31">
        <v>32.700000000000003</v>
      </c>
      <c r="DS15" s="31">
        <v>32.9</v>
      </c>
      <c r="DT15" s="31">
        <v>33.700000000000003</v>
      </c>
      <c r="DU15" s="31">
        <v>33.5</v>
      </c>
      <c r="DV15" s="31">
        <v>33.6</v>
      </c>
      <c r="DW15" s="31">
        <v>33.299999999999997</v>
      </c>
      <c r="DX15" s="31">
        <v>32.799999999999997</v>
      </c>
      <c r="DY15" s="31">
        <v>31.2</v>
      </c>
      <c r="DZ15" s="31">
        <v>29.5</v>
      </c>
      <c r="EA15" s="31">
        <v>27.9</v>
      </c>
      <c r="EB15" s="31">
        <v>25.1</v>
      </c>
      <c r="EC15" s="31">
        <v>23.3</v>
      </c>
      <c r="ED15" s="31">
        <v>22.8</v>
      </c>
      <c r="EE15" s="31">
        <v>23</v>
      </c>
      <c r="EF15" s="31">
        <v>22.5</v>
      </c>
      <c r="EG15" s="31">
        <v>20.7</v>
      </c>
      <c r="EH15" s="31">
        <v>30.2</v>
      </c>
      <c r="EI15" s="31">
        <v>30.6</v>
      </c>
      <c r="EJ15" s="31">
        <v>31</v>
      </c>
      <c r="EK15" s="31">
        <v>31.4</v>
      </c>
      <c r="EL15" s="31">
        <v>31.4</v>
      </c>
      <c r="EM15" s="31">
        <v>31.6</v>
      </c>
      <c r="EN15" s="31">
        <v>31.6</v>
      </c>
      <c r="EO15" s="31">
        <v>31.2</v>
      </c>
      <c r="EP15" s="31">
        <v>29.7</v>
      </c>
      <c r="EQ15" s="31">
        <v>28.5</v>
      </c>
      <c r="ER15" s="31">
        <v>27.3</v>
      </c>
      <c r="ES15" s="31">
        <v>24.8</v>
      </c>
      <c r="ET15" s="31">
        <v>23.3</v>
      </c>
      <c r="EU15" s="31">
        <v>22.8</v>
      </c>
      <c r="EV15" s="31">
        <v>22.9</v>
      </c>
      <c r="EW15" s="31">
        <v>22.1</v>
      </c>
      <c r="EX15" s="31">
        <v>20.399999999999999</v>
      </c>
      <c r="EY15" s="31">
        <v>28.8</v>
      </c>
      <c r="EZ15" s="31">
        <v>29.2</v>
      </c>
      <c r="FA15" s="31">
        <v>29.7</v>
      </c>
      <c r="FB15" s="31">
        <v>29.9</v>
      </c>
      <c r="FC15" s="31">
        <v>30.1</v>
      </c>
      <c r="FD15" s="31">
        <v>30</v>
      </c>
      <c r="FE15" s="31">
        <v>29.9</v>
      </c>
      <c r="FF15" s="45">
        <v>29.8</v>
      </c>
      <c r="FG15" s="31">
        <v>28.7</v>
      </c>
      <c r="FH15" s="31">
        <v>27.6</v>
      </c>
      <c r="FI15" s="31">
        <v>26.6</v>
      </c>
      <c r="FJ15" s="31">
        <v>24.5</v>
      </c>
      <c r="FK15" s="31">
        <v>23.2</v>
      </c>
      <c r="FL15" s="31">
        <v>22.6</v>
      </c>
      <c r="FM15" s="31">
        <v>22.5</v>
      </c>
      <c r="FN15" s="31">
        <v>21.6</v>
      </c>
      <c r="FO15" s="31">
        <v>19.899999999999999</v>
      </c>
      <c r="FP15" s="31">
        <v>22.2</v>
      </c>
      <c r="FQ15" s="31">
        <v>22.4</v>
      </c>
      <c r="FR15" s="31">
        <v>23.1</v>
      </c>
      <c r="FS15" s="31">
        <v>23.2</v>
      </c>
      <c r="FT15" s="31">
        <v>23.6</v>
      </c>
      <c r="FU15" s="31">
        <v>23.8</v>
      </c>
      <c r="FV15" s="31">
        <v>24.4</v>
      </c>
      <c r="FW15" s="45">
        <v>24.9</v>
      </c>
      <c r="FX15" s="31">
        <v>24.8</v>
      </c>
      <c r="FY15" s="31">
        <v>24.5</v>
      </c>
      <c r="FZ15" s="31">
        <v>24.2</v>
      </c>
      <c r="GA15" s="31">
        <v>22.8</v>
      </c>
      <c r="GB15" s="31">
        <v>21.9</v>
      </c>
      <c r="GC15" s="31">
        <v>20.9</v>
      </c>
      <c r="GD15" s="31">
        <v>19.899999999999999</v>
      </c>
      <c r="GE15" s="31">
        <v>18.600000000000001</v>
      </c>
      <c r="GF15" s="31">
        <v>17.3</v>
      </c>
      <c r="GG15" s="31">
        <v>20.2</v>
      </c>
      <c r="GH15" s="31">
        <v>20.5</v>
      </c>
      <c r="GI15" s="31">
        <v>20.8</v>
      </c>
      <c r="GJ15" s="31">
        <v>20.8</v>
      </c>
      <c r="GK15" s="31">
        <v>21.5</v>
      </c>
      <c r="GL15" s="31">
        <v>21.8</v>
      </c>
      <c r="GM15" s="31">
        <v>22.7</v>
      </c>
      <c r="GN15" s="45">
        <v>23.3</v>
      </c>
      <c r="GO15" s="31">
        <v>23.5</v>
      </c>
      <c r="GP15" s="31">
        <v>23.6</v>
      </c>
      <c r="GQ15" s="31">
        <v>23.5</v>
      </c>
      <c r="GR15" s="31">
        <v>22.2</v>
      </c>
      <c r="GS15" s="31">
        <v>21</v>
      </c>
      <c r="GT15" s="31">
        <v>19.399999999999999</v>
      </c>
      <c r="GU15" s="31">
        <v>18</v>
      </c>
      <c r="GV15" s="31">
        <v>16.7</v>
      </c>
      <c r="GW15" s="31">
        <v>15.8</v>
      </c>
      <c r="GX15" s="31">
        <v>19.5</v>
      </c>
      <c r="GY15" s="31">
        <v>19.7</v>
      </c>
      <c r="GZ15" s="31">
        <v>20.100000000000001</v>
      </c>
      <c r="HA15" s="31">
        <v>20.100000000000001</v>
      </c>
      <c r="HB15" s="31">
        <v>20.7</v>
      </c>
      <c r="HC15" s="31">
        <v>21.1</v>
      </c>
      <c r="HD15" s="31">
        <v>21.9</v>
      </c>
      <c r="HE15" s="45">
        <v>22.8</v>
      </c>
      <c r="HF15" s="31">
        <v>23.1</v>
      </c>
      <c r="HG15" s="31">
        <v>23.2</v>
      </c>
      <c r="HH15" s="31">
        <v>23.3</v>
      </c>
      <c r="HI15" s="31">
        <v>21.8</v>
      </c>
      <c r="HJ15" s="31">
        <v>20.399999999999999</v>
      </c>
      <c r="HK15" s="31">
        <v>18.5</v>
      </c>
      <c r="HL15" s="31">
        <v>17.2</v>
      </c>
      <c r="HM15" s="31">
        <v>16.2</v>
      </c>
      <c r="HN15" s="31">
        <v>14.9</v>
      </c>
      <c r="HO15" s="31">
        <v>19.3</v>
      </c>
      <c r="HP15" s="31">
        <v>19.5</v>
      </c>
      <c r="HQ15" s="31">
        <v>20.100000000000001</v>
      </c>
      <c r="HR15" s="31">
        <v>20.100000000000001</v>
      </c>
      <c r="HS15" s="31">
        <v>20.5</v>
      </c>
      <c r="HT15" s="31">
        <v>21</v>
      </c>
      <c r="HU15" s="31">
        <v>21.8</v>
      </c>
      <c r="HV15" s="45">
        <v>22.6</v>
      </c>
      <c r="HW15" s="31">
        <v>22.9</v>
      </c>
      <c r="HX15" s="31">
        <v>23</v>
      </c>
      <c r="HY15" s="31">
        <v>22.9</v>
      </c>
      <c r="HZ15" s="31">
        <v>21.4</v>
      </c>
      <c r="IA15" s="31">
        <v>19.8</v>
      </c>
      <c r="IB15" s="31">
        <v>17.899999999999999</v>
      </c>
      <c r="IC15" s="31">
        <v>16.600000000000001</v>
      </c>
      <c r="ID15" s="31">
        <v>15.3</v>
      </c>
      <c r="IE15" s="31">
        <v>13.9</v>
      </c>
    </row>
    <row r="16" spans="1:239" x14ac:dyDescent="0.3">
      <c r="A16" s="32">
        <v>41851</v>
      </c>
      <c r="B16" s="31">
        <v>46.3</v>
      </c>
      <c r="C16" s="31">
        <v>39.9</v>
      </c>
      <c r="D16" s="31">
        <v>38.799999999999997</v>
      </c>
      <c r="E16" s="31">
        <v>36.299999999999997</v>
      </c>
      <c r="F16" s="31">
        <v>37.9</v>
      </c>
      <c r="G16" s="31">
        <v>42.6</v>
      </c>
      <c r="H16" s="31">
        <v>47.1</v>
      </c>
      <c r="I16" s="45">
        <v>53.7</v>
      </c>
      <c r="J16" s="31">
        <v>59.2</v>
      </c>
      <c r="K16" s="31">
        <v>52.9</v>
      </c>
      <c r="L16" s="31">
        <v>44.5</v>
      </c>
      <c r="M16" s="31">
        <v>33.4</v>
      </c>
      <c r="N16" s="31">
        <v>26.9</v>
      </c>
      <c r="O16" s="31">
        <v>24</v>
      </c>
      <c r="P16" s="31">
        <v>23.9</v>
      </c>
      <c r="Q16" s="31">
        <v>24.3</v>
      </c>
      <c r="R16" s="31">
        <v>23.3</v>
      </c>
      <c r="S16" s="31">
        <v>29.5</v>
      </c>
      <c r="T16" s="31">
        <v>27.6</v>
      </c>
      <c r="U16" s="31">
        <v>30.1</v>
      </c>
      <c r="V16" s="31">
        <v>31.7</v>
      </c>
      <c r="W16" s="31">
        <v>34</v>
      </c>
      <c r="X16" s="31">
        <v>38.4</v>
      </c>
      <c r="Y16" s="31">
        <v>43.8</v>
      </c>
      <c r="Z16" s="45">
        <v>48</v>
      </c>
      <c r="AA16" s="31">
        <v>49.7</v>
      </c>
      <c r="AB16" s="31">
        <v>44.2</v>
      </c>
      <c r="AC16" s="31">
        <v>38.6</v>
      </c>
      <c r="AD16" s="31">
        <v>30.2</v>
      </c>
      <c r="AE16" s="31">
        <v>25.6</v>
      </c>
      <c r="AF16" s="31">
        <v>23.6</v>
      </c>
      <c r="AG16" s="31">
        <v>23.6</v>
      </c>
      <c r="AH16" s="31">
        <v>24</v>
      </c>
      <c r="AI16" s="31">
        <v>22.2</v>
      </c>
      <c r="AJ16" s="31">
        <v>36.6</v>
      </c>
      <c r="AK16" s="31">
        <v>36.200000000000003</v>
      </c>
      <c r="AL16" s="31">
        <v>37.299999999999997</v>
      </c>
      <c r="AM16" s="31">
        <v>37.700000000000003</v>
      </c>
      <c r="AN16" s="31">
        <v>40.1</v>
      </c>
      <c r="AO16" s="31">
        <v>42.7</v>
      </c>
      <c r="AP16" s="31">
        <v>45.8</v>
      </c>
      <c r="AQ16" s="45">
        <v>47.8</v>
      </c>
      <c r="AR16" s="31">
        <v>46.5</v>
      </c>
      <c r="AS16" s="31">
        <v>40.700000000000003</v>
      </c>
      <c r="AT16" s="31">
        <v>36</v>
      </c>
      <c r="AU16" s="31">
        <v>29.2</v>
      </c>
      <c r="AV16" s="31">
        <v>25.4</v>
      </c>
      <c r="AW16" s="31">
        <v>23.7</v>
      </c>
      <c r="AX16" s="31">
        <v>23.9</v>
      </c>
      <c r="AY16" s="31">
        <v>24.4</v>
      </c>
      <c r="AZ16" s="31">
        <v>22.2</v>
      </c>
      <c r="BA16" s="31">
        <v>40</v>
      </c>
      <c r="BB16" s="31">
        <v>40.9</v>
      </c>
      <c r="BC16" s="31">
        <v>40.700000000000003</v>
      </c>
      <c r="BD16" s="31">
        <v>42.4</v>
      </c>
      <c r="BE16" s="31">
        <v>43.3</v>
      </c>
      <c r="BF16" s="31">
        <v>44.7</v>
      </c>
      <c r="BG16" s="31">
        <v>45.2</v>
      </c>
      <c r="BH16" s="45">
        <v>45.9</v>
      </c>
      <c r="BI16" s="31">
        <v>43.3</v>
      </c>
      <c r="BJ16" s="31">
        <v>38.6</v>
      </c>
      <c r="BK16" s="31">
        <v>34.299999999999997</v>
      </c>
      <c r="BL16" s="31">
        <v>28.6</v>
      </c>
      <c r="BM16" s="31">
        <v>25.3</v>
      </c>
      <c r="BN16" s="31">
        <v>24.1</v>
      </c>
      <c r="BO16" s="31">
        <v>24.2</v>
      </c>
      <c r="BP16" s="31">
        <v>24.6</v>
      </c>
      <c r="BQ16" s="31">
        <v>22.1</v>
      </c>
      <c r="BR16" s="31">
        <v>39.9</v>
      </c>
      <c r="BS16" s="31">
        <v>41.6</v>
      </c>
      <c r="BT16" s="31">
        <v>42.8</v>
      </c>
      <c r="BU16" s="31">
        <v>43.2</v>
      </c>
      <c r="BV16" s="31">
        <v>44.2</v>
      </c>
      <c r="BW16" s="31">
        <v>45.1</v>
      </c>
      <c r="BX16" s="31">
        <v>44.4</v>
      </c>
      <c r="BY16" s="45">
        <v>43.9</v>
      </c>
      <c r="BZ16" s="31">
        <v>40.799999999999997</v>
      </c>
      <c r="CA16" s="31">
        <v>36.799999999999997</v>
      </c>
      <c r="CB16" s="31">
        <v>33.299999999999997</v>
      </c>
      <c r="CC16" s="31">
        <v>28.3</v>
      </c>
      <c r="CD16" s="31">
        <v>25.3</v>
      </c>
      <c r="CE16" s="31">
        <v>24.5</v>
      </c>
      <c r="CF16" s="31">
        <v>24.7</v>
      </c>
      <c r="CG16" s="31">
        <v>24.8</v>
      </c>
      <c r="CH16" s="31">
        <v>22.1</v>
      </c>
      <c r="CI16" s="31">
        <v>38.1</v>
      </c>
      <c r="CJ16" s="31">
        <v>39.1</v>
      </c>
      <c r="CK16" s="31">
        <v>39.9</v>
      </c>
      <c r="CL16" s="31">
        <v>40.299999999999997</v>
      </c>
      <c r="CM16" s="31">
        <v>41.1</v>
      </c>
      <c r="CN16" s="31">
        <v>41.7</v>
      </c>
      <c r="CO16" s="31">
        <v>41</v>
      </c>
      <c r="CP16" s="31">
        <v>40.200000000000003</v>
      </c>
      <c r="CQ16" s="31">
        <v>37.6</v>
      </c>
      <c r="CR16" s="31">
        <v>34.5</v>
      </c>
      <c r="CS16" s="31">
        <v>31.8</v>
      </c>
      <c r="CT16" s="31">
        <v>27.6</v>
      </c>
      <c r="CU16" s="31">
        <v>25</v>
      </c>
      <c r="CV16" s="31">
        <v>24.3</v>
      </c>
      <c r="CW16" s="31">
        <v>24.6</v>
      </c>
      <c r="CX16" s="31">
        <v>24.3</v>
      </c>
      <c r="CY16" s="31">
        <v>21.4</v>
      </c>
      <c r="CZ16" s="31">
        <v>35.799999999999997</v>
      </c>
      <c r="DA16" s="31">
        <v>36.5</v>
      </c>
      <c r="DB16" s="31">
        <v>37</v>
      </c>
      <c r="DC16" s="31">
        <v>37</v>
      </c>
      <c r="DD16" s="31">
        <v>38</v>
      </c>
      <c r="DE16" s="31">
        <v>38.6</v>
      </c>
      <c r="DF16" s="31">
        <v>38</v>
      </c>
      <c r="DG16" s="45">
        <v>37.5</v>
      </c>
      <c r="DH16" s="31">
        <v>35.200000000000003</v>
      </c>
      <c r="DI16" s="31">
        <v>32.799999999999997</v>
      </c>
      <c r="DJ16" s="31">
        <v>30.8</v>
      </c>
      <c r="DK16" s="31">
        <v>27.2</v>
      </c>
      <c r="DL16" s="31">
        <v>24.8</v>
      </c>
      <c r="DM16" s="31">
        <v>24.3</v>
      </c>
      <c r="DN16" s="31">
        <v>24.4</v>
      </c>
      <c r="DO16" s="31">
        <v>23.8</v>
      </c>
      <c r="DP16" s="31">
        <v>20.9</v>
      </c>
      <c r="DQ16" s="31">
        <v>34</v>
      </c>
      <c r="DR16" s="31">
        <v>34.299999999999997</v>
      </c>
      <c r="DS16" s="31">
        <v>35</v>
      </c>
      <c r="DT16" s="31">
        <v>34.799999999999997</v>
      </c>
      <c r="DU16" s="31">
        <v>35.5</v>
      </c>
      <c r="DV16" s="31">
        <v>36.200000000000003</v>
      </c>
      <c r="DW16" s="31">
        <v>35.700000000000003</v>
      </c>
      <c r="DX16" s="31">
        <v>35.1</v>
      </c>
      <c r="DY16" s="31">
        <v>33.4</v>
      </c>
      <c r="DZ16" s="31">
        <v>31.5</v>
      </c>
      <c r="EA16" s="31">
        <v>29.9</v>
      </c>
      <c r="EB16" s="31">
        <v>26.8</v>
      </c>
      <c r="EC16" s="31">
        <v>24.7</v>
      </c>
      <c r="ED16" s="31">
        <v>24.2</v>
      </c>
      <c r="EE16" s="31">
        <v>24.2</v>
      </c>
      <c r="EF16" s="31">
        <v>23.2</v>
      </c>
      <c r="EG16" s="31">
        <v>20.3</v>
      </c>
      <c r="EH16" s="31">
        <v>32.9</v>
      </c>
      <c r="EI16" s="31">
        <v>33.1</v>
      </c>
      <c r="EJ16" s="31">
        <v>33.4</v>
      </c>
      <c r="EK16" s="31">
        <v>32.799999999999997</v>
      </c>
      <c r="EL16" s="31">
        <v>33.9</v>
      </c>
      <c r="EM16" s="31">
        <v>34.4</v>
      </c>
      <c r="EN16" s="31">
        <v>34.1</v>
      </c>
      <c r="EO16" s="31">
        <v>33.6</v>
      </c>
      <c r="EP16" s="31">
        <v>31.9</v>
      </c>
      <c r="EQ16" s="31">
        <v>30.6</v>
      </c>
      <c r="ER16" s="31">
        <v>29.2</v>
      </c>
      <c r="ES16" s="31">
        <v>26.6</v>
      </c>
      <c r="ET16" s="31">
        <v>24.6</v>
      </c>
      <c r="EU16" s="31">
        <v>24.1</v>
      </c>
      <c r="EV16" s="31">
        <v>24</v>
      </c>
      <c r="EW16" s="31">
        <v>22.7</v>
      </c>
      <c r="EX16" s="31">
        <v>19.8</v>
      </c>
      <c r="EY16" s="31">
        <v>32.1</v>
      </c>
      <c r="EZ16" s="31">
        <v>32.200000000000003</v>
      </c>
      <c r="FA16" s="31">
        <v>32.6</v>
      </c>
      <c r="FB16" s="31">
        <v>31.8</v>
      </c>
      <c r="FC16" s="31">
        <v>32.5</v>
      </c>
      <c r="FD16" s="31">
        <v>33.1</v>
      </c>
      <c r="FE16" s="31">
        <v>32.700000000000003</v>
      </c>
      <c r="FF16" s="45">
        <v>32.299999999999997</v>
      </c>
      <c r="FG16" s="31">
        <v>30.9</v>
      </c>
      <c r="FH16" s="31">
        <v>29.6</v>
      </c>
      <c r="FI16" s="31">
        <v>28.5</v>
      </c>
      <c r="FJ16" s="31">
        <v>26.4</v>
      </c>
      <c r="FK16" s="31">
        <v>24.5</v>
      </c>
      <c r="FL16" s="31">
        <v>24</v>
      </c>
      <c r="FM16" s="31">
        <v>23.6</v>
      </c>
      <c r="FN16" s="31">
        <v>22</v>
      </c>
      <c r="FO16" s="31">
        <v>19.3</v>
      </c>
      <c r="FP16" s="31">
        <v>26.2</v>
      </c>
      <c r="FQ16" s="31">
        <v>26.4</v>
      </c>
      <c r="FR16" s="31">
        <v>26.4</v>
      </c>
      <c r="FS16" s="31">
        <v>25.7</v>
      </c>
      <c r="FT16" s="31">
        <v>26.1</v>
      </c>
      <c r="FU16" s="31">
        <v>27</v>
      </c>
      <c r="FV16" s="31">
        <v>27.2</v>
      </c>
      <c r="FW16" s="45">
        <v>27.4</v>
      </c>
      <c r="FX16" s="31">
        <v>27</v>
      </c>
      <c r="FY16" s="31">
        <v>26.5</v>
      </c>
      <c r="FZ16" s="31">
        <v>26.1</v>
      </c>
      <c r="GA16" s="31">
        <v>24.8</v>
      </c>
      <c r="GB16" s="31">
        <v>23.3</v>
      </c>
      <c r="GC16" s="31">
        <v>22.4</v>
      </c>
      <c r="GD16" s="31">
        <v>21</v>
      </c>
      <c r="GE16" s="31">
        <v>19.2</v>
      </c>
      <c r="GF16" s="31">
        <v>17</v>
      </c>
      <c r="GG16" s="31">
        <v>24.8</v>
      </c>
      <c r="GH16" s="31">
        <v>24.9</v>
      </c>
      <c r="GI16" s="31">
        <v>24.8</v>
      </c>
      <c r="GJ16" s="31">
        <v>23.9</v>
      </c>
      <c r="GK16" s="31">
        <v>24.4</v>
      </c>
      <c r="GL16" s="31">
        <v>25</v>
      </c>
      <c r="GM16" s="31">
        <v>25.5</v>
      </c>
      <c r="GN16" s="45">
        <v>25.8</v>
      </c>
      <c r="GO16" s="31">
        <v>25.7</v>
      </c>
      <c r="GP16" s="31">
        <v>25.6</v>
      </c>
      <c r="GQ16" s="31">
        <v>25.4</v>
      </c>
      <c r="GR16" s="31">
        <v>24.1</v>
      </c>
      <c r="GS16" s="31">
        <v>22.6</v>
      </c>
      <c r="GT16" s="31">
        <v>20.9</v>
      </c>
      <c r="GU16" s="31">
        <v>19</v>
      </c>
      <c r="GV16" s="31">
        <v>17.3</v>
      </c>
      <c r="GW16" s="31">
        <v>15.7</v>
      </c>
      <c r="GX16" s="31">
        <v>24.8</v>
      </c>
      <c r="GY16" s="31">
        <v>24.7</v>
      </c>
      <c r="GZ16" s="31">
        <v>24.6</v>
      </c>
      <c r="HA16" s="31">
        <v>23.5</v>
      </c>
      <c r="HB16" s="31">
        <v>23.8</v>
      </c>
      <c r="HC16" s="31">
        <v>24.5</v>
      </c>
      <c r="HD16" s="31">
        <v>24.7</v>
      </c>
      <c r="HE16" s="45">
        <v>25.3</v>
      </c>
      <c r="HF16" s="31">
        <v>25.2</v>
      </c>
      <c r="HG16" s="31">
        <v>25.1</v>
      </c>
      <c r="HH16" s="31">
        <v>24.9</v>
      </c>
      <c r="HI16" s="31">
        <v>23.4</v>
      </c>
      <c r="HJ16" s="31">
        <v>21.8</v>
      </c>
      <c r="HK16" s="31">
        <v>19.899999999999999</v>
      </c>
      <c r="HL16" s="31">
        <v>18.100000000000001</v>
      </c>
      <c r="HM16" s="31">
        <v>16.600000000000001</v>
      </c>
      <c r="HN16" s="31">
        <v>14.9</v>
      </c>
      <c r="HO16" s="31">
        <v>25.2</v>
      </c>
      <c r="HP16" s="31">
        <v>24.9</v>
      </c>
      <c r="HQ16" s="31">
        <v>24.9</v>
      </c>
      <c r="HR16" s="31">
        <v>23.9</v>
      </c>
      <c r="HS16" s="31">
        <v>24</v>
      </c>
      <c r="HT16" s="31">
        <v>24.6</v>
      </c>
      <c r="HU16" s="31">
        <v>24.7</v>
      </c>
      <c r="HV16" s="45">
        <v>25.1</v>
      </c>
      <c r="HW16" s="31">
        <v>24.9</v>
      </c>
      <c r="HX16" s="31">
        <v>24.5</v>
      </c>
      <c r="HY16" s="31">
        <v>24.1</v>
      </c>
      <c r="HZ16" s="31">
        <v>22.5</v>
      </c>
      <c r="IA16" s="31">
        <v>21.1</v>
      </c>
      <c r="IB16" s="31">
        <v>19.2</v>
      </c>
      <c r="IC16" s="31">
        <v>17.399999999999999</v>
      </c>
      <c r="ID16" s="31">
        <v>15.7</v>
      </c>
      <c r="IE16" s="31">
        <v>14.1</v>
      </c>
    </row>
    <row r="17" spans="1:239" x14ac:dyDescent="0.3">
      <c r="A17" s="32">
        <v>41880</v>
      </c>
      <c r="B17" s="31">
        <v>73.099999999999994</v>
      </c>
      <c r="C17" s="31">
        <v>69.5</v>
      </c>
      <c r="D17" s="31">
        <v>65.099999999999994</v>
      </c>
      <c r="E17" s="31">
        <v>55</v>
      </c>
      <c r="F17" s="31">
        <v>54</v>
      </c>
      <c r="G17" s="31">
        <v>52.2</v>
      </c>
      <c r="H17" s="31">
        <v>56</v>
      </c>
      <c r="I17" s="45">
        <v>57.6</v>
      </c>
      <c r="J17" s="31">
        <v>64.5</v>
      </c>
      <c r="K17" s="31">
        <v>63.4</v>
      </c>
      <c r="L17" s="31">
        <v>55.8</v>
      </c>
      <c r="M17" s="31">
        <v>40.9</v>
      </c>
      <c r="N17" s="31">
        <v>32.799999999999997</v>
      </c>
      <c r="O17" s="31">
        <v>28.6</v>
      </c>
      <c r="P17" s="31">
        <v>27.5</v>
      </c>
      <c r="Q17" s="31">
        <v>27</v>
      </c>
      <c r="R17" s="31">
        <v>25.8</v>
      </c>
      <c r="S17" s="31">
        <v>52.2</v>
      </c>
      <c r="T17" s="31">
        <v>49.6</v>
      </c>
      <c r="U17" s="31">
        <v>47.8</v>
      </c>
      <c r="V17" s="31">
        <v>44.3</v>
      </c>
      <c r="W17" s="31">
        <v>43.1</v>
      </c>
      <c r="X17" s="31">
        <v>43.2</v>
      </c>
      <c r="Y17" s="31">
        <v>46</v>
      </c>
      <c r="Z17" s="45">
        <v>49.7</v>
      </c>
      <c r="AA17" s="31">
        <v>53.4</v>
      </c>
      <c r="AB17" s="31">
        <v>51.2</v>
      </c>
      <c r="AC17" s="31">
        <v>46.2</v>
      </c>
      <c r="AD17" s="31">
        <v>36.200000000000003</v>
      </c>
      <c r="AE17" s="31">
        <v>30.8</v>
      </c>
      <c r="AF17" s="31">
        <v>27.9</v>
      </c>
      <c r="AG17" s="31">
        <v>27.2</v>
      </c>
      <c r="AH17" s="31">
        <v>26.6</v>
      </c>
      <c r="AI17" s="31">
        <v>24.6</v>
      </c>
      <c r="AJ17" s="31">
        <v>57.1</v>
      </c>
      <c r="AK17" s="31">
        <v>55.7</v>
      </c>
      <c r="AL17" s="31">
        <v>52</v>
      </c>
      <c r="AM17" s="31">
        <v>50.4</v>
      </c>
      <c r="AN17" s="31">
        <v>48.4</v>
      </c>
      <c r="AO17" s="31">
        <v>48.5</v>
      </c>
      <c r="AP17" s="31">
        <v>49.7</v>
      </c>
      <c r="AQ17" s="45">
        <v>51.8</v>
      </c>
      <c r="AR17" s="31">
        <v>53</v>
      </c>
      <c r="AS17" s="31">
        <v>48.3</v>
      </c>
      <c r="AT17" s="31">
        <v>43.5</v>
      </c>
      <c r="AU17" s="31">
        <v>35</v>
      </c>
      <c r="AV17" s="31">
        <v>30.3</v>
      </c>
      <c r="AW17" s="31">
        <v>27.9</v>
      </c>
      <c r="AX17" s="31">
        <v>27.2</v>
      </c>
      <c r="AY17" s="31">
        <v>26.8</v>
      </c>
      <c r="AZ17" s="31">
        <v>24.5</v>
      </c>
      <c r="BA17" s="31">
        <v>58.1</v>
      </c>
      <c r="BB17" s="31">
        <v>57</v>
      </c>
      <c r="BC17" s="31">
        <v>54.9</v>
      </c>
      <c r="BD17" s="31">
        <v>51.7</v>
      </c>
      <c r="BE17" s="31">
        <v>50.3</v>
      </c>
      <c r="BF17" s="31">
        <v>51.7</v>
      </c>
      <c r="BG17" s="31">
        <v>51.6</v>
      </c>
      <c r="BH17" s="45">
        <v>51.8</v>
      </c>
      <c r="BI17" s="31">
        <v>50.6</v>
      </c>
      <c r="BJ17" s="31">
        <v>46.2</v>
      </c>
      <c r="BK17" s="31">
        <v>41.8</v>
      </c>
      <c r="BL17" s="31">
        <v>34.4</v>
      </c>
      <c r="BM17" s="31">
        <v>30.2</v>
      </c>
      <c r="BN17" s="31">
        <v>28.3</v>
      </c>
      <c r="BO17" s="31">
        <v>27.4</v>
      </c>
      <c r="BP17" s="31">
        <v>26.9</v>
      </c>
      <c r="BQ17" s="31">
        <v>24.3</v>
      </c>
      <c r="BR17" s="31">
        <v>58.6</v>
      </c>
      <c r="BS17" s="31">
        <v>56.3</v>
      </c>
      <c r="BT17" s="31">
        <v>55.5</v>
      </c>
      <c r="BU17" s="31">
        <v>52</v>
      </c>
      <c r="BV17" s="31">
        <v>51.3</v>
      </c>
      <c r="BW17" s="31">
        <v>51.4</v>
      </c>
      <c r="BX17" s="31">
        <v>51.5</v>
      </c>
      <c r="BY17" s="45">
        <v>50.8</v>
      </c>
      <c r="BZ17" s="31">
        <v>48</v>
      </c>
      <c r="CA17" s="31">
        <v>44.2</v>
      </c>
      <c r="CB17" s="31">
        <v>40.5</v>
      </c>
      <c r="CC17" s="31">
        <v>34</v>
      </c>
      <c r="CD17" s="31">
        <v>30.2</v>
      </c>
      <c r="CE17" s="31">
        <v>28.5</v>
      </c>
      <c r="CF17" s="31">
        <v>27.7</v>
      </c>
      <c r="CG17" s="31">
        <v>27</v>
      </c>
      <c r="CH17" s="31">
        <v>24.2</v>
      </c>
      <c r="CI17" s="31">
        <v>55</v>
      </c>
      <c r="CJ17" s="31">
        <v>52.7</v>
      </c>
      <c r="CK17" s="31">
        <v>50.9</v>
      </c>
      <c r="CL17" s="31">
        <v>48.5</v>
      </c>
      <c r="CM17" s="31">
        <v>49.1</v>
      </c>
      <c r="CN17" s="31">
        <v>48.4</v>
      </c>
      <c r="CO17" s="31">
        <v>48.4</v>
      </c>
      <c r="CP17" s="31">
        <v>47.3</v>
      </c>
      <c r="CQ17" s="31">
        <v>44.7</v>
      </c>
      <c r="CR17" s="31">
        <v>41.6</v>
      </c>
      <c r="CS17" s="31">
        <v>38.700000000000003</v>
      </c>
      <c r="CT17" s="31">
        <v>33.200000000000003</v>
      </c>
      <c r="CU17" s="31">
        <v>30</v>
      </c>
      <c r="CV17" s="31">
        <v>28.4</v>
      </c>
      <c r="CW17" s="31">
        <v>27.6</v>
      </c>
      <c r="CX17" s="31">
        <v>26.6</v>
      </c>
      <c r="CY17" s="31">
        <v>23.6</v>
      </c>
      <c r="CZ17" s="31">
        <v>50.6</v>
      </c>
      <c r="DA17" s="31">
        <v>49.2</v>
      </c>
      <c r="DB17" s="31">
        <v>47.5</v>
      </c>
      <c r="DC17" s="31">
        <v>45.8</v>
      </c>
      <c r="DD17" s="31">
        <v>45.9</v>
      </c>
      <c r="DE17" s="31">
        <v>45.3</v>
      </c>
      <c r="DF17" s="31">
        <v>45.4</v>
      </c>
      <c r="DG17" s="45">
        <v>44.7</v>
      </c>
      <c r="DH17" s="31">
        <v>42.1</v>
      </c>
      <c r="DI17" s="31">
        <v>39.6</v>
      </c>
      <c r="DJ17" s="31">
        <v>37.4</v>
      </c>
      <c r="DK17" s="31">
        <v>32.799999999999997</v>
      </c>
      <c r="DL17" s="31">
        <v>29.7</v>
      </c>
      <c r="DM17" s="31">
        <v>28.4</v>
      </c>
      <c r="DN17" s="31">
        <v>27.5</v>
      </c>
      <c r="DO17" s="31">
        <v>26.3</v>
      </c>
      <c r="DP17" s="31">
        <v>23.2</v>
      </c>
      <c r="DQ17" s="31">
        <v>47</v>
      </c>
      <c r="DR17" s="31">
        <v>46.1</v>
      </c>
      <c r="DS17" s="31">
        <v>45</v>
      </c>
      <c r="DT17" s="31">
        <v>43.5</v>
      </c>
      <c r="DU17" s="31">
        <v>43.3</v>
      </c>
      <c r="DV17" s="31">
        <v>43.1</v>
      </c>
      <c r="DW17" s="31">
        <v>43.1</v>
      </c>
      <c r="DX17" s="31">
        <v>42.4</v>
      </c>
      <c r="DY17" s="31">
        <v>40.299999999999997</v>
      </c>
      <c r="DZ17" s="31">
        <v>38.200000000000003</v>
      </c>
      <c r="EA17" s="31">
        <v>36.200000000000003</v>
      </c>
      <c r="EB17" s="31">
        <v>32.4</v>
      </c>
      <c r="EC17" s="31">
        <v>29.5</v>
      </c>
      <c r="ED17" s="31">
        <v>28.2</v>
      </c>
      <c r="EE17" s="31">
        <v>27.3</v>
      </c>
      <c r="EF17" s="31">
        <v>25.9</v>
      </c>
      <c r="EG17" s="31">
        <v>22.6</v>
      </c>
      <c r="EH17" s="31">
        <v>44.5</v>
      </c>
      <c r="EI17" s="31">
        <v>44.1</v>
      </c>
      <c r="EJ17" s="31">
        <v>43.2</v>
      </c>
      <c r="EK17" s="31">
        <v>41.7</v>
      </c>
      <c r="EL17" s="31">
        <v>41.7</v>
      </c>
      <c r="EM17" s="31">
        <v>41.4</v>
      </c>
      <c r="EN17" s="31">
        <v>41.6</v>
      </c>
      <c r="EO17" s="31">
        <v>41.1</v>
      </c>
      <c r="EP17" s="31">
        <v>38.9</v>
      </c>
      <c r="EQ17" s="31">
        <v>37</v>
      </c>
      <c r="ER17" s="31">
        <v>35.299999999999997</v>
      </c>
      <c r="ES17" s="31">
        <v>32.200000000000003</v>
      </c>
      <c r="ET17" s="31">
        <v>29.4</v>
      </c>
      <c r="EU17" s="31">
        <v>28.1</v>
      </c>
      <c r="EV17" s="31">
        <v>27.1</v>
      </c>
      <c r="EW17" s="31">
        <v>25.4</v>
      </c>
      <c r="EX17" s="31">
        <v>22.2</v>
      </c>
      <c r="EY17" s="31">
        <v>42.6</v>
      </c>
      <c r="EZ17" s="31">
        <v>42.4</v>
      </c>
      <c r="FA17" s="31">
        <v>42</v>
      </c>
      <c r="FB17" s="31">
        <v>40.4</v>
      </c>
      <c r="FC17" s="31">
        <v>39.799999999999997</v>
      </c>
      <c r="FD17" s="31">
        <v>40.299999999999997</v>
      </c>
      <c r="FE17" s="31">
        <v>40</v>
      </c>
      <c r="FF17" s="45">
        <v>40</v>
      </c>
      <c r="FG17" s="31">
        <v>37.9</v>
      </c>
      <c r="FH17" s="31">
        <v>36.1</v>
      </c>
      <c r="FI17" s="31">
        <v>34.700000000000003</v>
      </c>
      <c r="FJ17" s="31">
        <v>32</v>
      </c>
      <c r="FK17" s="31">
        <v>29.3</v>
      </c>
      <c r="FL17" s="31">
        <v>28</v>
      </c>
      <c r="FM17" s="31">
        <v>26.7</v>
      </c>
      <c r="FN17" s="31">
        <v>24.9</v>
      </c>
      <c r="FO17" s="31">
        <v>21.8</v>
      </c>
      <c r="FP17" s="31">
        <v>35.200000000000003</v>
      </c>
      <c r="FQ17" s="31">
        <v>34.4</v>
      </c>
      <c r="FR17" s="31">
        <v>34.4</v>
      </c>
      <c r="FS17" s="31">
        <v>32.6</v>
      </c>
      <c r="FT17" s="31">
        <v>32.1</v>
      </c>
      <c r="FU17" s="31">
        <v>32.799999999999997</v>
      </c>
      <c r="FV17" s="31">
        <v>33.1</v>
      </c>
      <c r="FW17" s="45">
        <v>33.700000000000003</v>
      </c>
      <c r="FX17" s="31">
        <v>32.799999999999997</v>
      </c>
      <c r="FY17" s="31">
        <v>32</v>
      </c>
      <c r="FZ17" s="31">
        <v>31.2</v>
      </c>
      <c r="GA17" s="31">
        <v>29.6</v>
      </c>
      <c r="GB17" s="31">
        <v>27.7</v>
      </c>
      <c r="GC17" s="31">
        <v>26</v>
      </c>
      <c r="GD17" s="31">
        <v>23.9</v>
      </c>
      <c r="GE17" s="31">
        <v>21.7</v>
      </c>
      <c r="GF17" s="31">
        <v>19.5</v>
      </c>
      <c r="GG17" s="31">
        <v>33.5</v>
      </c>
      <c r="GH17" s="31">
        <v>32.200000000000003</v>
      </c>
      <c r="GI17" s="31">
        <v>32</v>
      </c>
      <c r="GJ17" s="31">
        <v>30.3</v>
      </c>
      <c r="GK17" s="31">
        <v>29.7</v>
      </c>
      <c r="GL17" s="31">
        <v>30.1</v>
      </c>
      <c r="GM17" s="31">
        <v>30.7</v>
      </c>
      <c r="GN17" s="45">
        <v>31.5</v>
      </c>
      <c r="GO17" s="31">
        <v>31</v>
      </c>
      <c r="GP17" s="31">
        <v>30.6</v>
      </c>
      <c r="GQ17" s="31">
        <v>30</v>
      </c>
      <c r="GR17" s="31">
        <v>28.4</v>
      </c>
      <c r="GS17" s="31">
        <v>26.7</v>
      </c>
      <c r="GT17" s="31">
        <v>24.3</v>
      </c>
      <c r="GU17" s="31">
        <v>21.8</v>
      </c>
      <c r="GV17" s="31">
        <v>19.899999999999999</v>
      </c>
      <c r="GW17" s="31">
        <v>18.100000000000001</v>
      </c>
      <c r="GX17" s="31">
        <v>31.6</v>
      </c>
      <c r="GY17" s="31">
        <v>30.6</v>
      </c>
      <c r="GZ17" s="31">
        <v>30.8</v>
      </c>
      <c r="HA17" s="31">
        <v>29.1</v>
      </c>
      <c r="HB17" s="31">
        <v>28.7</v>
      </c>
      <c r="HC17" s="31">
        <v>29</v>
      </c>
      <c r="HD17" s="31">
        <v>29.4</v>
      </c>
      <c r="HE17" s="45">
        <v>30.3</v>
      </c>
      <c r="HF17" s="31">
        <v>29.8</v>
      </c>
      <c r="HG17" s="31">
        <v>29.5</v>
      </c>
      <c r="HH17" s="31">
        <v>29</v>
      </c>
      <c r="HI17" s="31">
        <v>27.4</v>
      </c>
      <c r="HJ17" s="31">
        <v>25.6</v>
      </c>
      <c r="HK17" s="31">
        <v>23.1</v>
      </c>
      <c r="HL17" s="31">
        <v>20.8</v>
      </c>
      <c r="HM17" s="31">
        <v>19.100000000000001</v>
      </c>
      <c r="HN17" s="31">
        <v>17.3</v>
      </c>
      <c r="HO17" s="31">
        <v>30.5</v>
      </c>
      <c r="HP17" s="31">
        <v>29.9</v>
      </c>
      <c r="HQ17" s="31">
        <v>30</v>
      </c>
      <c r="HR17" s="31">
        <v>28.5</v>
      </c>
      <c r="HS17" s="31">
        <v>28</v>
      </c>
      <c r="HT17" s="31">
        <v>28.2</v>
      </c>
      <c r="HU17" s="31">
        <v>28.9</v>
      </c>
      <c r="HV17" s="45">
        <v>29.4</v>
      </c>
      <c r="HW17" s="31">
        <v>29</v>
      </c>
      <c r="HX17" s="31">
        <v>28.5</v>
      </c>
      <c r="HY17" s="31">
        <v>27.8</v>
      </c>
      <c r="HZ17" s="31">
        <v>26.2</v>
      </c>
      <c r="IA17" s="31">
        <v>24.6</v>
      </c>
      <c r="IB17" s="31">
        <v>22.3</v>
      </c>
      <c r="IC17" s="31">
        <v>20.100000000000001</v>
      </c>
      <c r="ID17" s="31">
        <v>18.2</v>
      </c>
      <c r="IE17" s="31">
        <v>16.5</v>
      </c>
    </row>
    <row r="18" spans="1:239" x14ac:dyDescent="0.3">
      <c r="A18" s="32">
        <v>41912</v>
      </c>
      <c r="B18" s="31">
        <v>66.599999999999994</v>
      </c>
      <c r="C18" s="31">
        <v>60.8</v>
      </c>
      <c r="D18" s="31">
        <v>59.7</v>
      </c>
      <c r="E18" s="31">
        <v>60.2</v>
      </c>
      <c r="F18" s="31">
        <v>58.1</v>
      </c>
      <c r="G18" s="31">
        <v>58.3</v>
      </c>
      <c r="H18" s="31">
        <v>61.1</v>
      </c>
      <c r="I18" s="45">
        <v>62.6</v>
      </c>
      <c r="J18" s="31">
        <v>62.4</v>
      </c>
      <c r="K18" s="31">
        <v>55.9</v>
      </c>
      <c r="L18" s="31">
        <v>47.4</v>
      </c>
      <c r="M18" s="31">
        <v>35.799999999999997</v>
      </c>
      <c r="N18" s="31">
        <v>28.8</v>
      </c>
      <c r="O18" s="31">
        <v>25</v>
      </c>
      <c r="P18" s="31">
        <v>24.5</v>
      </c>
      <c r="Q18" s="31">
        <v>24.5</v>
      </c>
      <c r="R18" s="31">
        <v>23.7</v>
      </c>
      <c r="S18" s="31">
        <v>51.2</v>
      </c>
      <c r="T18" s="31">
        <v>45.8</v>
      </c>
      <c r="U18" s="31">
        <v>42.7</v>
      </c>
      <c r="V18" s="31">
        <v>41.4</v>
      </c>
      <c r="W18" s="31">
        <v>41.6</v>
      </c>
      <c r="X18" s="31">
        <v>44.3</v>
      </c>
      <c r="Y18" s="31">
        <v>46.6</v>
      </c>
      <c r="Z18" s="45">
        <v>49.6</v>
      </c>
      <c r="AA18" s="31">
        <v>50</v>
      </c>
      <c r="AB18" s="31">
        <v>45.4</v>
      </c>
      <c r="AC18" s="31">
        <v>39.799999999999997</v>
      </c>
      <c r="AD18" s="31">
        <v>32</v>
      </c>
      <c r="AE18" s="31">
        <v>27.5</v>
      </c>
      <c r="AF18" s="31">
        <v>24.6</v>
      </c>
      <c r="AG18" s="31">
        <v>24.4</v>
      </c>
      <c r="AH18" s="31">
        <v>24.3</v>
      </c>
      <c r="AI18" s="31">
        <v>22.8</v>
      </c>
      <c r="AJ18" s="31">
        <v>58.4</v>
      </c>
      <c r="AK18" s="31">
        <v>52.7</v>
      </c>
      <c r="AL18" s="31">
        <v>47.5</v>
      </c>
      <c r="AM18" s="31">
        <v>47.6</v>
      </c>
      <c r="AN18" s="31">
        <v>47.9</v>
      </c>
      <c r="AO18" s="31">
        <v>48.2</v>
      </c>
      <c r="AP18" s="31">
        <v>48.5</v>
      </c>
      <c r="AQ18" s="45">
        <v>49.3</v>
      </c>
      <c r="AR18" s="31">
        <v>47.5</v>
      </c>
      <c r="AS18" s="31">
        <v>42</v>
      </c>
      <c r="AT18" s="31">
        <v>37.5</v>
      </c>
      <c r="AU18" s="31">
        <v>30.8</v>
      </c>
      <c r="AV18" s="31">
        <v>27.1</v>
      </c>
      <c r="AW18" s="31">
        <v>24.8</v>
      </c>
      <c r="AX18" s="31">
        <v>24.7</v>
      </c>
      <c r="AY18" s="31">
        <v>24.5</v>
      </c>
      <c r="AZ18" s="31">
        <v>22.8</v>
      </c>
      <c r="BA18" s="31">
        <v>57.8</v>
      </c>
      <c r="BB18" s="31">
        <v>54.5</v>
      </c>
      <c r="BC18" s="31">
        <v>51.6</v>
      </c>
      <c r="BD18" s="31">
        <v>50.3</v>
      </c>
      <c r="BE18" s="31">
        <v>49.9</v>
      </c>
      <c r="BF18" s="31">
        <v>50.2</v>
      </c>
      <c r="BG18" s="31">
        <v>48.2</v>
      </c>
      <c r="BH18" s="45">
        <v>47.7</v>
      </c>
      <c r="BI18" s="31">
        <v>44.5</v>
      </c>
      <c r="BJ18" s="31">
        <v>40</v>
      </c>
      <c r="BK18" s="31">
        <v>36</v>
      </c>
      <c r="BL18" s="31">
        <v>30.3</v>
      </c>
      <c r="BM18" s="31">
        <v>27.1</v>
      </c>
      <c r="BN18" s="31">
        <v>25.2</v>
      </c>
      <c r="BO18" s="31">
        <v>25</v>
      </c>
      <c r="BP18" s="31">
        <v>24.6</v>
      </c>
      <c r="BQ18" s="31">
        <v>22.7</v>
      </c>
      <c r="BR18" s="31">
        <v>56.5</v>
      </c>
      <c r="BS18" s="31">
        <v>52.8</v>
      </c>
      <c r="BT18" s="31">
        <v>50.6</v>
      </c>
      <c r="BU18" s="31">
        <v>50.5</v>
      </c>
      <c r="BV18" s="31">
        <v>50.2</v>
      </c>
      <c r="BW18" s="31">
        <v>49</v>
      </c>
      <c r="BX18" s="31">
        <v>47.4</v>
      </c>
      <c r="BY18" s="45">
        <v>46</v>
      </c>
      <c r="BZ18" s="31">
        <v>42</v>
      </c>
      <c r="CA18" s="31">
        <v>38.4</v>
      </c>
      <c r="CB18" s="31">
        <v>35.200000000000003</v>
      </c>
      <c r="CC18" s="31">
        <v>30</v>
      </c>
      <c r="CD18" s="31">
        <v>27.1</v>
      </c>
      <c r="CE18" s="31">
        <v>25.6</v>
      </c>
      <c r="CF18" s="31">
        <v>25.5</v>
      </c>
      <c r="CG18" s="31">
        <v>24.8</v>
      </c>
      <c r="CH18" s="31">
        <v>22.7</v>
      </c>
      <c r="CI18" s="31">
        <v>51.3</v>
      </c>
      <c r="CJ18" s="31">
        <v>48.6</v>
      </c>
      <c r="CK18" s="31">
        <v>45.8</v>
      </c>
      <c r="CL18" s="31">
        <v>45.6</v>
      </c>
      <c r="CM18" s="31">
        <v>46.2</v>
      </c>
      <c r="CN18" s="31">
        <v>44.9</v>
      </c>
      <c r="CO18" s="31">
        <v>43.7</v>
      </c>
      <c r="CP18" s="31">
        <v>42</v>
      </c>
      <c r="CQ18" s="31">
        <v>38.799999999999997</v>
      </c>
      <c r="CR18" s="31">
        <v>36</v>
      </c>
      <c r="CS18" s="31">
        <v>33.6</v>
      </c>
      <c r="CT18" s="31">
        <v>29.2</v>
      </c>
      <c r="CU18" s="31">
        <v>26.9</v>
      </c>
      <c r="CV18" s="31">
        <v>25.5</v>
      </c>
      <c r="CW18" s="31">
        <v>25.5</v>
      </c>
      <c r="CX18" s="31">
        <v>24.5</v>
      </c>
      <c r="CY18" s="31">
        <v>22.2</v>
      </c>
      <c r="CZ18" s="31">
        <v>46.4</v>
      </c>
      <c r="DA18" s="31">
        <v>44.9</v>
      </c>
      <c r="DB18" s="31">
        <v>42.4</v>
      </c>
      <c r="DC18" s="31">
        <v>42.2</v>
      </c>
      <c r="DD18" s="31">
        <v>42.3</v>
      </c>
      <c r="DE18" s="31">
        <v>41.1</v>
      </c>
      <c r="DF18" s="31">
        <v>40.4</v>
      </c>
      <c r="DG18" s="45">
        <v>39.299999999999997</v>
      </c>
      <c r="DH18" s="31">
        <v>36.5</v>
      </c>
      <c r="DI18" s="31">
        <v>34.200000000000003</v>
      </c>
      <c r="DJ18" s="31">
        <v>32.299999999999997</v>
      </c>
      <c r="DK18" s="31">
        <v>28.6</v>
      </c>
      <c r="DL18" s="31">
        <v>26.7</v>
      </c>
      <c r="DM18" s="31">
        <v>25.6</v>
      </c>
      <c r="DN18" s="31">
        <v>25.5</v>
      </c>
      <c r="DO18" s="31">
        <v>24.3</v>
      </c>
      <c r="DP18" s="31">
        <v>21.9</v>
      </c>
      <c r="DQ18" s="31">
        <v>42.9</v>
      </c>
      <c r="DR18" s="31">
        <v>41.9</v>
      </c>
      <c r="DS18" s="31">
        <v>39.9</v>
      </c>
      <c r="DT18" s="31">
        <v>39.700000000000003</v>
      </c>
      <c r="DU18" s="31">
        <v>39.6</v>
      </c>
      <c r="DV18" s="31">
        <v>38.799999999999997</v>
      </c>
      <c r="DW18" s="31">
        <v>38.200000000000003</v>
      </c>
      <c r="DX18" s="31">
        <v>37.1</v>
      </c>
      <c r="DY18" s="31">
        <v>34.9</v>
      </c>
      <c r="DZ18" s="31">
        <v>32.9</v>
      </c>
      <c r="EA18" s="31">
        <v>31.3</v>
      </c>
      <c r="EB18" s="31">
        <v>28.1</v>
      </c>
      <c r="EC18" s="31">
        <v>26.5</v>
      </c>
      <c r="ED18" s="31">
        <v>25.6</v>
      </c>
      <c r="EE18" s="31">
        <v>25.4</v>
      </c>
      <c r="EF18" s="31">
        <v>24</v>
      </c>
      <c r="EG18" s="31">
        <v>21.6</v>
      </c>
      <c r="EH18" s="31">
        <v>40.5</v>
      </c>
      <c r="EI18" s="31">
        <v>40</v>
      </c>
      <c r="EJ18" s="31">
        <v>38.200000000000003</v>
      </c>
      <c r="EK18" s="31">
        <v>37.9</v>
      </c>
      <c r="EL18" s="31">
        <v>38.1</v>
      </c>
      <c r="EM18" s="31">
        <v>37</v>
      </c>
      <c r="EN18" s="31">
        <v>36.799999999999997</v>
      </c>
      <c r="EO18" s="31">
        <v>35.9</v>
      </c>
      <c r="EP18" s="31">
        <v>33.6</v>
      </c>
      <c r="EQ18" s="31">
        <v>31.9</v>
      </c>
      <c r="ER18" s="31">
        <v>30.4</v>
      </c>
      <c r="ES18" s="31">
        <v>27.7</v>
      </c>
      <c r="ET18" s="31">
        <v>26.3</v>
      </c>
      <c r="EU18" s="31">
        <v>25.5</v>
      </c>
      <c r="EV18" s="31">
        <v>25.4</v>
      </c>
      <c r="EW18" s="31">
        <v>23.7</v>
      </c>
      <c r="EX18" s="31">
        <v>21.2</v>
      </c>
      <c r="EY18" s="31">
        <v>38.4</v>
      </c>
      <c r="EZ18" s="31">
        <v>38.299999999999997</v>
      </c>
      <c r="FA18" s="31">
        <v>37.1</v>
      </c>
      <c r="FB18" s="31">
        <v>36.700000000000003</v>
      </c>
      <c r="FC18" s="31">
        <v>36.1</v>
      </c>
      <c r="FD18" s="31">
        <v>35.700000000000003</v>
      </c>
      <c r="FE18" s="31">
        <v>35.1</v>
      </c>
      <c r="FF18" s="45">
        <v>34.9</v>
      </c>
      <c r="FG18" s="31">
        <v>32.799999999999997</v>
      </c>
      <c r="FH18" s="31">
        <v>31</v>
      </c>
      <c r="FI18" s="31">
        <v>29.7</v>
      </c>
      <c r="FJ18" s="31">
        <v>27.3</v>
      </c>
      <c r="FK18" s="31">
        <v>26.2</v>
      </c>
      <c r="FL18" s="31">
        <v>25.6</v>
      </c>
      <c r="FM18" s="31">
        <v>25.1</v>
      </c>
      <c r="FN18" s="31">
        <v>23.3</v>
      </c>
      <c r="FO18" s="31">
        <v>21</v>
      </c>
      <c r="FP18" s="31">
        <v>31.2</v>
      </c>
      <c r="FQ18" s="31">
        <v>30.8</v>
      </c>
      <c r="FR18" s="31">
        <v>29.9</v>
      </c>
      <c r="FS18" s="31">
        <v>29.4</v>
      </c>
      <c r="FT18" s="31">
        <v>29</v>
      </c>
      <c r="FU18" s="31">
        <v>29.1</v>
      </c>
      <c r="FV18" s="31">
        <v>29.1</v>
      </c>
      <c r="FW18" s="45">
        <v>29.2</v>
      </c>
      <c r="FX18" s="31">
        <v>28.2</v>
      </c>
      <c r="FY18" s="31">
        <v>27.3</v>
      </c>
      <c r="FZ18" s="31">
        <v>26.5</v>
      </c>
      <c r="GA18" s="31">
        <v>25.2</v>
      </c>
      <c r="GB18" s="31">
        <v>24.7</v>
      </c>
      <c r="GC18" s="31">
        <v>23.8</v>
      </c>
      <c r="GD18" s="31">
        <v>22.6</v>
      </c>
      <c r="GE18" s="31">
        <v>20.6</v>
      </c>
      <c r="GF18" s="31">
        <v>19</v>
      </c>
      <c r="GG18" s="31">
        <v>29.7</v>
      </c>
      <c r="GH18" s="31">
        <v>29</v>
      </c>
      <c r="GI18" s="31">
        <v>27.8</v>
      </c>
      <c r="GJ18" s="31">
        <v>27.6</v>
      </c>
      <c r="GK18" s="31">
        <v>27.2</v>
      </c>
      <c r="GL18" s="31">
        <v>27.1</v>
      </c>
      <c r="GM18" s="31">
        <v>27.1</v>
      </c>
      <c r="GN18" s="45">
        <v>27.4</v>
      </c>
      <c r="GO18" s="31">
        <v>26.7</v>
      </c>
      <c r="GP18" s="31">
        <v>26.2</v>
      </c>
      <c r="GQ18" s="31">
        <v>25.6</v>
      </c>
      <c r="GR18" s="31">
        <v>24.4</v>
      </c>
      <c r="GS18" s="31">
        <v>23.7</v>
      </c>
      <c r="GT18" s="31">
        <v>22.3</v>
      </c>
      <c r="GU18" s="31">
        <v>20.6</v>
      </c>
      <c r="GV18" s="31">
        <v>19</v>
      </c>
      <c r="GW18" s="31">
        <v>17.5</v>
      </c>
      <c r="GX18" s="31">
        <v>28.7</v>
      </c>
      <c r="GY18" s="31">
        <v>28.1</v>
      </c>
      <c r="GZ18" s="31">
        <v>27</v>
      </c>
      <c r="HA18" s="31">
        <v>26.6</v>
      </c>
      <c r="HB18" s="31">
        <v>26.6</v>
      </c>
      <c r="HC18" s="31">
        <v>26.3</v>
      </c>
      <c r="HD18" s="31">
        <v>26.3</v>
      </c>
      <c r="HE18" s="45">
        <v>26.5</v>
      </c>
      <c r="HF18" s="31">
        <v>25.7</v>
      </c>
      <c r="HG18" s="31">
        <v>25.3</v>
      </c>
      <c r="HH18" s="31">
        <v>24.9</v>
      </c>
      <c r="HI18" s="31">
        <v>23.5</v>
      </c>
      <c r="HJ18" s="31">
        <v>22.7</v>
      </c>
      <c r="HK18" s="31">
        <v>21.2</v>
      </c>
      <c r="HL18" s="31">
        <v>19.7</v>
      </c>
      <c r="HM18" s="31">
        <v>18.2</v>
      </c>
      <c r="HN18" s="31">
        <v>16.600000000000001</v>
      </c>
      <c r="HO18" s="31">
        <v>27.8</v>
      </c>
      <c r="HP18" s="31">
        <v>27.7</v>
      </c>
      <c r="HQ18" s="31">
        <v>26.3</v>
      </c>
      <c r="HR18" s="31">
        <v>26.2</v>
      </c>
      <c r="HS18" s="31">
        <v>26</v>
      </c>
      <c r="HT18" s="31">
        <v>25.8</v>
      </c>
      <c r="HU18" s="31">
        <v>26</v>
      </c>
      <c r="HV18" s="45">
        <v>25.9</v>
      </c>
      <c r="HW18" s="31">
        <v>25.1</v>
      </c>
      <c r="HX18" s="31">
        <v>24.5</v>
      </c>
      <c r="HY18" s="31">
        <v>24</v>
      </c>
      <c r="HZ18" s="31">
        <v>22.5</v>
      </c>
      <c r="IA18" s="31">
        <v>21.8</v>
      </c>
      <c r="IB18" s="31">
        <v>20.399999999999999</v>
      </c>
      <c r="IC18" s="31">
        <v>18.8</v>
      </c>
      <c r="ID18" s="31">
        <v>17.2</v>
      </c>
      <c r="IE18" s="31">
        <v>15.8</v>
      </c>
    </row>
    <row r="19" spans="1:239" x14ac:dyDescent="0.3">
      <c r="A19" s="32">
        <v>41943</v>
      </c>
      <c r="B19" s="31">
        <v>66.400000000000006</v>
      </c>
      <c r="C19" s="31">
        <v>69.2</v>
      </c>
      <c r="D19" s="31">
        <v>64.2</v>
      </c>
      <c r="E19" s="31">
        <v>62.2</v>
      </c>
      <c r="F19" s="31">
        <v>60.7</v>
      </c>
      <c r="G19" s="31">
        <v>58.9</v>
      </c>
      <c r="H19" s="31">
        <v>57.4</v>
      </c>
      <c r="I19" s="45">
        <v>59.6</v>
      </c>
      <c r="J19" s="31">
        <v>63</v>
      </c>
      <c r="K19" s="31">
        <v>59.4</v>
      </c>
      <c r="L19" s="31">
        <v>50.4</v>
      </c>
      <c r="M19" s="31">
        <v>36.700000000000003</v>
      </c>
      <c r="N19" s="31">
        <v>29.4</v>
      </c>
      <c r="O19" s="31">
        <v>25.4</v>
      </c>
      <c r="P19" s="31">
        <v>24.5</v>
      </c>
      <c r="Q19" s="31">
        <v>24.5</v>
      </c>
      <c r="R19" s="31">
        <v>23.6</v>
      </c>
      <c r="S19" s="31">
        <v>45</v>
      </c>
      <c r="T19" s="31">
        <v>45.9</v>
      </c>
      <c r="U19" s="31">
        <v>42.5</v>
      </c>
      <c r="V19" s="31">
        <v>41.1</v>
      </c>
      <c r="W19" s="31">
        <v>42.1</v>
      </c>
      <c r="X19" s="31">
        <v>44.7</v>
      </c>
      <c r="Y19" s="31">
        <v>45.5</v>
      </c>
      <c r="Z19" s="45">
        <v>48.8</v>
      </c>
      <c r="AA19" s="31">
        <v>51.6</v>
      </c>
      <c r="AB19" s="31">
        <v>47.6</v>
      </c>
      <c r="AC19" s="31">
        <v>41.9</v>
      </c>
      <c r="AD19" s="31">
        <v>32.9</v>
      </c>
      <c r="AE19" s="31">
        <v>28.3</v>
      </c>
      <c r="AF19" s="31">
        <v>25.1</v>
      </c>
      <c r="AG19" s="31">
        <v>24.5</v>
      </c>
      <c r="AH19" s="31">
        <v>24.4</v>
      </c>
      <c r="AI19" s="31">
        <v>23</v>
      </c>
      <c r="AJ19" s="31">
        <v>49.2</v>
      </c>
      <c r="AK19" s="31">
        <v>48.8</v>
      </c>
      <c r="AL19" s="31">
        <v>46.2</v>
      </c>
      <c r="AM19" s="31">
        <v>45.4</v>
      </c>
      <c r="AN19" s="31">
        <v>46.6</v>
      </c>
      <c r="AO19" s="31">
        <v>47.6</v>
      </c>
      <c r="AP19" s="31">
        <v>47.7</v>
      </c>
      <c r="AQ19" s="45">
        <v>49.5</v>
      </c>
      <c r="AR19" s="31">
        <v>49.2</v>
      </c>
      <c r="AS19" s="31">
        <v>44.5</v>
      </c>
      <c r="AT19" s="31">
        <v>39.5</v>
      </c>
      <c r="AU19" s="31">
        <v>31.9</v>
      </c>
      <c r="AV19" s="31">
        <v>28</v>
      </c>
      <c r="AW19" s="31">
        <v>25.3</v>
      </c>
      <c r="AX19" s="31">
        <v>25</v>
      </c>
      <c r="AY19" s="31">
        <v>24.7</v>
      </c>
      <c r="AZ19" s="31">
        <v>23</v>
      </c>
      <c r="BA19" s="31">
        <v>53.8</v>
      </c>
      <c r="BB19" s="31">
        <v>51.4</v>
      </c>
      <c r="BC19" s="31">
        <v>51.9</v>
      </c>
      <c r="BD19" s="31">
        <v>48.2</v>
      </c>
      <c r="BE19" s="31">
        <v>48</v>
      </c>
      <c r="BF19" s="31">
        <v>49.3</v>
      </c>
      <c r="BG19" s="31">
        <v>47.6</v>
      </c>
      <c r="BH19" s="45">
        <v>48.2</v>
      </c>
      <c r="BI19" s="31">
        <v>46.2</v>
      </c>
      <c r="BJ19" s="31">
        <v>42.1</v>
      </c>
      <c r="BK19" s="31">
        <v>37.700000000000003</v>
      </c>
      <c r="BL19" s="31">
        <v>31.4</v>
      </c>
      <c r="BM19" s="31">
        <v>28</v>
      </c>
      <c r="BN19" s="31">
        <v>25.8</v>
      </c>
      <c r="BO19" s="31">
        <v>25.4</v>
      </c>
      <c r="BP19" s="31">
        <v>24.8</v>
      </c>
      <c r="BQ19" s="31">
        <v>23</v>
      </c>
      <c r="BR19" s="31">
        <v>55.1</v>
      </c>
      <c r="BS19" s="31">
        <v>51.4</v>
      </c>
      <c r="BT19" s="31">
        <v>51.3</v>
      </c>
      <c r="BU19" s="31">
        <v>49.3</v>
      </c>
      <c r="BV19" s="31">
        <v>48</v>
      </c>
      <c r="BW19" s="31">
        <v>47.3</v>
      </c>
      <c r="BX19" s="31">
        <v>47.1</v>
      </c>
      <c r="BY19" s="45">
        <v>46.8</v>
      </c>
      <c r="BZ19" s="31">
        <v>44</v>
      </c>
      <c r="CA19" s="31">
        <v>40.299999999999997</v>
      </c>
      <c r="CB19" s="31">
        <v>36.700000000000003</v>
      </c>
      <c r="CC19" s="31">
        <v>31.2</v>
      </c>
      <c r="CD19" s="31">
        <v>28.2</v>
      </c>
      <c r="CE19" s="31">
        <v>26.2</v>
      </c>
      <c r="CF19" s="31">
        <v>26</v>
      </c>
      <c r="CG19" s="31">
        <v>25</v>
      </c>
      <c r="CH19" s="31">
        <v>23</v>
      </c>
      <c r="CI19" s="31">
        <v>52.4</v>
      </c>
      <c r="CJ19" s="31">
        <v>49</v>
      </c>
      <c r="CK19" s="31">
        <v>48.4</v>
      </c>
      <c r="CL19" s="31">
        <v>46.8</v>
      </c>
      <c r="CM19" s="31">
        <v>46.3</v>
      </c>
      <c r="CN19" s="31">
        <v>45.2</v>
      </c>
      <c r="CO19" s="31">
        <v>44.4</v>
      </c>
      <c r="CP19" s="31">
        <v>43.1</v>
      </c>
      <c r="CQ19" s="31">
        <v>40.700000000000003</v>
      </c>
      <c r="CR19" s="31">
        <v>37.700000000000003</v>
      </c>
      <c r="CS19" s="31">
        <v>34.9</v>
      </c>
      <c r="CT19" s="31">
        <v>30.4</v>
      </c>
      <c r="CU19" s="31">
        <v>27.9</v>
      </c>
      <c r="CV19" s="31">
        <v>26.2</v>
      </c>
      <c r="CW19" s="31">
        <v>26</v>
      </c>
      <c r="CX19" s="31">
        <v>24.8</v>
      </c>
      <c r="CY19" s="31">
        <v>22.6</v>
      </c>
      <c r="CZ19" s="31">
        <v>48.8</v>
      </c>
      <c r="DA19" s="31">
        <v>46.6</v>
      </c>
      <c r="DB19" s="31">
        <v>45.9</v>
      </c>
      <c r="DC19" s="31">
        <v>45</v>
      </c>
      <c r="DD19" s="31">
        <v>43.8</v>
      </c>
      <c r="DE19" s="31">
        <v>42.5</v>
      </c>
      <c r="DF19" s="31">
        <v>41.7</v>
      </c>
      <c r="DG19" s="45">
        <v>40.6</v>
      </c>
      <c r="DH19" s="31">
        <v>38.200000000000003</v>
      </c>
      <c r="DI19" s="31">
        <v>35.700000000000003</v>
      </c>
      <c r="DJ19" s="31">
        <v>33.700000000000003</v>
      </c>
      <c r="DK19" s="31">
        <v>29.8</v>
      </c>
      <c r="DL19" s="31">
        <v>27.7</v>
      </c>
      <c r="DM19" s="31">
        <v>26.3</v>
      </c>
      <c r="DN19" s="31">
        <v>26.1</v>
      </c>
      <c r="DO19" s="31">
        <v>24.7</v>
      </c>
      <c r="DP19" s="31">
        <v>22.3</v>
      </c>
      <c r="DQ19" s="31">
        <v>46.1</v>
      </c>
      <c r="DR19" s="31">
        <v>44.2</v>
      </c>
      <c r="DS19" s="31">
        <v>43.8</v>
      </c>
      <c r="DT19" s="31">
        <v>42.6</v>
      </c>
      <c r="DU19" s="31">
        <v>41.5</v>
      </c>
      <c r="DV19" s="31">
        <v>40.299999999999997</v>
      </c>
      <c r="DW19" s="31">
        <v>39.5</v>
      </c>
      <c r="DX19" s="31">
        <v>38.200000000000003</v>
      </c>
      <c r="DY19" s="31">
        <v>36.5</v>
      </c>
      <c r="DZ19" s="31">
        <v>34.5</v>
      </c>
      <c r="EA19" s="31">
        <v>32.6</v>
      </c>
      <c r="EB19" s="31">
        <v>29.3</v>
      </c>
      <c r="EC19" s="31">
        <v>27.5</v>
      </c>
      <c r="ED19" s="31">
        <v>26.3</v>
      </c>
      <c r="EE19" s="31">
        <v>26</v>
      </c>
      <c r="EF19" s="31">
        <v>24.5</v>
      </c>
      <c r="EG19" s="31">
        <v>22</v>
      </c>
      <c r="EH19" s="31">
        <v>43.9</v>
      </c>
      <c r="EI19" s="31">
        <v>42.7</v>
      </c>
      <c r="EJ19" s="31">
        <v>42.8</v>
      </c>
      <c r="EK19" s="31">
        <v>40.799999999999997</v>
      </c>
      <c r="EL19" s="31">
        <v>40</v>
      </c>
      <c r="EM19" s="31">
        <v>38.4</v>
      </c>
      <c r="EN19" s="31">
        <v>38</v>
      </c>
      <c r="EO19" s="31">
        <v>36.9</v>
      </c>
      <c r="EP19" s="31">
        <v>35.200000000000003</v>
      </c>
      <c r="EQ19" s="31">
        <v>33.4</v>
      </c>
      <c r="ER19" s="31">
        <v>31.7</v>
      </c>
      <c r="ES19" s="31">
        <v>29</v>
      </c>
      <c r="ET19" s="31">
        <v>27.3</v>
      </c>
      <c r="EU19" s="31">
        <v>26.4</v>
      </c>
      <c r="EV19" s="31">
        <v>26</v>
      </c>
      <c r="EW19" s="31">
        <v>24.2</v>
      </c>
      <c r="EX19" s="31">
        <v>21.8</v>
      </c>
      <c r="EY19" s="31">
        <v>42.1</v>
      </c>
      <c r="EZ19" s="31">
        <v>41.1</v>
      </c>
      <c r="FA19" s="31">
        <v>40.799999999999997</v>
      </c>
      <c r="FB19" s="31">
        <v>39.6</v>
      </c>
      <c r="FC19" s="31">
        <v>38.6</v>
      </c>
      <c r="FD19" s="31">
        <v>37.5</v>
      </c>
      <c r="FE19" s="31">
        <v>36.6</v>
      </c>
      <c r="FF19" s="45">
        <v>36.1</v>
      </c>
      <c r="FG19" s="31">
        <v>34.299999999999997</v>
      </c>
      <c r="FH19" s="31">
        <v>32.4</v>
      </c>
      <c r="FI19" s="31">
        <v>31.1</v>
      </c>
      <c r="FJ19" s="31">
        <v>28.5</v>
      </c>
      <c r="FK19" s="31">
        <v>27.2</v>
      </c>
      <c r="FL19" s="31">
        <v>26.5</v>
      </c>
      <c r="FM19" s="31">
        <v>25.9</v>
      </c>
      <c r="FN19" s="31">
        <v>23.9</v>
      </c>
      <c r="FO19" s="31">
        <v>21.6</v>
      </c>
      <c r="FP19" s="31">
        <v>35</v>
      </c>
      <c r="FQ19" s="31">
        <v>33.799999999999997</v>
      </c>
      <c r="FR19" s="31">
        <v>33.700000000000003</v>
      </c>
      <c r="FS19" s="31">
        <v>32.4</v>
      </c>
      <c r="FT19" s="31">
        <v>31.5</v>
      </c>
      <c r="FU19" s="31">
        <v>31</v>
      </c>
      <c r="FV19" s="31">
        <v>30.5</v>
      </c>
      <c r="FW19" s="45">
        <v>30.4</v>
      </c>
      <c r="FX19" s="31">
        <v>29.4</v>
      </c>
      <c r="FY19" s="31">
        <v>28.4</v>
      </c>
      <c r="FZ19" s="31">
        <v>27.6</v>
      </c>
      <c r="GA19" s="31">
        <v>26.2</v>
      </c>
      <c r="GB19" s="31">
        <v>25.6</v>
      </c>
      <c r="GC19" s="31">
        <v>24.7</v>
      </c>
      <c r="GD19" s="31">
        <v>23.5</v>
      </c>
      <c r="GE19" s="31">
        <v>21.3</v>
      </c>
      <c r="GF19" s="31">
        <v>19.600000000000001</v>
      </c>
      <c r="GG19" s="31">
        <v>33.700000000000003</v>
      </c>
      <c r="GH19" s="31">
        <v>32.4</v>
      </c>
      <c r="GI19" s="31">
        <v>32</v>
      </c>
      <c r="GJ19" s="31">
        <v>30.5</v>
      </c>
      <c r="GK19" s="31">
        <v>29.5</v>
      </c>
      <c r="GL19" s="31">
        <v>29</v>
      </c>
      <c r="GM19" s="31">
        <v>28.6</v>
      </c>
      <c r="GN19" s="45">
        <v>28.6</v>
      </c>
      <c r="GO19" s="31">
        <v>28</v>
      </c>
      <c r="GP19" s="31">
        <v>27.2</v>
      </c>
      <c r="GQ19" s="31">
        <v>26.6</v>
      </c>
      <c r="GR19" s="31">
        <v>25.5</v>
      </c>
      <c r="GS19" s="31">
        <v>24.7</v>
      </c>
      <c r="GT19" s="31">
        <v>23.3</v>
      </c>
      <c r="GU19" s="31">
        <v>21.6</v>
      </c>
      <c r="GV19" s="31">
        <v>19.8</v>
      </c>
      <c r="GW19" s="31">
        <v>18.399999999999999</v>
      </c>
      <c r="GX19" s="31">
        <v>33.1</v>
      </c>
      <c r="GY19" s="31">
        <v>31.7</v>
      </c>
      <c r="GZ19" s="31">
        <v>31.5</v>
      </c>
      <c r="HA19" s="31">
        <v>29.7</v>
      </c>
      <c r="HB19" s="31">
        <v>29</v>
      </c>
      <c r="HC19" s="31">
        <v>28.3</v>
      </c>
      <c r="HD19" s="31">
        <v>27.9</v>
      </c>
      <c r="HE19" s="45">
        <v>27.7</v>
      </c>
      <c r="HF19" s="31">
        <v>27</v>
      </c>
      <c r="HG19" s="31">
        <v>26.2</v>
      </c>
      <c r="HH19" s="31">
        <v>25.6</v>
      </c>
      <c r="HI19" s="31">
        <v>24.5</v>
      </c>
      <c r="HJ19" s="31">
        <v>23.8</v>
      </c>
      <c r="HK19" s="31">
        <v>22.3</v>
      </c>
      <c r="HL19" s="31">
        <v>20.8</v>
      </c>
      <c r="HM19" s="31">
        <v>19.3</v>
      </c>
      <c r="HN19" s="31">
        <v>17.600000000000001</v>
      </c>
      <c r="HO19" s="31">
        <v>32.700000000000003</v>
      </c>
      <c r="HP19" s="31">
        <v>31.6</v>
      </c>
      <c r="HQ19" s="31">
        <v>31.5</v>
      </c>
      <c r="HR19" s="31">
        <v>29.7</v>
      </c>
      <c r="HS19" s="31">
        <v>28.6</v>
      </c>
      <c r="HT19" s="31">
        <v>28</v>
      </c>
      <c r="HU19" s="31">
        <v>27.6</v>
      </c>
      <c r="HV19" s="45">
        <v>27.3</v>
      </c>
      <c r="HW19" s="31">
        <v>26.4</v>
      </c>
      <c r="HX19" s="31">
        <v>25.4</v>
      </c>
      <c r="HY19" s="31">
        <v>24.6</v>
      </c>
      <c r="HZ19" s="31">
        <v>23.5</v>
      </c>
      <c r="IA19" s="31">
        <v>22.9</v>
      </c>
      <c r="IB19" s="31">
        <v>21.7</v>
      </c>
      <c r="IC19" s="31">
        <v>20.2</v>
      </c>
      <c r="ID19" s="31">
        <v>18.5</v>
      </c>
      <c r="IE19" s="31">
        <v>16.899999999999999</v>
      </c>
    </row>
    <row r="20" spans="1:239" x14ac:dyDescent="0.3">
      <c r="A20" s="32">
        <v>41971</v>
      </c>
      <c r="B20" s="31">
        <v>63.8</v>
      </c>
      <c r="C20" s="31">
        <v>66.400000000000006</v>
      </c>
      <c r="D20" s="31">
        <v>68.900000000000006</v>
      </c>
      <c r="E20" s="31">
        <v>68.599999999999994</v>
      </c>
      <c r="F20" s="31">
        <v>66.099999999999994</v>
      </c>
      <c r="G20" s="31">
        <v>61.9</v>
      </c>
      <c r="H20" s="31">
        <v>62.9</v>
      </c>
      <c r="I20" s="45">
        <v>63</v>
      </c>
      <c r="J20" s="31">
        <v>68</v>
      </c>
      <c r="K20" s="31">
        <v>65.7</v>
      </c>
      <c r="L20" s="31">
        <v>60</v>
      </c>
      <c r="M20" s="31">
        <v>42.8</v>
      </c>
      <c r="N20" s="31">
        <v>32.1</v>
      </c>
      <c r="O20" s="31">
        <v>27.7</v>
      </c>
      <c r="P20" s="31">
        <v>27</v>
      </c>
      <c r="Q20" s="31">
        <v>26.2</v>
      </c>
      <c r="R20" s="31">
        <v>25.6</v>
      </c>
      <c r="S20" s="31">
        <v>44.2</v>
      </c>
      <c r="T20" s="31">
        <v>44.8</v>
      </c>
      <c r="U20" s="31">
        <v>46.6</v>
      </c>
      <c r="V20" s="31">
        <v>44.9</v>
      </c>
      <c r="W20" s="31">
        <v>45.7</v>
      </c>
      <c r="X20" s="31">
        <v>46.2</v>
      </c>
      <c r="Y20" s="31">
        <v>49.2</v>
      </c>
      <c r="Z20" s="45">
        <v>52.5</v>
      </c>
      <c r="AA20" s="31">
        <v>54.9</v>
      </c>
      <c r="AB20" s="31">
        <v>53.1</v>
      </c>
      <c r="AC20" s="31">
        <v>48</v>
      </c>
      <c r="AD20" s="31">
        <v>37.1</v>
      </c>
      <c r="AE20" s="31">
        <v>30.8</v>
      </c>
      <c r="AF20" s="31">
        <v>27.2</v>
      </c>
      <c r="AG20" s="31">
        <v>27</v>
      </c>
      <c r="AH20" s="31">
        <v>26.1</v>
      </c>
      <c r="AI20" s="31">
        <v>25</v>
      </c>
      <c r="AJ20" s="31">
        <v>49.2</v>
      </c>
      <c r="AK20" s="31">
        <v>49.4</v>
      </c>
      <c r="AL20" s="31">
        <v>49.9</v>
      </c>
      <c r="AM20" s="31">
        <v>50.8</v>
      </c>
      <c r="AN20" s="31">
        <v>51.4</v>
      </c>
      <c r="AO20" s="31">
        <v>51.2</v>
      </c>
      <c r="AP20" s="31">
        <v>52.2</v>
      </c>
      <c r="AQ20" s="45">
        <v>54.9</v>
      </c>
      <c r="AR20" s="31">
        <v>54.1</v>
      </c>
      <c r="AS20" s="31">
        <v>50</v>
      </c>
      <c r="AT20" s="31">
        <v>44.8</v>
      </c>
      <c r="AU20" s="31">
        <v>35.5</v>
      </c>
      <c r="AV20" s="31">
        <v>30.4</v>
      </c>
      <c r="AW20" s="31">
        <v>27.4</v>
      </c>
      <c r="AX20" s="31">
        <v>27.5</v>
      </c>
      <c r="AY20" s="31">
        <v>26.3</v>
      </c>
      <c r="AZ20" s="31">
        <v>25.3</v>
      </c>
      <c r="BA20" s="31">
        <v>55.2</v>
      </c>
      <c r="BB20" s="31">
        <v>55.3</v>
      </c>
      <c r="BC20" s="31">
        <v>57.5</v>
      </c>
      <c r="BD20" s="31">
        <v>55.5</v>
      </c>
      <c r="BE20" s="31">
        <v>56.1</v>
      </c>
      <c r="BF20" s="31">
        <v>55.7</v>
      </c>
      <c r="BG20" s="31">
        <v>53.9</v>
      </c>
      <c r="BH20" s="45">
        <v>55.3</v>
      </c>
      <c r="BI20" s="31">
        <v>51.9</v>
      </c>
      <c r="BJ20" s="31">
        <v>47.2</v>
      </c>
      <c r="BK20" s="31">
        <v>42.2</v>
      </c>
      <c r="BL20" s="31">
        <v>34.5</v>
      </c>
      <c r="BM20" s="31">
        <v>30.4</v>
      </c>
      <c r="BN20" s="31">
        <v>28</v>
      </c>
      <c r="BO20" s="31">
        <v>28.1</v>
      </c>
      <c r="BP20" s="31">
        <v>26.6</v>
      </c>
      <c r="BQ20" s="31">
        <v>25.6</v>
      </c>
      <c r="BR20" s="31">
        <v>56.4</v>
      </c>
      <c r="BS20" s="31">
        <v>57.3</v>
      </c>
      <c r="BT20" s="31">
        <v>58.3</v>
      </c>
      <c r="BU20" s="31">
        <v>56.4</v>
      </c>
      <c r="BV20" s="31">
        <v>56.8</v>
      </c>
      <c r="BW20" s="31">
        <v>56.2</v>
      </c>
      <c r="BX20" s="31">
        <v>54.3</v>
      </c>
      <c r="BY20" s="45">
        <v>53.8</v>
      </c>
      <c r="BZ20" s="31">
        <v>49.4</v>
      </c>
      <c r="CA20" s="31">
        <v>44.9</v>
      </c>
      <c r="CB20" s="31">
        <v>40.4</v>
      </c>
      <c r="CC20" s="31">
        <v>34</v>
      </c>
      <c r="CD20" s="31">
        <v>30.7</v>
      </c>
      <c r="CE20" s="31">
        <v>28.6</v>
      </c>
      <c r="CF20" s="31">
        <v>28.8</v>
      </c>
      <c r="CG20" s="31">
        <v>26.9</v>
      </c>
      <c r="CH20" s="31">
        <v>25.9</v>
      </c>
      <c r="CI20" s="31">
        <v>54.4</v>
      </c>
      <c r="CJ20" s="31">
        <v>54.6</v>
      </c>
      <c r="CK20" s="31">
        <v>54.9</v>
      </c>
      <c r="CL20" s="31">
        <v>53.6</v>
      </c>
      <c r="CM20" s="31">
        <v>55</v>
      </c>
      <c r="CN20" s="31">
        <v>53.8</v>
      </c>
      <c r="CO20" s="31">
        <v>51.7</v>
      </c>
      <c r="CP20" s="31">
        <v>49.9</v>
      </c>
      <c r="CQ20" s="31">
        <v>45.7</v>
      </c>
      <c r="CR20" s="31">
        <v>41.8</v>
      </c>
      <c r="CS20" s="31">
        <v>38.299999999999997</v>
      </c>
      <c r="CT20" s="31">
        <v>32.9</v>
      </c>
      <c r="CU20" s="31">
        <v>30.5</v>
      </c>
      <c r="CV20" s="31">
        <v>28.6</v>
      </c>
      <c r="CW20" s="31">
        <v>28.8</v>
      </c>
      <c r="CX20" s="31">
        <v>26.9</v>
      </c>
      <c r="CY20" s="31">
        <v>25.6</v>
      </c>
      <c r="CZ20" s="31">
        <v>50.7</v>
      </c>
      <c r="DA20" s="31">
        <v>51.4</v>
      </c>
      <c r="DB20" s="31">
        <v>51.8</v>
      </c>
      <c r="DC20" s="31">
        <v>51.6</v>
      </c>
      <c r="DD20" s="31">
        <v>52</v>
      </c>
      <c r="DE20" s="31">
        <v>50.9</v>
      </c>
      <c r="DF20" s="31">
        <v>48.5</v>
      </c>
      <c r="DG20" s="45">
        <v>46.8</v>
      </c>
      <c r="DH20" s="31">
        <v>42.9</v>
      </c>
      <c r="DI20" s="31">
        <v>39.700000000000003</v>
      </c>
      <c r="DJ20" s="31">
        <v>36.799999999999997</v>
      </c>
      <c r="DK20" s="31">
        <v>32.299999999999997</v>
      </c>
      <c r="DL20" s="31">
        <v>30.3</v>
      </c>
      <c r="DM20" s="31">
        <v>28.9</v>
      </c>
      <c r="DN20" s="31">
        <v>28.9</v>
      </c>
      <c r="DO20" s="31">
        <v>27</v>
      </c>
      <c r="DP20" s="31">
        <v>25.5</v>
      </c>
      <c r="DQ20" s="31">
        <v>47.5</v>
      </c>
      <c r="DR20" s="31">
        <v>48.1</v>
      </c>
      <c r="DS20" s="31">
        <v>48.8</v>
      </c>
      <c r="DT20" s="31">
        <v>48.6</v>
      </c>
      <c r="DU20" s="31">
        <v>48.9</v>
      </c>
      <c r="DV20" s="31">
        <v>47.5</v>
      </c>
      <c r="DW20" s="31">
        <v>45.6</v>
      </c>
      <c r="DX20" s="31">
        <v>44</v>
      </c>
      <c r="DY20" s="31">
        <v>40.799999999999997</v>
      </c>
      <c r="DZ20" s="31">
        <v>38.1</v>
      </c>
      <c r="EA20" s="31">
        <v>35.5</v>
      </c>
      <c r="EB20" s="31">
        <v>31.7</v>
      </c>
      <c r="EC20" s="31">
        <v>30.1</v>
      </c>
      <c r="ED20" s="31">
        <v>29</v>
      </c>
      <c r="EE20" s="31">
        <v>28.9</v>
      </c>
      <c r="EF20" s="31">
        <v>27</v>
      </c>
      <c r="EG20" s="31">
        <v>25.2</v>
      </c>
      <c r="EH20" s="31">
        <v>44.8</v>
      </c>
      <c r="EI20" s="31">
        <v>45.7</v>
      </c>
      <c r="EJ20" s="31">
        <v>46.8</v>
      </c>
      <c r="EK20" s="31">
        <v>46</v>
      </c>
      <c r="EL20" s="31">
        <v>46.6</v>
      </c>
      <c r="EM20" s="31">
        <v>44.9</v>
      </c>
      <c r="EN20" s="31">
        <v>43.4</v>
      </c>
      <c r="EO20" s="31">
        <v>42</v>
      </c>
      <c r="EP20" s="31">
        <v>39.200000000000003</v>
      </c>
      <c r="EQ20" s="31">
        <v>36.799999999999997</v>
      </c>
      <c r="ER20" s="31">
        <v>34.5</v>
      </c>
      <c r="ES20" s="31">
        <v>31.3</v>
      </c>
      <c r="ET20" s="31">
        <v>30</v>
      </c>
      <c r="EU20" s="31">
        <v>29.1</v>
      </c>
      <c r="EV20" s="31">
        <v>28.9</v>
      </c>
      <c r="EW20" s="31">
        <v>26.9</v>
      </c>
      <c r="EX20" s="31">
        <v>25</v>
      </c>
      <c r="EY20" s="31">
        <v>42.1</v>
      </c>
      <c r="EZ20" s="31">
        <v>43.1</v>
      </c>
      <c r="FA20" s="31">
        <v>43.9</v>
      </c>
      <c r="FB20" s="31">
        <v>44.2</v>
      </c>
      <c r="FC20" s="31">
        <v>44.2</v>
      </c>
      <c r="FD20" s="31">
        <v>43.1</v>
      </c>
      <c r="FE20" s="31">
        <v>41.5</v>
      </c>
      <c r="FF20" s="45">
        <v>40.799999999999997</v>
      </c>
      <c r="FG20" s="31">
        <v>38.1</v>
      </c>
      <c r="FH20" s="31">
        <v>35.799999999999997</v>
      </c>
      <c r="FI20" s="31">
        <v>33.799999999999997</v>
      </c>
      <c r="FJ20" s="31">
        <v>30.9</v>
      </c>
      <c r="FK20" s="31">
        <v>29.9</v>
      </c>
      <c r="FL20" s="31">
        <v>29.3</v>
      </c>
      <c r="FM20" s="31">
        <v>28.8</v>
      </c>
      <c r="FN20" s="31">
        <v>26.8</v>
      </c>
      <c r="FO20" s="31">
        <v>24.9</v>
      </c>
      <c r="FP20" s="31">
        <v>34.5</v>
      </c>
      <c r="FQ20" s="31">
        <v>34.5</v>
      </c>
      <c r="FR20" s="31">
        <v>35.299999999999997</v>
      </c>
      <c r="FS20" s="31">
        <v>35.299999999999997</v>
      </c>
      <c r="FT20" s="31">
        <v>35.4</v>
      </c>
      <c r="FU20" s="31">
        <v>35.1</v>
      </c>
      <c r="FV20" s="31">
        <v>34.1</v>
      </c>
      <c r="FW20" s="45">
        <v>33.9</v>
      </c>
      <c r="FX20" s="31">
        <v>32.4</v>
      </c>
      <c r="FY20" s="31">
        <v>30.9</v>
      </c>
      <c r="FZ20" s="31">
        <v>29.6</v>
      </c>
      <c r="GA20" s="31">
        <v>28.2</v>
      </c>
      <c r="GB20" s="31">
        <v>28</v>
      </c>
      <c r="GC20" s="31">
        <v>27</v>
      </c>
      <c r="GD20" s="31">
        <v>26.1</v>
      </c>
      <c r="GE20" s="31">
        <v>23.9</v>
      </c>
      <c r="GF20" s="31">
        <v>22.5</v>
      </c>
      <c r="GG20" s="31">
        <v>32.6</v>
      </c>
      <c r="GH20" s="31">
        <v>32.5</v>
      </c>
      <c r="GI20" s="31">
        <v>32.9</v>
      </c>
      <c r="GJ20" s="31">
        <v>33</v>
      </c>
      <c r="GK20" s="31">
        <v>32.9</v>
      </c>
      <c r="GL20" s="31">
        <v>32.700000000000003</v>
      </c>
      <c r="GM20" s="31">
        <v>31.8</v>
      </c>
      <c r="GN20" s="45">
        <v>31.8</v>
      </c>
      <c r="GO20" s="31">
        <v>30.8</v>
      </c>
      <c r="GP20" s="31">
        <v>29.6</v>
      </c>
      <c r="GQ20" s="31">
        <v>28.6</v>
      </c>
      <c r="GR20" s="31">
        <v>27.4</v>
      </c>
      <c r="GS20" s="31">
        <v>26.8</v>
      </c>
      <c r="GT20" s="31">
        <v>25.4</v>
      </c>
      <c r="GU20" s="31">
        <v>23.9</v>
      </c>
      <c r="GV20" s="31">
        <v>22.1</v>
      </c>
      <c r="GW20" s="31">
        <v>21.1</v>
      </c>
      <c r="GX20" s="31">
        <v>31.6</v>
      </c>
      <c r="GY20" s="31">
        <v>31.4</v>
      </c>
      <c r="GZ20" s="31">
        <v>32</v>
      </c>
      <c r="HA20" s="31">
        <v>31.9</v>
      </c>
      <c r="HB20" s="31">
        <v>32.1</v>
      </c>
      <c r="HC20" s="31">
        <v>31.8</v>
      </c>
      <c r="HD20" s="31">
        <v>31</v>
      </c>
      <c r="HE20" s="45">
        <v>30.8</v>
      </c>
      <c r="HF20" s="31">
        <v>29.6</v>
      </c>
      <c r="HG20" s="31">
        <v>28.5</v>
      </c>
      <c r="HH20" s="31">
        <v>27.7</v>
      </c>
      <c r="HI20" s="31">
        <v>26.3</v>
      </c>
      <c r="HJ20" s="31">
        <v>25.8</v>
      </c>
      <c r="HK20" s="31">
        <v>24.4</v>
      </c>
      <c r="HL20" s="31">
        <v>23.2</v>
      </c>
      <c r="HM20" s="31">
        <v>21.8</v>
      </c>
      <c r="HN20" s="31">
        <v>20.8</v>
      </c>
      <c r="HO20" s="31">
        <v>30.8</v>
      </c>
      <c r="HP20" s="31">
        <v>30.7</v>
      </c>
      <c r="HQ20" s="31">
        <v>31.3</v>
      </c>
      <c r="HR20" s="31">
        <v>31.6</v>
      </c>
      <c r="HS20" s="31">
        <v>31.5</v>
      </c>
      <c r="HT20" s="31">
        <v>31.4</v>
      </c>
      <c r="HU20" s="31">
        <v>30.7</v>
      </c>
      <c r="HV20" s="45">
        <v>30.3</v>
      </c>
      <c r="HW20" s="31">
        <v>29.1</v>
      </c>
      <c r="HX20" s="31">
        <v>27.8</v>
      </c>
      <c r="HY20" s="31">
        <v>26.8</v>
      </c>
      <c r="HZ20" s="31">
        <v>25.5</v>
      </c>
      <c r="IA20" s="31">
        <v>24.8</v>
      </c>
      <c r="IB20" s="31">
        <v>23.8</v>
      </c>
      <c r="IC20" s="31">
        <v>22.8</v>
      </c>
      <c r="ID20" s="31">
        <v>21.4</v>
      </c>
      <c r="IE20" s="31">
        <v>20.2</v>
      </c>
    </row>
    <row r="21" spans="1:239" x14ac:dyDescent="0.3">
      <c r="A21" s="32">
        <v>42004</v>
      </c>
      <c r="B21" s="31">
        <v>85.1</v>
      </c>
      <c r="C21" s="31">
        <v>87</v>
      </c>
      <c r="D21" s="31">
        <v>85.4</v>
      </c>
      <c r="E21" s="31">
        <v>82.6</v>
      </c>
      <c r="F21" s="31">
        <v>76.7</v>
      </c>
      <c r="G21" s="31">
        <v>71.400000000000006</v>
      </c>
      <c r="H21" s="31">
        <v>71.7</v>
      </c>
      <c r="I21" s="45">
        <v>72</v>
      </c>
      <c r="J21" s="31">
        <v>76.5</v>
      </c>
      <c r="K21" s="31">
        <v>74.099999999999994</v>
      </c>
      <c r="L21" s="31">
        <v>64.7</v>
      </c>
      <c r="M21" s="31">
        <v>48.4</v>
      </c>
      <c r="N21" s="31">
        <v>37.299999999999997</v>
      </c>
      <c r="O21" s="31">
        <v>32.1</v>
      </c>
      <c r="P21" s="31">
        <v>30.9</v>
      </c>
      <c r="Q21" s="31">
        <v>29.5</v>
      </c>
      <c r="R21" s="31">
        <v>28.5</v>
      </c>
      <c r="S21" s="31">
        <v>63.2</v>
      </c>
      <c r="T21" s="31">
        <v>59.2</v>
      </c>
      <c r="U21" s="31">
        <v>55.5</v>
      </c>
      <c r="V21" s="31">
        <v>51.7</v>
      </c>
      <c r="W21" s="31">
        <v>50.3</v>
      </c>
      <c r="X21" s="31">
        <v>50.3</v>
      </c>
      <c r="Y21" s="31">
        <v>52.6</v>
      </c>
      <c r="Z21" s="45">
        <v>56.2</v>
      </c>
      <c r="AA21" s="31">
        <v>59.3</v>
      </c>
      <c r="AB21" s="31">
        <v>57.4</v>
      </c>
      <c r="AC21" s="31">
        <v>52</v>
      </c>
      <c r="AD21" s="31">
        <v>41.9</v>
      </c>
      <c r="AE21" s="31">
        <v>36.200000000000003</v>
      </c>
      <c r="AF21" s="31">
        <v>32.299999999999997</v>
      </c>
      <c r="AG21" s="31">
        <v>31.1</v>
      </c>
      <c r="AH21" s="31">
        <v>29.6</v>
      </c>
      <c r="AI21" s="31">
        <v>28.1</v>
      </c>
      <c r="AJ21" s="31">
        <v>68.3</v>
      </c>
      <c r="AK21" s="31">
        <v>62.3</v>
      </c>
      <c r="AL21" s="31">
        <v>58.3</v>
      </c>
      <c r="AM21" s="31">
        <v>56.4</v>
      </c>
      <c r="AN21" s="31">
        <v>56.4</v>
      </c>
      <c r="AO21" s="31">
        <v>57.1</v>
      </c>
      <c r="AP21" s="31">
        <v>57</v>
      </c>
      <c r="AQ21" s="45">
        <v>59.3</v>
      </c>
      <c r="AR21" s="31">
        <v>58.7</v>
      </c>
      <c r="AS21" s="31">
        <v>54.7</v>
      </c>
      <c r="AT21" s="31">
        <v>49.2</v>
      </c>
      <c r="AU21" s="31">
        <v>40.700000000000003</v>
      </c>
      <c r="AV21" s="31">
        <v>36.1</v>
      </c>
      <c r="AW21" s="31">
        <v>32.4</v>
      </c>
      <c r="AX21" s="31">
        <v>31.4</v>
      </c>
      <c r="AY21" s="31">
        <v>29.6</v>
      </c>
      <c r="AZ21" s="31">
        <v>28.4</v>
      </c>
      <c r="BA21" s="31">
        <v>74.2</v>
      </c>
      <c r="BB21" s="31">
        <v>67.3</v>
      </c>
      <c r="BC21" s="31">
        <v>65.7</v>
      </c>
      <c r="BD21" s="31">
        <v>61.1</v>
      </c>
      <c r="BE21" s="31">
        <v>61.3</v>
      </c>
      <c r="BF21" s="31">
        <v>61.8</v>
      </c>
      <c r="BG21" s="31">
        <v>59.3</v>
      </c>
      <c r="BH21" s="45">
        <v>60.4</v>
      </c>
      <c r="BI21" s="31">
        <v>57.1</v>
      </c>
      <c r="BJ21" s="31">
        <v>52.4</v>
      </c>
      <c r="BK21" s="31">
        <v>47.1</v>
      </c>
      <c r="BL21" s="31">
        <v>39.799999999999997</v>
      </c>
      <c r="BM21" s="31">
        <v>36</v>
      </c>
      <c r="BN21" s="31">
        <v>33</v>
      </c>
      <c r="BO21" s="31">
        <v>31.7</v>
      </c>
      <c r="BP21" s="31">
        <v>30.1</v>
      </c>
      <c r="BQ21" s="31">
        <v>28.5</v>
      </c>
      <c r="BR21" s="31">
        <v>72.599999999999994</v>
      </c>
      <c r="BS21" s="31">
        <v>69</v>
      </c>
      <c r="BT21" s="31">
        <v>66.8</v>
      </c>
      <c r="BU21" s="31">
        <v>63.4</v>
      </c>
      <c r="BV21" s="31">
        <v>62.2</v>
      </c>
      <c r="BW21" s="31">
        <v>62</v>
      </c>
      <c r="BX21" s="31">
        <v>61.2</v>
      </c>
      <c r="BY21" s="45">
        <v>59.7</v>
      </c>
      <c r="BZ21" s="31">
        <v>55.1</v>
      </c>
      <c r="CA21" s="31">
        <v>50.5</v>
      </c>
      <c r="CB21" s="31">
        <v>45.9</v>
      </c>
      <c r="CC21" s="31">
        <v>39.5</v>
      </c>
      <c r="CD21" s="31">
        <v>36.1</v>
      </c>
      <c r="CE21" s="31">
        <v>33.6</v>
      </c>
      <c r="CF21" s="31">
        <v>32.200000000000003</v>
      </c>
      <c r="CG21" s="31">
        <v>30.4</v>
      </c>
      <c r="CH21" s="31">
        <v>28.8</v>
      </c>
      <c r="CI21" s="31">
        <v>71</v>
      </c>
      <c r="CJ21" s="31">
        <v>66.3</v>
      </c>
      <c r="CK21" s="31">
        <v>63.9</v>
      </c>
      <c r="CL21" s="31">
        <v>62</v>
      </c>
      <c r="CM21" s="31">
        <v>61.3</v>
      </c>
      <c r="CN21" s="31">
        <v>60.5</v>
      </c>
      <c r="CO21" s="31">
        <v>58.6</v>
      </c>
      <c r="CP21" s="31">
        <v>56.2</v>
      </c>
      <c r="CQ21" s="31">
        <v>51.7</v>
      </c>
      <c r="CR21" s="31">
        <v>47.8</v>
      </c>
      <c r="CS21" s="31">
        <v>43.9</v>
      </c>
      <c r="CT21" s="31">
        <v>38.6</v>
      </c>
      <c r="CU21" s="31">
        <v>35.799999999999997</v>
      </c>
      <c r="CV21" s="31">
        <v>33.5</v>
      </c>
      <c r="CW21" s="31">
        <v>32.200000000000003</v>
      </c>
      <c r="CX21" s="31">
        <v>30.2</v>
      </c>
      <c r="CY21" s="31">
        <v>28.5</v>
      </c>
      <c r="CZ21" s="31">
        <v>67.3</v>
      </c>
      <c r="DA21" s="31">
        <v>63.2</v>
      </c>
      <c r="DB21" s="31">
        <v>60.9</v>
      </c>
      <c r="DC21" s="31">
        <v>59.9</v>
      </c>
      <c r="DD21" s="31">
        <v>58.8</v>
      </c>
      <c r="DE21" s="31">
        <v>58</v>
      </c>
      <c r="DF21" s="31">
        <v>55.6</v>
      </c>
      <c r="DG21" s="45">
        <v>53.4</v>
      </c>
      <c r="DH21" s="31">
        <v>49.3</v>
      </c>
      <c r="DI21" s="31">
        <v>45.9</v>
      </c>
      <c r="DJ21" s="31">
        <v>42.6</v>
      </c>
      <c r="DK21" s="31">
        <v>37.9</v>
      </c>
      <c r="DL21" s="31">
        <v>35.700000000000003</v>
      </c>
      <c r="DM21" s="31">
        <v>33.5</v>
      </c>
      <c r="DN21" s="31">
        <v>32.200000000000003</v>
      </c>
      <c r="DO21" s="31">
        <v>30.2</v>
      </c>
      <c r="DP21" s="31">
        <v>28.4</v>
      </c>
      <c r="DQ21" s="31">
        <v>63.8</v>
      </c>
      <c r="DR21" s="31">
        <v>60.5</v>
      </c>
      <c r="DS21" s="31">
        <v>58.5</v>
      </c>
      <c r="DT21" s="31">
        <v>57.2</v>
      </c>
      <c r="DU21" s="31">
        <v>56.1</v>
      </c>
      <c r="DV21" s="31">
        <v>55.4</v>
      </c>
      <c r="DW21" s="31">
        <v>53.3</v>
      </c>
      <c r="DX21" s="31">
        <v>51.2</v>
      </c>
      <c r="DY21" s="31">
        <v>47.5</v>
      </c>
      <c r="DZ21" s="31">
        <v>44.6</v>
      </c>
      <c r="EA21" s="31">
        <v>41.6</v>
      </c>
      <c r="EB21" s="31">
        <v>37.5</v>
      </c>
      <c r="EC21" s="31">
        <v>35.5</v>
      </c>
      <c r="ED21" s="31">
        <v>33.6</v>
      </c>
      <c r="EE21" s="31">
        <v>32.1</v>
      </c>
      <c r="EF21" s="31">
        <v>30</v>
      </c>
      <c r="EG21" s="31">
        <v>28.2</v>
      </c>
      <c r="EH21" s="31">
        <v>60.9</v>
      </c>
      <c r="EI21" s="31">
        <v>58.6</v>
      </c>
      <c r="EJ21" s="31">
        <v>57.2</v>
      </c>
      <c r="EK21" s="31">
        <v>55.7</v>
      </c>
      <c r="EL21" s="31">
        <v>54.5</v>
      </c>
      <c r="EM21" s="31">
        <v>53.4</v>
      </c>
      <c r="EN21" s="31">
        <v>51.6</v>
      </c>
      <c r="EO21" s="31">
        <v>49.5</v>
      </c>
      <c r="EP21" s="31">
        <v>46.3</v>
      </c>
      <c r="EQ21" s="31">
        <v>43.6</v>
      </c>
      <c r="ER21" s="31">
        <v>40.799999999999997</v>
      </c>
      <c r="ES21" s="31">
        <v>37.1</v>
      </c>
      <c r="ET21" s="31">
        <v>35.4</v>
      </c>
      <c r="EU21" s="31">
        <v>33.6</v>
      </c>
      <c r="EV21" s="31">
        <v>32.200000000000003</v>
      </c>
      <c r="EW21" s="31">
        <v>29.9</v>
      </c>
      <c r="EX21" s="31">
        <v>28</v>
      </c>
      <c r="EY21" s="31">
        <v>58.3</v>
      </c>
      <c r="EZ21" s="31">
        <v>56.6</v>
      </c>
      <c r="FA21" s="31">
        <v>54.9</v>
      </c>
      <c r="FB21" s="31">
        <v>53.9</v>
      </c>
      <c r="FC21" s="31">
        <v>53.1</v>
      </c>
      <c r="FD21" s="31">
        <v>52.3</v>
      </c>
      <c r="FE21" s="31">
        <v>50.5</v>
      </c>
      <c r="FF21" s="45">
        <v>48.7</v>
      </c>
      <c r="FG21" s="31">
        <v>45.5</v>
      </c>
      <c r="FH21" s="31">
        <v>42.8</v>
      </c>
      <c r="FI21" s="31">
        <v>40.299999999999997</v>
      </c>
      <c r="FJ21" s="31">
        <v>36.9</v>
      </c>
      <c r="FK21" s="31">
        <v>35.299999999999997</v>
      </c>
      <c r="FL21" s="31">
        <v>33.700000000000003</v>
      </c>
      <c r="FM21" s="31">
        <v>32.1</v>
      </c>
      <c r="FN21" s="31">
        <v>29.7</v>
      </c>
      <c r="FO21" s="31">
        <v>27.8</v>
      </c>
      <c r="FP21" s="31">
        <v>48.5</v>
      </c>
      <c r="FQ21" s="31">
        <v>46.9</v>
      </c>
      <c r="FR21" s="31">
        <v>46.3</v>
      </c>
      <c r="FS21" s="31">
        <v>44.7</v>
      </c>
      <c r="FT21" s="31">
        <v>43.8</v>
      </c>
      <c r="FU21" s="31">
        <v>43.3</v>
      </c>
      <c r="FV21" s="31">
        <v>42.1</v>
      </c>
      <c r="FW21" s="45">
        <v>41</v>
      </c>
      <c r="FX21" s="31">
        <v>38.9</v>
      </c>
      <c r="FY21" s="31">
        <v>37</v>
      </c>
      <c r="FZ21" s="31">
        <v>35.200000000000003</v>
      </c>
      <c r="GA21" s="31">
        <v>33</v>
      </c>
      <c r="GB21" s="31">
        <v>31.9</v>
      </c>
      <c r="GC21" s="31">
        <v>30.2</v>
      </c>
      <c r="GD21" s="31">
        <v>28.5</v>
      </c>
      <c r="GE21" s="31">
        <v>26.4</v>
      </c>
      <c r="GF21" s="31">
        <v>24.9</v>
      </c>
      <c r="GG21" s="31">
        <v>46.3</v>
      </c>
      <c r="GH21" s="31">
        <v>44.5</v>
      </c>
      <c r="GI21" s="31">
        <v>43.6</v>
      </c>
      <c r="GJ21" s="31">
        <v>42.4</v>
      </c>
      <c r="GK21" s="31">
        <v>41.2</v>
      </c>
      <c r="GL21" s="31">
        <v>40.5</v>
      </c>
      <c r="GM21" s="31">
        <v>39.299999999999997</v>
      </c>
      <c r="GN21" s="45">
        <v>38.4</v>
      </c>
      <c r="GO21" s="31">
        <v>36.799999999999997</v>
      </c>
      <c r="GP21" s="31">
        <v>35.1</v>
      </c>
      <c r="GQ21" s="31">
        <v>33.5</v>
      </c>
      <c r="GR21" s="31">
        <v>31.4</v>
      </c>
      <c r="GS21" s="31">
        <v>30</v>
      </c>
      <c r="GT21" s="31">
        <v>27.7</v>
      </c>
      <c r="GU21" s="31">
        <v>25.8</v>
      </c>
      <c r="GV21" s="31">
        <v>24.1</v>
      </c>
      <c r="GW21" s="31">
        <v>23.2</v>
      </c>
      <c r="GX21" s="31">
        <v>44</v>
      </c>
      <c r="GY21" s="31">
        <v>42.4</v>
      </c>
      <c r="GZ21" s="31">
        <v>41.9</v>
      </c>
      <c r="HA21" s="31">
        <v>40.700000000000003</v>
      </c>
      <c r="HB21" s="31">
        <v>39.9</v>
      </c>
      <c r="HC21" s="31">
        <v>39</v>
      </c>
      <c r="HD21" s="31">
        <v>37.9</v>
      </c>
      <c r="HE21" s="45">
        <v>36.9</v>
      </c>
      <c r="HF21" s="31">
        <v>35.200000000000003</v>
      </c>
      <c r="HG21" s="31">
        <v>33.5</v>
      </c>
      <c r="HH21" s="31">
        <v>31.8</v>
      </c>
      <c r="HI21" s="31">
        <v>29.5</v>
      </c>
      <c r="HJ21" s="31">
        <v>28.2</v>
      </c>
      <c r="HK21" s="31">
        <v>26.3</v>
      </c>
      <c r="HL21" s="31">
        <v>24.7</v>
      </c>
      <c r="HM21" s="31">
        <v>23.6</v>
      </c>
      <c r="HN21" s="31">
        <v>21.9</v>
      </c>
      <c r="HO21" s="31">
        <v>42.3</v>
      </c>
      <c r="HP21" s="31">
        <v>40.799999999999997</v>
      </c>
      <c r="HQ21" s="31">
        <v>40.6</v>
      </c>
      <c r="HR21" s="31">
        <v>40.200000000000003</v>
      </c>
      <c r="HS21" s="31">
        <v>39</v>
      </c>
      <c r="HT21" s="31">
        <v>38.299999999999997</v>
      </c>
      <c r="HU21" s="31">
        <v>37.299999999999997</v>
      </c>
      <c r="HV21" s="45">
        <v>36.200000000000003</v>
      </c>
      <c r="HW21" s="31">
        <v>34.4</v>
      </c>
      <c r="HX21" s="31">
        <v>32.299999999999997</v>
      </c>
      <c r="HY21" s="31">
        <v>30.4</v>
      </c>
      <c r="HZ21" s="31">
        <v>28.1</v>
      </c>
      <c r="IA21" s="31">
        <v>26.8</v>
      </c>
      <c r="IB21" s="31">
        <v>25.4</v>
      </c>
      <c r="IC21" s="31">
        <v>24.1</v>
      </c>
      <c r="ID21" s="31">
        <v>22.4</v>
      </c>
      <c r="IE21" s="31">
        <v>20.8</v>
      </c>
    </row>
    <row r="22" spans="1:239" x14ac:dyDescent="0.3">
      <c r="A22" s="32">
        <v>42034</v>
      </c>
      <c r="B22" s="31">
        <v>41</v>
      </c>
      <c r="C22" s="31">
        <v>44.6</v>
      </c>
      <c r="D22" s="31">
        <v>44</v>
      </c>
      <c r="E22" s="31">
        <v>41.4</v>
      </c>
      <c r="F22" s="31">
        <v>41.1</v>
      </c>
      <c r="G22" s="31">
        <v>43</v>
      </c>
      <c r="H22" s="31">
        <v>44.4</v>
      </c>
      <c r="I22" s="45">
        <v>45.4</v>
      </c>
      <c r="J22" s="31">
        <v>48.9</v>
      </c>
      <c r="K22" s="31">
        <v>50.2</v>
      </c>
      <c r="L22" s="31">
        <v>49.5</v>
      </c>
      <c r="M22" s="31">
        <v>44.5</v>
      </c>
      <c r="N22" s="31">
        <v>38.6</v>
      </c>
      <c r="O22" s="31">
        <v>34</v>
      </c>
      <c r="P22" s="31">
        <v>32.6</v>
      </c>
      <c r="Q22" s="31">
        <v>31.9</v>
      </c>
      <c r="R22" s="31">
        <v>30.5</v>
      </c>
      <c r="S22" s="31">
        <v>33.700000000000003</v>
      </c>
      <c r="T22" s="31">
        <v>34.4</v>
      </c>
      <c r="U22" s="31">
        <v>33.6</v>
      </c>
      <c r="V22" s="31">
        <v>33.299999999999997</v>
      </c>
      <c r="W22" s="31">
        <v>35.4</v>
      </c>
      <c r="X22" s="31">
        <v>36.6</v>
      </c>
      <c r="Y22" s="31">
        <v>38.799999999999997</v>
      </c>
      <c r="Z22" s="45">
        <v>41.9</v>
      </c>
      <c r="AA22" s="31">
        <v>44.7</v>
      </c>
      <c r="AB22" s="31">
        <v>45.9</v>
      </c>
      <c r="AC22" s="31">
        <v>44.9</v>
      </c>
      <c r="AD22" s="31">
        <v>41.3</v>
      </c>
      <c r="AE22" s="31">
        <v>37.799999999999997</v>
      </c>
      <c r="AF22" s="31">
        <v>33.9</v>
      </c>
      <c r="AG22" s="31">
        <v>32.799999999999997</v>
      </c>
      <c r="AH22" s="31">
        <v>31.9</v>
      </c>
      <c r="AI22" s="31">
        <v>30.2</v>
      </c>
      <c r="AJ22" s="31">
        <v>36.4</v>
      </c>
      <c r="AK22" s="31">
        <v>36.299999999999997</v>
      </c>
      <c r="AL22" s="31">
        <v>35.700000000000003</v>
      </c>
      <c r="AM22" s="31">
        <v>36.1</v>
      </c>
      <c r="AN22" s="31">
        <v>38.4</v>
      </c>
      <c r="AO22" s="31">
        <v>40</v>
      </c>
      <c r="AP22" s="31">
        <v>41</v>
      </c>
      <c r="AQ22" s="45">
        <v>44</v>
      </c>
      <c r="AR22" s="31">
        <v>45.9</v>
      </c>
      <c r="AS22" s="31">
        <v>46</v>
      </c>
      <c r="AT22" s="31">
        <v>44.6</v>
      </c>
      <c r="AU22" s="31">
        <v>41.1</v>
      </c>
      <c r="AV22" s="31">
        <v>38</v>
      </c>
      <c r="AW22" s="31">
        <v>34.5</v>
      </c>
      <c r="AX22" s="31">
        <v>33.5</v>
      </c>
      <c r="AY22" s="31">
        <v>32.5</v>
      </c>
      <c r="AZ22" s="31">
        <v>30.7</v>
      </c>
      <c r="BA22" s="31">
        <v>40.9</v>
      </c>
      <c r="BB22" s="31">
        <v>40.6</v>
      </c>
      <c r="BC22" s="31">
        <v>41.9</v>
      </c>
      <c r="BD22" s="31">
        <v>41</v>
      </c>
      <c r="BE22" s="31">
        <v>42.4</v>
      </c>
      <c r="BF22" s="31">
        <v>43.3</v>
      </c>
      <c r="BG22" s="31">
        <v>43.2</v>
      </c>
      <c r="BH22" s="45">
        <v>45.9</v>
      </c>
      <c r="BI22" s="31">
        <v>46.7</v>
      </c>
      <c r="BJ22" s="31">
        <v>46.2</v>
      </c>
      <c r="BK22" s="31">
        <v>44.4</v>
      </c>
      <c r="BL22" s="31">
        <v>40.9</v>
      </c>
      <c r="BM22" s="31">
        <v>38.4</v>
      </c>
      <c r="BN22" s="31">
        <v>35.299999999999997</v>
      </c>
      <c r="BO22" s="31">
        <v>34.299999999999997</v>
      </c>
      <c r="BP22" s="31">
        <v>33.1</v>
      </c>
      <c r="BQ22" s="31">
        <v>31.2</v>
      </c>
      <c r="BR22" s="31">
        <v>41.7</v>
      </c>
      <c r="BS22" s="31">
        <v>42.7</v>
      </c>
      <c r="BT22" s="31">
        <v>44.4</v>
      </c>
      <c r="BU22" s="31">
        <v>45</v>
      </c>
      <c r="BV22" s="31">
        <v>45.2</v>
      </c>
      <c r="BW22" s="31">
        <v>45.4</v>
      </c>
      <c r="BX22" s="31">
        <v>46.1</v>
      </c>
      <c r="BY22" s="45">
        <v>46.7</v>
      </c>
      <c r="BZ22" s="31">
        <v>46.7</v>
      </c>
      <c r="CA22" s="31">
        <v>45.8</v>
      </c>
      <c r="CB22" s="31">
        <v>44.4</v>
      </c>
      <c r="CC22" s="31">
        <v>41</v>
      </c>
      <c r="CD22" s="31">
        <v>39</v>
      </c>
      <c r="CE22" s="31">
        <v>36.200000000000003</v>
      </c>
      <c r="CF22" s="31">
        <v>35.4</v>
      </c>
      <c r="CG22" s="31">
        <v>33.799999999999997</v>
      </c>
      <c r="CH22" s="31">
        <v>31.7</v>
      </c>
      <c r="CI22" s="31">
        <v>45.3</v>
      </c>
      <c r="CJ22" s="31">
        <v>45.2</v>
      </c>
      <c r="CK22" s="31">
        <v>46.1</v>
      </c>
      <c r="CL22" s="31">
        <v>46.6</v>
      </c>
      <c r="CM22" s="31">
        <v>46.9</v>
      </c>
      <c r="CN22" s="31">
        <v>46.4</v>
      </c>
      <c r="CO22" s="31">
        <v>46.5</v>
      </c>
      <c r="CP22" s="31">
        <v>46.4</v>
      </c>
      <c r="CQ22" s="31">
        <v>45.9</v>
      </c>
      <c r="CR22" s="31">
        <v>44.6</v>
      </c>
      <c r="CS22" s="31">
        <v>43.3</v>
      </c>
      <c r="CT22" s="31">
        <v>40.1</v>
      </c>
      <c r="CU22" s="31">
        <v>38.700000000000003</v>
      </c>
      <c r="CV22" s="31">
        <v>36</v>
      </c>
      <c r="CW22" s="31">
        <v>35.200000000000003</v>
      </c>
      <c r="CX22" s="31">
        <v>33.299999999999997</v>
      </c>
      <c r="CY22" s="31">
        <v>31.2</v>
      </c>
      <c r="CZ22" s="31">
        <v>47.1</v>
      </c>
      <c r="DA22" s="31">
        <v>47.1</v>
      </c>
      <c r="DB22" s="31">
        <v>46.9</v>
      </c>
      <c r="DC22" s="31">
        <v>47.3</v>
      </c>
      <c r="DD22" s="31">
        <v>47.1</v>
      </c>
      <c r="DE22" s="31">
        <v>46.5</v>
      </c>
      <c r="DF22" s="31">
        <v>46.3</v>
      </c>
      <c r="DG22" s="45">
        <v>46.1</v>
      </c>
      <c r="DH22" s="31">
        <v>44.9</v>
      </c>
      <c r="DI22" s="31">
        <v>43.8</v>
      </c>
      <c r="DJ22" s="31">
        <v>42.4</v>
      </c>
      <c r="DK22" s="31">
        <v>39.5</v>
      </c>
      <c r="DL22" s="31">
        <v>38.5</v>
      </c>
      <c r="DM22" s="31">
        <v>35.9</v>
      </c>
      <c r="DN22" s="31">
        <v>35</v>
      </c>
      <c r="DO22" s="31">
        <v>32.9</v>
      </c>
      <c r="DP22" s="31">
        <v>30.9</v>
      </c>
      <c r="DQ22" s="31">
        <v>48.5</v>
      </c>
      <c r="DR22" s="31">
        <v>48.5</v>
      </c>
      <c r="DS22" s="31">
        <v>47.9</v>
      </c>
      <c r="DT22" s="31">
        <v>47.6</v>
      </c>
      <c r="DU22" s="31">
        <v>47.1</v>
      </c>
      <c r="DV22" s="31">
        <v>46.6</v>
      </c>
      <c r="DW22" s="31">
        <v>46.1</v>
      </c>
      <c r="DX22" s="31">
        <v>45.4</v>
      </c>
      <c r="DY22" s="31">
        <v>44.3</v>
      </c>
      <c r="DZ22" s="31">
        <v>43.2</v>
      </c>
      <c r="EA22" s="31">
        <v>41.7</v>
      </c>
      <c r="EB22" s="31">
        <v>39.200000000000003</v>
      </c>
      <c r="EC22" s="31">
        <v>38.200000000000003</v>
      </c>
      <c r="ED22" s="31">
        <v>35.9</v>
      </c>
      <c r="EE22" s="31">
        <v>34.799999999999997</v>
      </c>
      <c r="EF22" s="31">
        <v>32.5</v>
      </c>
      <c r="EG22" s="31">
        <v>30.6</v>
      </c>
      <c r="EH22" s="31">
        <v>49.5</v>
      </c>
      <c r="EI22" s="31">
        <v>49.9</v>
      </c>
      <c r="EJ22" s="31">
        <v>49.3</v>
      </c>
      <c r="EK22" s="31">
        <v>48.2</v>
      </c>
      <c r="EL22" s="31">
        <v>47.2</v>
      </c>
      <c r="EM22" s="31">
        <v>46.4</v>
      </c>
      <c r="EN22" s="31">
        <v>45.9</v>
      </c>
      <c r="EO22" s="31">
        <v>45.1</v>
      </c>
      <c r="EP22" s="31">
        <v>43.8</v>
      </c>
      <c r="EQ22" s="31">
        <v>42.6</v>
      </c>
      <c r="ER22" s="31">
        <v>41.1</v>
      </c>
      <c r="ES22" s="31">
        <v>38.9</v>
      </c>
      <c r="ET22" s="31">
        <v>38</v>
      </c>
      <c r="EU22" s="31">
        <v>35.799999999999997</v>
      </c>
      <c r="EV22" s="31">
        <v>34.5</v>
      </c>
      <c r="EW22" s="31">
        <v>32.1</v>
      </c>
      <c r="EX22" s="31">
        <v>30.2</v>
      </c>
      <c r="EY22" s="31">
        <v>49.4</v>
      </c>
      <c r="EZ22" s="31">
        <v>49.8</v>
      </c>
      <c r="FA22" s="31">
        <v>49.3</v>
      </c>
      <c r="FB22" s="31">
        <v>48.5</v>
      </c>
      <c r="FC22" s="31">
        <v>47.3</v>
      </c>
      <c r="FD22" s="31">
        <v>46.6</v>
      </c>
      <c r="FE22" s="31">
        <v>45.9</v>
      </c>
      <c r="FF22" s="45">
        <v>45</v>
      </c>
      <c r="FG22" s="31">
        <v>43.6</v>
      </c>
      <c r="FH22" s="31">
        <v>42.1</v>
      </c>
      <c r="FI22" s="31">
        <v>40.9</v>
      </c>
      <c r="FJ22" s="31">
        <v>38.6</v>
      </c>
      <c r="FK22" s="31">
        <v>37.9</v>
      </c>
      <c r="FL22" s="31">
        <v>35.799999999999997</v>
      </c>
      <c r="FM22" s="31">
        <v>34.299999999999997</v>
      </c>
      <c r="FN22" s="31">
        <v>31.6</v>
      </c>
      <c r="FO22" s="31">
        <v>29.9</v>
      </c>
      <c r="FP22" s="31">
        <v>48.5</v>
      </c>
      <c r="FQ22" s="31">
        <v>48.2</v>
      </c>
      <c r="FR22" s="31">
        <v>48.3</v>
      </c>
      <c r="FS22" s="31">
        <v>47.7</v>
      </c>
      <c r="FT22" s="31">
        <v>46.5</v>
      </c>
      <c r="FU22" s="31">
        <v>45.6</v>
      </c>
      <c r="FV22" s="31">
        <v>44.2</v>
      </c>
      <c r="FW22" s="45">
        <v>42.7</v>
      </c>
      <c r="FX22" s="31">
        <v>41</v>
      </c>
      <c r="FY22" s="31">
        <v>39.700000000000003</v>
      </c>
      <c r="FZ22" s="31">
        <v>38.4</v>
      </c>
      <c r="GA22" s="31">
        <v>36.6</v>
      </c>
      <c r="GB22" s="31">
        <v>36.4</v>
      </c>
      <c r="GC22" s="31">
        <v>34.4</v>
      </c>
      <c r="GD22" s="31">
        <v>32.4</v>
      </c>
      <c r="GE22" s="31">
        <v>30.4</v>
      </c>
      <c r="GF22" s="31">
        <v>29.6</v>
      </c>
      <c r="GG22" s="31">
        <v>49.1</v>
      </c>
      <c r="GH22" s="31">
        <v>48.9</v>
      </c>
      <c r="GI22" s="31">
        <v>48.6</v>
      </c>
      <c r="GJ22" s="31">
        <v>48.3</v>
      </c>
      <c r="GK22" s="31">
        <v>46.6</v>
      </c>
      <c r="GL22" s="31">
        <v>45.7</v>
      </c>
      <c r="GM22" s="31">
        <v>44.2</v>
      </c>
      <c r="GN22" s="45">
        <v>43.1</v>
      </c>
      <c r="GO22" s="31">
        <v>41.6</v>
      </c>
      <c r="GP22" s="31">
        <v>40.299999999999997</v>
      </c>
      <c r="GQ22" s="31">
        <v>39.1</v>
      </c>
      <c r="GR22" s="31">
        <v>37.200000000000003</v>
      </c>
      <c r="GS22" s="31">
        <v>36.5</v>
      </c>
      <c r="GT22" s="31">
        <v>33.9</v>
      </c>
      <c r="GU22" s="31">
        <v>31.6</v>
      </c>
      <c r="GV22" s="31">
        <v>30.3</v>
      </c>
      <c r="GW22" s="31">
        <v>31</v>
      </c>
      <c r="GX22" s="31">
        <v>48.4</v>
      </c>
      <c r="GY22" s="31">
        <v>48.3</v>
      </c>
      <c r="GZ22" s="31">
        <v>48</v>
      </c>
      <c r="HA22" s="31">
        <v>47.1</v>
      </c>
      <c r="HB22" s="31">
        <v>46.2</v>
      </c>
      <c r="HC22" s="31">
        <v>45.4</v>
      </c>
      <c r="HD22" s="31">
        <v>44</v>
      </c>
      <c r="HE22" s="45">
        <v>42.8</v>
      </c>
      <c r="HF22" s="31">
        <v>41.2</v>
      </c>
      <c r="HG22" s="31">
        <v>39.9</v>
      </c>
      <c r="HH22" s="31">
        <v>38.6</v>
      </c>
      <c r="HI22" s="31">
        <v>36.200000000000003</v>
      </c>
      <c r="HJ22" s="31">
        <v>35.299999999999997</v>
      </c>
      <c r="HK22" s="31">
        <v>33</v>
      </c>
      <c r="HL22" s="31">
        <v>31.4</v>
      </c>
      <c r="HM22" s="31">
        <v>31.5</v>
      </c>
      <c r="HN22" s="31">
        <v>31.1</v>
      </c>
      <c r="HO22" s="31">
        <v>48.2</v>
      </c>
      <c r="HP22" s="31">
        <v>48.4</v>
      </c>
      <c r="HQ22" s="31">
        <v>48.2</v>
      </c>
      <c r="HR22" s="31">
        <v>47.4</v>
      </c>
      <c r="HS22" s="31">
        <v>46.5</v>
      </c>
      <c r="HT22" s="31">
        <v>45.7</v>
      </c>
      <c r="HU22" s="31">
        <v>44.5</v>
      </c>
      <c r="HV22" s="45">
        <v>43</v>
      </c>
      <c r="HW22" s="31">
        <v>41.4</v>
      </c>
      <c r="HX22" s="31">
        <v>39.799999999999997</v>
      </c>
      <c r="HY22" s="31">
        <v>38.200000000000003</v>
      </c>
      <c r="HZ22" s="31">
        <v>35.6</v>
      </c>
      <c r="IA22" s="31">
        <v>34.6</v>
      </c>
      <c r="IB22" s="31">
        <v>32.9</v>
      </c>
      <c r="IC22" s="31">
        <v>32.200000000000003</v>
      </c>
      <c r="ID22" s="31">
        <v>31.4</v>
      </c>
      <c r="IE22" s="31">
        <v>30.8</v>
      </c>
    </row>
    <row r="23" spans="1:239" x14ac:dyDescent="0.3">
      <c r="A23" s="32">
        <v>42062</v>
      </c>
      <c r="B23" s="31">
        <v>48.5</v>
      </c>
      <c r="C23" s="31">
        <v>49.1</v>
      </c>
      <c r="D23" s="31">
        <v>48.5</v>
      </c>
      <c r="E23" s="31">
        <v>49</v>
      </c>
      <c r="F23" s="31">
        <v>49.4</v>
      </c>
      <c r="G23" s="31">
        <v>49.8</v>
      </c>
      <c r="H23" s="31">
        <v>49.2</v>
      </c>
      <c r="I23" s="45">
        <v>50.8</v>
      </c>
      <c r="J23" s="31">
        <v>52.2</v>
      </c>
      <c r="K23" s="31">
        <v>52.6</v>
      </c>
      <c r="L23" s="31">
        <v>49.7</v>
      </c>
      <c r="M23" s="31">
        <v>42.8</v>
      </c>
      <c r="N23" s="31">
        <v>37.700000000000003</v>
      </c>
      <c r="O23" s="31">
        <v>33.799999999999997</v>
      </c>
      <c r="P23" s="31">
        <v>32.799999999999997</v>
      </c>
      <c r="Q23" s="31">
        <v>32.200000000000003</v>
      </c>
      <c r="R23" s="31">
        <v>31.1</v>
      </c>
      <c r="S23" s="31">
        <v>36.1</v>
      </c>
      <c r="T23" s="31">
        <v>38.1</v>
      </c>
      <c r="U23" s="31">
        <v>39.299999999999997</v>
      </c>
      <c r="V23" s="31">
        <v>40.200000000000003</v>
      </c>
      <c r="W23" s="31">
        <v>41.1</v>
      </c>
      <c r="X23" s="31">
        <v>41</v>
      </c>
      <c r="Y23" s="31">
        <v>41.3</v>
      </c>
      <c r="Z23" s="45">
        <v>44.6</v>
      </c>
      <c r="AA23" s="31">
        <v>47.1</v>
      </c>
      <c r="AB23" s="31">
        <v>46.7</v>
      </c>
      <c r="AC23" s="31">
        <v>44.4</v>
      </c>
      <c r="AD23" s="31">
        <v>39.9</v>
      </c>
      <c r="AE23" s="31">
        <v>37.6</v>
      </c>
      <c r="AF23" s="31">
        <v>34.299999999999997</v>
      </c>
      <c r="AG23" s="31">
        <v>33.4</v>
      </c>
      <c r="AH23" s="31">
        <v>32</v>
      </c>
      <c r="AI23" s="31">
        <v>31.1</v>
      </c>
      <c r="AJ23" s="31">
        <v>37.799999999999997</v>
      </c>
      <c r="AK23" s="31">
        <v>40.299999999999997</v>
      </c>
      <c r="AL23" s="31">
        <v>41.9</v>
      </c>
      <c r="AM23" s="31">
        <v>41.2</v>
      </c>
      <c r="AN23" s="31">
        <v>41.8</v>
      </c>
      <c r="AO23" s="31">
        <v>43.5</v>
      </c>
      <c r="AP23" s="31">
        <v>43.7</v>
      </c>
      <c r="AQ23" s="45">
        <v>46.7</v>
      </c>
      <c r="AR23" s="31">
        <v>48</v>
      </c>
      <c r="AS23" s="31">
        <v>46.2</v>
      </c>
      <c r="AT23" s="31">
        <v>43.9</v>
      </c>
      <c r="AU23" s="31">
        <v>40</v>
      </c>
      <c r="AV23" s="31">
        <v>38</v>
      </c>
      <c r="AW23" s="31">
        <v>35</v>
      </c>
      <c r="AX23" s="31">
        <v>34.1</v>
      </c>
      <c r="AY23" s="31">
        <v>32.6</v>
      </c>
      <c r="AZ23" s="31">
        <v>31.5</v>
      </c>
      <c r="BA23" s="31">
        <v>40.700000000000003</v>
      </c>
      <c r="BB23" s="31">
        <v>41.6</v>
      </c>
      <c r="BC23" s="31">
        <v>42.4</v>
      </c>
      <c r="BD23" s="31">
        <v>43.7</v>
      </c>
      <c r="BE23" s="31">
        <v>44.7</v>
      </c>
      <c r="BF23" s="31">
        <v>46.1</v>
      </c>
      <c r="BG23" s="31">
        <v>45.8</v>
      </c>
      <c r="BH23" s="45">
        <v>48.3</v>
      </c>
      <c r="BI23" s="31">
        <v>47.9</v>
      </c>
      <c r="BJ23" s="31">
        <v>46</v>
      </c>
      <c r="BK23" s="31">
        <v>43.4</v>
      </c>
      <c r="BL23" s="31">
        <v>40.1</v>
      </c>
      <c r="BM23" s="31">
        <v>38.6</v>
      </c>
      <c r="BN23" s="31">
        <v>36</v>
      </c>
      <c r="BO23" s="31">
        <v>35.200000000000003</v>
      </c>
      <c r="BP23" s="31">
        <v>33.299999999999997</v>
      </c>
      <c r="BQ23" s="31">
        <v>32.1</v>
      </c>
      <c r="BR23" s="31">
        <v>40.299999999999997</v>
      </c>
      <c r="BS23" s="31">
        <v>41.4</v>
      </c>
      <c r="BT23" s="31">
        <v>42.7</v>
      </c>
      <c r="BU23" s="31">
        <v>45.7</v>
      </c>
      <c r="BV23" s="31">
        <v>46.7</v>
      </c>
      <c r="BW23" s="31">
        <v>47.7</v>
      </c>
      <c r="BX23" s="31">
        <v>48.5</v>
      </c>
      <c r="BY23" s="45">
        <v>49.2</v>
      </c>
      <c r="BZ23" s="31">
        <v>47.9</v>
      </c>
      <c r="CA23" s="31">
        <v>45.4</v>
      </c>
      <c r="CB23" s="31">
        <v>43.3</v>
      </c>
      <c r="CC23" s="31">
        <v>40.5</v>
      </c>
      <c r="CD23" s="31">
        <v>39.299999999999997</v>
      </c>
      <c r="CE23" s="31">
        <v>37</v>
      </c>
      <c r="CF23" s="31">
        <v>36.4</v>
      </c>
      <c r="CG23" s="31">
        <v>34.299999999999997</v>
      </c>
      <c r="CH23" s="31">
        <v>32.799999999999997</v>
      </c>
      <c r="CI23" s="31">
        <v>41</v>
      </c>
      <c r="CJ23" s="31">
        <v>42</v>
      </c>
      <c r="CK23" s="31">
        <v>43.5</v>
      </c>
      <c r="CL23" s="31">
        <v>46.9</v>
      </c>
      <c r="CM23" s="31">
        <v>48.2</v>
      </c>
      <c r="CN23" s="31">
        <v>48</v>
      </c>
      <c r="CO23" s="31">
        <v>48.3</v>
      </c>
      <c r="CP23" s="31">
        <v>48.2</v>
      </c>
      <c r="CQ23" s="31">
        <v>46.3</v>
      </c>
      <c r="CR23" s="31">
        <v>44</v>
      </c>
      <c r="CS23" s="31">
        <v>42.2</v>
      </c>
      <c r="CT23" s="31">
        <v>39.6</v>
      </c>
      <c r="CU23" s="31">
        <v>38.799999999999997</v>
      </c>
      <c r="CV23" s="31">
        <v>36.6</v>
      </c>
      <c r="CW23" s="31">
        <v>36</v>
      </c>
      <c r="CX23" s="31">
        <v>33.700000000000003</v>
      </c>
      <c r="CY23" s="31">
        <v>32.200000000000003</v>
      </c>
      <c r="CZ23" s="31">
        <v>42.1</v>
      </c>
      <c r="DA23" s="31">
        <v>43.7</v>
      </c>
      <c r="DB23" s="31">
        <v>44.7</v>
      </c>
      <c r="DC23" s="31">
        <v>47.7</v>
      </c>
      <c r="DD23" s="31">
        <v>48.5</v>
      </c>
      <c r="DE23" s="31">
        <v>47.7</v>
      </c>
      <c r="DF23" s="31">
        <v>47.5</v>
      </c>
      <c r="DG23" s="45">
        <v>47.1</v>
      </c>
      <c r="DH23" s="31">
        <v>45.1</v>
      </c>
      <c r="DI23" s="31">
        <v>43.1</v>
      </c>
      <c r="DJ23" s="31">
        <v>41.4</v>
      </c>
      <c r="DK23" s="31">
        <v>39</v>
      </c>
      <c r="DL23" s="31">
        <v>38.4</v>
      </c>
      <c r="DM23" s="31">
        <v>36.4</v>
      </c>
      <c r="DN23" s="31">
        <v>35.5</v>
      </c>
      <c r="DO23" s="31">
        <v>33.200000000000003</v>
      </c>
      <c r="DP23" s="31">
        <v>31.7</v>
      </c>
      <c r="DQ23" s="31">
        <v>42.9</v>
      </c>
      <c r="DR23" s="31">
        <v>44.8</v>
      </c>
      <c r="DS23" s="31">
        <v>45.7</v>
      </c>
      <c r="DT23" s="31">
        <v>48.2</v>
      </c>
      <c r="DU23" s="31">
        <v>48.6</v>
      </c>
      <c r="DV23" s="31">
        <v>48.2</v>
      </c>
      <c r="DW23" s="31">
        <v>47.3</v>
      </c>
      <c r="DX23" s="31">
        <v>46.5</v>
      </c>
      <c r="DY23" s="31">
        <v>44.2</v>
      </c>
      <c r="DZ23" s="31">
        <v>42.5</v>
      </c>
      <c r="EA23" s="31">
        <v>40.700000000000003</v>
      </c>
      <c r="EB23" s="31">
        <v>38.6</v>
      </c>
      <c r="EC23" s="31">
        <v>37.9</v>
      </c>
      <c r="ED23" s="31">
        <v>36.1</v>
      </c>
      <c r="EE23" s="31">
        <v>34.9</v>
      </c>
      <c r="EF23" s="31">
        <v>32.700000000000003</v>
      </c>
      <c r="EG23" s="31">
        <v>31.2</v>
      </c>
      <c r="EH23" s="31">
        <v>43.6</v>
      </c>
      <c r="EI23" s="31">
        <v>45.9</v>
      </c>
      <c r="EJ23" s="31">
        <v>47.1</v>
      </c>
      <c r="EK23" s="31">
        <v>49</v>
      </c>
      <c r="EL23" s="31">
        <v>48.9</v>
      </c>
      <c r="EM23" s="31">
        <v>48.4</v>
      </c>
      <c r="EN23" s="31">
        <v>47.3</v>
      </c>
      <c r="EO23" s="31">
        <v>46</v>
      </c>
      <c r="EP23" s="31">
        <v>43.7</v>
      </c>
      <c r="EQ23" s="31">
        <v>41.9</v>
      </c>
      <c r="ER23" s="31">
        <v>40.200000000000003</v>
      </c>
      <c r="ES23" s="31">
        <v>38.1</v>
      </c>
      <c r="ET23" s="31">
        <v>37.4</v>
      </c>
      <c r="EU23" s="31">
        <v>35.9</v>
      </c>
      <c r="EV23" s="31">
        <v>34.4</v>
      </c>
      <c r="EW23" s="31">
        <v>32.200000000000003</v>
      </c>
      <c r="EX23" s="31">
        <v>30.7</v>
      </c>
      <c r="EY23" s="31">
        <v>43.7</v>
      </c>
      <c r="EZ23" s="31">
        <v>45.9</v>
      </c>
      <c r="FA23" s="31">
        <v>46.9</v>
      </c>
      <c r="FB23" s="31">
        <v>49.6</v>
      </c>
      <c r="FC23" s="31">
        <v>49.6</v>
      </c>
      <c r="FD23" s="31">
        <v>49</v>
      </c>
      <c r="FE23" s="31">
        <v>47.5</v>
      </c>
      <c r="FF23" s="45">
        <v>46</v>
      </c>
      <c r="FG23" s="31">
        <v>43.5</v>
      </c>
      <c r="FH23" s="31">
        <v>41.4</v>
      </c>
      <c r="FI23" s="31">
        <v>39.799999999999997</v>
      </c>
      <c r="FJ23" s="31">
        <v>37.799999999999997</v>
      </c>
      <c r="FK23" s="31">
        <v>37.1</v>
      </c>
      <c r="FL23" s="31">
        <v>35.5</v>
      </c>
      <c r="FM23" s="31">
        <v>33.9</v>
      </c>
      <c r="FN23" s="31">
        <v>31.7</v>
      </c>
      <c r="FO23" s="31">
        <v>30.5</v>
      </c>
      <c r="FP23" s="31">
        <v>43.4</v>
      </c>
      <c r="FQ23" s="31">
        <v>44.1</v>
      </c>
      <c r="FR23" s="31">
        <v>45</v>
      </c>
      <c r="FS23" s="31">
        <v>46.1</v>
      </c>
      <c r="FT23" s="31">
        <v>45.7</v>
      </c>
      <c r="FU23" s="31">
        <v>44.9</v>
      </c>
      <c r="FV23" s="31">
        <v>43.4</v>
      </c>
      <c r="FW23" s="45">
        <v>42.1</v>
      </c>
      <c r="FX23" s="31">
        <v>39.5</v>
      </c>
      <c r="FY23" s="31">
        <v>37.5</v>
      </c>
      <c r="FZ23" s="31">
        <v>36</v>
      </c>
      <c r="GA23" s="31">
        <v>34.6</v>
      </c>
      <c r="GB23" s="31">
        <v>34.200000000000003</v>
      </c>
      <c r="GC23" s="31">
        <v>32.799999999999997</v>
      </c>
      <c r="GD23" s="31">
        <v>31</v>
      </c>
      <c r="GE23" s="31">
        <v>29.4</v>
      </c>
      <c r="GF23" s="31">
        <v>29.1</v>
      </c>
      <c r="GG23" s="31">
        <v>44</v>
      </c>
      <c r="GH23" s="31">
        <v>44.2</v>
      </c>
      <c r="GI23" s="31">
        <v>44.6</v>
      </c>
      <c r="GJ23" s="31">
        <v>45.3</v>
      </c>
      <c r="GK23" s="31">
        <v>44.5</v>
      </c>
      <c r="GL23" s="31">
        <v>43.3</v>
      </c>
      <c r="GM23" s="31">
        <v>41.7</v>
      </c>
      <c r="GN23" s="45">
        <v>40.5</v>
      </c>
      <c r="GO23" s="31">
        <v>38.5</v>
      </c>
      <c r="GP23" s="31">
        <v>36.700000000000003</v>
      </c>
      <c r="GQ23" s="31">
        <v>35.4</v>
      </c>
      <c r="GR23" s="31">
        <v>33.9</v>
      </c>
      <c r="GS23" s="31">
        <v>32.9</v>
      </c>
      <c r="GT23" s="31">
        <v>31.1</v>
      </c>
      <c r="GU23" s="31">
        <v>29.2</v>
      </c>
      <c r="GV23" s="31">
        <v>28.3</v>
      </c>
      <c r="GW23" s="31">
        <v>28.3</v>
      </c>
      <c r="GX23" s="31">
        <v>44.6</v>
      </c>
      <c r="GY23" s="31">
        <v>44.5</v>
      </c>
      <c r="GZ23" s="31">
        <v>44.5</v>
      </c>
      <c r="HA23" s="31">
        <v>44.9</v>
      </c>
      <c r="HB23" s="31">
        <v>44.2</v>
      </c>
      <c r="HC23" s="31">
        <v>42.9</v>
      </c>
      <c r="HD23" s="31">
        <v>41.3</v>
      </c>
      <c r="HE23" s="45">
        <v>40</v>
      </c>
      <c r="HF23" s="31">
        <v>37.9</v>
      </c>
      <c r="HG23" s="31">
        <v>36</v>
      </c>
      <c r="HH23" s="31">
        <v>34.700000000000003</v>
      </c>
      <c r="HI23" s="31">
        <v>32.9</v>
      </c>
      <c r="HJ23" s="31">
        <v>31.9</v>
      </c>
      <c r="HK23" s="31">
        <v>30.3</v>
      </c>
      <c r="HL23" s="31">
        <v>29.1</v>
      </c>
      <c r="HM23" s="31">
        <v>28.7</v>
      </c>
      <c r="HN23" s="31">
        <v>28.1</v>
      </c>
      <c r="HO23" s="31">
        <v>45.3</v>
      </c>
      <c r="HP23" s="31">
        <v>45.2</v>
      </c>
      <c r="HQ23" s="31">
        <v>45.3</v>
      </c>
      <c r="HR23" s="31">
        <v>45.2</v>
      </c>
      <c r="HS23" s="31">
        <v>44.2</v>
      </c>
      <c r="HT23" s="31">
        <v>43</v>
      </c>
      <c r="HU23" s="31">
        <v>41.4</v>
      </c>
      <c r="HV23" s="45">
        <v>39.9</v>
      </c>
      <c r="HW23" s="31">
        <v>37.6</v>
      </c>
      <c r="HX23" s="31">
        <v>35.799999999999997</v>
      </c>
      <c r="HY23" s="31">
        <v>34.299999999999997</v>
      </c>
      <c r="HZ23" s="31">
        <v>32.299999999999997</v>
      </c>
      <c r="IA23" s="31">
        <v>31.2</v>
      </c>
      <c r="IB23" s="31">
        <v>30.1</v>
      </c>
      <c r="IC23" s="31">
        <v>29.1</v>
      </c>
      <c r="ID23" s="31">
        <v>28.3</v>
      </c>
      <c r="IE23" s="31">
        <v>28</v>
      </c>
    </row>
    <row r="24" spans="1:239" x14ac:dyDescent="0.3">
      <c r="A24" s="32">
        <v>42094</v>
      </c>
      <c r="B24" s="31">
        <v>22.9</v>
      </c>
      <c r="C24" s="31">
        <v>23.5</v>
      </c>
      <c r="D24" s="31">
        <v>24.6</v>
      </c>
      <c r="E24" s="31">
        <v>25.9</v>
      </c>
      <c r="F24" s="31">
        <v>27.4</v>
      </c>
      <c r="G24" s="31">
        <v>28.2</v>
      </c>
      <c r="H24" s="31">
        <v>29.9</v>
      </c>
      <c r="I24" s="45">
        <v>30.8</v>
      </c>
      <c r="J24" s="31">
        <v>34.1</v>
      </c>
      <c r="K24" s="31">
        <v>36.6</v>
      </c>
      <c r="L24" s="31">
        <v>37.299999999999997</v>
      </c>
      <c r="M24" s="31">
        <v>36.9</v>
      </c>
      <c r="N24" s="31">
        <v>37.299999999999997</v>
      </c>
      <c r="O24" s="31">
        <v>36.9</v>
      </c>
      <c r="P24" s="31">
        <v>38.299999999999997</v>
      </c>
      <c r="Q24" s="31">
        <v>37.4</v>
      </c>
      <c r="R24" s="31">
        <v>35.799999999999997</v>
      </c>
      <c r="S24" s="31">
        <v>20.3</v>
      </c>
      <c r="T24" s="31">
        <v>21</v>
      </c>
      <c r="U24" s="31">
        <v>21.9</v>
      </c>
      <c r="V24" s="31">
        <v>23.5</v>
      </c>
      <c r="W24" s="31">
        <v>25</v>
      </c>
      <c r="X24" s="31">
        <v>25.4</v>
      </c>
      <c r="Y24" s="31">
        <v>27.6</v>
      </c>
      <c r="Z24" s="45">
        <v>29.6</v>
      </c>
      <c r="AA24" s="31">
        <v>33</v>
      </c>
      <c r="AB24" s="31">
        <v>34.799999999999997</v>
      </c>
      <c r="AC24" s="31">
        <v>35.4</v>
      </c>
      <c r="AD24" s="31">
        <v>35.799999999999997</v>
      </c>
      <c r="AE24" s="31">
        <v>37.1</v>
      </c>
      <c r="AF24" s="31">
        <v>37.5</v>
      </c>
      <c r="AG24" s="31">
        <v>38.700000000000003</v>
      </c>
      <c r="AH24" s="31">
        <v>37.700000000000003</v>
      </c>
      <c r="AI24" s="31">
        <v>35.5</v>
      </c>
      <c r="AJ24" s="31">
        <v>20.7</v>
      </c>
      <c r="AK24" s="31">
        <v>21.8</v>
      </c>
      <c r="AL24" s="31">
        <v>21.3</v>
      </c>
      <c r="AM24" s="31">
        <v>23.2</v>
      </c>
      <c r="AN24" s="31">
        <v>24.3</v>
      </c>
      <c r="AO24" s="31">
        <v>25.6</v>
      </c>
      <c r="AP24" s="31">
        <v>27.7</v>
      </c>
      <c r="AQ24" s="45">
        <v>30</v>
      </c>
      <c r="AR24" s="31">
        <v>32.9</v>
      </c>
      <c r="AS24" s="31">
        <v>34.200000000000003</v>
      </c>
      <c r="AT24" s="31">
        <v>35</v>
      </c>
      <c r="AU24" s="31">
        <v>35.700000000000003</v>
      </c>
      <c r="AV24" s="31">
        <v>36.799999999999997</v>
      </c>
      <c r="AW24" s="31">
        <v>37.5</v>
      </c>
      <c r="AX24" s="31">
        <v>38.6</v>
      </c>
      <c r="AY24" s="31">
        <v>37.299999999999997</v>
      </c>
      <c r="AZ24" s="31">
        <v>34.799999999999997</v>
      </c>
      <c r="BA24" s="31">
        <v>22.4</v>
      </c>
      <c r="BB24" s="31">
        <v>22.4</v>
      </c>
      <c r="BC24" s="31">
        <v>21.9</v>
      </c>
      <c r="BD24" s="31">
        <v>24</v>
      </c>
      <c r="BE24" s="31">
        <v>25</v>
      </c>
      <c r="BF24" s="31">
        <v>26.3</v>
      </c>
      <c r="BG24" s="31">
        <v>27.8</v>
      </c>
      <c r="BH24" s="45">
        <v>30.4</v>
      </c>
      <c r="BI24" s="31">
        <v>32.6</v>
      </c>
      <c r="BJ24" s="31">
        <v>34</v>
      </c>
      <c r="BK24" s="31">
        <v>34.5</v>
      </c>
      <c r="BL24" s="31">
        <v>35.4</v>
      </c>
      <c r="BM24" s="31">
        <v>36.6</v>
      </c>
      <c r="BN24" s="31">
        <v>37.700000000000003</v>
      </c>
      <c r="BO24" s="31">
        <v>38.5</v>
      </c>
      <c r="BP24" s="31">
        <v>36.6</v>
      </c>
      <c r="BQ24" s="31">
        <v>34.1</v>
      </c>
      <c r="BR24" s="31">
        <v>22.2</v>
      </c>
      <c r="BS24" s="31">
        <v>21.4</v>
      </c>
      <c r="BT24" s="31">
        <v>22.4</v>
      </c>
      <c r="BU24" s="31">
        <v>24.6</v>
      </c>
      <c r="BV24" s="31">
        <v>25.7</v>
      </c>
      <c r="BW24" s="31">
        <v>26.8</v>
      </c>
      <c r="BX24" s="31">
        <v>29.3</v>
      </c>
      <c r="BY24" s="45">
        <v>31</v>
      </c>
      <c r="BZ24" s="31">
        <v>33.200000000000003</v>
      </c>
      <c r="CA24" s="31">
        <v>33.9</v>
      </c>
      <c r="CB24" s="31">
        <v>34.6</v>
      </c>
      <c r="CC24" s="31">
        <v>35.299999999999997</v>
      </c>
      <c r="CD24" s="31">
        <v>36.6</v>
      </c>
      <c r="CE24" s="31">
        <v>37.700000000000003</v>
      </c>
      <c r="CF24" s="31">
        <v>38.5</v>
      </c>
      <c r="CG24" s="31">
        <v>36.299999999999997</v>
      </c>
      <c r="CH24" s="31">
        <v>33.5</v>
      </c>
      <c r="CI24" s="31">
        <v>24.2</v>
      </c>
      <c r="CJ24" s="31">
        <v>23</v>
      </c>
      <c r="CK24" s="31">
        <v>24.2</v>
      </c>
      <c r="CL24" s="31">
        <v>26.6</v>
      </c>
      <c r="CM24" s="31">
        <v>27.9</v>
      </c>
      <c r="CN24" s="31">
        <v>28.5</v>
      </c>
      <c r="CO24" s="31">
        <v>30.7</v>
      </c>
      <c r="CP24" s="31">
        <v>32.200000000000003</v>
      </c>
      <c r="CQ24" s="31">
        <v>33.799999999999997</v>
      </c>
      <c r="CR24" s="31">
        <v>34.4</v>
      </c>
      <c r="CS24" s="31">
        <v>34.9</v>
      </c>
      <c r="CT24" s="31">
        <v>35.299999999999997</v>
      </c>
      <c r="CU24" s="31">
        <v>36.6</v>
      </c>
      <c r="CV24" s="31">
        <v>37.9</v>
      </c>
      <c r="CW24" s="31">
        <v>38.4</v>
      </c>
      <c r="CX24" s="31">
        <v>36</v>
      </c>
      <c r="CY24" s="31">
        <v>33.4</v>
      </c>
      <c r="CZ24" s="31">
        <v>26.5</v>
      </c>
      <c r="DA24" s="31">
        <v>25.4</v>
      </c>
      <c r="DB24" s="31">
        <v>26.2</v>
      </c>
      <c r="DC24" s="31">
        <v>28.3</v>
      </c>
      <c r="DD24" s="31">
        <v>29.4</v>
      </c>
      <c r="DE24" s="31">
        <v>29.9</v>
      </c>
      <c r="DF24" s="31">
        <v>31.6</v>
      </c>
      <c r="DG24" s="45">
        <v>33.200000000000003</v>
      </c>
      <c r="DH24" s="31">
        <v>34.5</v>
      </c>
      <c r="DI24" s="31">
        <v>35</v>
      </c>
      <c r="DJ24" s="31">
        <v>35.200000000000003</v>
      </c>
      <c r="DK24" s="31">
        <v>35.299999999999997</v>
      </c>
      <c r="DL24" s="31">
        <v>36.700000000000003</v>
      </c>
      <c r="DM24" s="31">
        <v>38</v>
      </c>
      <c r="DN24" s="31">
        <v>38.200000000000003</v>
      </c>
      <c r="DO24" s="31">
        <v>35.6</v>
      </c>
      <c r="DP24" s="31">
        <v>33.200000000000003</v>
      </c>
      <c r="DQ24" s="31">
        <v>28.7</v>
      </c>
      <c r="DR24" s="31">
        <v>27.4</v>
      </c>
      <c r="DS24" s="31">
        <v>28.1</v>
      </c>
      <c r="DT24" s="31">
        <v>29.8</v>
      </c>
      <c r="DU24" s="31">
        <v>30.8</v>
      </c>
      <c r="DV24" s="31">
        <v>31.5</v>
      </c>
      <c r="DW24" s="31">
        <v>32.9</v>
      </c>
      <c r="DX24" s="31">
        <v>34.299999999999997</v>
      </c>
      <c r="DY24" s="31">
        <v>35.200000000000003</v>
      </c>
      <c r="DZ24" s="31">
        <v>35.5</v>
      </c>
      <c r="EA24" s="31">
        <v>35.4</v>
      </c>
      <c r="EB24" s="31">
        <v>35.5</v>
      </c>
      <c r="EC24" s="31">
        <v>36.700000000000003</v>
      </c>
      <c r="ED24" s="31">
        <v>38</v>
      </c>
      <c r="EE24" s="31">
        <v>38</v>
      </c>
      <c r="EF24" s="31">
        <v>35.299999999999997</v>
      </c>
      <c r="EG24" s="31">
        <v>33.1</v>
      </c>
      <c r="EH24" s="31">
        <v>30.6</v>
      </c>
      <c r="EI24" s="31">
        <v>29.5</v>
      </c>
      <c r="EJ24" s="31">
        <v>30.3</v>
      </c>
      <c r="EK24" s="31">
        <v>31.5</v>
      </c>
      <c r="EL24" s="31">
        <v>32.1</v>
      </c>
      <c r="EM24" s="31">
        <v>32.799999999999997</v>
      </c>
      <c r="EN24" s="31">
        <v>34</v>
      </c>
      <c r="EO24" s="31">
        <v>35.200000000000003</v>
      </c>
      <c r="EP24" s="31">
        <v>35.9</v>
      </c>
      <c r="EQ24" s="31">
        <v>36</v>
      </c>
      <c r="ER24" s="31">
        <v>35.700000000000003</v>
      </c>
      <c r="ES24" s="31">
        <v>35.700000000000003</v>
      </c>
      <c r="ET24" s="31">
        <v>36.700000000000003</v>
      </c>
      <c r="EU24" s="31">
        <v>38</v>
      </c>
      <c r="EV24" s="31">
        <v>37.6</v>
      </c>
      <c r="EW24" s="31">
        <v>34.9</v>
      </c>
      <c r="EX24" s="31">
        <v>32.9</v>
      </c>
      <c r="EY24" s="31">
        <v>31.1</v>
      </c>
      <c r="EZ24" s="31">
        <v>30.8</v>
      </c>
      <c r="FA24" s="31">
        <v>31</v>
      </c>
      <c r="FB24" s="31">
        <v>32.700000000000003</v>
      </c>
      <c r="FC24" s="31">
        <v>33.5</v>
      </c>
      <c r="FD24" s="31">
        <v>34.299999999999997</v>
      </c>
      <c r="FE24" s="31">
        <v>35.4</v>
      </c>
      <c r="FF24" s="45">
        <v>36.299999999999997</v>
      </c>
      <c r="FG24" s="31">
        <v>36.700000000000003</v>
      </c>
      <c r="FH24" s="31">
        <v>36.5</v>
      </c>
      <c r="FI24" s="31">
        <v>36.4</v>
      </c>
      <c r="FJ24" s="31">
        <v>36.1</v>
      </c>
      <c r="FK24" s="31">
        <v>36.700000000000003</v>
      </c>
      <c r="FL24" s="31">
        <v>37.799999999999997</v>
      </c>
      <c r="FM24" s="31">
        <v>37.200000000000003</v>
      </c>
      <c r="FN24" s="31">
        <v>34.5</v>
      </c>
      <c r="FO24" s="31">
        <v>33.1</v>
      </c>
      <c r="FP24" s="31">
        <v>35.700000000000003</v>
      </c>
      <c r="FQ24" s="31">
        <v>35.299999999999997</v>
      </c>
      <c r="FR24" s="31">
        <v>35.4</v>
      </c>
      <c r="FS24" s="31">
        <v>36.1</v>
      </c>
      <c r="FT24" s="31">
        <v>35.799999999999997</v>
      </c>
      <c r="FU24" s="31">
        <v>36</v>
      </c>
      <c r="FV24" s="31">
        <v>36.299999999999997</v>
      </c>
      <c r="FW24" s="45">
        <v>36.6</v>
      </c>
      <c r="FX24" s="31">
        <v>35.9</v>
      </c>
      <c r="FY24" s="31">
        <v>35.299999999999997</v>
      </c>
      <c r="FZ24" s="31">
        <v>34.799999999999997</v>
      </c>
      <c r="GA24" s="31">
        <v>34.299999999999997</v>
      </c>
      <c r="GB24" s="31">
        <v>34.5</v>
      </c>
      <c r="GC24" s="31">
        <v>34.799999999999997</v>
      </c>
      <c r="GD24" s="31">
        <v>33.5</v>
      </c>
      <c r="GE24" s="31">
        <v>31.8</v>
      </c>
      <c r="GF24" s="31">
        <v>31.6</v>
      </c>
      <c r="GG24" s="31">
        <v>38.9</v>
      </c>
      <c r="GH24" s="31">
        <v>39</v>
      </c>
      <c r="GI24" s="31">
        <v>38.5</v>
      </c>
      <c r="GJ24" s="31">
        <v>37.9</v>
      </c>
      <c r="GK24" s="31">
        <v>37.6</v>
      </c>
      <c r="GL24" s="31">
        <v>37.200000000000003</v>
      </c>
      <c r="GM24" s="31">
        <v>37.200000000000003</v>
      </c>
      <c r="GN24" s="45">
        <v>37.299999999999997</v>
      </c>
      <c r="GO24" s="31">
        <v>36.799999999999997</v>
      </c>
      <c r="GP24" s="31">
        <v>35.9</v>
      </c>
      <c r="GQ24" s="31">
        <v>35.200000000000003</v>
      </c>
      <c r="GR24" s="31">
        <v>34.1</v>
      </c>
      <c r="GS24" s="31">
        <v>33.4</v>
      </c>
      <c r="GT24" s="31">
        <v>32.700000000000003</v>
      </c>
      <c r="GU24" s="31">
        <v>31.3</v>
      </c>
      <c r="GV24" s="31">
        <v>30.5</v>
      </c>
      <c r="GW24" s="31">
        <v>29.8</v>
      </c>
      <c r="GX24" s="31">
        <v>41.2</v>
      </c>
      <c r="GY24" s="31">
        <v>40.700000000000003</v>
      </c>
      <c r="GZ24" s="31">
        <v>39.700000000000003</v>
      </c>
      <c r="HA24" s="31">
        <v>38.700000000000003</v>
      </c>
      <c r="HB24" s="31">
        <v>38.5</v>
      </c>
      <c r="HC24" s="31">
        <v>38</v>
      </c>
      <c r="HD24" s="31">
        <v>38.1</v>
      </c>
      <c r="HE24" s="45">
        <v>38</v>
      </c>
      <c r="HF24" s="31">
        <v>37.4</v>
      </c>
      <c r="HG24" s="31">
        <v>36.1</v>
      </c>
      <c r="HH24" s="31">
        <v>35.4</v>
      </c>
      <c r="HI24" s="31">
        <v>33.700000000000003</v>
      </c>
      <c r="HJ24" s="31">
        <v>32.5</v>
      </c>
      <c r="HK24" s="31">
        <v>31.7</v>
      </c>
      <c r="HL24" s="31">
        <v>31.1</v>
      </c>
      <c r="HM24" s="31">
        <v>30.2</v>
      </c>
      <c r="HN24" s="31">
        <v>29</v>
      </c>
      <c r="HO24" s="31">
        <v>42.8</v>
      </c>
      <c r="HP24" s="31">
        <v>42.1</v>
      </c>
      <c r="HQ24" s="31">
        <v>41.1</v>
      </c>
      <c r="HR24" s="31">
        <v>39.6</v>
      </c>
      <c r="HS24" s="31">
        <v>39</v>
      </c>
      <c r="HT24" s="31">
        <v>38.799999999999997</v>
      </c>
      <c r="HU24" s="31">
        <v>38.700000000000003</v>
      </c>
      <c r="HV24" s="45">
        <v>38.6</v>
      </c>
      <c r="HW24" s="31">
        <v>37.799999999999997</v>
      </c>
      <c r="HX24" s="31">
        <v>36.4</v>
      </c>
      <c r="HY24" s="31">
        <v>35.5</v>
      </c>
      <c r="HZ24" s="31">
        <v>33.6</v>
      </c>
      <c r="IA24" s="31">
        <v>31.9</v>
      </c>
      <c r="IB24" s="31">
        <v>31.5</v>
      </c>
      <c r="IC24" s="31">
        <v>30.6</v>
      </c>
      <c r="ID24" s="31">
        <v>29.3</v>
      </c>
      <c r="IE24" s="31">
        <v>28.5</v>
      </c>
    </row>
    <row r="25" spans="1:239" x14ac:dyDescent="0.3">
      <c r="A25" s="32">
        <v>42124</v>
      </c>
      <c r="B25" s="31">
        <v>21.7</v>
      </c>
      <c r="C25" s="31">
        <v>22.3</v>
      </c>
      <c r="D25" s="31">
        <v>23</v>
      </c>
      <c r="E25" s="31">
        <v>25.7</v>
      </c>
      <c r="F25" s="31">
        <v>27.4</v>
      </c>
      <c r="G25" s="31">
        <v>29.9</v>
      </c>
      <c r="H25" s="31">
        <v>33.1</v>
      </c>
      <c r="I25" s="45">
        <v>34.4</v>
      </c>
      <c r="J25" s="31">
        <v>36.299999999999997</v>
      </c>
      <c r="K25" s="31">
        <v>37</v>
      </c>
      <c r="L25" s="31">
        <v>36.200000000000003</v>
      </c>
      <c r="M25" s="31">
        <v>34</v>
      </c>
      <c r="N25" s="31">
        <v>32.200000000000003</v>
      </c>
      <c r="O25" s="31">
        <v>31.5</v>
      </c>
      <c r="P25" s="31">
        <v>32.4</v>
      </c>
      <c r="Q25" s="31">
        <v>31.7</v>
      </c>
      <c r="R25" s="31">
        <v>29.6</v>
      </c>
      <c r="S25" s="31">
        <v>21.3</v>
      </c>
      <c r="T25" s="31">
        <v>22.1</v>
      </c>
      <c r="U25" s="31">
        <v>22.1</v>
      </c>
      <c r="V25" s="31">
        <v>23.7</v>
      </c>
      <c r="W25" s="31">
        <v>25.6</v>
      </c>
      <c r="X25" s="31">
        <v>26.9</v>
      </c>
      <c r="Y25" s="31">
        <v>29.8</v>
      </c>
      <c r="Z25" s="45">
        <v>31.6</v>
      </c>
      <c r="AA25" s="31">
        <v>34</v>
      </c>
      <c r="AB25" s="31">
        <v>34.5</v>
      </c>
      <c r="AC25" s="31">
        <v>33.9</v>
      </c>
      <c r="AD25" s="31">
        <v>32.700000000000003</v>
      </c>
      <c r="AE25" s="31">
        <v>32</v>
      </c>
      <c r="AF25" s="31">
        <v>32</v>
      </c>
      <c r="AG25" s="31">
        <v>32.9</v>
      </c>
      <c r="AH25" s="31">
        <v>31.6</v>
      </c>
      <c r="AI25" s="31">
        <v>29.6</v>
      </c>
      <c r="AJ25" s="31">
        <v>22.2</v>
      </c>
      <c r="AK25" s="31">
        <v>22.7</v>
      </c>
      <c r="AL25" s="31">
        <v>22.8</v>
      </c>
      <c r="AM25" s="31">
        <v>24.3</v>
      </c>
      <c r="AN25" s="31">
        <v>25.6</v>
      </c>
      <c r="AO25" s="31">
        <v>27</v>
      </c>
      <c r="AP25" s="31">
        <v>29.3</v>
      </c>
      <c r="AQ25" s="45">
        <v>31.2</v>
      </c>
      <c r="AR25" s="31">
        <v>33.200000000000003</v>
      </c>
      <c r="AS25" s="31">
        <v>33.4</v>
      </c>
      <c r="AT25" s="31">
        <v>33.200000000000003</v>
      </c>
      <c r="AU25" s="31">
        <v>32.5</v>
      </c>
      <c r="AV25" s="31">
        <v>31.9</v>
      </c>
      <c r="AW25" s="31">
        <v>31.7</v>
      </c>
      <c r="AX25" s="31">
        <v>32.5</v>
      </c>
      <c r="AY25" s="31">
        <v>30.9</v>
      </c>
      <c r="AZ25" s="31">
        <v>29</v>
      </c>
      <c r="BA25" s="31">
        <v>23.5</v>
      </c>
      <c r="BB25" s="31">
        <v>23.7</v>
      </c>
      <c r="BC25" s="31">
        <v>23.9</v>
      </c>
      <c r="BD25" s="31">
        <v>25.6</v>
      </c>
      <c r="BE25" s="31">
        <v>26.6</v>
      </c>
      <c r="BF25" s="31">
        <v>27.8</v>
      </c>
      <c r="BG25" s="31">
        <v>29.4</v>
      </c>
      <c r="BH25" s="45">
        <v>31.4</v>
      </c>
      <c r="BI25" s="31">
        <v>32.5</v>
      </c>
      <c r="BJ25" s="31">
        <v>32.799999999999997</v>
      </c>
      <c r="BK25" s="31">
        <v>32.4</v>
      </c>
      <c r="BL25" s="31">
        <v>32</v>
      </c>
      <c r="BM25" s="31">
        <v>31.6</v>
      </c>
      <c r="BN25" s="31">
        <v>31.5</v>
      </c>
      <c r="BO25" s="31">
        <v>32.200000000000003</v>
      </c>
      <c r="BP25" s="31">
        <v>30.2</v>
      </c>
      <c r="BQ25" s="31">
        <v>28.3</v>
      </c>
      <c r="BR25" s="31">
        <v>24.7</v>
      </c>
      <c r="BS25" s="31">
        <v>24.7</v>
      </c>
      <c r="BT25" s="31">
        <v>24.9</v>
      </c>
      <c r="BU25" s="31">
        <v>26.8</v>
      </c>
      <c r="BV25" s="31">
        <v>27.7</v>
      </c>
      <c r="BW25" s="31">
        <v>28.2</v>
      </c>
      <c r="BX25" s="31">
        <v>30.4</v>
      </c>
      <c r="BY25" s="45">
        <v>31.4</v>
      </c>
      <c r="BZ25" s="31">
        <v>32.5</v>
      </c>
      <c r="CA25" s="31">
        <v>32.200000000000003</v>
      </c>
      <c r="CB25" s="31">
        <v>31.9</v>
      </c>
      <c r="CC25" s="31">
        <v>31.6</v>
      </c>
      <c r="CD25" s="31">
        <v>31.3</v>
      </c>
      <c r="CE25" s="31">
        <v>31.4</v>
      </c>
      <c r="CF25" s="31">
        <v>31.9</v>
      </c>
      <c r="CG25" s="31">
        <v>29.7</v>
      </c>
      <c r="CH25" s="31">
        <v>27.8</v>
      </c>
      <c r="CI25" s="31">
        <v>25.5</v>
      </c>
      <c r="CJ25" s="31">
        <v>25.2</v>
      </c>
      <c r="CK25" s="31">
        <v>25.9</v>
      </c>
      <c r="CL25" s="31">
        <v>28.3</v>
      </c>
      <c r="CM25" s="31">
        <v>29.3</v>
      </c>
      <c r="CN25" s="31">
        <v>29.3</v>
      </c>
      <c r="CO25" s="31">
        <v>30.9</v>
      </c>
      <c r="CP25" s="31">
        <v>31.8</v>
      </c>
      <c r="CQ25" s="31">
        <v>32.5</v>
      </c>
      <c r="CR25" s="31">
        <v>32.200000000000003</v>
      </c>
      <c r="CS25" s="31">
        <v>31.9</v>
      </c>
      <c r="CT25" s="31">
        <v>31.5</v>
      </c>
      <c r="CU25" s="31">
        <v>31.3</v>
      </c>
      <c r="CV25" s="31">
        <v>31.5</v>
      </c>
      <c r="CW25" s="31">
        <v>31.8</v>
      </c>
      <c r="CX25" s="31">
        <v>29.5</v>
      </c>
      <c r="CY25" s="31">
        <v>27.6</v>
      </c>
      <c r="CZ25" s="31">
        <v>26.9</v>
      </c>
      <c r="DA25" s="31">
        <v>26.4</v>
      </c>
      <c r="DB25" s="31">
        <v>27.1</v>
      </c>
      <c r="DC25" s="31">
        <v>29.5</v>
      </c>
      <c r="DD25" s="31">
        <v>30.3</v>
      </c>
      <c r="DE25" s="31">
        <v>30.1</v>
      </c>
      <c r="DF25" s="31">
        <v>31.1</v>
      </c>
      <c r="DG25" s="45">
        <v>32</v>
      </c>
      <c r="DH25" s="31">
        <v>32.5</v>
      </c>
      <c r="DI25" s="31">
        <v>32.299999999999997</v>
      </c>
      <c r="DJ25" s="31">
        <v>31.8</v>
      </c>
      <c r="DK25" s="31">
        <v>31.3</v>
      </c>
      <c r="DL25" s="31">
        <v>31.2</v>
      </c>
      <c r="DM25" s="31">
        <v>31.5</v>
      </c>
      <c r="DN25" s="31">
        <v>31.6</v>
      </c>
      <c r="DO25" s="31">
        <v>29.2</v>
      </c>
      <c r="DP25" s="31">
        <v>27.3</v>
      </c>
      <c r="DQ25" s="31">
        <v>28.4</v>
      </c>
      <c r="DR25" s="31">
        <v>27.6</v>
      </c>
      <c r="DS25" s="31">
        <v>28.2</v>
      </c>
      <c r="DT25" s="31">
        <v>29.9</v>
      </c>
      <c r="DU25" s="31">
        <v>30.6</v>
      </c>
      <c r="DV25" s="31">
        <v>30.8</v>
      </c>
      <c r="DW25" s="31">
        <v>31.5</v>
      </c>
      <c r="DX25" s="31">
        <v>32.4</v>
      </c>
      <c r="DY25" s="31">
        <v>32.6</v>
      </c>
      <c r="DZ25" s="31">
        <v>32.5</v>
      </c>
      <c r="EA25" s="31">
        <v>31.9</v>
      </c>
      <c r="EB25" s="31">
        <v>31.3</v>
      </c>
      <c r="EC25" s="31">
        <v>31.1</v>
      </c>
      <c r="ED25" s="31">
        <v>31.6</v>
      </c>
      <c r="EE25" s="31">
        <v>31.3</v>
      </c>
      <c r="EF25" s="31">
        <v>28.9</v>
      </c>
      <c r="EG25" s="31">
        <v>27.1</v>
      </c>
      <c r="EH25" s="31">
        <v>29.4</v>
      </c>
      <c r="EI25" s="31">
        <v>28.9</v>
      </c>
      <c r="EJ25" s="31">
        <v>29.5</v>
      </c>
      <c r="EK25" s="31">
        <v>30.5</v>
      </c>
      <c r="EL25" s="31">
        <v>31</v>
      </c>
      <c r="EM25" s="31">
        <v>31.2</v>
      </c>
      <c r="EN25" s="31">
        <v>31.8</v>
      </c>
      <c r="EO25" s="31">
        <v>32.6</v>
      </c>
      <c r="EP25" s="31">
        <v>32.700000000000003</v>
      </c>
      <c r="EQ25" s="31">
        <v>32.5</v>
      </c>
      <c r="ER25" s="31">
        <v>31.9</v>
      </c>
      <c r="ES25" s="31">
        <v>31.2</v>
      </c>
      <c r="ET25" s="31">
        <v>31.1</v>
      </c>
      <c r="EU25" s="31">
        <v>31.6</v>
      </c>
      <c r="EV25" s="31">
        <v>30.9</v>
      </c>
      <c r="EW25" s="31">
        <v>28.6</v>
      </c>
      <c r="EX25" s="31">
        <v>26.9</v>
      </c>
      <c r="EY25" s="31">
        <v>29.6</v>
      </c>
      <c r="EZ25" s="31">
        <v>29.5</v>
      </c>
      <c r="FA25" s="31">
        <v>29.7</v>
      </c>
      <c r="FB25" s="31">
        <v>30.9</v>
      </c>
      <c r="FC25" s="31">
        <v>31.4</v>
      </c>
      <c r="FD25" s="31">
        <v>31.7</v>
      </c>
      <c r="FE25" s="31">
        <v>32.5</v>
      </c>
      <c r="FF25" s="45">
        <v>33.200000000000003</v>
      </c>
      <c r="FG25" s="31">
        <v>33</v>
      </c>
      <c r="FH25" s="31">
        <v>32.6</v>
      </c>
      <c r="FI25" s="31">
        <v>32.200000000000003</v>
      </c>
      <c r="FJ25" s="31">
        <v>31.4</v>
      </c>
      <c r="FK25" s="31">
        <v>31.1</v>
      </c>
      <c r="FL25" s="31">
        <v>31.6</v>
      </c>
      <c r="FM25" s="31">
        <v>30.7</v>
      </c>
      <c r="FN25" s="31">
        <v>28.4</v>
      </c>
      <c r="FO25" s="31">
        <v>27</v>
      </c>
      <c r="FP25" s="31">
        <v>32.299999999999997</v>
      </c>
      <c r="FQ25" s="31">
        <v>31.7</v>
      </c>
      <c r="FR25" s="31">
        <v>32.1</v>
      </c>
      <c r="FS25" s="31">
        <v>32.5</v>
      </c>
      <c r="FT25" s="31">
        <v>32.200000000000003</v>
      </c>
      <c r="FU25" s="31">
        <v>32.1</v>
      </c>
      <c r="FV25" s="31">
        <v>32.299999999999997</v>
      </c>
      <c r="FW25" s="45">
        <v>32.5</v>
      </c>
      <c r="FX25" s="31">
        <v>31.6</v>
      </c>
      <c r="FY25" s="31">
        <v>31.1</v>
      </c>
      <c r="FZ25" s="31">
        <v>30.4</v>
      </c>
      <c r="GA25" s="31">
        <v>29.4</v>
      </c>
      <c r="GB25" s="31">
        <v>29</v>
      </c>
      <c r="GC25" s="31">
        <v>29</v>
      </c>
      <c r="GD25" s="31">
        <v>27.9</v>
      </c>
      <c r="GE25" s="31">
        <v>26.3</v>
      </c>
      <c r="GF25" s="31">
        <v>25.6</v>
      </c>
      <c r="GG25" s="31">
        <v>34.1</v>
      </c>
      <c r="GH25" s="31">
        <v>33.9</v>
      </c>
      <c r="GI25" s="31">
        <v>33.6</v>
      </c>
      <c r="GJ25" s="31">
        <v>32.9</v>
      </c>
      <c r="GK25" s="31">
        <v>32.6</v>
      </c>
      <c r="GL25" s="31">
        <v>32.5</v>
      </c>
      <c r="GM25" s="31">
        <v>32.4</v>
      </c>
      <c r="GN25" s="45">
        <v>32.4</v>
      </c>
      <c r="GO25" s="31">
        <v>31.9</v>
      </c>
      <c r="GP25" s="31">
        <v>31.1</v>
      </c>
      <c r="GQ25" s="31">
        <v>30.4</v>
      </c>
      <c r="GR25" s="31">
        <v>29</v>
      </c>
      <c r="GS25" s="31">
        <v>27.8</v>
      </c>
      <c r="GT25" s="31">
        <v>27.2</v>
      </c>
      <c r="GU25" s="31">
        <v>26.1</v>
      </c>
      <c r="GV25" s="31">
        <v>25</v>
      </c>
      <c r="GW25" s="31">
        <v>24.3</v>
      </c>
      <c r="GX25" s="31">
        <v>35.4</v>
      </c>
      <c r="GY25" s="31">
        <v>34.799999999999997</v>
      </c>
      <c r="GZ25" s="31">
        <v>34.200000000000003</v>
      </c>
      <c r="HA25" s="31">
        <v>33.5</v>
      </c>
      <c r="HB25" s="31">
        <v>33.200000000000003</v>
      </c>
      <c r="HC25" s="31">
        <v>33</v>
      </c>
      <c r="HD25" s="31">
        <v>32.9</v>
      </c>
      <c r="HE25" s="45">
        <v>32.700000000000003</v>
      </c>
      <c r="HF25" s="31">
        <v>32.1</v>
      </c>
      <c r="HG25" s="31">
        <v>31.1</v>
      </c>
      <c r="HH25" s="31">
        <v>30.3</v>
      </c>
      <c r="HI25" s="31">
        <v>28.5</v>
      </c>
      <c r="HJ25" s="31">
        <v>27</v>
      </c>
      <c r="HK25" s="31">
        <v>26.3</v>
      </c>
      <c r="HL25" s="31">
        <v>25.7</v>
      </c>
      <c r="HM25" s="31">
        <v>24.9</v>
      </c>
      <c r="HN25" s="31">
        <v>23.9</v>
      </c>
      <c r="HO25" s="31">
        <v>36.299999999999997</v>
      </c>
      <c r="HP25" s="31">
        <v>35.5</v>
      </c>
      <c r="HQ25" s="31">
        <v>35.299999999999997</v>
      </c>
      <c r="HR25" s="31">
        <v>34.5</v>
      </c>
      <c r="HS25" s="31">
        <v>33.9</v>
      </c>
      <c r="HT25" s="31">
        <v>33.5</v>
      </c>
      <c r="HU25" s="31">
        <v>33.1</v>
      </c>
      <c r="HV25" s="45">
        <v>32.9</v>
      </c>
      <c r="HW25" s="31">
        <v>32.200000000000003</v>
      </c>
      <c r="HX25" s="31">
        <v>31.1</v>
      </c>
      <c r="HY25" s="31">
        <v>30.2</v>
      </c>
      <c r="HZ25" s="31">
        <v>28.4</v>
      </c>
      <c r="IA25" s="31">
        <v>26.5</v>
      </c>
      <c r="IB25" s="31">
        <v>25.8</v>
      </c>
      <c r="IC25" s="31">
        <v>25.2</v>
      </c>
      <c r="ID25" s="31">
        <v>24.3</v>
      </c>
      <c r="IE25" s="31">
        <v>23.7</v>
      </c>
    </row>
    <row r="26" spans="1:239" x14ac:dyDescent="0.3">
      <c r="A26" s="32">
        <v>42153</v>
      </c>
      <c r="B26" s="31">
        <v>16.600000000000001</v>
      </c>
      <c r="C26" s="31">
        <v>17.8</v>
      </c>
      <c r="D26" s="31">
        <v>19.5</v>
      </c>
      <c r="E26" s="31">
        <v>23.5</v>
      </c>
      <c r="F26" s="31">
        <v>24.8</v>
      </c>
      <c r="G26" s="31">
        <v>28.1</v>
      </c>
      <c r="H26" s="31">
        <v>32</v>
      </c>
      <c r="I26" s="45">
        <v>34.9</v>
      </c>
      <c r="J26" s="31">
        <v>37.9</v>
      </c>
      <c r="K26" s="31">
        <v>37</v>
      </c>
      <c r="L26" s="31">
        <v>35.299999999999997</v>
      </c>
      <c r="M26" s="31">
        <v>31.5</v>
      </c>
      <c r="N26" s="31">
        <v>28.5</v>
      </c>
      <c r="O26" s="31">
        <v>27.3</v>
      </c>
      <c r="P26" s="31">
        <v>29</v>
      </c>
      <c r="Q26" s="31">
        <v>29.3</v>
      </c>
      <c r="R26" s="31">
        <v>27.2</v>
      </c>
      <c r="S26" s="31">
        <v>17.399999999999999</v>
      </c>
      <c r="T26" s="31">
        <v>18.5</v>
      </c>
      <c r="U26" s="31">
        <v>19.399999999999999</v>
      </c>
      <c r="V26" s="31">
        <v>22.2</v>
      </c>
      <c r="W26" s="31">
        <v>24.4</v>
      </c>
      <c r="X26" s="31">
        <v>26</v>
      </c>
      <c r="Y26" s="31">
        <v>29.7</v>
      </c>
      <c r="Z26" s="45">
        <v>31.7</v>
      </c>
      <c r="AA26" s="31">
        <v>33.6</v>
      </c>
      <c r="AB26" s="31">
        <v>32.799999999999997</v>
      </c>
      <c r="AC26" s="31">
        <v>31.7</v>
      </c>
      <c r="AD26" s="31">
        <v>29.5</v>
      </c>
      <c r="AE26" s="31">
        <v>27.8</v>
      </c>
      <c r="AF26" s="31">
        <v>27.5</v>
      </c>
      <c r="AG26" s="31">
        <v>29.3</v>
      </c>
      <c r="AH26" s="31">
        <v>29.1</v>
      </c>
      <c r="AI26" s="31">
        <v>27.2</v>
      </c>
      <c r="AJ26" s="31">
        <v>19.100000000000001</v>
      </c>
      <c r="AK26" s="31">
        <v>20.8</v>
      </c>
      <c r="AL26" s="31">
        <v>21.8</v>
      </c>
      <c r="AM26" s="31">
        <v>23.9</v>
      </c>
      <c r="AN26" s="31">
        <v>25.5</v>
      </c>
      <c r="AO26" s="31">
        <v>27.2</v>
      </c>
      <c r="AP26" s="31">
        <v>29.9</v>
      </c>
      <c r="AQ26" s="45">
        <v>31.1</v>
      </c>
      <c r="AR26" s="31">
        <v>32.200000000000003</v>
      </c>
      <c r="AS26" s="31">
        <v>31.3</v>
      </c>
      <c r="AT26" s="31">
        <v>30.9</v>
      </c>
      <c r="AU26" s="31">
        <v>28.9</v>
      </c>
      <c r="AV26" s="31">
        <v>27.6</v>
      </c>
      <c r="AW26" s="31">
        <v>27.5</v>
      </c>
      <c r="AX26" s="31">
        <v>29.1</v>
      </c>
      <c r="AY26" s="31">
        <v>28.6</v>
      </c>
      <c r="AZ26" s="31">
        <v>26.4</v>
      </c>
      <c r="BA26" s="31">
        <v>23</v>
      </c>
      <c r="BB26" s="31">
        <v>23.9</v>
      </c>
      <c r="BC26" s="31">
        <v>24.7</v>
      </c>
      <c r="BD26" s="31">
        <v>26.1</v>
      </c>
      <c r="BE26" s="31">
        <v>27</v>
      </c>
      <c r="BF26" s="31">
        <v>28.5</v>
      </c>
      <c r="BG26" s="31">
        <v>29.5</v>
      </c>
      <c r="BH26" s="45">
        <v>31.2</v>
      </c>
      <c r="BI26" s="31">
        <v>31.2</v>
      </c>
      <c r="BJ26" s="31">
        <v>30.5</v>
      </c>
      <c r="BK26" s="31">
        <v>29.8</v>
      </c>
      <c r="BL26" s="31">
        <v>28.4</v>
      </c>
      <c r="BM26" s="31">
        <v>27.4</v>
      </c>
      <c r="BN26" s="31">
        <v>27.6</v>
      </c>
      <c r="BO26" s="31">
        <v>29</v>
      </c>
      <c r="BP26" s="31">
        <v>28.1</v>
      </c>
      <c r="BQ26" s="31">
        <v>25.8</v>
      </c>
      <c r="BR26" s="31">
        <v>25.7</v>
      </c>
      <c r="BS26" s="31">
        <v>25.3</v>
      </c>
      <c r="BT26" s="31">
        <v>26.4</v>
      </c>
      <c r="BU26" s="31">
        <v>27.7</v>
      </c>
      <c r="BV26" s="31">
        <v>28.2</v>
      </c>
      <c r="BW26" s="31">
        <v>28.7</v>
      </c>
      <c r="BX26" s="31">
        <v>30.5</v>
      </c>
      <c r="BY26" s="45">
        <v>30.7</v>
      </c>
      <c r="BZ26" s="31">
        <v>31.1</v>
      </c>
      <c r="CA26" s="31">
        <v>30.3</v>
      </c>
      <c r="CB26" s="31">
        <v>29.6</v>
      </c>
      <c r="CC26" s="31">
        <v>27.9</v>
      </c>
      <c r="CD26" s="31">
        <v>27.1</v>
      </c>
      <c r="CE26" s="31">
        <v>27.6</v>
      </c>
      <c r="CF26" s="31">
        <v>28.7</v>
      </c>
      <c r="CG26" s="31">
        <v>27.4</v>
      </c>
      <c r="CH26" s="31">
        <v>25.2</v>
      </c>
      <c r="CI26" s="31">
        <v>27.9</v>
      </c>
      <c r="CJ26" s="31">
        <v>27</v>
      </c>
      <c r="CK26" s="31">
        <v>28.3</v>
      </c>
      <c r="CL26" s="31">
        <v>29.6</v>
      </c>
      <c r="CM26" s="31">
        <v>29.8</v>
      </c>
      <c r="CN26" s="31">
        <v>29.6</v>
      </c>
      <c r="CO26" s="31">
        <v>30.6</v>
      </c>
      <c r="CP26" s="31">
        <v>30.8</v>
      </c>
      <c r="CQ26" s="31">
        <v>30.8</v>
      </c>
      <c r="CR26" s="31">
        <v>30.2</v>
      </c>
      <c r="CS26" s="31">
        <v>29.5</v>
      </c>
      <c r="CT26" s="31">
        <v>27.9</v>
      </c>
      <c r="CU26" s="31">
        <v>27.2</v>
      </c>
      <c r="CV26" s="31">
        <v>27.9</v>
      </c>
      <c r="CW26" s="31">
        <v>28.8</v>
      </c>
      <c r="CX26" s="31">
        <v>27.3</v>
      </c>
      <c r="CY26" s="31">
        <v>25.1</v>
      </c>
      <c r="CZ26" s="31">
        <v>30.5</v>
      </c>
      <c r="DA26" s="31">
        <v>28.9</v>
      </c>
      <c r="DB26" s="31">
        <v>30.7</v>
      </c>
      <c r="DC26" s="31">
        <v>31.3</v>
      </c>
      <c r="DD26" s="31">
        <v>30.9</v>
      </c>
      <c r="DE26" s="31">
        <v>30.3</v>
      </c>
      <c r="DF26" s="31">
        <v>30.7</v>
      </c>
      <c r="DG26" s="45">
        <v>30.8</v>
      </c>
      <c r="DH26" s="31">
        <v>30.7</v>
      </c>
      <c r="DI26" s="31">
        <v>30.2</v>
      </c>
      <c r="DJ26" s="31">
        <v>29.4</v>
      </c>
      <c r="DK26" s="31">
        <v>27.9</v>
      </c>
      <c r="DL26" s="31">
        <v>27.4</v>
      </c>
      <c r="DM26" s="31">
        <v>28</v>
      </c>
      <c r="DN26" s="31">
        <v>28.8</v>
      </c>
      <c r="DO26" s="31">
        <v>27.1</v>
      </c>
      <c r="DP26" s="31">
        <v>25</v>
      </c>
      <c r="DQ26" s="31">
        <v>33.200000000000003</v>
      </c>
      <c r="DR26" s="31">
        <v>30.8</v>
      </c>
      <c r="DS26" s="31">
        <v>31.8</v>
      </c>
      <c r="DT26" s="31">
        <v>31.7</v>
      </c>
      <c r="DU26" s="31">
        <v>31.4</v>
      </c>
      <c r="DV26" s="31">
        <v>31</v>
      </c>
      <c r="DW26" s="31">
        <v>31.2</v>
      </c>
      <c r="DX26" s="31">
        <v>31.2</v>
      </c>
      <c r="DY26" s="31">
        <v>30.7</v>
      </c>
      <c r="DZ26" s="31">
        <v>30.3</v>
      </c>
      <c r="EA26" s="31">
        <v>29.4</v>
      </c>
      <c r="EB26" s="31">
        <v>28.1</v>
      </c>
      <c r="EC26" s="31">
        <v>27.5</v>
      </c>
      <c r="ED26" s="31">
        <v>28.3</v>
      </c>
      <c r="EE26" s="31">
        <v>28.8</v>
      </c>
      <c r="EF26" s="31">
        <v>26.8</v>
      </c>
      <c r="EG26" s="31">
        <v>24.9</v>
      </c>
      <c r="EH26" s="31">
        <v>34.299999999999997</v>
      </c>
      <c r="EI26" s="31">
        <v>32.6</v>
      </c>
      <c r="EJ26" s="31">
        <v>33.5</v>
      </c>
      <c r="EK26" s="31">
        <v>32.6</v>
      </c>
      <c r="EL26" s="31">
        <v>32</v>
      </c>
      <c r="EM26" s="31">
        <v>31.6</v>
      </c>
      <c r="EN26" s="31">
        <v>31.7</v>
      </c>
      <c r="EO26" s="31">
        <v>31.3</v>
      </c>
      <c r="EP26" s="31">
        <v>30.7</v>
      </c>
      <c r="EQ26" s="31">
        <v>30.4</v>
      </c>
      <c r="ER26" s="31">
        <v>29.5</v>
      </c>
      <c r="ES26" s="31">
        <v>28.2</v>
      </c>
      <c r="ET26" s="31">
        <v>27.7</v>
      </c>
      <c r="EU26" s="31">
        <v>28.5</v>
      </c>
      <c r="EV26" s="31">
        <v>28.6</v>
      </c>
      <c r="EW26" s="31">
        <v>26.6</v>
      </c>
      <c r="EX26" s="31">
        <v>24.8</v>
      </c>
      <c r="EY26" s="31">
        <v>34.299999999999997</v>
      </c>
      <c r="EZ26" s="31">
        <v>33.1</v>
      </c>
      <c r="FA26" s="31">
        <v>33.1</v>
      </c>
      <c r="FB26" s="31">
        <v>32.9</v>
      </c>
      <c r="FC26" s="31">
        <v>32.6</v>
      </c>
      <c r="FD26" s="31">
        <v>32.299999999999997</v>
      </c>
      <c r="FE26" s="31">
        <v>32.4</v>
      </c>
      <c r="FF26" s="45">
        <v>31.8</v>
      </c>
      <c r="FG26" s="31">
        <v>31.2</v>
      </c>
      <c r="FH26" s="31">
        <v>30.5</v>
      </c>
      <c r="FI26" s="31">
        <v>29.7</v>
      </c>
      <c r="FJ26" s="31">
        <v>28.4</v>
      </c>
      <c r="FK26" s="31">
        <v>27.9</v>
      </c>
      <c r="FL26" s="31">
        <v>28.6</v>
      </c>
      <c r="FM26" s="31">
        <v>28.6</v>
      </c>
      <c r="FN26" s="31">
        <v>26.6</v>
      </c>
      <c r="FO26" s="31">
        <v>25</v>
      </c>
      <c r="FP26" s="31">
        <v>34.200000000000003</v>
      </c>
      <c r="FQ26" s="31">
        <v>33.299999999999997</v>
      </c>
      <c r="FR26" s="31">
        <v>33.299999999999997</v>
      </c>
      <c r="FS26" s="31">
        <v>32.9</v>
      </c>
      <c r="FT26" s="31">
        <v>32.200000000000003</v>
      </c>
      <c r="FU26" s="31">
        <v>31.8</v>
      </c>
      <c r="FV26" s="31">
        <v>31.6</v>
      </c>
      <c r="FW26" s="45">
        <v>31</v>
      </c>
      <c r="FX26" s="31">
        <v>29.9</v>
      </c>
      <c r="FY26" s="31">
        <v>29.2</v>
      </c>
      <c r="FZ26" s="31">
        <v>28.3</v>
      </c>
      <c r="GA26" s="31">
        <v>26.9</v>
      </c>
      <c r="GB26" s="31">
        <v>26.5</v>
      </c>
      <c r="GC26" s="31">
        <v>26.6</v>
      </c>
      <c r="GD26" s="31">
        <v>26</v>
      </c>
      <c r="GE26" s="31">
        <v>24.6</v>
      </c>
      <c r="GF26" s="31">
        <v>23.7</v>
      </c>
      <c r="GG26" s="31">
        <v>34.4</v>
      </c>
      <c r="GH26" s="31">
        <v>33.799999999999997</v>
      </c>
      <c r="GI26" s="31">
        <v>34.1</v>
      </c>
      <c r="GJ26" s="31">
        <v>33.200000000000003</v>
      </c>
      <c r="GK26" s="31">
        <v>32.6</v>
      </c>
      <c r="GL26" s="31">
        <v>32.1</v>
      </c>
      <c r="GM26" s="31">
        <v>31.6</v>
      </c>
      <c r="GN26" s="45">
        <v>30.9</v>
      </c>
      <c r="GO26" s="31">
        <v>30.1</v>
      </c>
      <c r="GP26" s="31">
        <v>29.2</v>
      </c>
      <c r="GQ26" s="31">
        <v>28.4</v>
      </c>
      <c r="GR26" s="31">
        <v>26.8</v>
      </c>
      <c r="GS26" s="31">
        <v>25.8</v>
      </c>
      <c r="GT26" s="31">
        <v>25</v>
      </c>
      <c r="GU26" s="31">
        <v>24.3</v>
      </c>
      <c r="GV26" s="31">
        <v>23.4</v>
      </c>
      <c r="GW26" s="31">
        <v>23.1</v>
      </c>
      <c r="GX26" s="31">
        <v>35.5</v>
      </c>
      <c r="GY26" s="31">
        <v>34.5</v>
      </c>
      <c r="GZ26" s="31">
        <v>34.299999999999997</v>
      </c>
      <c r="HA26" s="31">
        <v>33.4</v>
      </c>
      <c r="HB26" s="31">
        <v>33</v>
      </c>
      <c r="HC26" s="31">
        <v>32.4</v>
      </c>
      <c r="HD26" s="31">
        <v>32.1</v>
      </c>
      <c r="HE26" s="45">
        <v>31.4</v>
      </c>
      <c r="HF26" s="31">
        <v>30.5</v>
      </c>
      <c r="HG26" s="31">
        <v>29.4</v>
      </c>
      <c r="HH26" s="31">
        <v>28.5</v>
      </c>
      <c r="HI26" s="31">
        <v>26.7</v>
      </c>
      <c r="HJ26" s="31">
        <v>25.4</v>
      </c>
      <c r="HK26" s="31">
        <v>24.3</v>
      </c>
      <c r="HL26" s="31">
        <v>24</v>
      </c>
      <c r="HM26" s="31">
        <v>23.7</v>
      </c>
      <c r="HN26" s="31">
        <v>22.9</v>
      </c>
      <c r="HO26" s="31">
        <v>35.799999999999997</v>
      </c>
      <c r="HP26" s="31">
        <v>34.9</v>
      </c>
      <c r="HQ26" s="31">
        <v>34.799999999999997</v>
      </c>
      <c r="HR26" s="31">
        <v>33.799999999999997</v>
      </c>
      <c r="HS26" s="31">
        <v>33.299999999999997</v>
      </c>
      <c r="HT26" s="31">
        <v>32.700000000000003</v>
      </c>
      <c r="HU26" s="31">
        <v>32.4</v>
      </c>
      <c r="HV26" s="45">
        <v>31.7</v>
      </c>
      <c r="HW26" s="31">
        <v>30.7</v>
      </c>
      <c r="HX26" s="31">
        <v>29.6</v>
      </c>
      <c r="HY26" s="31">
        <v>28.5</v>
      </c>
      <c r="HZ26" s="31">
        <v>26.7</v>
      </c>
      <c r="IA26" s="31">
        <v>25.2</v>
      </c>
      <c r="IB26" s="31">
        <v>24</v>
      </c>
      <c r="IC26" s="31">
        <v>23.9</v>
      </c>
      <c r="ID26" s="31">
        <v>23.3</v>
      </c>
      <c r="IE26" s="31">
        <v>22.7</v>
      </c>
    </row>
    <row r="27" spans="1:239" x14ac:dyDescent="0.3">
      <c r="A27" s="32">
        <v>42185</v>
      </c>
      <c r="B27" s="31">
        <v>7</v>
      </c>
      <c r="C27" s="31">
        <v>6.3</v>
      </c>
      <c r="D27" s="31">
        <v>6.4</v>
      </c>
      <c r="E27" s="31">
        <v>7.1</v>
      </c>
      <c r="F27" s="31">
        <v>8</v>
      </c>
      <c r="G27" s="31">
        <v>9.4</v>
      </c>
      <c r="H27" s="31">
        <v>11.5</v>
      </c>
      <c r="I27" s="45">
        <v>13.3</v>
      </c>
      <c r="J27" s="31">
        <v>15.7</v>
      </c>
      <c r="K27" s="31">
        <v>16</v>
      </c>
      <c r="L27" s="31">
        <v>16.2</v>
      </c>
      <c r="M27" s="31">
        <v>15.2</v>
      </c>
      <c r="N27" s="31">
        <v>14.3</v>
      </c>
      <c r="O27" s="31">
        <v>13.7</v>
      </c>
      <c r="P27" s="31">
        <v>13.9</v>
      </c>
      <c r="Q27" s="31">
        <v>13.7</v>
      </c>
      <c r="R27" s="31">
        <v>12.8</v>
      </c>
      <c r="S27" s="31">
        <v>8.1999999999999993</v>
      </c>
      <c r="T27" s="31">
        <v>7.2</v>
      </c>
      <c r="U27" s="31">
        <v>7.5</v>
      </c>
      <c r="V27" s="31">
        <v>8.4</v>
      </c>
      <c r="W27" s="31">
        <v>9.1999999999999993</v>
      </c>
      <c r="X27" s="31">
        <v>10.1</v>
      </c>
      <c r="Y27" s="31">
        <v>12.1</v>
      </c>
      <c r="Z27" s="45">
        <v>13.6</v>
      </c>
      <c r="AA27" s="31">
        <v>15.5</v>
      </c>
      <c r="AB27" s="31">
        <v>15.7</v>
      </c>
      <c r="AC27" s="31">
        <v>15.7</v>
      </c>
      <c r="AD27" s="31">
        <v>15.1</v>
      </c>
      <c r="AE27" s="31">
        <v>14.4</v>
      </c>
      <c r="AF27" s="31">
        <v>14</v>
      </c>
      <c r="AG27" s="31">
        <v>14.4</v>
      </c>
      <c r="AH27" s="31">
        <v>13.9</v>
      </c>
      <c r="AI27" s="31">
        <v>13.1</v>
      </c>
      <c r="AJ27" s="31">
        <v>10.8</v>
      </c>
      <c r="AK27" s="31">
        <v>10</v>
      </c>
      <c r="AL27" s="31">
        <v>9.6999999999999993</v>
      </c>
      <c r="AM27" s="31">
        <v>10.3</v>
      </c>
      <c r="AN27" s="31">
        <v>11.1</v>
      </c>
      <c r="AO27" s="31">
        <v>11.7</v>
      </c>
      <c r="AP27" s="31">
        <v>13.2</v>
      </c>
      <c r="AQ27" s="45">
        <v>14.3</v>
      </c>
      <c r="AR27" s="31">
        <v>15.8</v>
      </c>
      <c r="AS27" s="31">
        <v>15.8</v>
      </c>
      <c r="AT27" s="31">
        <v>15.9</v>
      </c>
      <c r="AU27" s="31">
        <v>15.2</v>
      </c>
      <c r="AV27" s="31">
        <v>14.6</v>
      </c>
      <c r="AW27" s="31">
        <v>14.2</v>
      </c>
      <c r="AX27" s="31">
        <v>14.5</v>
      </c>
      <c r="AY27" s="31">
        <v>14</v>
      </c>
      <c r="AZ27" s="31">
        <v>13</v>
      </c>
      <c r="BA27" s="31">
        <v>14.3</v>
      </c>
      <c r="BB27" s="31">
        <v>13.4</v>
      </c>
      <c r="BC27" s="31">
        <v>12.5</v>
      </c>
      <c r="BD27" s="31">
        <v>12.6</v>
      </c>
      <c r="BE27" s="31">
        <v>12.9</v>
      </c>
      <c r="BF27" s="31">
        <v>13.4</v>
      </c>
      <c r="BG27" s="31">
        <v>14.4</v>
      </c>
      <c r="BH27" s="45">
        <v>15.3</v>
      </c>
      <c r="BI27" s="31">
        <v>16</v>
      </c>
      <c r="BJ27" s="31">
        <v>16</v>
      </c>
      <c r="BK27" s="31">
        <v>16</v>
      </c>
      <c r="BL27" s="31">
        <v>15.3</v>
      </c>
      <c r="BM27" s="31">
        <v>14.9</v>
      </c>
      <c r="BN27" s="31">
        <v>14.5</v>
      </c>
      <c r="BO27" s="31">
        <v>14.7</v>
      </c>
      <c r="BP27" s="31">
        <v>14</v>
      </c>
      <c r="BQ27" s="31">
        <v>13</v>
      </c>
      <c r="BR27" s="31">
        <v>17.100000000000001</v>
      </c>
      <c r="BS27" s="31">
        <v>15.7</v>
      </c>
      <c r="BT27" s="31">
        <v>15</v>
      </c>
      <c r="BU27" s="31">
        <v>14.7</v>
      </c>
      <c r="BV27" s="31">
        <v>14.8</v>
      </c>
      <c r="BW27" s="31">
        <v>15</v>
      </c>
      <c r="BX27" s="31">
        <v>15.6</v>
      </c>
      <c r="BY27" s="45">
        <v>15.9</v>
      </c>
      <c r="BZ27" s="31">
        <v>16.5</v>
      </c>
      <c r="CA27" s="31">
        <v>16.399999999999999</v>
      </c>
      <c r="CB27" s="31">
        <v>16.399999999999999</v>
      </c>
      <c r="CC27" s="31">
        <v>15.6</v>
      </c>
      <c r="CD27" s="31">
        <v>15</v>
      </c>
      <c r="CE27" s="31">
        <v>14.7</v>
      </c>
      <c r="CF27" s="31">
        <v>14.8</v>
      </c>
      <c r="CG27" s="31">
        <v>13.9</v>
      </c>
      <c r="CH27" s="31">
        <v>13</v>
      </c>
      <c r="CI27" s="31">
        <v>19.7</v>
      </c>
      <c r="CJ27" s="31">
        <v>18</v>
      </c>
      <c r="CK27" s="31">
        <v>16.899999999999999</v>
      </c>
      <c r="CL27" s="31">
        <v>16.5</v>
      </c>
      <c r="CM27" s="31">
        <v>16.5</v>
      </c>
      <c r="CN27" s="31">
        <v>16.5</v>
      </c>
      <c r="CO27" s="31">
        <v>16.7</v>
      </c>
      <c r="CP27" s="31">
        <v>16.8</v>
      </c>
      <c r="CQ27" s="31">
        <v>17.100000000000001</v>
      </c>
      <c r="CR27" s="31">
        <v>16.8</v>
      </c>
      <c r="CS27" s="31">
        <v>16.7</v>
      </c>
      <c r="CT27" s="31">
        <v>15.9</v>
      </c>
      <c r="CU27" s="31">
        <v>15.3</v>
      </c>
      <c r="CV27" s="31">
        <v>15</v>
      </c>
      <c r="CW27" s="31">
        <v>15.1</v>
      </c>
      <c r="CX27" s="31">
        <v>14.1</v>
      </c>
      <c r="CY27" s="31">
        <v>13.2</v>
      </c>
      <c r="CZ27" s="31">
        <v>22.7</v>
      </c>
      <c r="DA27" s="31">
        <v>20.3</v>
      </c>
      <c r="DB27" s="31">
        <v>19.100000000000001</v>
      </c>
      <c r="DC27" s="31">
        <v>18.399999999999999</v>
      </c>
      <c r="DD27" s="31">
        <v>18</v>
      </c>
      <c r="DE27" s="31">
        <v>17.8</v>
      </c>
      <c r="DF27" s="31">
        <v>17.7</v>
      </c>
      <c r="DG27" s="45">
        <v>17.7</v>
      </c>
      <c r="DH27" s="31">
        <v>17.600000000000001</v>
      </c>
      <c r="DI27" s="31">
        <v>17.3</v>
      </c>
      <c r="DJ27" s="31">
        <v>17</v>
      </c>
      <c r="DK27" s="31">
        <v>16.2</v>
      </c>
      <c r="DL27" s="31">
        <v>15.6</v>
      </c>
      <c r="DM27" s="31">
        <v>15.4</v>
      </c>
      <c r="DN27" s="31">
        <v>15.4</v>
      </c>
      <c r="DO27" s="31">
        <v>14.3</v>
      </c>
      <c r="DP27" s="31">
        <v>13.4</v>
      </c>
      <c r="DQ27" s="31">
        <v>25.9</v>
      </c>
      <c r="DR27" s="31">
        <v>22.7</v>
      </c>
      <c r="DS27" s="31">
        <v>21.1</v>
      </c>
      <c r="DT27" s="31">
        <v>19.600000000000001</v>
      </c>
      <c r="DU27" s="31">
        <v>19.2</v>
      </c>
      <c r="DV27" s="31">
        <v>19</v>
      </c>
      <c r="DW27" s="31">
        <v>18.7</v>
      </c>
      <c r="DX27" s="31">
        <v>18.5</v>
      </c>
      <c r="DY27" s="31">
        <v>18.100000000000001</v>
      </c>
      <c r="DZ27" s="31">
        <v>17.8</v>
      </c>
      <c r="EA27" s="31">
        <v>17.399999999999999</v>
      </c>
      <c r="EB27" s="31">
        <v>16.5</v>
      </c>
      <c r="EC27" s="31">
        <v>15.9</v>
      </c>
      <c r="ED27" s="31">
        <v>15.7</v>
      </c>
      <c r="EE27" s="31">
        <v>15.6</v>
      </c>
      <c r="EF27" s="31">
        <v>14.5</v>
      </c>
      <c r="EG27" s="31">
        <v>13.6</v>
      </c>
      <c r="EH27" s="31">
        <v>28.3</v>
      </c>
      <c r="EI27" s="31">
        <v>24.8</v>
      </c>
      <c r="EJ27" s="31">
        <v>23.3</v>
      </c>
      <c r="EK27" s="31">
        <v>21.1</v>
      </c>
      <c r="EL27" s="31">
        <v>20.5</v>
      </c>
      <c r="EM27" s="31">
        <v>20.100000000000001</v>
      </c>
      <c r="EN27" s="31">
        <v>19.7</v>
      </c>
      <c r="EO27" s="31">
        <v>19.3</v>
      </c>
      <c r="EP27" s="31">
        <v>18.7</v>
      </c>
      <c r="EQ27" s="31">
        <v>18.3</v>
      </c>
      <c r="ER27" s="31">
        <v>17.7</v>
      </c>
      <c r="ES27" s="31">
        <v>16.899999999999999</v>
      </c>
      <c r="ET27" s="31">
        <v>16.2</v>
      </c>
      <c r="EU27" s="31">
        <v>16.100000000000001</v>
      </c>
      <c r="EV27" s="31">
        <v>15.8</v>
      </c>
      <c r="EW27" s="31">
        <v>14.7</v>
      </c>
      <c r="EX27" s="31">
        <v>13.7</v>
      </c>
      <c r="EY27" s="31">
        <v>29.5</v>
      </c>
      <c r="EZ27" s="31">
        <v>26.4</v>
      </c>
      <c r="FA27" s="31">
        <v>24.3</v>
      </c>
      <c r="FB27" s="31">
        <v>22.2</v>
      </c>
      <c r="FC27" s="31">
        <v>21.7</v>
      </c>
      <c r="FD27" s="31">
        <v>21.3</v>
      </c>
      <c r="FE27" s="31">
        <v>20.7</v>
      </c>
      <c r="FF27" s="45">
        <v>20.3</v>
      </c>
      <c r="FG27" s="31">
        <v>19.5</v>
      </c>
      <c r="FH27" s="31">
        <v>18.7</v>
      </c>
      <c r="FI27" s="31">
        <v>18.2</v>
      </c>
      <c r="FJ27" s="31">
        <v>17.2</v>
      </c>
      <c r="FK27" s="31">
        <v>16.600000000000001</v>
      </c>
      <c r="FL27" s="31">
        <v>16.5</v>
      </c>
      <c r="FM27" s="31">
        <v>16.2</v>
      </c>
      <c r="FN27" s="31">
        <v>15</v>
      </c>
      <c r="FO27" s="31">
        <v>14.1</v>
      </c>
      <c r="FP27" s="31">
        <v>32</v>
      </c>
      <c r="FQ27" s="31">
        <v>29.1</v>
      </c>
      <c r="FR27" s="31">
        <v>27</v>
      </c>
      <c r="FS27" s="31">
        <v>24.1</v>
      </c>
      <c r="FT27" s="31">
        <v>23.1</v>
      </c>
      <c r="FU27" s="31">
        <v>22.6</v>
      </c>
      <c r="FV27" s="31">
        <v>21.8</v>
      </c>
      <c r="FW27" s="45">
        <v>21.2</v>
      </c>
      <c r="FX27" s="31">
        <v>20</v>
      </c>
      <c r="FY27" s="31">
        <v>19.100000000000001</v>
      </c>
      <c r="FZ27" s="31">
        <v>18.5</v>
      </c>
      <c r="GA27" s="31">
        <v>17.399999999999999</v>
      </c>
      <c r="GB27" s="31">
        <v>16.8</v>
      </c>
      <c r="GC27" s="31">
        <v>16.399999999999999</v>
      </c>
      <c r="GD27" s="31">
        <v>15.9</v>
      </c>
      <c r="GE27" s="31">
        <v>15</v>
      </c>
      <c r="GF27" s="31">
        <v>14.2</v>
      </c>
      <c r="GG27" s="31">
        <v>35.200000000000003</v>
      </c>
      <c r="GH27" s="31">
        <v>31.8</v>
      </c>
      <c r="GI27" s="31">
        <v>29.6</v>
      </c>
      <c r="GJ27" s="31">
        <v>26.3</v>
      </c>
      <c r="GK27" s="31">
        <v>25.1</v>
      </c>
      <c r="GL27" s="31">
        <v>24</v>
      </c>
      <c r="GM27" s="31">
        <v>23.3</v>
      </c>
      <c r="GN27" s="45">
        <v>22.7</v>
      </c>
      <c r="GO27" s="31">
        <v>21.5</v>
      </c>
      <c r="GP27" s="31">
        <v>20.399999999999999</v>
      </c>
      <c r="GQ27" s="31">
        <v>19.7</v>
      </c>
      <c r="GR27" s="31">
        <v>18.5</v>
      </c>
      <c r="GS27" s="31">
        <v>17.5</v>
      </c>
      <c r="GT27" s="31">
        <v>16.600000000000001</v>
      </c>
      <c r="GU27" s="31">
        <v>16</v>
      </c>
      <c r="GV27" s="31">
        <v>15.2</v>
      </c>
      <c r="GW27" s="31">
        <v>14.8</v>
      </c>
      <c r="GX27" s="31">
        <v>39.1</v>
      </c>
      <c r="GY27" s="31">
        <v>35.4</v>
      </c>
      <c r="GZ27" s="31">
        <v>32.299999999999997</v>
      </c>
      <c r="HA27" s="31">
        <v>28.7</v>
      </c>
      <c r="HB27" s="31">
        <v>27.5</v>
      </c>
      <c r="HC27" s="31">
        <v>26.2</v>
      </c>
      <c r="HD27" s="31">
        <v>25.6</v>
      </c>
      <c r="HE27" s="45">
        <v>24.9</v>
      </c>
      <c r="HF27" s="31">
        <v>23.4</v>
      </c>
      <c r="HG27" s="31">
        <v>22.1</v>
      </c>
      <c r="HH27" s="31">
        <v>21.4</v>
      </c>
      <c r="HI27" s="31">
        <v>19.8</v>
      </c>
      <c r="HJ27" s="31">
        <v>18.8</v>
      </c>
      <c r="HK27" s="31">
        <v>17.7</v>
      </c>
      <c r="HL27" s="31">
        <v>17.100000000000001</v>
      </c>
      <c r="HM27" s="31">
        <v>16.7</v>
      </c>
      <c r="HN27" s="31">
        <v>16</v>
      </c>
      <c r="HO27" s="31">
        <v>42.4</v>
      </c>
      <c r="HP27" s="31">
        <v>39</v>
      </c>
      <c r="HQ27" s="31">
        <v>35.4</v>
      </c>
      <c r="HR27" s="31">
        <v>31.4</v>
      </c>
      <c r="HS27" s="31">
        <v>30.1</v>
      </c>
      <c r="HT27" s="31">
        <v>28.7</v>
      </c>
      <c r="HU27" s="31">
        <v>27.9</v>
      </c>
      <c r="HV27" s="45">
        <v>27.3</v>
      </c>
      <c r="HW27" s="31">
        <v>25.5</v>
      </c>
      <c r="HX27" s="31">
        <v>24.1</v>
      </c>
      <c r="HY27" s="31">
        <v>23.1</v>
      </c>
      <c r="HZ27" s="31">
        <v>21.5</v>
      </c>
      <c r="IA27" s="31">
        <v>20.3</v>
      </c>
      <c r="IB27" s="31">
        <v>19.100000000000001</v>
      </c>
      <c r="IC27" s="31">
        <v>18.7</v>
      </c>
      <c r="ID27" s="31">
        <v>18.100000000000001</v>
      </c>
      <c r="IE27" s="31">
        <v>17.5</v>
      </c>
    </row>
    <row r="28" spans="1:239" x14ac:dyDescent="0.3">
      <c r="A28" s="32">
        <v>42216</v>
      </c>
      <c r="B28" s="31">
        <v>4.2</v>
      </c>
      <c r="C28" s="31">
        <v>5</v>
      </c>
      <c r="D28" s="31">
        <v>5.2</v>
      </c>
      <c r="E28" s="31">
        <v>5.9</v>
      </c>
      <c r="F28" s="31">
        <v>7.2</v>
      </c>
      <c r="G28" s="31">
        <v>8.3000000000000007</v>
      </c>
      <c r="H28" s="31">
        <v>10.4</v>
      </c>
      <c r="I28" s="45">
        <v>12.2</v>
      </c>
      <c r="J28" s="31">
        <v>15.2</v>
      </c>
      <c r="K28" s="31">
        <v>16.399999999999999</v>
      </c>
      <c r="L28" s="31">
        <v>16.600000000000001</v>
      </c>
      <c r="M28" s="31">
        <v>15.6</v>
      </c>
      <c r="N28" s="31">
        <v>14.8</v>
      </c>
      <c r="O28" s="31">
        <v>14.2</v>
      </c>
      <c r="P28" s="31">
        <v>14.4</v>
      </c>
      <c r="Q28" s="31">
        <v>14.3</v>
      </c>
      <c r="R28" s="31">
        <v>13.4</v>
      </c>
      <c r="S28" s="31">
        <v>4.5</v>
      </c>
      <c r="T28" s="31">
        <v>5.0999999999999996</v>
      </c>
      <c r="U28" s="31">
        <v>5.2</v>
      </c>
      <c r="V28" s="31">
        <v>6.6</v>
      </c>
      <c r="W28" s="31">
        <v>8.1999999999999993</v>
      </c>
      <c r="X28" s="31">
        <v>9.3000000000000007</v>
      </c>
      <c r="Y28" s="31">
        <v>11.4</v>
      </c>
      <c r="Z28" s="45">
        <v>13.1</v>
      </c>
      <c r="AA28" s="31">
        <v>15.4</v>
      </c>
      <c r="AB28" s="31">
        <v>16.2</v>
      </c>
      <c r="AC28" s="31">
        <v>16.2</v>
      </c>
      <c r="AD28" s="31">
        <v>15.5</v>
      </c>
      <c r="AE28" s="31">
        <v>15</v>
      </c>
      <c r="AF28" s="31">
        <v>14.6</v>
      </c>
      <c r="AG28" s="31">
        <v>15</v>
      </c>
      <c r="AH28" s="31">
        <v>14.7</v>
      </c>
      <c r="AI28" s="31">
        <v>13.7</v>
      </c>
      <c r="AJ28" s="31">
        <v>5.7</v>
      </c>
      <c r="AK28" s="31">
        <v>6.4</v>
      </c>
      <c r="AL28" s="31">
        <v>6.6</v>
      </c>
      <c r="AM28" s="31">
        <v>8.3000000000000007</v>
      </c>
      <c r="AN28" s="31">
        <v>10.1</v>
      </c>
      <c r="AO28" s="31">
        <v>11.1</v>
      </c>
      <c r="AP28" s="31">
        <v>13</v>
      </c>
      <c r="AQ28" s="45">
        <v>14.4</v>
      </c>
      <c r="AR28" s="31">
        <v>16.100000000000001</v>
      </c>
      <c r="AS28" s="31">
        <v>16.399999999999999</v>
      </c>
      <c r="AT28" s="31">
        <v>16.399999999999999</v>
      </c>
      <c r="AU28" s="31">
        <v>15.7</v>
      </c>
      <c r="AV28" s="31">
        <v>15.2</v>
      </c>
      <c r="AW28" s="31">
        <v>14.9</v>
      </c>
      <c r="AX28" s="31">
        <v>15.2</v>
      </c>
      <c r="AY28" s="31">
        <v>14.8</v>
      </c>
      <c r="AZ28" s="31">
        <v>13.7</v>
      </c>
      <c r="BA28" s="31">
        <v>9.3000000000000007</v>
      </c>
      <c r="BB28" s="31">
        <v>9.6999999999999993</v>
      </c>
      <c r="BC28" s="31">
        <v>9.8000000000000007</v>
      </c>
      <c r="BD28" s="31">
        <v>10.8</v>
      </c>
      <c r="BE28" s="31">
        <v>11.8</v>
      </c>
      <c r="BF28" s="31">
        <v>12.9</v>
      </c>
      <c r="BG28" s="31">
        <v>14.3</v>
      </c>
      <c r="BH28" s="45">
        <v>15.2</v>
      </c>
      <c r="BI28" s="31">
        <v>16.399999999999999</v>
      </c>
      <c r="BJ28" s="31">
        <v>16.600000000000001</v>
      </c>
      <c r="BK28" s="31">
        <v>16.5</v>
      </c>
      <c r="BL28" s="31">
        <v>15.9</v>
      </c>
      <c r="BM28" s="31">
        <v>15.5</v>
      </c>
      <c r="BN28" s="31">
        <v>15.3</v>
      </c>
      <c r="BO28" s="31">
        <v>15.5</v>
      </c>
      <c r="BP28" s="31">
        <v>14.9</v>
      </c>
      <c r="BQ28" s="31">
        <v>13.8</v>
      </c>
      <c r="BR28" s="31">
        <v>11.4</v>
      </c>
      <c r="BS28" s="31">
        <v>12</v>
      </c>
      <c r="BT28" s="31">
        <v>12.3</v>
      </c>
      <c r="BU28" s="31">
        <v>12.7</v>
      </c>
      <c r="BV28" s="31">
        <v>13.6</v>
      </c>
      <c r="BW28" s="31">
        <v>14.3</v>
      </c>
      <c r="BX28" s="31">
        <v>15.4</v>
      </c>
      <c r="BY28" s="45">
        <v>15.9</v>
      </c>
      <c r="BZ28" s="31">
        <v>16.8</v>
      </c>
      <c r="CA28" s="31">
        <v>16.899999999999999</v>
      </c>
      <c r="CB28" s="31">
        <v>16.8</v>
      </c>
      <c r="CC28" s="31">
        <v>16.2</v>
      </c>
      <c r="CD28" s="31">
        <v>15.7</v>
      </c>
      <c r="CE28" s="31">
        <v>15.5</v>
      </c>
      <c r="CF28" s="31">
        <v>15.7</v>
      </c>
      <c r="CG28" s="31">
        <v>15</v>
      </c>
      <c r="CH28" s="31">
        <v>13.8</v>
      </c>
      <c r="CI28" s="31">
        <v>13.1</v>
      </c>
      <c r="CJ28" s="31">
        <v>13.9</v>
      </c>
      <c r="CK28" s="31">
        <v>14.3</v>
      </c>
      <c r="CL28" s="31">
        <v>14.8</v>
      </c>
      <c r="CM28" s="31">
        <v>15.3</v>
      </c>
      <c r="CN28" s="31">
        <v>15.8</v>
      </c>
      <c r="CO28" s="31">
        <v>16.5</v>
      </c>
      <c r="CP28" s="31">
        <v>16.7</v>
      </c>
      <c r="CQ28" s="31">
        <v>17.3</v>
      </c>
      <c r="CR28" s="31">
        <v>17.2</v>
      </c>
      <c r="CS28" s="31">
        <v>17.100000000000001</v>
      </c>
      <c r="CT28" s="31">
        <v>16.5</v>
      </c>
      <c r="CU28" s="31">
        <v>16.100000000000001</v>
      </c>
      <c r="CV28" s="31">
        <v>16</v>
      </c>
      <c r="CW28" s="31">
        <v>16.100000000000001</v>
      </c>
      <c r="CX28" s="31">
        <v>15.3</v>
      </c>
      <c r="CY28" s="31">
        <v>14</v>
      </c>
      <c r="CZ28" s="31">
        <v>15.1</v>
      </c>
      <c r="DA28" s="31">
        <v>15.8</v>
      </c>
      <c r="DB28" s="31">
        <v>16.3</v>
      </c>
      <c r="DC28" s="31">
        <v>16.7</v>
      </c>
      <c r="DD28" s="31">
        <v>16.8</v>
      </c>
      <c r="DE28" s="31">
        <v>17</v>
      </c>
      <c r="DF28" s="31">
        <v>17.399999999999999</v>
      </c>
      <c r="DG28" s="45">
        <v>17.5</v>
      </c>
      <c r="DH28" s="31">
        <v>17.8</v>
      </c>
      <c r="DI28" s="31">
        <v>17.7</v>
      </c>
      <c r="DJ28" s="31">
        <v>17.5</v>
      </c>
      <c r="DK28" s="31">
        <v>16.8</v>
      </c>
      <c r="DL28" s="31">
        <v>16.5</v>
      </c>
      <c r="DM28" s="31">
        <v>16.399999999999999</v>
      </c>
      <c r="DN28" s="31">
        <v>16.5</v>
      </c>
      <c r="DO28" s="31">
        <v>15.5</v>
      </c>
      <c r="DP28" s="31">
        <v>14.3</v>
      </c>
      <c r="DQ28" s="31">
        <v>16.899999999999999</v>
      </c>
      <c r="DR28" s="31">
        <v>17.3</v>
      </c>
      <c r="DS28" s="31">
        <v>17.8</v>
      </c>
      <c r="DT28" s="31">
        <v>18</v>
      </c>
      <c r="DU28" s="31">
        <v>18</v>
      </c>
      <c r="DV28" s="31">
        <v>18.2</v>
      </c>
      <c r="DW28" s="31">
        <v>18.3</v>
      </c>
      <c r="DX28" s="31">
        <v>18.3</v>
      </c>
      <c r="DY28" s="31">
        <v>18.3</v>
      </c>
      <c r="DZ28" s="31">
        <v>18.2</v>
      </c>
      <c r="EA28" s="31">
        <v>17.8</v>
      </c>
      <c r="EB28" s="31">
        <v>17.2</v>
      </c>
      <c r="EC28" s="31">
        <v>16.8</v>
      </c>
      <c r="ED28" s="31">
        <v>16.899999999999999</v>
      </c>
      <c r="EE28" s="31">
        <v>16.899999999999999</v>
      </c>
      <c r="EF28" s="31">
        <v>15.7</v>
      </c>
      <c r="EG28" s="31">
        <v>14.6</v>
      </c>
      <c r="EH28" s="31">
        <v>18.600000000000001</v>
      </c>
      <c r="EI28" s="31">
        <v>19</v>
      </c>
      <c r="EJ28" s="31">
        <v>19.3</v>
      </c>
      <c r="EK28" s="31">
        <v>19.399999999999999</v>
      </c>
      <c r="EL28" s="31">
        <v>19.3</v>
      </c>
      <c r="EM28" s="31">
        <v>19.2</v>
      </c>
      <c r="EN28" s="31">
        <v>19.2</v>
      </c>
      <c r="EO28" s="31">
        <v>19.100000000000001</v>
      </c>
      <c r="EP28" s="31">
        <v>18.899999999999999</v>
      </c>
      <c r="EQ28" s="31">
        <v>18.600000000000001</v>
      </c>
      <c r="ER28" s="31">
        <v>18.2</v>
      </c>
      <c r="ES28" s="31">
        <v>17.600000000000001</v>
      </c>
      <c r="ET28" s="31">
        <v>17.3</v>
      </c>
      <c r="EU28" s="31">
        <v>17.3</v>
      </c>
      <c r="EV28" s="31">
        <v>17.3</v>
      </c>
      <c r="EW28" s="31">
        <v>16</v>
      </c>
      <c r="EX28" s="31">
        <v>14.8</v>
      </c>
      <c r="EY28" s="31">
        <v>19.5</v>
      </c>
      <c r="EZ28" s="31">
        <v>20.100000000000001</v>
      </c>
      <c r="FA28" s="31">
        <v>20.5</v>
      </c>
      <c r="FB28" s="31">
        <v>20.8</v>
      </c>
      <c r="FC28" s="31">
        <v>20.6</v>
      </c>
      <c r="FD28" s="31">
        <v>20.399999999999999</v>
      </c>
      <c r="FE28" s="31">
        <v>20.2</v>
      </c>
      <c r="FF28" s="45">
        <v>20</v>
      </c>
      <c r="FG28" s="31">
        <v>19.600000000000001</v>
      </c>
      <c r="FH28" s="31">
        <v>19.100000000000001</v>
      </c>
      <c r="FI28" s="31">
        <v>18.8</v>
      </c>
      <c r="FJ28" s="31">
        <v>18.100000000000001</v>
      </c>
      <c r="FK28" s="31">
        <v>17.8</v>
      </c>
      <c r="FL28" s="31">
        <v>17.8</v>
      </c>
      <c r="FM28" s="31">
        <v>17.7</v>
      </c>
      <c r="FN28" s="31">
        <v>16.399999999999999</v>
      </c>
      <c r="FO28" s="31">
        <v>15.3</v>
      </c>
      <c r="FP28" s="31">
        <v>21.8</v>
      </c>
      <c r="FQ28" s="31">
        <v>22.3</v>
      </c>
      <c r="FR28" s="31">
        <v>22.8</v>
      </c>
      <c r="FS28" s="31">
        <v>22.6</v>
      </c>
      <c r="FT28" s="31">
        <v>22.2</v>
      </c>
      <c r="FU28" s="31">
        <v>21.9</v>
      </c>
      <c r="FV28" s="31">
        <v>21.3</v>
      </c>
      <c r="FW28" s="45">
        <v>20.9</v>
      </c>
      <c r="FX28" s="31">
        <v>20.100000000000001</v>
      </c>
      <c r="FY28" s="31">
        <v>19.5</v>
      </c>
      <c r="FZ28" s="31">
        <v>19.100000000000001</v>
      </c>
      <c r="GA28" s="31">
        <v>18.3</v>
      </c>
      <c r="GB28" s="31">
        <v>18.100000000000001</v>
      </c>
      <c r="GC28" s="31">
        <v>18</v>
      </c>
      <c r="GD28" s="31">
        <v>17.600000000000001</v>
      </c>
      <c r="GE28" s="31">
        <v>16.5</v>
      </c>
      <c r="GF28" s="31">
        <v>15.6</v>
      </c>
      <c r="GG28" s="31">
        <v>24.2</v>
      </c>
      <c r="GH28" s="31">
        <v>24.7</v>
      </c>
      <c r="GI28" s="31">
        <v>25.1</v>
      </c>
      <c r="GJ28" s="31">
        <v>24.7</v>
      </c>
      <c r="GK28" s="31">
        <v>24.1</v>
      </c>
      <c r="GL28" s="31">
        <v>23.5</v>
      </c>
      <c r="GM28" s="31">
        <v>22.8</v>
      </c>
      <c r="GN28" s="45">
        <v>22.3</v>
      </c>
      <c r="GO28" s="31">
        <v>21.5</v>
      </c>
      <c r="GP28" s="31">
        <v>20.9</v>
      </c>
      <c r="GQ28" s="31">
        <v>20.399999999999999</v>
      </c>
      <c r="GR28" s="31">
        <v>19.600000000000001</v>
      </c>
      <c r="GS28" s="31">
        <v>19.100000000000001</v>
      </c>
      <c r="GT28" s="31">
        <v>18.5</v>
      </c>
      <c r="GU28" s="31">
        <v>18</v>
      </c>
      <c r="GV28" s="31">
        <v>17</v>
      </c>
      <c r="GW28" s="31">
        <v>16.5</v>
      </c>
      <c r="GX28" s="31">
        <v>27.2</v>
      </c>
      <c r="GY28" s="31">
        <v>27.5</v>
      </c>
      <c r="GZ28" s="31">
        <v>27.8</v>
      </c>
      <c r="HA28" s="31">
        <v>27.3</v>
      </c>
      <c r="HB28" s="31">
        <v>26.7</v>
      </c>
      <c r="HC28" s="31">
        <v>25.9</v>
      </c>
      <c r="HD28" s="31">
        <v>25.2</v>
      </c>
      <c r="HE28" s="45">
        <v>24.6</v>
      </c>
      <c r="HF28" s="31">
        <v>23.7</v>
      </c>
      <c r="HG28" s="31">
        <v>22.8</v>
      </c>
      <c r="HH28" s="31">
        <v>22.3</v>
      </c>
      <c r="HI28" s="31">
        <v>21.2</v>
      </c>
      <c r="HJ28" s="31">
        <v>20.7</v>
      </c>
      <c r="HK28" s="31">
        <v>19.899999999999999</v>
      </c>
      <c r="HL28" s="31">
        <v>19.3</v>
      </c>
      <c r="HM28" s="31">
        <v>18.8</v>
      </c>
      <c r="HN28" s="31">
        <v>18</v>
      </c>
      <c r="HO28" s="31">
        <v>30</v>
      </c>
      <c r="HP28" s="31">
        <v>30.4</v>
      </c>
      <c r="HQ28" s="31">
        <v>30.9</v>
      </c>
      <c r="HR28" s="31">
        <v>30.3</v>
      </c>
      <c r="HS28" s="31">
        <v>29.5</v>
      </c>
      <c r="HT28" s="31">
        <v>28.8</v>
      </c>
      <c r="HU28" s="31">
        <v>27.9</v>
      </c>
      <c r="HV28" s="45">
        <v>27.3</v>
      </c>
      <c r="HW28" s="31">
        <v>26</v>
      </c>
      <c r="HX28" s="31">
        <v>25</v>
      </c>
      <c r="HY28" s="31">
        <v>24.3</v>
      </c>
      <c r="HZ28" s="31">
        <v>23.2</v>
      </c>
      <c r="IA28" s="31">
        <v>22.7</v>
      </c>
      <c r="IB28" s="31">
        <v>21.8</v>
      </c>
      <c r="IC28" s="31">
        <v>21.4</v>
      </c>
      <c r="ID28" s="31">
        <v>20.7</v>
      </c>
      <c r="IE28" s="31">
        <v>19.899999999999999</v>
      </c>
    </row>
    <row r="29" spans="1:239" x14ac:dyDescent="0.3">
      <c r="A29" s="32">
        <v>42247</v>
      </c>
      <c r="B29" s="31">
        <v>3.9</v>
      </c>
      <c r="C29" s="31">
        <v>4.4000000000000004</v>
      </c>
      <c r="D29" s="31">
        <v>4.5999999999999996</v>
      </c>
      <c r="E29" s="31">
        <v>5.6</v>
      </c>
      <c r="F29" s="31">
        <v>6.8</v>
      </c>
      <c r="G29" s="31">
        <v>7.9</v>
      </c>
      <c r="H29" s="31">
        <v>9.9</v>
      </c>
      <c r="I29" s="45">
        <v>12</v>
      </c>
      <c r="J29" s="31">
        <v>15</v>
      </c>
      <c r="K29" s="31">
        <v>16.100000000000001</v>
      </c>
      <c r="L29" s="31">
        <v>16.399999999999999</v>
      </c>
      <c r="M29" s="31">
        <v>15.2</v>
      </c>
      <c r="N29" s="31">
        <v>14.4</v>
      </c>
      <c r="O29" s="31">
        <v>13.8</v>
      </c>
      <c r="P29" s="31">
        <v>14.1</v>
      </c>
      <c r="Q29" s="31">
        <v>14</v>
      </c>
      <c r="R29" s="31">
        <v>13.1</v>
      </c>
      <c r="S29" s="31">
        <v>4.2</v>
      </c>
      <c r="T29" s="31">
        <v>4.5</v>
      </c>
      <c r="U29" s="31">
        <v>4.7</v>
      </c>
      <c r="V29" s="31">
        <v>6.2</v>
      </c>
      <c r="W29" s="31">
        <v>7.8</v>
      </c>
      <c r="X29" s="31">
        <v>9</v>
      </c>
      <c r="Y29" s="31">
        <v>11.1</v>
      </c>
      <c r="Z29" s="45">
        <v>12.9</v>
      </c>
      <c r="AA29" s="31">
        <v>15.2</v>
      </c>
      <c r="AB29" s="31">
        <v>15.9</v>
      </c>
      <c r="AC29" s="31">
        <v>16</v>
      </c>
      <c r="AD29" s="31">
        <v>15.1</v>
      </c>
      <c r="AE29" s="31">
        <v>14.6</v>
      </c>
      <c r="AF29" s="31">
        <v>14.2</v>
      </c>
      <c r="AG29" s="31">
        <v>14.6</v>
      </c>
      <c r="AH29" s="31">
        <v>14.3</v>
      </c>
      <c r="AI29" s="31">
        <v>13.4</v>
      </c>
      <c r="AJ29" s="31">
        <v>5.4</v>
      </c>
      <c r="AK29" s="31">
        <v>5.8</v>
      </c>
      <c r="AL29" s="31">
        <v>6.1</v>
      </c>
      <c r="AM29" s="31">
        <v>7.8</v>
      </c>
      <c r="AN29" s="31">
        <v>9.4</v>
      </c>
      <c r="AO29" s="31">
        <v>10.6</v>
      </c>
      <c r="AP29" s="31">
        <v>12.7</v>
      </c>
      <c r="AQ29" s="45">
        <v>14.1</v>
      </c>
      <c r="AR29" s="31">
        <v>15.8</v>
      </c>
      <c r="AS29" s="31">
        <v>16</v>
      </c>
      <c r="AT29" s="31">
        <v>16.100000000000001</v>
      </c>
      <c r="AU29" s="31">
        <v>15.3</v>
      </c>
      <c r="AV29" s="31">
        <v>14.9</v>
      </c>
      <c r="AW29" s="31">
        <v>14.6</v>
      </c>
      <c r="AX29" s="31">
        <v>14.9</v>
      </c>
      <c r="AY29" s="31">
        <v>14.5</v>
      </c>
      <c r="AZ29" s="31">
        <v>13.5</v>
      </c>
      <c r="BA29" s="31">
        <v>8.3000000000000007</v>
      </c>
      <c r="BB29" s="31">
        <v>8.9</v>
      </c>
      <c r="BC29" s="31">
        <v>9.1999999999999993</v>
      </c>
      <c r="BD29" s="31">
        <v>10.199999999999999</v>
      </c>
      <c r="BE29" s="31">
        <v>11.2</v>
      </c>
      <c r="BF29" s="31">
        <v>12.3</v>
      </c>
      <c r="BG29" s="31">
        <v>13.8</v>
      </c>
      <c r="BH29" s="45">
        <v>15</v>
      </c>
      <c r="BI29" s="31">
        <v>16.100000000000001</v>
      </c>
      <c r="BJ29" s="31">
        <v>16.3</v>
      </c>
      <c r="BK29" s="31">
        <v>16.3</v>
      </c>
      <c r="BL29" s="31">
        <v>15.6</v>
      </c>
      <c r="BM29" s="31">
        <v>15.2</v>
      </c>
      <c r="BN29" s="31">
        <v>15</v>
      </c>
      <c r="BO29" s="31">
        <v>15.2</v>
      </c>
      <c r="BP29" s="31">
        <v>14.7</v>
      </c>
      <c r="BQ29" s="31">
        <v>13.5</v>
      </c>
      <c r="BR29" s="31">
        <v>10.199999999999999</v>
      </c>
      <c r="BS29" s="31">
        <v>10.9</v>
      </c>
      <c r="BT29" s="31">
        <v>11.4</v>
      </c>
      <c r="BU29" s="31">
        <v>12.3</v>
      </c>
      <c r="BV29" s="31">
        <v>13.1</v>
      </c>
      <c r="BW29" s="31">
        <v>13.9</v>
      </c>
      <c r="BX29" s="31">
        <v>15</v>
      </c>
      <c r="BY29" s="45">
        <v>15.8</v>
      </c>
      <c r="BZ29" s="31">
        <v>16.7</v>
      </c>
      <c r="CA29" s="31">
        <v>16.7</v>
      </c>
      <c r="CB29" s="31">
        <v>16.5</v>
      </c>
      <c r="CC29" s="31">
        <v>15.8</v>
      </c>
      <c r="CD29" s="31">
        <v>15.4</v>
      </c>
      <c r="CE29" s="31">
        <v>15.3</v>
      </c>
      <c r="CF29" s="31">
        <v>15.5</v>
      </c>
      <c r="CG29" s="31">
        <v>14.7</v>
      </c>
      <c r="CH29" s="31">
        <v>13.6</v>
      </c>
      <c r="CI29" s="31">
        <v>12.4</v>
      </c>
      <c r="CJ29" s="31">
        <v>13.2</v>
      </c>
      <c r="CK29" s="31">
        <v>13.6</v>
      </c>
      <c r="CL29" s="31">
        <v>14.5</v>
      </c>
      <c r="CM29" s="31">
        <v>15</v>
      </c>
      <c r="CN29" s="31">
        <v>15.7</v>
      </c>
      <c r="CO29" s="31">
        <v>16.3</v>
      </c>
      <c r="CP29" s="31">
        <v>16.8</v>
      </c>
      <c r="CQ29" s="31">
        <v>17.2</v>
      </c>
      <c r="CR29" s="31">
        <v>17</v>
      </c>
      <c r="CS29" s="31">
        <v>16.8</v>
      </c>
      <c r="CT29" s="31">
        <v>16.2</v>
      </c>
      <c r="CU29" s="31">
        <v>15.8</v>
      </c>
      <c r="CV29" s="31">
        <v>15.7</v>
      </c>
      <c r="CW29" s="31">
        <v>15.9</v>
      </c>
      <c r="CX29" s="31">
        <v>15</v>
      </c>
      <c r="CY29" s="31">
        <v>13.8</v>
      </c>
      <c r="CZ29" s="31">
        <v>14.9</v>
      </c>
      <c r="DA29" s="31">
        <v>15.5</v>
      </c>
      <c r="DB29" s="31">
        <v>16</v>
      </c>
      <c r="DC29" s="31">
        <v>16.600000000000001</v>
      </c>
      <c r="DD29" s="31">
        <v>16.7</v>
      </c>
      <c r="DE29" s="31">
        <v>17.3</v>
      </c>
      <c r="DF29" s="31">
        <v>17.5</v>
      </c>
      <c r="DG29" s="45">
        <v>17.899999999999999</v>
      </c>
      <c r="DH29" s="31">
        <v>17.7</v>
      </c>
      <c r="DI29" s="31">
        <v>17.5</v>
      </c>
      <c r="DJ29" s="31">
        <v>17.2</v>
      </c>
      <c r="DK29" s="31">
        <v>16.5</v>
      </c>
      <c r="DL29" s="31">
        <v>16.2</v>
      </c>
      <c r="DM29" s="31">
        <v>16.100000000000001</v>
      </c>
      <c r="DN29" s="31">
        <v>16.3</v>
      </c>
      <c r="DO29" s="31">
        <v>15.3</v>
      </c>
      <c r="DP29" s="31">
        <v>14</v>
      </c>
      <c r="DQ29" s="31">
        <v>17.100000000000001</v>
      </c>
      <c r="DR29" s="31">
        <v>17.399999999999999</v>
      </c>
      <c r="DS29" s="31">
        <v>17.8</v>
      </c>
      <c r="DT29" s="31">
        <v>18.100000000000001</v>
      </c>
      <c r="DU29" s="31">
        <v>18.100000000000001</v>
      </c>
      <c r="DV29" s="31">
        <v>18.600000000000001</v>
      </c>
      <c r="DW29" s="31">
        <v>18.5</v>
      </c>
      <c r="DX29" s="31">
        <v>18.600000000000001</v>
      </c>
      <c r="DY29" s="31">
        <v>18.2</v>
      </c>
      <c r="DZ29" s="31">
        <v>18</v>
      </c>
      <c r="EA29" s="31">
        <v>17.5</v>
      </c>
      <c r="EB29" s="31">
        <v>16.899999999999999</v>
      </c>
      <c r="EC29" s="31">
        <v>16.600000000000001</v>
      </c>
      <c r="ED29" s="31">
        <v>16.600000000000001</v>
      </c>
      <c r="EE29" s="31">
        <v>16.600000000000001</v>
      </c>
      <c r="EF29" s="31">
        <v>15.5</v>
      </c>
      <c r="EG29" s="31">
        <v>14.3</v>
      </c>
      <c r="EH29" s="31">
        <v>19.3</v>
      </c>
      <c r="EI29" s="31">
        <v>19.399999999999999</v>
      </c>
      <c r="EJ29" s="31">
        <v>19.600000000000001</v>
      </c>
      <c r="EK29" s="31">
        <v>19.8</v>
      </c>
      <c r="EL29" s="31">
        <v>19.7</v>
      </c>
      <c r="EM29" s="31">
        <v>19.8</v>
      </c>
      <c r="EN29" s="31">
        <v>19.5</v>
      </c>
      <c r="EO29" s="31">
        <v>19.3</v>
      </c>
      <c r="EP29" s="31">
        <v>18.899999999999999</v>
      </c>
      <c r="EQ29" s="31">
        <v>18.5</v>
      </c>
      <c r="ER29" s="31">
        <v>17.899999999999999</v>
      </c>
      <c r="ES29" s="31">
        <v>17.3</v>
      </c>
      <c r="ET29" s="31">
        <v>17</v>
      </c>
      <c r="EU29" s="31">
        <v>17.100000000000001</v>
      </c>
      <c r="EV29" s="31">
        <v>17</v>
      </c>
      <c r="EW29" s="31">
        <v>15.8</v>
      </c>
      <c r="EX29" s="31">
        <v>14.5</v>
      </c>
      <c r="EY29" s="31">
        <v>20.7</v>
      </c>
      <c r="EZ29" s="31">
        <v>21</v>
      </c>
      <c r="FA29" s="31">
        <v>21.2</v>
      </c>
      <c r="FB29" s="31">
        <v>21.4</v>
      </c>
      <c r="FC29" s="31">
        <v>21.2</v>
      </c>
      <c r="FD29" s="31">
        <v>21</v>
      </c>
      <c r="FE29" s="31">
        <v>20.7</v>
      </c>
      <c r="FF29" s="45">
        <v>20.399999999999999</v>
      </c>
      <c r="FG29" s="31">
        <v>19.600000000000001</v>
      </c>
      <c r="FH29" s="31">
        <v>19</v>
      </c>
      <c r="FI29" s="31">
        <v>18.399999999999999</v>
      </c>
      <c r="FJ29" s="31">
        <v>17.8</v>
      </c>
      <c r="FK29" s="31">
        <v>17.5</v>
      </c>
      <c r="FL29" s="31">
        <v>17.5</v>
      </c>
      <c r="FM29" s="31">
        <v>17.399999999999999</v>
      </c>
      <c r="FN29" s="31">
        <v>16.100000000000001</v>
      </c>
      <c r="FO29" s="31">
        <v>15</v>
      </c>
      <c r="FP29" s="31">
        <v>23.1</v>
      </c>
      <c r="FQ29" s="31">
        <v>23.6</v>
      </c>
      <c r="FR29" s="31">
        <v>23.6</v>
      </c>
      <c r="FS29" s="31">
        <v>23.1</v>
      </c>
      <c r="FT29" s="31">
        <v>22.8</v>
      </c>
      <c r="FU29" s="31">
        <v>22.6</v>
      </c>
      <c r="FV29" s="31">
        <v>22</v>
      </c>
      <c r="FW29" s="45">
        <v>21.2</v>
      </c>
      <c r="FX29" s="31">
        <v>20.2</v>
      </c>
      <c r="FY29" s="31">
        <v>19.3</v>
      </c>
      <c r="FZ29" s="31">
        <v>18.600000000000001</v>
      </c>
      <c r="GA29" s="31">
        <v>17.899999999999999</v>
      </c>
      <c r="GB29" s="31">
        <v>17.8</v>
      </c>
      <c r="GC29" s="31">
        <v>17.600000000000001</v>
      </c>
      <c r="GD29" s="31">
        <v>17.2</v>
      </c>
      <c r="GE29" s="31">
        <v>16.100000000000001</v>
      </c>
      <c r="GF29" s="31">
        <v>15.1</v>
      </c>
      <c r="GG29" s="31">
        <v>25.9</v>
      </c>
      <c r="GH29" s="31">
        <v>26.2</v>
      </c>
      <c r="GI29" s="31">
        <v>25.8</v>
      </c>
      <c r="GJ29" s="31">
        <v>25.1</v>
      </c>
      <c r="GK29" s="31">
        <v>24.7</v>
      </c>
      <c r="GL29" s="31">
        <v>24.3</v>
      </c>
      <c r="GM29" s="31">
        <v>23.5</v>
      </c>
      <c r="GN29" s="45">
        <v>22.6</v>
      </c>
      <c r="GO29" s="31">
        <v>21.4</v>
      </c>
      <c r="GP29" s="31">
        <v>20.5</v>
      </c>
      <c r="GQ29" s="31">
        <v>19.8</v>
      </c>
      <c r="GR29" s="31">
        <v>19</v>
      </c>
      <c r="GS29" s="31">
        <v>18.7</v>
      </c>
      <c r="GT29" s="31">
        <v>18</v>
      </c>
      <c r="GU29" s="31">
        <v>17.399999999999999</v>
      </c>
      <c r="GV29" s="31">
        <v>16.399999999999999</v>
      </c>
      <c r="GW29" s="31">
        <v>15.9</v>
      </c>
      <c r="GX29" s="31">
        <v>29.4</v>
      </c>
      <c r="GY29" s="31">
        <v>29.5</v>
      </c>
      <c r="GZ29" s="31">
        <v>28.5</v>
      </c>
      <c r="HA29" s="31">
        <v>27.7</v>
      </c>
      <c r="HB29" s="31">
        <v>27.2</v>
      </c>
      <c r="HC29" s="31">
        <v>26.6</v>
      </c>
      <c r="HD29" s="31">
        <v>25.8</v>
      </c>
      <c r="HE29" s="45">
        <v>24.8</v>
      </c>
      <c r="HF29" s="31">
        <v>23.5</v>
      </c>
      <c r="HG29" s="31">
        <v>22.2</v>
      </c>
      <c r="HH29" s="31">
        <v>21.4</v>
      </c>
      <c r="HI29" s="31">
        <v>20.399999999999999</v>
      </c>
      <c r="HJ29" s="31">
        <v>20</v>
      </c>
      <c r="HK29" s="31">
        <v>19.3</v>
      </c>
      <c r="HL29" s="31">
        <v>18.600000000000001</v>
      </c>
      <c r="HM29" s="31">
        <v>18.100000000000001</v>
      </c>
      <c r="HN29" s="31">
        <v>17.3</v>
      </c>
      <c r="HO29" s="31">
        <v>32.799999999999997</v>
      </c>
      <c r="HP29" s="31">
        <v>32.700000000000003</v>
      </c>
      <c r="HQ29" s="31">
        <v>31.6</v>
      </c>
      <c r="HR29" s="31">
        <v>30.5</v>
      </c>
      <c r="HS29" s="31">
        <v>29.8</v>
      </c>
      <c r="HT29" s="31">
        <v>29.3</v>
      </c>
      <c r="HU29" s="31">
        <v>28.2</v>
      </c>
      <c r="HV29" s="45">
        <v>27.2</v>
      </c>
      <c r="HW29" s="31">
        <v>25.6</v>
      </c>
      <c r="HX29" s="31">
        <v>24.2</v>
      </c>
      <c r="HY29" s="31">
        <v>23.1</v>
      </c>
      <c r="HZ29" s="31">
        <v>22.1</v>
      </c>
      <c r="IA29" s="31">
        <v>21.4</v>
      </c>
      <c r="IB29" s="31">
        <v>20.9</v>
      </c>
      <c r="IC29" s="31">
        <v>20.5</v>
      </c>
      <c r="ID29" s="31">
        <v>19.7</v>
      </c>
      <c r="IE29" s="31">
        <v>19</v>
      </c>
    </row>
    <row r="30" spans="1:239" x14ac:dyDescent="0.3">
      <c r="A30" s="32">
        <v>42277</v>
      </c>
      <c r="B30" s="31">
        <v>6.7</v>
      </c>
      <c r="C30" s="31">
        <v>6.5</v>
      </c>
      <c r="D30" s="31">
        <v>6.1</v>
      </c>
      <c r="E30" s="31">
        <v>6.3</v>
      </c>
      <c r="F30" s="31">
        <v>7.4</v>
      </c>
      <c r="G30" s="31">
        <v>8.6999999999999993</v>
      </c>
      <c r="H30" s="31">
        <v>10.4</v>
      </c>
      <c r="I30" s="45">
        <v>12.3</v>
      </c>
      <c r="J30" s="31">
        <v>15.6</v>
      </c>
      <c r="K30" s="31">
        <v>17</v>
      </c>
      <c r="L30" s="31">
        <v>17.100000000000001</v>
      </c>
      <c r="M30" s="31">
        <v>15.9</v>
      </c>
      <c r="N30" s="31">
        <v>14.7</v>
      </c>
      <c r="O30" s="31">
        <v>14</v>
      </c>
      <c r="P30" s="31">
        <v>14.4</v>
      </c>
      <c r="Q30" s="31">
        <v>14.5</v>
      </c>
      <c r="R30" s="31">
        <v>13.6</v>
      </c>
      <c r="S30" s="31">
        <v>7</v>
      </c>
      <c r="T30" s="31">
        <v>6.7</v>
      </c>
      <c r="U30" s="31">
        <v>6.5</v>
      </c>
      <c r="V30" s="31">
        <v>7.7</v>
      </c>
      <c r="W30" s="31">
        <v>8.6</v>
      </c>
      <c r="X30" s="31">
        <v>9.6999999999999993</v>
      </c>
      <c r="Y30" s="31">
        <v>11.7</v>
      </c>
      <c r="Z30" s="45">
        <v>13.3</v>
      </c>
      <c r="AA30" s="31">
        <v>15.8</v>
      </c>
      <c r="AB30" s="31">
        <v>16.600000000000001</v>
      </c>
      <c r="AC30" s="31">
        <v>16.600000000000001</v>
      </c>
      <c r="AD30" s="31">
        <v>15.7</v>
      </c>
      <c r="AE30" s="31">
        <v>14.9</v>
      </c>
      <c r="AF30" s="31">
        <v>14.4</v>
      </c>
      <c r="AG30" s="31">
        <v>14.9</v>
      </c>
      <c r="AH30" s="31">
        <v>14.9</v>
      </c>
      <c r="AI30" s="31">
        <v>13.9</v>
      </c>
      <c r="AJ30" s="31">
        <v>8.3000000000000007</v>
      </c>
      <c r="AK30" s="31">
        <v>8</v>
      </c>
      <c r="AL30" s="31">
        <v>8.1</v>
      </c>
      <c r="AM30" s="31">
        <v>9.1</v>
      </c>
      <c r="AN30" s="31">
        <v>10.5</v>
      </c>
      <c r="AO30" s="31">
        <v>11.3</v>
      </c>
      <c r="AP30" s="31">
        <v>13.1</v>
      </c>
      <c r="AQ30" s="45">
        <v>14.6</v>
      </c>
      <c r="AR30" s="31">
        <v>16.2</v>
      </c>
      <c r="AS30" s="31">
        <v>16.7</v>
      </c>
      <c r="AT30" s="31">
        <v>16.7</v>
      </c>
      <c r="AU30" s="31">
        <v>15.9</v>
      </c>
      <c r="AV30" s="31">
        <v>15.2</v>
      </c>
      <c r="AW30" s="31">
        <v>14.8</v>
      </c>
      <c r="AX30" s="31">
        <v>15.3</v>
      </c>
      <c r="AY30" s="31">
        <v>15.1</v>
      </c>
      <c r="AZ30" s="31">
        <v>13.9</v>
      </c>
      <c r="BA30" s="31">
        <v>11.3</v>
      </c>
      <c r="BB30" s="31">
        <v>11.3</v>
      </c>
      <c r="BC30" s="31">
        <v>11.2</v>
      </c>
      <c r="BD30" s="31">
        <v>11.6</v>
      </c>
      <c r="BE30" s="31">
        <v>12.4</v>
      </c>
      <c r="BF30" s="31">
        <v>13</v>
      </c>
      <c r="BG30" s="31">
        <v>14.3</v>
      </c>
      <c r="BH30" s="45">
        <v>15.3</v>
      </c>
      <c r="BI30" s="31">
        <v>16.5</v>
      </c>
      <c r="BJ30" s="31">
        <v>16.899999999999999</v>
      </c>
      <c r="BK30" s="31">
        <v>16.8</v>
      </c>
      <c r="BL30" s="31">
        <v>16.100000000000001</v>
      </c>
      <c r="BM30" s="31">
        <v>15.4</v>
      </c>
      <c r="BN30" s="31">
        <v>15.2</v>
      </c>
      <c r="BO30" s="31">
        <v>15.5</v>
      </c>
      <c r="BP30" s="31">
        <v>15.2</v>
      </c>
      <c r="BQ30" s="31">
        <v>14</v>
      </c>
      <c r="BR30" s="31">
        <v>13.1</v>
      </c>
      <c r="BS30" s="31">
        <v>13.1</v>
      </c>
      <c r="BT30" s="31">
        <v>13.4</v>
      </c>
      <c r="BU30" s="31">
        <v>13.9</v>
      </c>
      <c r="BV30" s="31">
        <v>14.5</v>
      </c>
      <c r="BW30" s="31">
        <v>14.9</v>
      </c>
      <c r="BX30" s="31">
        <v>15.8</v>
      </c>
      <c r="BY30" s="45">
        <v>16.3</v>
      </c>
      <c r="BZ30" s="31">
        <v>17</v>
      </c>
      <c r="CA30" s="31">
        <v>17.2</v>
      </c>
      <c r="CB30" s="31">
        <v>17.100000000000001</v>
      </c>
      <c r="CC30" s="31">
        <v>16.3</v>
      </c>
      <c r="CD30" s="31">
        <v>15.7</v>
      </c>
      <c r="CE30" s="31">
        <v>15.4</v>
      </c>
      <c r="CF30" s="31">
        <v>15.7</v>
      </c>
      <c r="CG30" s="31">
        <v>15.3</v>
      </c>
      <c r="CH30" s="31">
        <v>14</v>
      </c>
      <c r="CI30" s="31">
        <v>14.7</v>
      </c>
      <c r="CJ30" s="31">
        <v>14.6</v>
      </c>
      <c r="CK30" s="31">
        <v>15.1</v>
      </c>
      <c r="CL30" s="31">
        <v>15.7</v>
      </c>
      <c r="CM30" s="31">
        <v>16</v>
      </c>
      <c r="CN30" s="31">
        <v>16.399999999999999</v>
      </c>
      <c r="CO30" s="31">
        <v>17</v>
      </c>
      <c r="CP30" s="31">
        <v>17.2</v>
      </c>
      <c r="CQ30" s="31">
        <v>17.600000000000001</v>
      </c>
      <c r="CR30" s="31">
        <v>17.5</v>
      </c>
      <c r="CS30" s="31">
        <v>17.399999999999999</v>
      </c>
      <c r="CT30" s="31">
        <v>16.600000000000001</v>
      </c>
      <c r="CU30" s="31">
        <v>16</v>
      </c>
      <c r="CV30" s="31">
        <v>15.9</v>
      </c>
      <c r="CW30" s="31">
        <v>16.2</v>
      </c>
      <c r="CX30" s="31">
        <v>15.5</v>
      </c>
      <c r="CY30" s="31">
        <v>14.2</v>
      </c>
      <c r="CZ30" s="31">
        <v>16.5</v>
      </c>
      <c r="DA30" s="31">
        <v>16.5</v>
      </c>
      <c r="DB30" s="31">
        <v>17.100000000000001</v>
      </c>
      <c r="DC30" s="31">
        <v>17.5</v>
      </c>
      <c r="DD30" s="31">
        <v>17.7</v>
      </c>
      <c r="DE30" s="31">
        <v>18</v>
      </c>
      <c r="DF30" s="31">
        <v>18</v>
      </c>
      <c r="DG30" s="45">
        <v>18.3</v>
      </c>
      <c r="DH30" s="31">
        <v>18.100000000000001</v>
      </c>
      <c r="DI30" s="31">
        <v>18</v>
      </c>
      <c r="DJ30" s="31">
        <v>17.7</v>
      </c>
      <c r="DK30" s="31">
        <v>16.899999999999999</v>
      </c>
      <c r="DL30" s="31">
        <v>16.399999999999999</v>
      </c>
      <c r="DM30" s="31">
        <v>16.3</v>
      </c>
      <c r="DN30" s="31">
        <v>16.5</v>
      </c>
      <c r="DO30" s="31">
        <v>15.7</v>
      </c>
      <c r="DP30" s="31">
        <v>14.4</v>
      </c>
      <c r="DQ30" s="31">
        <v>18.2</v>
      </c>
      <c r="DR30" s="31">
        <v>18.100000000000001</v>
      </c>
      <c r="DS30" s="31">
        <v>18.600000000000001</v>
      </c>
      <c r="DT30" s="31">
        <v>18.8</v>
      </c>
      <c r="DU30" s="31">
        <v>18.8</v>
      </c>
      <c r="DV30" s="31">
        <v>19.100000000000001</v>
      </c>
      <c r="DW30" s="31">
        <v>18.899999999999999</v>
      </c>
      <c r="DX30" s="31">
        <v>19</v>
      </c>
      <c r="DY30" s="31">
        <v>18.600000000000001</v>
      </c>
      <c r="DZ30" s="31">
        <v>18.399999999999999</v>
      </c>
      <c r="EA30" s="31">
        <v>18</v>
      </c>
      <c r="EB30" s="31">
        <v>17.2</v>
      </c>
      <c r="EC30" s="31">
        <v>16.7</v>
      </c>
      <c r="ED30" s="31">
        <v>16.7</v>
      </c>
      <c r="EE30" s="31">
        <v>16.899999999999999</v>
      </c>
      <c r="EF30" s="31">
        <v>16</v>
      </c>
      <c r="EG30" s="31">
        <v>14.7</v>
      </c>
      <c r="EH30" s="31">
        <v>19.8</v>
      </c>
      <c r="EI30" s="31">
        <v>19.899999999999999</v>
      </c>
      <c r="EJ30" s="31">
        <v>20.100000000000001</v>
      </c>
      <c r="EK30" s="31">
        <v>20.2</v>
      </c>
      <c r="EL30" s="31">
        <v>20.100000000000001</v>
      </c>
      <c r="EM30" s="31">
        <v>20.2</v>
      </c>
      <c r="EN30" s="31">
        <v>19.8</v>
      </c>
      <c r="EO30" s="31">
        <v>19.7</v>
      </c>
      <c r="EP30" s="31">
        <v>19.2</v>
      </c>
      <c r="EQ30" s="31">
        <v>18.8</v>
      </c>
      <c r="ER30" s="31">
        <v>18.399999999999999</v>
      </c>
      <c r="ES30" s="31">
        <v>17.600000000000001</v>
      </c>
      <c r="ET30" s="31">
        <v>17.100000000000001</v>
      </c>
      <c r="EU30" s="31">
        <v>17.2</v>
      </c>
      <c r="EV30" s="31">
        <v>17.2</v>
      </c>
      <c r="EW30" s="31">
        <v>16.2</v>
      </c>
      <c r="EX30" s="31">
        <v>14.9</v>
      </c>
      <c r="EY30" s="31">
        <v>20.7</v>
      </c>
      <c r="EZ30" s="31">
        <v>20.9</v>
      </c>
      <c r="FA30" s="31">
        <v>21.3</v>
      </c>
      <c r="FB30" s="31">
        <v>21.4</v>
      </c>
      <c r="FC30" s="31">
        <v>21.4</v>
      </c>
      <c r="FD30" s="31">
        <v>21.2</v>
      </c>
      <c r="FE30" s="31">
        <v>20.8</v>
      </c>
      <c r="FF30" s="45">
        <v>20.5</v>
      </c>
      <c r="FG30" s="31">
        <v>19.899999999999999</v>
      </c>
      <c r="FH30" s="31">
        <v>19.3</v>
      </c>
      <c r="FI30" s="31">
        <v>18.899999999999999</v>
      </c>
      <c r="FJ30" s="31">
        <v>18.100000000000001</v>
      </c>
      <c r="FK30" s="31">
        <v>17.600000000000001</v>
      </c>
      <c r="FL30" s="31">
        <v>17.600000000000001</v>
      </c>
      <c r="FM30" s="31">
        <v>17.600000000000001</v>
      </c>
      <c r="FN30" s="31">
        <v>16.5</v>
      </c>
      <c r="FO30" s="31">
        <v>15.3</v>
      </c>
      <c r="FP30" s="31">
        <v>22.6</v>
      </c>
      <c r="FQ30" s="31">
        <v>22.7</v>
      </c>
      <c r="FR30" s="31">
        <v>22.7</v>
      </c>
      <c r="FS30" s="31">
        <v>22.6</v>
      </c>
      <c r="FT30" s="31">
        <v>22.3</v>
      </c>
      <c r="FU30" s="31">
        <v>22.2</v>
      </c>
      <c r="FV30" s="31">
        <v>21.6</v>
      </c>
      <c r="FW30" s="45">
        <v>21</v>
      </c>
      <c r="FX30" s="31">
        <v>20.2</v>
      </c>
      <c r="FY30" s="31">
        <v>19.399999999999999</v>
      </c>
      <c r="FZ30" s="31">
        <v>18.899999999999999</v>
      </c>
      <c r="GA30" s="31">
        <v>18</v>
      </c>
      <c r="GB30" s="31">
        <v>17.8</v>
      </c>
      <c r="GC30" s="31">
        <v>17.8</v>
      </c>
      <c r="GD30" s="31">
        <v>17.5</v>
      </c>
      <c r="GE30" s="31">
        <v>16.600000000000001</v>
      </c>
      <c r="GF30" s="31">
        <v>15.6</v>
      </c>
      <c r="GG30" s="31">
        <v>24.9</v>
      </c>
      <c r="GH30" s="31">
        <v>24.8</v>
      </c>
      <c r="GI30" s="31">
        <v>24.6</v>
      </c>
      <c r="GJ30" s="31">
        <v>24.2</v>
      </c>
      <c r="GK30" s="31">
        <v>23.8</v>
      </c>
      <c r="GL30" s="31">
        <v>23.6</v>
      </c>
      <c r="GM30" s="31">
        <v>22.9</v>
      </c>
      <c r="GN30" s="45">
        <v>22.3</v>
      </c>
      <c r="GO30" s="31">
        <v>21.2</v>
      </c>
      <c r="GP30" s="31">
        <v>20.5</v>
      </c>
      <c r="GQ30" s="31">
        <v>20</v>
      </c>
      <c r="GR30" s="31">
        <v>19.2</v>
      </c>
      <c r="GS30" s="31">
        <v>18.8</v>
      </c>
      <c r="GT30" s="31">
        <v>18.2</v>
      </c>
      <c r="GU30" s="31">
        <v>17.8</v>
      </c>
      <c r="GV30" s="31">
        <v>17</v>
      </c>
      <c r="GW30" s="31">
        <v>16.3</v>
      </c>
      <c r="GX30" s="31">
        <v>27.9</v>
      </c>
      <c r="GY30" s="31">
        <v>27.5</v>
      </c>
      <c r="GZ30" s="31">
        <v>26.9</v>
      </c>
      <c r="HA30" s="31">
        <v>26.4</v>
      </c>
      <c r="HB30" s="31">
        <v>26.1</v>
      </c>
      <c r="HC30" s="31">
        <v>25.8</v>
      </c>
      <c r="HD30" s="31">
        <v>25</v>
      </c>
      <c r="HE30" s="45">
        <v>24.4</v>
      </c>
      <c r="HF30" s="31">
        <v>23.2</v>
      </c>
      <c r="HG30" s="31">
        <v>22.3</v>
      </c>
      <c r="HH30" s="31">
        <v>21.7</v>
      </c>
      <c r="HI30" s="31">
        <v>20.6</v>
      </c>
      <c r="HJ30" s="31">
        <v>20.100000000000001</v>
      </c>
      <c r="HK30" s="31">
        <v>19.399999999999999</v>
      </c>
      <c r="HL30" s="31">
        <v>19.100000000000001</v>
      </c>
      <c r="HM30" s="31">
        <v>18.600000000000001</v>
      </c>
      <c r="HN30" s="31">
        <v>17.7</v>
      </c>
      <c r="HO30" s="31">
        <v>30.8</v>
      </c>
      <c r="HP30" s="31">
        <v>30.1</v>
      </c>
      <c r="HQ30" s="31">
        <v>29.5</v>
      </c>
      <c r="HR30" s="31">
        <v>29</v>
      </c>
      <c r="HS30" s="31">
        <v>28.6</v>
      </c>
      <c r="HT30" s="31">
        <v>28.3</v>
      </c>
      <c r="HU30" s="31">
        <v>27.4</v>
      </c>
      <c r="HV30" s="45">
        <v>26.7</v>
      </c>
      <c r="HW30" s="31">
        <v>25.3</v>
      </c>
      <c r="HX30" s="31">
        <v>24.3</v>
      </c>
      <c r="HY30" s="31">
        <v>23.5</v>
      </c>
      <c r="HZ30" s="31">
        <v>22.3</v>
      </c>
      <c r="IA30" s="31">
        <v>21.7</v>
      </c>
      <c r="IB30" s="31">
        <v>21.2</v>
      </c>
      <c r="IC30" s="31">
        <v>20.9</v>
      </c>
      <c r="ID30" s="31">
        <v>20.2</v>
      </c>
      <c r="IE30" s="31">
        <v>19.399999999999999</v>
      </c>
    </row>
    <row r="31" spans="1:239" x14ac:dyDescent="0.3">
      <c r="A31" s="32">
        <v>42307</v>
      </c>
      <c r="B31" s="31">
        <v>8.1</v>
      </c>
      <c r="C31" s="31">
        <v>8.8000000000000007</v>
      </c>
      <c r="D31" s="31">
        <v>8.8000000000000007</v>
      </c>
      <c r="E31" s="31">
        <v>8.5</v>
      </c>
      <c r="F31" s="31">
        <v>9.1</v>
      </c>
      <c r="G31" s="31">
        <v>9.3000000000000007</v>
      </c>
      <c r="H31" s="31">
        <v>10.7</v>
      </c>
      <c r="I31" s="45">
        <v>12.5</v>
      </c>
      <c r="J31" s="31">
        <v>15.4</v>
      </c>
      <c r="K31" s="31">
        <v>16.5</v>
      </c>
      <c r="L31" s="31">
        <v>16.8</v>
      </c>
      <c r="M31" s="31">
        <v>15.9</v>
      </c>
      <c r="N31" s="31">
        <v>15</v>
      </c>
      <c r="O31" s="31">
        <v>14.2</v>
      </c>
      <c r="P31" s="31">
        <v>14.5</v>
      </c>
      <c r="Q31" s="31">
        <v>14.5</v>
      </c>
      <c r="R31" s="31">
        <v>13.7</v>
      </c>
      <c r="S31" s="31">
        <v>8.4</v>
      </c>
      <c r="T31" s="31">
        <v>9</v>
      </c>
      <c r="U31" s="31">
        <v>9.3000000000000007</v>
      </c>
      <c r="V31" s="31">
        <v>9.5</v>
      </c>
      <c r="W31" s="31">
        <v>9.8000000000000007</v>
      </c>
      <c r="X31" s="31">
        <v>10</v>
      </c>
      <c r="Y31" s="31">
        <v>11.8</v>
      </c>
      <c r="Z31" s="45">
        <v>13.2</v>
      </c>
      <c r="AA31" s="31">
        <v>15.4</v>
      </c>
      <c r="AB31" s="31">
        <v>16.2</v>
      </c>
      <c r="AC31" s="31">
        <v>16.3</v>
      </c>
      <c r="AD31" s="31">
        <v>15.8</v>
      </c>
      <c r="AE31" s="31">
        <v>15.1</v>
      </c>
      <c r="AF31" s="31">
        <v>14.6</v>
      </c>
      <c r="AG31" s="31">
        <v>15</v>
      </c>
      <c r="AH31" s="31">
        <v>14.9</v>
      </c>
      <c r="AI31" s="31">
        <v>14</v>
      </c>
      <c r="AJ31" s="31">
        <v>9.5</v>
      </c>
      <c r="AK31" s="31">
        <v>10.6</v>
      </c>
      <c r="AL31" s="31">
        <v>10.9</v>
      </c>
      <c r="AM31" s="31">
        <v>10.8</v>
      </c>
      <c r="AN31" s="31">
        <v>11.4</v>
      </c>
      <c r="AO31" s="31">
        <v>11.4</v>
      </c>
      <c r="AP31" s="31">
        <v>13.1</v>
      </c>
      <c r="AQ31" s="45">
        <v>14.3</v>
      </c>
      <c r="AR31" s="31">
        <v>15.9</v>
      </c>
      <c r="AS31" s="31">
        <v>16.3</v>
      </c>
      <c r="AT31" s="31">
        <v>16.399999999999999</v>
      </c>
      <c r="AU31" s="31">
        <v>15.9</v>
      </c>
      <c r="AV31" s="31">
        <v>15.4</v>
      </c>
      <c r="AW31" s="31">
        <v>14.9</v>
      </c>
      <c r="AX31" s="31">
        <v>15.3</v>
      </c>
      <c r="AY31" s="31">
        <v>15.1</v>
      </c>
      <c r="AZ31" s="31">
        <v>14.1</v>
      </c>
      <c r="BA31" s="31">
        <v>11.7</v>
      </c>
      <c r="BB31" s="31">
        <v>12.8</v>
      </c>
      <c r="BC31" s="31">
        <v>12.9</v>
      </c>
      <c r="BD31" s="31">
        <v>12.5</v>
      </c>
      <c r="BE31" s="31">
        <v>12.8</v>
      </c>
      <c r="BF31" s="31">
        <v>12.9</v>
      </c>
      <c r="BG31" s="31">
        <v>14</v>
      </c>
      <c r="BH31" s="45">
        <v>15</v>
      </c>
      <c r="BI31" s="31">
        <v>16.100000000000001</v>
      </c>
      <c r="BJ31" s="31">
        <v>16.5</v>
      </c>
      <c r="BK31" s="31">
        <v>16.5</v>
      </c>
      <c r="BL31" s="31">
        <v>16.100000000000001</v>
      </c>
      <c r="BM31" s="31">
        <v>15.6</v>
      </c>
      <c r="BN31" s="31">
        <v>15.3</v>
      </c>
      <c r="BO31" s="31">
        <v>15.5</v>
      </c>
      <c r="BP31" s="31">
        <v>15.2</v>
      </c>
      <c r="BQ31" s="31">
        <v>14.1</v>
      </c>
      <c r="BR31" s="31">
        <v>12.9</v>
      </c>
      <c r="BS31" s="31">
        <v>14.1</v>
      </c>
      <c r="BT31" s="31">
        <v>14.4</v>
      </c>
      <c r="BU31" s="31">
        <v>14.3</v>
      </c>
      <c r="BV31" s="31">
        <v>14.3</v>
      </c>
      <c r="BW31" s="31">
        <v>14.3</v>
      </c>
      <c r="BX31" s="31">
        <v>15.1</v>
      </c>
      <c r="BY31" s="45">
        <v>15.7</v>
      </c>
      <c r="BZ31" s="31">
        <v>16.600000000000001</v>
      </c>
      <c r="CA31" s="31">
        <v>17</v>
      </c>
      <c r="CB31" s="31">
        <v>16.8</v>
      </c>
      <c r="CC31" s="31">
        <v>16.3</v>
      </c>
      <c r="CD31" s="31">
        <v>15.8</v>
      </c>
      <c r="CE31" s="31">
        <v>15.5</v>
      </c>
      <c r="CF31" s="31">
        <v>15.7</v>
      </c>
      <c r="CG31" s="31">
        <v>15.2</v>
      </c>
      <c r="CH31" s="31">
        <v>14</v>
      </c>
      <c r="CI31" s="31">
        <v>14.2</v>
      </c>
      <c r="CJ31" s="31">
        <v>15.1</v>
      </c>
      <c r="CK31" s="31">
        <v>15.6</v>
      </c>
      <c r="CL31" s="31">
        <v>15.7</v>
      </c>
      <c r="CM31" s="31">
        <v>15.6</v>
      </c>
      <c r="CN31" s="31">
        <v>15.6</v>
      </c>
      <c r="CO31" s="31">
        <v>16.2</v>
      </c>
      <c r="CP31" s="31">
        <v>16.5</v>
      </c>
      <c r="CQ31" s="31">
        <v>17</v>
      </c>
      <c r="CR31" s="31">
        <v>17.2</v>
      </c>
      <c r="CS31" s="31">
        <v>17.100000000000001</v>
      </c>
      <c r="CT31" s="31">
        <v>16.600000000000001</v>
      </c>
      <c r="CU31" s="31">
        <v>16.100000000000001</v>
      </c>
      <c r="CV31" s="31">
        <v>15.9</v>
      </c>
      <c r="CW31" s="31">
        <v>16</v>
      </c>
      <c r="CX31" s="31">
        <v>15.4</v>
      </c>
      <c r="CY31" s="31">
        <v>14.2</v>
      </c>
      <c r="CZ31" s="31">
        <v>15.7</v>
      </c>
      <c r="DA31" s="31">
        <v>16.7</v>
      </c>
      <c r="DB31" s="31">
        <v>17.100000000000001</v>
      </c>
      <c r="DC31" s="31">
        <v>17.2</v>
      </c>
      <c r="DD31" s="31">
        <v>17.100000000000001</v>
      </c>
      <c r="DE31" s="31">
        <v>17</v>
      </c>
      <c r="DF31" s="31">
        <v>17.100000000000001</v>
      </c>
      <c r="DG31" s="45">
        <v>17.399999999999999</v>
      </c>
      <c r="DH31" s="31">
        <v>17.5</v>
      </c>
      <c r="DI31" s="31">
        <v>17.600000000000001</v>
      </c>
      <c r="DJ31" s="31">
        <v>17.5</v>
      </c>
      <c r="DK31" s="31">
        <v>16.899999999999999</v>
      </c>
      <c r="DL31" s="31">
        <v>16.399999999999999</v>
      </c>
      <c r="DM31" s="31">
        <v>16.2</v>
      </c>
      <c r="DN31" s="31">
        <v>16.3</v>
      </c>
      <c r="DO31" s="31">
        <v>15.6</v>
      </c>
      <c r="DP31" s="31">
        <v>14.4</v>
      </c>
      <c r="DQ31" s="31">
        <v>17</v>
      </c>
      <c r="DR31" s="31">
        <v>17.600000000000001</v>
      </c>
      <c r="DS31" s="31">
        <v>18.100000000000001</v>
      </c>
      <c r="DT31" s="31">
        <v>18.2</v>
      </c>
      <c r="DU31" s="31">
        <v>17.899999999999999</v>
      </c>
      <c r="DV31" s="31">
        <v>18</v>
      </c>
      <c r="DW31" s="31">
        <v>18</v>
      </c>
      <c r="DX31" s="31">
        <v>18.100000000000001</v>
      </c>
      <c r="DY31" s="31">
        <v>18.100000000000001</v>
      </c>
      <c r="DZ31" s="31">
        <v>18.100000000000001</v>
      </c>
      <c r="EA31" s="31">
        <v>17.8</v>
      </c>
      <c r="EB31" s="31">
        <v>17.2</v>
      </c>
      <c r="EC31" s="31">
        <v>16.7</v>
      </c>
      <c r="ED31" s="31">
        <v>16.600000000000001</v>
      </c>
      <c r="EE31" s="31">
        <v>16.600000000000001</v>
      </c>
      <c r="EF31" s="31">
        <v>15.7</v>
      </c>
      <c r="EG31" s="31">
        <v>14.5</v>
      </c>
      <c r="EH31" s="31">
        <v>18.3</v>
      </c>
      <c r="EI31" s="31">
        <v>19</v>
      </c>
      <c r="EJ31" s="31">
        <v>19.2</v>
      </c>
      <c r="EK31" s="31">
        <v>19.3</v>
      </c>
      <c r="EL31" s="31">
        <v>19</v>
      </c>
      <c r="EM31" s="31">
        <v>19</v>
      </c>
      <c r="EN31" s="31">
        <v>18.8</v>
      </c>
      <c r="EO31" s="31">
        <v>18.8</v>
      </c>
      <c r="EP31" s="31">
        <v>18.7</v>
      </c>
      <c r="EQ31" s="31">
        <v>18.5</v>
      </c>
      <c r="ER31" s="31">
        <v>18.2</v>
      </c>
      <c r="ES31" s="31">
        <v>17.600000000000001</v>
      </c>
      <c r="ET31" s="31">
        <v>17.100000000000001</v>
      </c>
      <c r="EU31" s="31">
        <v>17</v>
      </c>
      <c r="EV31" s="31">
        <v>16.899999999999999</v>
      </c>
      <c r="EW31" s="31">
        <v>15.9</v>
      </c>
      <c r="EX31" s="31">
        <v>14.7</v>
      </c>
      <c r="EY31" s="31">
        <v>18.8</v>
      </c>
      <c r="EZ31" s="31">
        <v>19.5</v>
      </c>
      <c r="FA31" s="31">
        <v>19.8</v>
      </c>
      <c r="FB31" s="31">
        <v>20.2</v>
      </c>
      <c r="FC31" s="31">
        <v>20</v>
      </c>
      <c r="FD31" s="31">
        <v>19.899999999999999</v>
      </c>
      <c r="FE31" s="31">
        <v>19.7</v>
      </c>
      <c r="FF31" s="45">
        <v>19.600000000000001</v>
      </c>
      <c r="FG31" s="31">
        <v>19.399999999999999</v>
      </c>
      <c r="FH31" s="31">
        <v>19.100000000000001</v>
      </c>
      <c r="FI31" s="31">
        <v>18.7</v>
      </c>
      <c r="FJ31" s="31">
        <v>18</v>
      </c>
      <c r="FK31" s="31">
        <v>17.5</v>
      </c>
      <c r="FL31" s="31">
        <v>17.3</v>
      </c>
      <c r="FM31" s="31">
        <v>17.3</v>
      </c>
      <c r="FN31" s="31">
        <v>16.2</v>
      </c>
      <c r="FO31" s="31">
        <v>15.1</v>
      </c>
      <c r="FP31" s="31">
        <v>20.2</v>
      </c>
      <c r="FQ31" s="31">
        <v>21.2</v>
      </c>
      <c r="FR31" s="31">
        <v>21.3</v>
      </c>
      <c r="FS31" s="31">
        <v>21.4</v>
      </c>
      <c r="FT31" s="31">
        <v>21.1</v>
      </c>
      <c r="FU31" s="31">
        <v>21</v>
      </c>
      <c r="FV31" s="31">
        <v>20.5</v>
      </c>
      <c r="FW31" s="45">
        <v>20.100000000000001</v>
      </c>
      <c r="FX31" s="31">
        <v>19.600000000000001</v>
      </c>
      <c r="FY31" s="31">
        <v>19.100000000000001</v>
      </c>
      <c r="FZ31" s="31">
        <v>18.600000000000001</v>
      </c>
      <c r="GA31" s="31">
        <v>18</v>
      </c>
      <c r="GB31" s="31">
        <v>17.7</v>
      </c>
      <c r="GC31" s="31">
        <v>17.5</v>
      </c>
      <c r="GD31" s="31">
        <v>17.2</v>
      </c>
      <c r="GE31" s="31">
        <v>16.2</v>
      </c>
      <c r="GF31" s="31">
        <v>15.4</v>
      </c>
      <c r="GG31" s="31">
        <v>22.1</v>
      </c>
      <c r="GH31" s="31">
        <v>23.2</v>
      </c>
      <c r="GI31" s="31">
        <v>23.3</v>
      </c>
      <c r="GJ31" s="31">
        <v>23.1</v>
      </c>
      <c r="GK31" s="31">
        <v>22.7</v>
      </c>
      <c r="GL31" s="31">
        <v>22.3</v>
      </c>
      <c r="GM31" s="31">
        <v>21.8</v>
      </c>
      <c r="GN31" s="45">
        <v>21.3</v>
      </c>
      <c r="GO31" s="31">
        <v>20.6</v>
      </c>
      <c r="GP31" s="31">
        <v>20.100000000000001</v>
      </c>
      <c r="GQ31" s="31">
        <v>19.5</v>
      </c>
      <c r="GR31" s="31">
        <v>18.899999999999999</v>
      </c>
      <c r="GS31" s="31">
        <v>18.600000000000001</v>
      </c>
      <c r="GT31" s="31">
        <v>17.899999999999999</v>
      </c>
      <c r="GU31" s="31">
        <v>17.399999999999999</v>
      </c>
      <c r="GV31" s="31">
        <v>16.7</v>
      </c>
      <c r="GW31" s="31">
        <v>16.100000000000001</v>
      </c>
      <c r="GX31" s="31">
        <v>24.6</v>
      </c>
      <c r="GY31" s="31">
        <v>25.6</v>
      </c>
      <c r="GZ31" s="31">
        <v>25.5</v>
      </c>
      <c r="HA31" s="31">
        <v>25.2</v>
      </c>
      <c r="HB31" s="31">
        <v>24.8</v>
      </c>
      <c r="HC31" s="31">
        <v>24.4</v>
      </c>
      <c r="HD31" s="31">
        <v>23.7</v>
      </c>
      <c r="HE31" s="45">
        <v>23.2</v>
      </c>
      <c r="HF31" s="31">
        <v>22.4</v>
      </c>
      <c r="HG31" s="31">
        <v>21.6</v>
      </c>
      <c r="HH31" s="31">
        <v>21.1</v>
      </c>
      <c r="HI31" s="31">
        <v>20.3</v>
      </c>
      <c r="HJ31" s="31">
        <v>20</v>
      </c>
      <c r="HK31" s="31">
        <v>19.2</v>
      </c>
      <c r="HL31" s="31">
        <v>18.8</v>
      </c>
      <c r="HM31" s="31">
        <v>18.3</v>
      </c>
      <c r="HN31" s="31">
        <v>17.399999999999999</v>
      </c>
      <c r="HO31" s="31">
        <v>26.9</v>
      </c>
      <c r="HP31" s="31">
        <v>27.8</v>
      </c>
      <c r="HQ31" s="31">
        <v>28.1</v>
      </c>
      <c r="HR31" s="31">
        <v>27.7</v>
      </c>
      <c r="HS31" s="31">
        <v>27.2</v>
      </c>
      <c r="HT31" s="31">
        <v>26.7</v>
      </c>
      <c r="HU31" s="31">
        <v>25.8</v>
      </c>
      <c r="HV31" s="45">
        <v>25.2</v>
      </c>
      <c r="HW31" s="31">
        <v>24.4</v>
      </c>
      <c r="HX31" s="31">
        <v>23.5</v>
      </c>
      <c r="HY31" s="31">
        <v>22.8</v>
      </c>
      <c r="HZ31" s="31">
        <v>21.9</v>
      </c>
      <c r="IA31" s="31">
        <v>21.6</v>
      </c>
      <c r="IB31" s="31">
        <v>20.9</v>
      </c>
      <c r="IC31" s="31">
        <v>20.6</v>
      </c>
      <c r="ID31" s="31">
        <v>19.899999999999999</v>
      </c>
      <c r="IE31" s="31">
        <v>19.2</v>
      </c>
    </row>
    <row r="32" spans="1:239" x14ac:dyDescent="0.3">
      <c r="A32" s="32">
        <v>42338</v>
      </c>
      <c r="B32" s="31">
        <v>18.2</v>
      </c>
      <c r="C32" s="31">
        <v>14.9</v>
      </c>
      <c r="D32" s="31">
        <v>13</v>
      </c>
      <c r="E32" s="31">
        <v>12.2</v>
      </c>
      <c r="F32" s="31">
        <v>11.5</v>
      </c>
      <c r="G32" s="31">
        <v>11.4</v>
      </c>
      <c r="H32" s="31">
        <v>12.4</v>
      </c>
      <c r="I32" s="45">
        <v>14.1</v>
      </c>
      <c r="J32" s="31">
        <v>16.3</v>
      </c>
      <c r="K32" s="31">
        <v>17</v>
      </c>
      <c r="L32" s="31">
        <v>17</v>
      </c>
      <c r="M32" s="31">
        <v>15.9</v>
      </c>
      <c r="N32" s="31">
        <v>14.5</v>
      </c>
      <c r="O32" s="31">
        <v>13.7</v>
      </c>
      <c r="P32" s="31">
        <v>14.1</v>
      </c>
      <c r="Q32" s="31">
        <v>14.5</v>
      </c>
      <c r="R32" s="31">
        <v>13.7</v>
      </c>
      <c r="S32" s="31">
        <v>18.3</v>
      </c>
      <c r="T32" s="31">
        <v>15</v>
      </c>
      <c r="U32" s="31">
        <v>13</v>
      </c>
      <c r="V32" s="31">
        <v>12.7</v>
      </c>
      <c r="W32" s="31">
        <v>12.3</v>
      </c>
      <c r="X32" s="31">
        <v>12.7</v>
      </c>
      <c r="Y32" s="31">
        <v>13.5</v>
      </c>
      <c r="Z32" s="45">
        <v>14.5</v>
      </c>
      <c r="AA32" s="31">
        <v>16.100000000000001</v>
      </c>
      <c r="AB32" s="31">
        <v>16.5</v>
      </c>
      <c r="AC32" s="31">
        <v>16.399999999999999</v>
      </c>
      <c r="AD32" s="31">
        <v>15.7</v>
      </c>
      <c r="AE32" s="31">
        <v>14.6</v>
      </c>
      <c r="AF32" s="31">
        <v>14.1</v>
      </c>
      <c r="AG32" s="31">
        <v>14.6</v>
      </c>
      <c r="AH32" s="31">
        <v>14.8</v>
      </c>
      <c r="AI32" s="31">
        <v>14.1</v>
      </c>
      <c r="AJ32" s="31">
        <v>18.8</v>
      </c>
      <c r="AK32" s="31">
        <v>16.600000000000001</v>
      </c>
      <c r="AL32" s="31">
        <v>14.3</v>
      </c>
      <c r="AM32" s="31">
        <v>13.7</v>
      </c>
      <c r="AN32" s="31">
        <v>13.6</v>
      </c>
      <c r="AO32" s="31">
        <v>13.5</v>
      </c>
      <c r="AP32" s="31">
        <v>14.5</v>
      </c>
      <c r="AQ32" s="45">
        <v>15.5</v>
      </c>
      <c r="AR32" s="31">
        <v>16.5</v>
      </c>
      <c r="AS32" s="31">
        <v>16.600000000000001</v>
      </c>
      <c r="AT32" s="31">
        <v>16.5</v>
      </c>
      <c r="AU32" s="31">
        <v>15.9</v>
      </c>
      <c r="AV32" s="31">
        <v>15</v>
      </c>
      <c r="AW32" s="31">
        <v>14.5</v>
      </c>
      <c r="AX32" s="31">
        <v>15.1</v>
      </c>
      <c r="AY32" s="31">
        <v>15</v>
      </c>
      <c r="AZ32" s="31">
        <v>14.2</v>
      </c>
      <c r="BA32" s="31">
        <v>20.100000000000001</v>
      </c>
      <c r="BB32" s="31">
        <v>18.100000000000001</v>
      </c>
      <c r="BC32" s="31">
        <v>15.9</v>
      </c>
      <c r="BD32" s="31">
        <v>14.8</v>
      </c>
      <c r="BE32" s="31">
        <v>14.5</v>
      </c>
      <c r="BF32" s="31">
        <v>14.6</v>
      </c>
      <c r="BG32" s="31">
        <v>15.2</v>
      </c>
      <c r="BH32" s="45">
        <v>16</v>
      </c>
      <c r="BI32" s="31">
        <v>16.899999999999999</v>
      </c>
      <c r="BJ32" s="31">
        <v>17</v>
      </c>
      <c r="BK32" s="31">
        <v>16.8</v>
      </c>
      <c r="BL32" s="31">
        <v>16</v>
      </c>
      <c r="BM32" s="31">
        <v>15.3</v>
      </c>
      <c r="BN32" s="31">
        <v>14.9</v>
      </c>
      <c r="BO32" s="31">
        <v>15.4</v>
      </c>
      <c r="BP32" s="31">
        <v>15.3</v>
      </c>
      <c r="BQ32" s="31">
        <v>14.3</v>
      </c>
      <c r="BR32" s="31">
        <v>20.2</v>
      </c>
      <c r="BS32" s="31">
        <v>19</v>
      </c>
      <c r="BT32" s="31">
        <v>17.2</v>
      </c>
      <c r="BU32" s="31">
        <v>16.2</v>
      </c>
      <c r="BV32" s="31">
        <v>15.8</v>
      </c>
      <c r="BW32" s="31">
        <v>15.9</v>
      </c>
      <c r="BX32" s="31">
        <v>16.3</v>
      </c>
      <c r="BY32" s="45">
        <v>16.899999999999999</v>
      </c>
      <c r="BZ32" s="31">
        <v>17.399999999999999</v>
      </c>
      <c r="CA32" s="31">
        <v>17.399999999999999</v>
      </c>
      <c r="CB32" s="31">
        <v>17.100000000000001</v>
      </c>
      <c r="CC32" s="31">
        <v>16.3</v>
      </c>
      <c r="CD32" s="31">
        <v>15.5</v>
      </c>
      <c r="CE32" s="31">
        <v>15.2</v>
      </c>
      <c r="CF32" s="31">
        <v>15.7</v>
      </c>
      <c r="CG32" s="31">
        <v>15.4</v>
      </c>
      <c r="CH32" s="31">
        <v>14.3</v>
      </c>
      <c r="CI32" s="31">
        <v>20.399999999999999</v>
      </c>
      <c r="CJ32" s="31">
        <v>19.399999999999999</v>
      </c>
      <c r="CK32" s="31">
        <v>17.8</v>
      </c>
      <c r="CL32" s="31">
        <v>17.2</v>
      </c>
      <c r="CM32" s="31">
        <v>16.8</v>
      </c>
      <c r="CN32" s="31">
        <v>16.899999999999999</v>
      </c>
      <c r="CO32" s="31">
        <v>17.3</v>
      </c>
      <c r="CP32" s="31">
        <v>17.600000000000001</v>
      </c>
      <c r="CQ32" s="31">
        <v>17.899999999999999</v>
      </c>
      <c r="CR32" s="31">
        <v>17.8</v>
      </c>
      <c r="CS32" s="31">
        <v>17.5</v>
      </c>
      <c r="CT32" s="31">
        <v>16.600000000000001</v>
      </c>
      <c r="CU32" s="31">
        <v>15.9</v>
      </c>
      <c r="CV32" s="31">
        <v>15.7</v>
      </c>
      <c r="CW32" s="31">
        <v>16.100000000000001</v>
      </c>
      <c r="CX32" s="31">
        <v>15.6</v>
      </c>
      <c r="CY32" s="31">
        <v>14.5</v>
      </c>
      <c r="CZ32" s="31">
        <v>20.399999999999999</v>
      </c>
      <c r="DA32" s="31">
        <v>20.100000000000001</v>
      </c>
      <c r="DB32" s="31">
        <v>18.899999999999999</v>
      </c>
      <c r="DC32" s="31">
        <v>18.5</v>
      </c>
      <c r="DD32" s="31">
        <v>18.100000000000001</v>
      </c>
      <c r="DE32" s="31">
        <v>18</v>
      </c>
      <c r="DF32" s="31">
        <v>18.2</v>
      </c>
      <c r="DG32" s="45">
        <v>18.5</v>
      </c>
      <c r="DH32" s="31">
        <v>18.5</v>
      </c>
      <c r="DI32" s="31">
        <v>18.3</v>
      </c>
      <c r="DJ32" s="31">
        <v>17.899999999999999</v>
      </c>
      <c r="DK32" s="31">
        <v>16.899999999999999</v>
      </c>
      <c r="DL32" s="31">
        <v>16.3</v>
      </c>
      <c r="DM32" s="31">
        <v>16.100000000000001</v>
      </c>
      <c r="DN32" s="31">
        <v>16.5</v>
      </c>
      <c r="DO32" s="31">
        <v>15.9</v>
      </c>
      <c r="DP32" s="31">
        <v>14.7</v>
      </c>
      <c r="DQ32" s="31">
        <v>20.5</v>
      </c>
      <c r="DR32" s="31">
        <v>20.5</v>
      </c>
      <c r="DS32" s="31">
        <v>19.600000000000001</v>
      </c>
      <c r="DT32" s="31">
        <v>19.3</v>
      </c>
      <c r="DU32" s="31">
        <v>18.899999999999999</v>
      </c>
      <c r="DV32" s="31">
        <v>18.899999999999999</v>
      </c>
      <c r="DW32" s="31">
        <v>18.899999999999999</v>
      </c>
      <c r="DX32" s="31">
        <v>19.100000000000001</v>
      </c>
      <c r="DY32" s="31">
        <v>19</v>
      </c>
      <c r="DZ32" s="31">
        <v>18.8</v>
      </c>
      <c r="EA32" s="31">
        <v>18.3</v>
      </c>
      <c r="EB32" s="31">
        <v>17.3</v>
      </c>
      <c r="EC32" s="31">
        <v>16.600000000000001</v>
      </c>
      <c r="ED32" s="31">
        <v>16.5</v>
      </c>
      <c r="EE32" s="31">
        <v>16.8</v>
      </c>
      <c r="EF32" s="31">
        <v>16.100000000000001</v>
      </c>
      <c r="EG32" s="31">
        <v>14.9</v>
      </c>
      <c r="EH32" s="31">
        <v>20.6</v>
      </c>
      <c r="EI32" s="31">
        <v>20.7</v>
      </c>
      <c r="EJ32" s="31">
        <v>20.3</v>
      </c>
      <c r="EK32" s="31">
        <v>20.2</v>
      </c>
      <c r="EL32" s="31">
        <v>19.899999999999999</v>
      </c>
      <c r="EM32" s="31">
        <v>19.7</v>
      </c>
      <c r="EN32" s="31">
        <v>19.600000000000001</v>
      </c>
      <c r="EO32" s="31">
        <v>19.7</v>
      </c>
      <c r="EP32" s="31">
        <v>19.600000000000001</v>
      </c>
      <c r="EQ32" s="31">
        <v>19.2</v>
      </c>
      <c r="ER32" s="31">
        <v>18.7</v>
      </c>
      <c r="ES32" s="31">
        <v>17.8</v>
      </c>
      <c r="ET32" s="31">
        <v>17</v>
      </c>
      <c r="EU32" s="31">
        <v>17</v>
      </c>
      <c r="EV32" s="31">
        <v>17.100000000000001</v>
      </c>
      <c r="EW32" s="31">
        <v>16.3</v>
      </c>
      <c r="EX32" s="31">
        <v>15.1</v>
      </c>
      <c r="EY32" s="31">
        <v>20.6</v>
      </c>
      <c r="EZ32" s="31">
        <v>20.9</v>
      </c>
      <c r="FA32" s="31">
        <v>20.6</v>
      </c>
      <c r="FB32" s="31">
        <v>20.6</v>
      </c>
      <c r="FC32" s="31">
        <v>20.5</v>
      </c>
      <c r="FD32" s="31">
        <v>20.399999999999999</v>
      </c>
      <c r="FE32" s="31">
        <v>20.3</v>
      </c>
      <c r="FF32" s="45">
        <v>20.5</v>
      </c>
      <c r="FG32" s="31">
        <v>20.3</v>
      </c>
      <c r="FH32" s="31">
        <v>19.8</v>
      </c>
      <c r="FI32" s="31">
        <v>19.2</v>
      </c>
      <c r="FJ32" s="31">
        <v>18.3</v>
      </c>
      <c r="FK32" s="31">
        <v>17.5</v>
      </c>
      <c r="FL32" s="31">
        <v>17.399999999999999</v>
      </c>
      <c r="FM32" s="31">
        <v>17.600000000000001</v>
      </c>
      <c r="FN32" s="31">
        <v>16.600000000000001</v>
      </c>
      <c r="FO32" s="31">
        <v>15.6</v>
      </c>
      <c r="FP32" s="31">
        <v>21.9</v>
      </c>
      <c r="FQ32" s="31">
        <v>22.5</v>
      </c>
      <c r="FR32" s="31">
        <v>22.2</v>
      </c>
      <c r="FS32" s="31">
        <v>22</v>
      </c>
      <c r="FT32" s="31">
        <v>21.7</v>
      </c>
      <c r="FU32" s="31">
        <v>21.3</v>
      </c>
      <c r="FV32" s="31">
        <v>20.9</v>
      </c>
      <c r="FW32" s="45">
        <v>20.9</v>
      </c>
      <c r="FX32" s="31">
        <v>20.399999999999999</v>
      </c>
      <c r="FY32" s="31">
        <v>19.7</v>
      </c>
      <c r="FZ32" s="31">
        <v>19.2</v>
      </c>
      <c r="GA32" s="31">
        <v>18.3</v>
      </c>
      <c r="GB32" s="31">
        <v>17.8</v>
      </c>
      <c r="GC32" s="31">
        <v>17.600000000000001</v>
      </c>
      <c r="GD32" s="31">
        <v>17.5</v>
      </c>
      <c r="GE32" s="31">
        <v>16.600000000000001</v>
      </c>
      <c r="GF32" s="31">
        <v>16</v>
      </c>
      <c r="GG32" s="31">
        <v>23.9</v>
      </c>
      <c r="GH32" s="31">
        <v>24.6</v>
      </c>
      <c r="GI32" s="31">
        <v>24.2</v>
      </c>
      <c r="GJ32" s="31">
        <v>23.9</v>
      </c>
      <c r="GK32" s="31">
        <v>23.3</v>
      </c>
      <c r="GL32" s="31">
        <v>22.6</v>
      </c>
      <c r="GM32" s="31">
        <v>22.2</v>
      </c>
      <c r="GN32" s="45">
        <v>22</v>
      </c>
      <c r="GO32" s="31">
        <v>21.4</v>
      </c>
      <c r="GP32" s="31">
        <v>20.8</v>
      </c>
      <c r="GQ32" s="31">
        <v>20.100000000000001</v>
      </c>
      <c r="GR32" s="31">
        <v>19.3</v>
      </c>
      <c r="GS32" s="31">
        <v>18.8</v>
      </c>
      <c r="GT32" s="31">
        <v>18.100000000000001</v>
      </c>
      <c r="GU32" s="31">
        <v>17.7</v>
      </c>
      <c r="GV32" s="31">
        <v>17.100000000000001</v>
      </c>
      <c r="GW32" s="31">
        <v>16.5</v>
      </c>
      <c r="GX32" s="31">
        <v>26.5</v>
      </c>
      <c r="GY32" s="31">
        <v>26.9</v>
      </c>
      <c r="GZ32" s="31">
        <v>26.4</v>
      </c>
      <c r="HA32" s="31">
        <v>26</v>
      </c>
      <c r="HB32" s="31">
        <v>25.4</v>
      </c>
      <c r="HC32" s="31">
        <v>24.8</v>
      </c>
      <c r="HD32" s="31">
        <v>24.2</v>
      </c>
      <c r="HE32" s="45">
        <v>24</v>
      </c>
      <c r="HF32" s="31">
        <v>23.3</v>
      </c>
      <c r="HG32" s="31">
        <v>22.4</v>
      </c>
      <c r="HH32" s="31">
        <v>21.8</v>
      </c>
      <c r="HI32" s="31">
        <v>20.7</v>
      </c>
      <c r="HJ32" s="31">
        <v>20.3</v>
      </c>
      <c r="HK32" s="31">
        <v>19.5</v>
      </c>
      <c r="HL32" s="31">
        <v>19.2</v>
      </c>
      <c r="HM32" s="31">
        <v>18.7</v>
      </c>
      <c r="HN32" s="31">
        <v>17.899999999999999</v>
      </c>
      <c r="HO32" s="31">
        <v>29.1</v>
      </c>
      <c r="HP32" s="31">
        <v>29.6</v>
      </c>
      <c r="HQ32" s="31">
        <v>29</v>
      </c>
      <c r="HR32" s="31">
        <v>28.7</v>
      </c>
      <c r="HS32" s="31">
        <v>28</v>
      </c>
      <c r="HT32" s="31">
        <v>27.4</v>
      </c>
      <c r="HU32" s="31">
        <v>26.5</v>
      </c>
      <c r="HV32" s="45">
        <v>26.3</v>
      </c>
      <c r="HW32" s="31">
        <v>25.5</v>
      </c>
      <c r="HX32" s="31">
        <v>24.5</v>
      </c>
      <c r="HY32" s="31">
        <v>23.7</v>
      </c>
      <c r="HZ32" s="31">
        <v>22.5</v>
      </c>
      <c r="IA32" s="31">
        <v>22.1</v>
      </c>
      <c r="IB32" s="31">
        <v>21.4</v>
      </c>
      <c r="IC32" s="31">
        <v>21</v>
      </c>
      <c r="ID32" s="31">
        <v>20.399999999999999</v>
      </c>
      <c r="IE32" s="31">
        <v>19.7</v>
      </c>
    </row>
    <row r="33" spans="1:239" x14ac:dyDescent="0.3">
      <c r="A33" s="32">
        <v>42369</v>
      </c>
      <c r="B33" s="31">
        <v>9.1</v>
      </c>
      <c r="C33" s="31">
        <v>8.8000000000000007</v>
      </c>
      <c r="D33" s="31">
        <v>8.8000000000000007</v>
      </c>
      <c r="E33" s="31">
        <v>8.5</v>
      </c>
      <c r="F33" s="31">
        <v>9</v>
      </c>
      <c r="G33" s="31">
        <v>9.3000000000000007</v>
      </c>
      <c r="H33" s="31">
        <v>10.7</v>
      </c>
      <c r="I33" s="45">
        <v>12.5</v>
      </c>
      <c r="J33" s="31">
        <v>14.9</v>
      </c>
      <c r="K33" s="31">
        <v>15.7</v>
      </c>
      <c r="L33" s="31">
        <v>15.9</v>
      </c>
      <c r="M33" s="31">
        <v>15.2</v>
      </c>
      <c r="N33" s="31">
        <v>13.9</v>
      </c>
      <c r="O33" s="31">
        <v>13.2</v>
      </c>
      <c r="P33" s="31">
        <v>13.6</v>
      </c>
      <c r="Q33" s="31">
        <v>13.8</v>
      </c>
      <c r="R33" s="31">
        <v>13</v>
      </c>
      <c r="S33" s="31">
        <v>9.1</v>
      </c>
      <c r="T33" s="31">
        <v>8.8000000000000007</v>
      </c>
      <c r="U33" s="31">
        <v>9.1</v>
      </c>
      <c r="V33" s="31">
        <v>9</v>
      </c>
      <c r="W33" s="31">
        <v>9.8000000000000007</v>
      </c>
      <c r="X33" s="31">
        <v>10.4</v>
      </c>
      <c r="Y33" s="31">
        <v>11.6</v>
      </c>
      <c r="Z33" s="45">
        <v>12.8</v>
      </c>
      <c r="AA33" s="31">
        <v>14.6</v>
      </c>
      <c r="AB33" s="31">
        <v>15.3</v>
      </c>
      <c r="AC33" s="31">
        <v>15.4</v>
      </c>
      <c r="AD33" s="31">
        <v>14.9</v>
      </c>
      <c r="AE33" s="31">
        <v>14</v>
      </c>
      <c r="AF33" s="31">
        <v>13.5</v>
      </c>
      <c r="AG33" s="31">
        <v>14.1</v>
      </c>
      <c r="AH33" s="31">
        <v>14.1</v>
      </c>
      <c r="AI33" s="31">
        <v>13.4</v>
      </c>
      <c r="AJ33" s="31">
        <v>10.7</v>
      </c>
      <c r="AK33" s="31">
        <v>10.199999999999999</v>
      </c>
      <c r="AL33" s="31">
        <v>10.3</v>
      </c>
      <c r="AM33" s="31">
        <v>10</v>
      </c>
      <c r="AN33" s="31">
        <v>11.1</v>
      </c>
      <c r="AO33" s="31">
        <v>11.3</v>
      </c>
      <c r="AP33" s="31">
        <v>12.7</v>
      </c>
      <c r="AQ33" s="45">
        <v>13.9</v>
      </c>
      <c r="AR33" s="31">
        <v>15.1</v>
      </c>
      <c r="AS33" s="31">
        <v>15.5</v>
      </c>
      <c r="AT33" s="31">
        <v>15.6</v>
      </c>
      <c r="AU33" s="31">
        <v>15.1</v>
      </c>
      <c r="AV33" s="31">
        <v>14.4</v>
      </c>
      <c r="AW33" s="31">
        <v>13.9</v>
      </c>
      <c r="AX33" s="31">
        <v>14.5</v>
      </c>
      <c r="AY33" s="31">
        <v>14.3</v>
      </c>
      <c r="AZ33" s="31">
        <v>13.5</v>
      </c>
      <c r="BA33" s="31">
        <v>13.2</v>
      </c>
      <c r="BB33" s="31">
        <v>12.2</v>
      </c>
      <c r="BC33" s="31">
        <v>12.2</v>
      </c>
      <c r="BD33" s="31">
        <v>12</v>
      </c>
      <c r="BE33" s="31">
        <v>12.5</v>
      </c>
      <c r="BF33" s="31">
        <v>12.7</v>
      </c>
      <c r="BG33" s="31">
        <v>13.4</v>
      </c>
      <c r="BH33" s="45">
        <v>14.5</v>
      </c>
      <c r="BI33" s="31">
        <v>15.7</v>
      </c>
      <c r="BJ33" s="31">
        <v>15.9</v>
      </c>
      <c r="BK33" s="31">
        <v>15.9</v>
      </c>
      <c r="BL33" s="31">
        <v>15.3</v>
      </c>
      <c r="BM33" s="31">
        <v>14.6</v>
      </c>
      <c r="BN33" s="31">
        <v>14.3</v>
      </c>
      <c r="BO33" s="31">
        <v>14.8</v>
      </c>
      <c r="BP33" s="31">
        <v>14.5</v>
      </c>
      <c r="BQ33" s="31">
        <v>13.6</v>
      </c>
      <c r="BR33" s="31">
        <v>14.1</v>
      </c>
      <c r="BS33" s="31">
        <v>13.8</v>
      </c>
      <c r="BT33" s="31">
        <v>13.7</v>
      </c>
      <c r="BU33" s="31">
        <v>13.7</v>
      </c>
      <c r="BV33" s="31">
        <v>13.8</v>
      </c>
      <c r="BW33" s="31">
        <v>14.1</v>
      </c>
      <c r="BX33" s="31">
        <v>14.7</v>
      </c>
      <c r="BY33" s="45">
        <v>15.5</v>
      </c>
      <c r="BZ33" s="31">
        <v>16.3</v>
      </c>
      <c r="CA33" s="31">
        <v>16.399999999999999</v>
      </c>
      <c r="CB33" s="31">
        <v>16.3</v>
      </c>
      <c r="CC33" s="31">
        <v>15.6</v>
      </c>
      <c r="CD33" s="31">
        <v>14.9</v>
      </c>
      <c r="CE33" s="31">
        <v>14.7</v>
      </c>
      <c r="CF33" s="31">
        <v>15.1</v>
      </c>
      <c r="CG33" s="31">
        <v>14.7</v>
      </c>
      <c r="CH33" s="31">
        <v>13.6</v>
      </c>
      <c r="CI33" s="31">
        <v>14.9</v>
      </c>
      <c r="CJ33" s="31">
        <v>14.5</v>
      </c>
      <c r="CK33" s="31">
        <v>14.5</v>
      </c>
      <c r="CL33" s="31">
        <v>14.8</v>
      </c>
      <c r="CM33" s="31">
        <v>14.8</v>
      </c>
      <c r="CN33" s="31">
        <v>15.2</v>
      </c>
      <c r="CO33" s="31">
        <v>15.7</v>
      </c>
      <c r="CP33" s="31">
        <v>16.100000000000001</v>
      </c>
      <c r="CQ33" s="31">
        <v>16.7</v>
      </c>
      <c r="CR33" s="31">
        <v>16.8</v>
      </c>
      <c r="CS33" s="31">
        <v>16.600000000000001</v>
      </c>
      <c r="CT33" s="31">
        <v>15.8</v>
      </c>
      <c r="CU33" s="31">
        <v>15.3</v>
      </c>
      <c r="CV33" s="31">
        <v>15.1</v>
      </c>
      <c r="CW33" s="31">
        <v>15.5</v>
      </c>
      <c r="CX33" s="31">
        <v>14.9</v>
      </c>
      <c r="CY33" s="31">
        <v>13.8</v>
      </c>
      <c r="CZ33" s="31">
        <v>15.6</v>
      </c>
      <c r="DA33" s="31">
        <v>15.5</v>
      </c>
      <c r="DB33" s="31">
        <v>15.7</v>
      </c>
      <c r="DC33" s="31">
        <v>16.2</v>
      </c>
      <c r="DD33" s="31">
        <v>16.100000000000001</v>
      </c>
      <c r="DE33" s="31">
        <v>16.399999999999999</v>
      </c>
      <c r="DF33" s="31">
        <v>16.7</v>
      </c>
      <c r="DG33" s="45">
        <v>17</v>
      </c>
      <c r="DH33" s="31">
        <v>17.2</v>
      </c>
      <c r="DI33" s="31">
        <v>17.2</v>
      </c>
      <c r="DJ33" s="31">
        <v>16.899999999999999</v>
      </c>
      <c r="DK33" s="31">
        <v>16.2</v>
      </c>
      <c r="DL33" s="31">
        <v>15.7</v>
      </c>
      <c r="DM33" s="31">
        <v>15.5</v>
      </c>
      <c r="DN33" s="31">
        <v>15.8</v>
      </c>
      <c r="DO33" s="31">
        <v>15.1</v>
      </c>
      <c r="DP33" s="31">
        <v>13.9</v>
      </c>
      <c r="DQ33" s="31">
        <v>16.3</v>
      </c>
      <c r="DR33" s="31">
        <v>16.2</v>
      </c>
      <c r="DS33" s="31">
        <v>16.5</v>
      </c>
      <c r="DT33" s="31">
        <v>17</v>
      </c>
      <c r="DU33" s="31">
        <v>16.899999999999999</v>
      </c>
      <c r="DV33" s="31">
        <v>17.399999999999999</v>
      </c>
      <c r="DW33" s="31">
        <v>17.5</v>
      </c>
      <c r="DX33" s="31">
        <v>17.7</v>
      </c>
      <c r="DY33" s="31">
        <v>17.7</v>
      </c>
      <c r="DZ33" s="31">
        <v>17.7</v>
      </c>
      <c r="EA33" s="31">
        <v>17.3</v>
      </c>
      <c r="EB33" s="31">
        <v>16.5</v>
      </c>
      <c r="EC33" s="31">
        <v>16</v>
      </c>
      <c r="ED33" s="31">
        <v>15.9</v>
      </c>
      <c r="EE33" s="31">
        <v>16.100000000000001</v>
      </c>
      <c r="EF33" s="31">
        <v>15.3</v>
      </c>
      <c r="EG33" s="31">
        <v>14.1</v>
      </c>
      <c r="EH33" s="31">
        <v>17</v>
      </c>
      <c r="EI33" s="31">
        <v>16.8</v>
      </c>
      <c r="EJ33" s="31">
        <v>17.3</v>
      </c>
      <c r="EK33" s="31">
        <v>17.899999999999999</v>
      </c>
      <c r="EL33" s="31">
        <v>18</v>
      </c>
      <c r="EM33" s="31">
        <v>18.3</v>
      </c>
      <c r="EN33" s="31">
        <v>18.3</v>
      </c>
      <c r="EO33" s="31">
        <v>18.3</v>
      </c>
      <c r="EP33" s="31">
        <v>18.3</v>
      </c>
      <c r="EQ33" s="31">
        <v>18.100000000000001</v>
      </c>
      <c r="ER33" s="31">
        <v>17.7</v>
      </c>
      <c r="ES33" s="31">
        <v>16.899999999999999</v>
      </c>
      <c r="ET33" s="31">
        <v>16.399999999999999</v>
      </c>
      <c r="EU33" s="31">
        <v>16.399999999999999</v>
      </c>
      <c r="EV33" s="31">
        <v>16.399999999999999</v>
      </c>
      <c r="EW33" s="31">
        <v>15.6</v>
      </c>
      <c r="EX33" s="31">
        <v>14.3</v>
      </c>
      <c r="EY33" s="31">
        <v>17.600000000000001</v>
      </c>
      <c r="EZ33" s="31">
        <v>17.5</v>
      </c>
      <c r="FA33" s="31">
        <v>17.899999999999999</v>
      </c>
      <c r="FB33" s="31">
        <v>18.399999999999999</v>
      </c>
      <c r="FC33" s="31">
        <v>18.7</v>
      </c>
      <c r="FD33" s="31">
        <v>19</v>
      </c>
      <c r="FE33" s="31">
        <v>19.100000000000001</v>
      </c>
      <c r="FF33" s="45">
        <v>19.100000000000001</v>
      </c>
      <c r="FG33" s="31">
        <v>19</v>
      </c>
      <c r="FH33" s="31">
        <v>18.600000000000001</v>
      </c>
      <c r="FI33" s="31">
        <v>18.2</v>
      </c>
      <c r="FJ33" s="31">
        <v>17.399999999999999</v>
      </c>
      <c r="FK33" s="31">
        <v>16.899999999999999</v>
      </c>
      <c r="FL33" s="31">
        <v>16.8</v>
      </c>
      <c r="FM33" s="31">
        <v>16.899999999999999</v>
      </c>
      <c r="FN33" s="31">
        <v>15.9</v>
      </c>
      <c r="FO33" s="31">
        <v>14.8</v>
      </c>
      <c r="FP33" s="31">
        <v>18.899999999999999</v>
      </c>
      <c r="FQ33" s="31">
        <v>18.899999999999999</v>
      </c>
      <c r="FR33" s="31">
        <v>19.100000000000001</v>
      </c>
      <c r="FS33" s="31">
        <v>19.7</v>
      </c>
      <c r="FT33" s="31">
        <v>19.899999999999999</v>
      </c>
      <c r="FU33" s="31">
        <v>20.100000000000001</v>
      </c>
      <c r="FV33" s="31">
        <v>20</v>
      </c>
      <c r="FW33" s="45">
        <v>19.7</v>
      </c>
      <c r="FX33" s="31">
        <v>19.3</v>
      </c>
      <c r="FY33" s="31">
        <v>18.8</v>
      </c>
      <c r="FZ33" s="31">
        <v>18.3</v>
      </c>
      <c r="GA33" s="31">
        <v>17.5</v>
      </c>
      <c r="GB33" s="31">
        <v>17.2</v>
      </c>
      <c r="GC33" s="31">
        <v>17</v>
      </c>
      <c r="GD33" s="31">
        <v>16.7</v>
      </c>
      <c r="GE33" s="31">
        <v>15.8</v>
      </c>
      <c r="GF33" s="31">
        <v>15.1</v>
      </c>
      <c r="GG33" s="31">
        <v>20.8</v>
      </c>
      <c r="GH33" s="31">
        <v>20.8</v>
      </c>
      <c r="GI33" s="31">
        <v>20.8</v>
      </c>
      <c r="GJ33" s="31">
        <v>21.4</v>
      </c>
      <c r="GK33" s="31">
        <v>21.5</v>
      </c>
      <c r="GL33" s="31">
        <v>21.5</v>
      </c>
      <c r="GM33" s="31">
        <v>21.4</v>
      </c>
      <c r="GN33" s="45">
        <v>21</v>
      </c>
      <c r="GO33" s="31">
        <v>20.399999999999999</v>
      </c>
      <c r="GP33" s="31">
        <v>19.899999999999999</v>
      </c>
      <c r="GQ33" s="31">
        <v>19.399999999999999</v>
      </c>
      <c r="GR33" s="31">
        <v>18.5</v>
      </c>
      <c r="GS33" s="31">
        <v>18.2</v>
      </c>
      <c r="GT33" s="31">
        <v>17.399999999999999</v>
      </c>
      <c r="GU33" s="31">
        <v>16.899999999999999</v>
      </c>
      <c r="GV33" s="31">
        <v>16.2</v>
      </c>
      <c r="GW33" s="31">
        <v>15.5</v>
      </c>
      <c r="GX33" s="31">
        <v>23.3</v>
      </c>
      <c r="GY33" s="31">
        <v>22.7</v>
      </c>
      <c r="GZ33" s="31">
        <v>22.6</v>
      </c>
      <c r="HA33" s="31">
        <v>23.2</v>
      </c>
      <c r="HB33" s="31">
        <v>23.4</v>
      </c>
      <c r="HC33" s="31">
        <v>23.5</v>
      </c>
      <c r="HD33" s="31">
        <v>23.4</v>
      </c>
      <c r="HE33" s="45">
        <v>23</v>
      </c>
      <c r="HF33" s="31">
        <v>22.2</v>
      </c>
      <c r="HG33" s="31">
        <v>21.5</v>
      </c>
      <c r="HH33" s="31">
        <v>20.9</v>
      </c>
      <c r="HI33" s="31">
        <v>19.899999999999999</v>
      </c>
      <c r="HJ33" s="31">
        <v>19.7</v>
      </c>
      <c r="HK33" s="31">
        <v>18.600000000000001</v>
      </c>
      <c r="HL33" s="31">
        <v>18.3</v>
      </c>
      <c r="HM33" s="31">
        <v>17.600000000000001</v>
      </c>
      <c r="HN33" s="31">
        <v>16.600000000000001</v>
      </c>
      <c r="HO33" s="31">
        <v>25.7</v>
      </c>
      <c r="HP33" s="31">
        <v>24.9</v>
      </c>
      <c r="HQ33" s="31">
        <v>24.7</v>
      </c>
      <c r="HR33" s="31">
        <v>25.5</v>
      </c>
      <c r="HS33" s="31">
        <v>25.6</v>
      </c>
      <c r="HT33" s="31">
        <v>25.7</v>
      </c>
      <c r="HU33" s="31">
        <v>25.6</v>
      </c>
      <c r="HV33" s="45">
        <v>25.1</v>
      </c>
      <c r="HW33" s="31">
        <v>24.3</v>
      </c>
      <c r="HX33" s="31">
        <v>23.5</v>
      </c>
      <c r="HY33" s="31">
        <v>22.7</v>
      </c>
      <c r="HZ33" s="31">
        <v>21.7</v>
      </c>
      <c r="IA33" s="31">
        <v>21.4</v>
      </c>
      <c r="IB33" s="31">
        <v>20.5</v>
      </c>
      <c r="IC33" s="31">
        <v>19.899999999999999</v>
      </c>
      <c r="ID33" s="31">
        <v>19.100000000000001</v>
      </c>
      <c r="IE33" s="31">
        <v>18.3</v>
      </c>
    </row>
    <row r="34" spans="1:239" x14ac:dyDescent="0.3">
      <c r="A34" s="32">
        <v>42398</v>
      </c>
      <c r="B34" s="31">
        <v>9.1999999999999993</v>
      </c>
      <c r="C34" s="31">
        <v>11.2</v>
      </c>
      <c r="D34" s="31">
        <v>11.2</v>
      </c>
      <c r="E34" s="31">
        <v>9.9</v>
      </c>
      <c r="F34" s="31">
        <v>10</v>
      </c>
      <c r="G34" s="31">
        <v>10.6</v>
      </c>
      <c r="H34" s="31">
        <v>12.3</v>
      </c>
      <c r="I34" s="45">
        <v>14.3</v>
      </c>
      <c r="J34" s="31">
        <v>17.2</v>
      </c>
      <c r="K34" s="31">
        <v>18.3</v>
      </c>
      <c r="L34" s="31">
        <v>18.3</v>
      </c>
      <c r="M34" s="31">
        <v>17</v>
      </c>
      <c r="N34" s="31">
        <v>15.4</v>
      </c>
      <c r="O34" s="31">
        <v>14.6</v>
      </c>
      <c r="P34" s="31">
        <v>14.9</v>
      </c>
      <c r="Q34" s="31">
        <v>15.1</v>
      </c>
      <c r="R34" s="31">
        <v>14.3</v>
      </c>
      <c r="S34" s="31">
        <v>11.2</v>
      </c>
      <c r="T34" s="31">
        <v>12.7</v>
      </c>
      <c r="U34" s="31">
        <v>12.3</v>
      </c>
      <c r="V34" s="31">
        <v>12</v>
      </c>
      <c r="W34" s="31">
        <v>12.2</v>
      </c>
      <c r="X34" s="31">
        <v>13.1</v>
      </c>
      <c r="Y34" s="31">
        <v>14.6</v>
      </c>
      <c r="Z34" s="45">
        <v>16</v>
      </c>
      <c r="AA34" s="31">
        <v>18.399999999999999</v>
      </c>
      <c r="AB34" s="31">
        <v>19.100000000000001</v>
      </c>
      <c r="AC34" s="31">
        <v>18.899999999999999</v>
      </c>
      <c r="AD34" s="31">
        <v>17.8</v>
      </c>
      <c r="AE34" s="31">
        <v>16.5</v>
      </c>
      <c r="AF34" s="31">
        <v>15.9</v>
      </c>
      <c r="AG34" s="31">
        <v>16.5</v>
      </c>
      <c r="AH34" s="31">
        <v>16.5</v>
      </c>
      <c r="AI34" s="31">
        <v>15.8</v>
      </c>
      <c r="AJ34" s="31">
        <v>14.4</v>
      </c>
      <c r="AK34" s="31">
        <v>15.7</v>
      </c>
      <c r="AL34" s="31">
        <v>15.6</v>
      </c>
      <c r="AM34" s="31">
        <v>15.4</v>
      </c>
      <c r="AN34" s="31">
        <v>16</v>
      </c>
      <c r="AO34" s="31">
        <v>16.399999999999999</v>
      </c>
      <c r="AP34" s="31">
        <v>17.7</v>
      </c>
      <c r="AQ34" s="45">
        <v>19</v>
      </c>
      <c r="AR34" s="31">
        <v>20.5</v>
      </c>
      <c r="AS34" s="31">
        <v>20.8</v>
      </c>
      <c r="AT34" s="31">
        <v>20.5</v>
      </c>
      <c r="AU34" s="31">
        <v>19.2</v>
      </c>
      <c r="AV34" s="31">
        <v>17.899999999999999</v>
      </c>
      <c r="AW34" s="31">
        <v>17.399999999999999</v>
      </c>
      <c r="AX34" s="31">
        <v>18.2</v>
      </c>
      <c r="AY34" s="31">
        <v>18.100000000000001</v>
      </c>
      <c r="AZ34" s="31">
        <v>17.100000000000001</v>
      </c>
      <c r="BA34" s="31">
        <v>20.3</v>
      </c>
      <c r="BB34" s="31">
        <v>20.2</v>
      </c>
      <c r="BC34" s="31">
        <v>20.8</v>
      </c>
      <c r="BD34" s="31">
        <v>20.399999999999999</v>
      </c>
      <c r="BE34" s="31">
        <v>20.399999999999999</v>
      </c>
      <c r="BF34" s="31">
        <v>20.5</v>
      </c>
      <c r="BG34" s="31">
        <v>21</v>
      </c>
      <c r="BH34" s="45">
        <v>22</v>
      </c>
      <c r="BI34" s="31">
        <v>23.1</v>
      </c>
      <c r="BJ34" s="31">
        <v>23</v>
      </c>
      <c r="BK34" s="31">
        <v>22.4</v>
      </c>
      <c r="BL34" s="31">
        <v>20.9</v>
      </c>
      <c r="BM34" s="31">
        <v>19.600000000000001</v>
      </c>
      <c r="BN34" s="31">
        <v>19.3</v>
      </c>
      <c r="BO34" s="31">
        <v>20.100000000000001</v>
      </c>
      <c r="BP34" s="31">
        <v>19.899999999999999</v>
      </c>
      <c r="BQ34" s="31">
        <v>18.8</v>
      </c>
      <c r="BR34" s="31">
        <v>25.6</v>
      </c>
      <c r="BS34" s="31">
        <v>25.6</v>
      </c>
      <c r="BT34" s="31">
        <v>26.8</v>
      </c>
      <c r="BU34" s="31">
        <v>26.1</v>
      </c>
      <c r="BV34" s="31">
        <v>25.7</v>
      </c>
      <c r="BW34" s="31">
        <v>25.7</v>
      </c>
      <c r="BX34" s="31">
        <v>25.8</v>
      </c>
      <c r="BY34" s="45">
        <v>26.2</v>
      </c>
      <c r="BZ34" s="31">
        <v>26.5</v>
      </c>
      <c r="CA34" s="31">
        <v>25.8</v>
      </c>
      <c r="CB34" s="31">
        <v>24.9</v>
      </c>
      <c r="CC34" s="31">
        <v>23</v>
      </c>
      <c r="CD34" s="31">
        <v>21.6</v>
      </c>
      <c r="CE34" s="31">
        <v>21.6</v>
      </c>
      <c r="CF34" s="31">
        <v>22.5</v>
      </c>
      <c r="CG34" s="31">
        <v>22.2</v>
      </c>
      <c r="CH34" s="31">
        <v>20.8</v>
      </c>
      <c r="CI34" s="31">
        <v>26</v>
      </c>
      <c r="CJ34" s="31">
        <v>26.3</v>
      </c>
      <c r="CK34" s="31">
        <v>27</v>
      </c>
      <c r="CL34" s="31">
        <v>27</v>
      </c>
      <c r="CM34" s="31">
        <v>26.2</v>
      </c>
      <c r="CN34" s="31">
        <v>26.3</v>
      </c>
      <c r="CO34" s="31">
        <v>26.2</v>
      </c>
      <c r="CP34" s="31">
        <v>26.2</v>
      </c>
      <c r="CQ34" s="31">
        <v>26.2</v>
      </c>
      <c r="CR34" s="31">
        <v>25.6</v>
      </c>
      <c r="CS34" s="31">
        <v>24.7</v>
      </c>
      <c r="CT34" s="31">
        <v>23</v>
      </c>
      <c r="CU34" s="31">
        <v>21.8</v>
      </c>
      <c r="CV34" s="31">
        <v>21.9</v>
      </c>
      <c r="CW34" s="31">
        <v>22.7</v>
      </c>
      <c r="CX34" s="31">
        <v>22.1</v>
      </c>
      <c r="CY34" s="31">
        <v>20.7</v>
      </c>
      <c r="CZ34" s="31">
        <v>26.1</v>
      </c>
      <c r="DA34" s="31">
        <v>27.1</v>
      </c>
      <c r="DB34" s="31">
        <v>27.9</v>
      </c>
      <c r="DC34" s="31">
        <v>28.1</v>
      </c>
      <c r="DD34" s="31">
        <v>27.2</v>
      </c>
      <c r="DE34" s="31">
        <v>27.1</v>
      </c>
      <c r="DF34" s="31">
        <v>26.7</v>
      </c>
      <c r="DG34" s="45">
        <v>26.6</v>
      </c>
      <c r="DH34" s="31">
        <v>26.3</v>
      </c>
      <c r="DI34" s="31">
        <v>25.5</v>
      </c>
      <c r="DJ34" s="31">
        <v>24.7</v>
      </c>
      <c r="DK34" s="31">
        <v>23</v>
      </c>
      <c r="DL34" s="31">
        <v>22</v>
      </c>
      <c r="DM34" s="31">
        <v>22.1</v>
      </c>
      <c r="DN34" s="31">
        <v>22.8</v>
      </c>
      <c r="DO34" s="31">
        <v>22.1</v>
      </c>
      <c r="DP34" s="31">
        <v>20.5</v>
      </c>
      <c r="DQ34" s="31">
        <v>26.2</v>
      </c>
      <c r="DR34" s="31">
        <v>27.2</v>
      </c>
      <c r="DS34" s="31">
        <v>28.3</v>
      </c>
      <c r="DT34" s="31">
        <v>28.3</v>
      </c>
      <c r="DU34" s="31">
        <v>27.4</v>
      </c>
      <c r="DV34" s="31">
        <v>27.6</v>
      </c>
      <c r="DW34" s="31">
        <v>26.9</v>
      </c>
      <c r="DX34" s="31">
        <v>26.8</v>
      </c>
      <c r="DY34" s="31">
        <v>26.3</v>
      </c>
      <c r="DZ34" s="31">
        <v>25.5</v>
      </c>
      <c r="EA34" s="31">
        <v>24.7</v>
      </c>
      <c r="EB34" s="31">
        <v>23.2</v>
      </c>
      <c r="EC34" s="31">
        <v>22.1</v>
      </c>
      <c r="ED34" s="31">
        <v>22.3</v>
      </c>
      <c r="EE34" s="31">
        <v>22.8</v>
      </c>
      <c r="EF34" s="31">
        <v>21.9</v>
      </c>
      <c r="EG34" s="31">
        <v>20.399999999999999</v>
      </c>
      <c r="EH34" s="31">
        <v>26.4</v>
      </c>
      <c r="EI34" s="31">
        <v>27.3</v>
      </c>
      <c r="EJ34" s="31">
        <v>28.5</v>
      </c>
      <c r="EK34" s="31">
        <v>28.6</v>
      </c>
      <c r="EL34" s="31">
        <v>28</v>
      </c>
      <c r="EM34" s="31">
        <v>27.8</v>
      </c>
      <c r="EN34" s="31">
        <v>27.2</v>
      </c>
      <c r="EO34" s="31">
        <v>27</v>
      </c>
      <c r="EP34" s="31">
        <v>26.3</v>
      </c>
      <c r="EQ34" s="31">
        <v>25.5</v>
      </c>
      <c r="ER34" s="31">
        <v>24.7</v>
      </c>
      <c r="ES34" s="31">
        <v>23.3</v>
      </c>
      <c r="ET34" s="31">
        <v>22.3</v>
      </c>
      <c r="EU34" s="31">
        <v>22.5</v>
      </c>
      <c r="EV34" s="31">
        <v>22.8</v>
      </c>
      <c r="EW34" s="31">
        <v>21.9</v>
      </c>
      <c r="EX34" s="31">
        <v>20.3</v>
      </c>
      <c r="EY34" s="31">
        <v>26.6</v>
      </c>
      <c r="EZ34" s="31">
        <v>27.8</v>
      </c>
      <c r="FA34" s="31">
        <v>28.7</v>
      </c>
      <c r="FB34" s="31">
        <v>28.5</v>
      </c>
      <c r="FC34" s="31">
        <v>28.1</v>
      </c>
      <c r="FD34" s="31">
        <v>28</v>
      </c>
      <c r="FE34" s="31">
        <v>27.6</v>
      </c>
      <c r="FF34" s="45">
        <v>27.3</v>
      </c>
      <c r="FG34" s="31">
        <v>26.6</v>
      </c>
      <c r="FH34" s="31">
        <v>25.7</v>
      </c>
      <c r="FI34" s="31">
        <v>24.9</v>
      </c>
      <c r="FJ34" s="31">
        <v>23.5</v>
      </c>
      <c r="FK34" s="31">
        <v>22.5</v>
      </c>
      <c r="FL34" s="31">
        <v>22.6</v>
      </c>
      <c r="FM34" s="31">
        <v>22.9</v>
      </c>
      <c r="FN34" s="31">
        <v>21.8</v>
      </c>
      <c r="FO34" s="31">
        <v>20.399999999999999</v>
      </c>
      <c r="FP34" s="31">
        <v>26.1</v>
      </c>
      <c r="FQ34" s="31">
        <v>27.5</v>
      </c>
      <c r="FR34" s="31">
        <v>28.4</v>
      </c>
      <c r="FS34" s="31">
        <v>28.3</v>
      </c>
      <c r="FT34" s="31">
        <v>27.9</v>
      </c>
      <c r="FU34" s="31">
        <v>27.7</v>
      </c>
      <c r="FV34" s="31">
        <v>27</v>
      </c>
      <c r="FW34" s="45">
        <v>26.7</v>
      </c>
      <c r="FX34" s="31">
        <v>25.9</v>
      </c>
      <c r="FY34" s="31">
        <v>25</v>
      </c>
      <c r="FZ34" s="31">
        <v>24.3</v>
      </c>
      <c r="GA34" s="31">
        <v>23</v>
      </c>
      <c r="GB34" s="31">
        <v>22.2</v>
      </c>
      <c r="GC34" s="31">
        <v>22.1</v>
      </c>
      <c r="GD34" s="31">
        <v>22</v>
      </c>
      <c r="GE34" s="31">
        <v>20.9</v>
      </c>
      <c r="GF34" s="31">
        <v>20.3</v>
      </c>
      <c r="GG34" s="31">
        <v>27.1</v>
      </c>
      <c r="GH34" s="31">
        <v>28.4</v>
      </c>
      <c r="GI34" s="31">
        <v>29.4</v>
      </c>
      <c r="GJ34" s="31">
        <v>29.1</v>
      </c>
      <c r="GK34" s="31">
        <v>28.8</v>
      </c>
      <c r="GL34" s="31">
        <v>28.3</v>
      </c>
      <c r="GM34" s="31">
        <v>27.7</v>
      </c>
      <c r="GN34" s="45">
        <v>27.3</v>
      </c>
      <c r="GO34" s="31">
        <v>26.3</v>
      </c>
      <c r="GP34" s="31">
        <v>25.6</v>
      </c>
      <c r="GQ34" s="31">
        <v>24.8</v>
      </c>
      <c r="GR34" s="31">
        <v>23.6</v>
      </c>
      <c r="GS34" s="31">
        <v>22.7</v>
      </c>
      <c r="GT34" s="31">
        <v>22</v>
      </c>
      <c r="GU34" s="31">
        <v>21.4</v>
      </c>
      <c r="GV34" s="31">
        <v>20.9</v>
      </c>
      <c r="GW34" s="31">
        <v>20</v>
      </c>
      <c r="GX34" s="31">
        <v>28.6</v>
      </c>
      <c r="GY34" s="31">
        <v>29.6</v>
      </c>
      <c r="GZ34" s="31">
        <v>30.8</v>
      </c>
      <c r="HA34" s="31">
        <v>30.5</v>
      </c>
      <c r="HB34" s="31">
        <v>30.1</v>
      </c>
      <c r="HC34" s="31">
        <v>29.6</v>
      </c>
      <c r="HD34" s="31">
        <v>29</v>
      </c>
      <c r="HE34" s="45">
        <v>28.6</v>
      </c>
      <c r="HF34" s="31">
        <v>27.6</v>
      </c>
      <c r="HG34" s="31">
        <v>26.6</v>
      </c>
      <c r="HH34" s="31">
        <v>25.8</v>
      </c>
      <c r="HI34" s="31">
        <v>24.4</v>
      </c>
      <c r="HJ34" s="31">
        <v>23.7</v>
      </c>
      <c r="HK34" s="31">
        <v>22.6</v>
      </c>
      <c r="HL34" s="31">
        <v>22.4</v>
      </c>
      <c r="HM34" s="31">
        <v>21.7</v>
      </c>
      <c r="HN34" s="31">
        <v>20.6</v>
      </c>
      <c r="HO34" s="31">
        <v>29.7</v>
      </c>
      <c r="HP34" s="31">
        <v>30.8</v>
      </c>
      <c r="HQ34" s="31">
        <v>32.6</v>
      </c>
      <c r="HR34" s="31">
        <v>32.1</v>
      </c>
      <c r="HS34" s="31">
        <v>31.6</v>
      </c>
      <c r="HT34" s="31">
        <v>31</v>
      </c>
      <c r="HU34" s="31">
        <v>30.4</v>
      </c>
      <c r="HV34" s="45">
        <v>30</v>
      </c>
      <c r="HW34" s="31">
        <v>28.9</v>
      </c>
      <c r="HX34" s="31">
        <v>27.8</v>
      </c>
      <c r="HY34" s="31">
        <v>26.8</v>
      </c>
      <c r="HZ34" s="31">
        <v>25.5</v>
      </c>
      <c r="IA34" s="31">
        <v>24.7</v>
      </c>
      <c r="IB34" s="31">
        <v>23.8</v>
      </c>
      <c r="IC34" s="31">
        <v>23.2</v>
      </c>
      <c r="ID34" s="31">
        <v>22.4</v>
      </c>
      <c r="IE34" s="31">
        <v>21.6</v>
      </c>
    </row>
    <row r="35" spans="1:239" x14ac:dyDescent="0.3">
      <c r="A35" s="32">
        <v>42429</v>
      </c>
      <c r="B35" s="31">
        <v>15</v>
      </c>
      <c r="C35" s="31">
        <v>12.6</v>
      </c>
      <c r="D35" s="31">
        <v>11.6</v>
      </c>
      <c r="E35" s="31">
        <v>11.7</v>
      </c>
      <c r="F35" s="31">
        <v>12.4</v>
      </c>
      <c r="G35" s="31">
        <v>13</v>
      </c>
      <c r="H35" s="31">
        <v>15</v>
      </c>
      <c r="I35" s="45">
        <v>16.600000000000001</v>
      </c>
      <c r="J35" s="31">
        <v>19.3</v>
      </c>
      <c r="K35" s="31">
        <v>20</v>
      </c>
      <c r="L35" s="31">
        <v>19.7</v>
      </c>
      <c r="M35" s="31">
        <v>18.100000000000001</v>
      </c>
      <c r="N35" s="31">
        <v>16.7</v>
      </c>
      <c r="O35" s="31">
        <v>16.2</v>
      </c>
      <c r="P35" s="31">
        <v>16.600000000000001</v>
      </c>
      <c r="Q35" s="31">
        <v>16.600000000000001</v>
      </c>
      <c r="R35" s="31">
        <v>16</v>
      </c>
      <c r="S35" s="31">
        <v>18.3</v>
      </c>
      <c r="T35" s="31">
        <v>15.6</v>
      </c>
      <c r="U35" s="31">
        <v>13.8</v>
      </c>
      <c r="V35" s="31">
        <v>14</v>
      </c>
      <c r="W35" s="31">
        <v>14.5</v>
      </c>
      <c r="X35" s="31">
        <v>15.3</v>
      </c>
      <c r="Y35" s="31">
        <v>17.100000000000001</v>
      </c>
      <c r="Z35" s="45">
        <v>18.3</v>
      </c>
      <c r="AA35" s="31">
        <v>20.399999999999999</v>
      </c>
      <c r="AB35" s="31">
        <v>20.9</v>
      </c>
      <c r="AC35" s="31">
        <v>20.3</v>
      </c>
      <c r="AD35" s="31">
        <v>19</v>
      </c>
      <c r="AE35" s="31">
        <v>18</v>
      </c>
      <c r="AF35" s="31">
        <v>17.7</v>
      </c>
      <c r="AG35" s="31">
        <v>18.3</v>
      </c>
      <c r="AH35" s="31">
        <v>18.3</v>
      </c>
      <c r="AI35" s="31">
        <v>17.600000000000001</v>
      </c>
      <c r="AJ35" s="31">
        <v>22.3</v>
      </c>
      <c r="AK35" s="31">
        <v>20</v>
      </c>
      <c r="AL35" s="31">
        <v>18</v>
      </c>
      <c r="AM35" s="31">
        <v>18</v>
      </c>
      <c r="AN35" s="31">
        <v>18.600000000000001</v>
      </c>
      <c r="AO35" s="31">
        <v>19</v>
      </c>
      <c r="AP35" s="31">
        <v>20.399999999999999</v>
      </c>
      <c r="AQ35" s="45">
        <v>21.6</v>
      </c>
      <c r="AR35" s="31">
        <v>23</v>
      </c>
      <c r="AS35" s="31">
        <v>22.8</v>
      </c>
      <c r="AT35" s="31">
        <v>22.2</v>
      </c>
      <c r="AU35" s="31">
        <v>20.8</v>
      </c>
      <c r="AV35" s="31">
        <v>19.8</v>
      </c>
      <c r="AW35" s="31">
        <v>19.600000000000001</v>
      </c>
      <c r="AX35" s="31">
        <v>20.399999999999999</v>
      </c>
      <c r="AY35" s="31">
        <v>20.3</v>
      </c>
      <c r="AZ35" s="31">
        <v>19.399999999999999</v>
      </c>
      <c r="BA35" s="31">
        <v>27.3</v>
      </c>
      <c r="BB35" s="31">
        <v>25.9</v>
      </c>
      <c r="BC35" s="31">
        <v>23.6</v>
      </c>
      <c r="BD35" s="31">
        <v>23.1</v>
      </c>
      <c r="BE35" s="31">
        <v>23.4</v>
      </c>
      <c r="BF35" s="31">
        <v>23.6</v>
      </c>
      <c r="BG35" s="31">
        <v>24.2</v>
      </c>
      <c r="BH35" s="45">
        <v>25.2</v>
      </c>
      <c r="BI35" s="31">
        <v>25.9</v>
      </c>
      <c r="BJ35" s="31">
        <v>25.4</v>
      </c>
      <c r="BK35" s="31">
        <v>24.5</v>
      </c>
      <c r="BL35" s="31">
        <v>22.9</v>
      </c>
      <c r="BM35" s="31">
        <v>21.8</v>
      </c>
      <c r="BN35" s="31">
        <v>22</v>
      </c>
      <c r="BO35" s="31">
        <v>22.8</v>
      </c>
      <c r="BP35" s="31">
        <v>22.9</v>
      </c>
      <c r="BQ35" s="31">
        <v>21.8</v>
      </c>
      <c r="BR35" s="31">
        <v>32.700000000000003</v>
      </c>
      <c r="BS35" s="31">
        <v>32.6</v>
      </c>
      <c r="BT35" s="31">
        <v>30.3</v>
      </c>
      <c r="BU35" s="31">
        <v>29.5</v>
      </c>
      <c r="BV35" s="31">
        <v>29.3</v>
      </c>
      <c r="BW35" s="31">
        <v>29.7</v>
      </c>
      <c r="BX35" s="31">
        <v>29.8</v>
      </c>
      <c r="BY35" s="45">
        <v>29.9</v>
      </c>
      <c r="BZ35" s="31">
        <v>29.7</v>
      </c>
      <c r="CA35" s="31">
        <v>28.7</v>
      </c>
      <c r="CB35" s="31">
        <v>27.5</v>
      </c>
      <c r="CC35" s="31">
        <v>25.6</v>
      </c>
      <c r="CD35" s="31">
        <v>24.4</v>
      </c>
      <c r="CE35" s="31">
        <v>25</v>
      </c>
      <c r="CF35" s="31">
        <v>26</v>
      </c>
      <c r="CG35" s="31">
        <v>26</v>
      </c>
      <c r="CH35" s="31">
        <v>24.7</v>
      </c>
      <c r="CI35" s="31">
        <v>33</v>
      </c>
      <c r="CJ35" s="31">
        <v>32.799999999999997</v>
      </c>
      <c r="CK35" s="31">
        <v>30.4</v>
      </c>
      <c r="CL35" s="31">
        <v>30.6</v>
      </c>
      <c r="CM35" s="31">
        <v>29.9</v>
      </c>
      <c r="CN35" s="31">
        <v>30.2</v>
      </c>
      <c r="CO35" s="31">
        <v>30</v>
      </c>
      <c r="CP35" s="31">
        <v>29.8</v>
      </c>
      <c r="CQ35" s="31">
        <v>29.3</v>
      </c>
      <c r="CR35" s="31">
        <v>28.4</v>
      </c>
      <c r="CS35" s="31">
        <v>27.3</v>
      </c>
      <c r="CT35" s="31">
        <v>25.6</v>
      </c>
      <c r="CU35" s="31">
        <v>24.7</v>
      </c>
      <c r="CV35" s="31">
        <v>25.3</v>
      </c>
      <c r="CW35" s="31">
        <v>26.3</v>
      </c>
      <c r="CX35" s="31">
        <v>26.1</v>
      </c>
      <c r="CY35" s="31">
        <v>24.7</v>
      </c>
      <c r="CZ35" s="31">
        <v>32.9</v>
      </c>
      <c r="DA35" s="31">
        <v>33.200000000000003</v>
      </c>
      <c r="DB35" s="31">
        <v>31.5</v>
      </c>
      <c r="DC35" s="31">
        <v>31.7</v>
      </c>
      <c r="DD35" s="31">
        <v>31</v>
      </c>
      <c r="DE35" s="31">
        <v>31</v>
      </c>
      <c r="DF35" s="31">
        <v>30.5</v>
      </c>
      <c r="DG35" s="45">
        <v>30.1</v>
      </c>
      <c r="DH35" s="31">
        <v>29.4</v>
      </c>
      <c r="DI35" s="31">
        <v>28.3</v>
      </c>
      <c r="DJ35" s="31">
        <v>27.2</v>
      </c>
      <c r="DK35" s="31">
        <v>25.7</v>
      </c>
      <c r="DL35" s="31">
        <v>24.9</v>
      </c>
      <c r="DM35" s="31">
        <v>25.5</v>
      </c>
      <c r="DN35" s="31">
        <v>26.4</v>
      </c>
      <c r="DO35" s="31">
        <v>26</v>
      </c>
      <c r="DP35" s="31">
        <v>24.6</v>
      </c>
      <c r="DQ35" s="31">
        <v>32.700000000000003</v>
      </c>
      <c r="DR35" s="31">
        <v>33</v>
      </c>
      <c r="DS35" s="31">
        <v>31.7</v>
      </c>
      <c r="DT35" s="31">
        <v>31.9</v>
      </c>
      <c r="DU35" s="31">
        <v>31.2</v>
      </c>
      <c r="DV35" s="31">
        <v>31.4</v>
      </c>
      <c r="DW35" s="31">
        <v>30.7</v>
      </c>
      <c r="DX35" s="31">
        <v>30.1</v>
      </c>
      <c r="DY35" s="31">
        <v>29.3</v>
      </c>
      <c r="DZ35" s="31">
        <v>28.3</v>
      </c>
      <c r="EA35" s="31">
        <v>27.2</v>
      </c>
      <c r="EB35" s="31">
        <v>25.8</v>
      </c>
      <c r="EC35" s="31">
        <v>25.1</v>
      </c>
      <c r="ED35" s="31">
        <v>25.8</v>
      </c>
      <c r="EE35" s="31">
        <v>26.5</v>
      </c>
      <c r="EF35" s="31">
        <v>25.9</v>
      </c>
      <c r="EG35" s="31">
        <v>24.5</v>
      </c>
      <c r="EH35" s="31">
        <v>33</v>
      </c>
      <c r="EI35" s="31">
        <v>33.1</v>
      </c>
      <c r="EJ35" s="31">
        <v>31.9</v>
      </c>
      <c r="EK35" s="31">
        <v>32.200000000000003</v>
      </c>
      <c r="EL35" s="31">
        <v>31.9</v>
      </c>
      <c r="EM35" s="31">
        <v>31.6</v>
      </c>
      <c r="EN35" s="31">
        <v>30.9</v>
      </c>
      <c r="EO35" s="31">
        <v>30.2</v>
      </c>
      <c r="EP35" s="31">
        <v>29.4</v>
      </c>
      <c r="EQ35" s="31">
        <v>28.2</v>
      </c>
      <c r="ER35" s="31">
        <v>27.2</v>
      </c>
      <c r="ES35" s="31">
        <v>26</v>
      </c>
      <c r="ET35" s="31">
        <v>25.4</v>
      </c>
      <c r="EU35" s="31">
        <v>26.1</v>
      </c>
      <c r="EV35" s="31">
        <v>26.8</v>
      </c>
      <c r="EW35" s="31">
        <v>26</v>
      </c>
      <c r="EX35" s="31">
        <v>24.6</v>
      </c>
      <c r="EY35" s="31">
        <v>32.700000000000003</v>
      </c>
      <c r="EZ35" s="31">
        <v>33.1</v>
      </c>
      <c r="FA35" s="31">
        <v>31.7</v>
      </c>
      <c r="FB35" s="31">
        <v>32</v>
      </c>
      <c r="FC35" s="31">
        <v>32</v>
      </c>
      <c r="FD35" s="31">
        <v>31.7</v>
      </c>
      <c r="FE35" s="31">
        <v>31.1</v>
      </c>
      <c r="FF35" s="45">
        <v>30.5</v>
      </c>
      <c r="FG35" s="31">
        <v>29.6</v>
      </c>
      <c r="FH35" s="31">
        <v>28.5</v>
      </c>
      <c r="FI35" s="31">
        <v>27.5</v>
      </c>
      <c r="FJ35" s="31">
        <v>26.2</v>
      </c>
      <c r="FK35" s="31">
        <v>25.6</v>
      </c>
      <c r="FL35" s="31">
        <v>26.2</v>
      </c>
      <c r="FM35" s="31">
        <v>26.9</v>
      </c>
      <c r="FN35" s="31">
        <v>25.9</v>
      </c>
      <c r="FO35" s="31">
        <v>24.7</v>
      </c>
      <c r="FP35" s="31">
        <v>31.6</v>
      </c>
      <c r="FQ35" s="31">
        <v>32.4</v>
      </c>
      <c r="FR35" s="31">
        <v>30.7</v>
      </c>
      <c r="FS35" s="31">
        <v>31.2</v>
      </c>
      <c r="FT35" s="31">
        <v>31</v>
      </c>
      <c r="FU35" s="31">
        <v>30.7</v>
      </c>
      <c r="FV35" s="31">
        <v>29.9</v>
      </c>
      <c r="FW35" s="45">
        <v>29.4</v>
      </c>
      <c r="FX35" s="31">
        <v>28.3</v>
      </c>
      <c r="FY35" s="31">
        <v>27.1</v>
      </c>
      <c r="FZ35" s="31">
        <v>26.1</v>
      </c>
      <c r="GA35" s="31">
        <v>24.9</v>
      </c>
      <c r="GB35" s="31">
        <v>24.6</v>
      </c>
      <c r="GC35" s="31">
        <v>24.8</v>
      </c>
      <c r="GD35" s="31">
        <v>24.9</v>
      </c>
      <c r="GE35" s="31">
        <v>24</v>
      </c>
      <c r="GF35" s="31">
        <v>23.7</v>
      </c>
      <c r="GG35" s="31">
        <v>32.4</v>
      </c>
      <c r="GH35" s="31">
        <v>33.200000000000003</v>
      </c>
      <c r="GI35" s="31">
        <v>31.5</v>
      </c>
      <c r="GJ35" s="31">
        <v>31.6</v>
      </c>
      <c r="GK35" s="31">
        <v>31.3</v>
      </c>
      <c r="GL35" s="31">
        <v>30.8</v>
      </c>
      <c r="GM35" s="31">
        <v>30</v>
      </c>
      <c r="GN35" s="45">
        <v>29.4</v>
      </c>
      <c r="GO35" s="31">
        <v>28.1</v>
      </c>
      <c r="GP35" s="31">
        <v>26.9</v>
      </c>
      <c r="GQ35" s="31">
        <v>25.9</v>
      </c>
      <c r="GR35" s="31">
        <v>24.6</v>
      </c>
      <c r="GS35" s="31">
        <v>24.4</v>
      </c>
      <c r="GT35" s="31">
        <v>23.7</v>
      </c>
      <c r="GU35" s="31">
        <v>23.4</v>
      </c>
      <c r="GV35" s="31">
        <v>23</v>
      </c>
      <c r="GW35" s="31">
        <v>22.5</v>
      </c>
      <c r="GX35" s="31">
        <v>33.299999999999997</v>
      </c>
      <c r="GY35" s="31">
        <v>33.700000000000003</v>
      </c>
      <c r="GZ35" s="31">
        <v>31.8</v>
      </c>
      <c r="HA35" s="31">
        <v>31.7</v>
      </c>
      <c r="HB35" s="31">
        <v>31.4</v>
      </c>
      <c r="HC35" s="31">
        <v>31.1</v>
      </c>
      <c r="HD35" s="31">
        <v>30.3</v>
      </c>
      <c r="HE35" s="45">
        <v>29.7</v>
      </c>
      <c r="HF35" s="31">
        <v>28.4</v>
      </c>
      <c r="HG35" s="31">
        <v>27.1</v>
      </c>
      <c r="HH35" s="31">
        <v>26</v>
      </c>
      <c r="HI35" s="31">
        <v>24.7</v>
      </c>
      <c r="HJ35" s="31">
        <v>24.6</v>
      </c>
      <c r="HK35" s="31">
        <v>23.6</v>
      </c>
      <c r="HL35" s="31">
        <v>23.5</v>
      </c>
      <c r="HM35" s="31">
        <v>23.1</v>
      </c>
      <c r="HN35" s="31">
        <v>22.2</v>
      </c>
      <c r="HO35" s="31">
        <v>33.6</v>
      </c>
      <c r="HP35" s="31">
        <v>34</v>
      </c>
      <c r="HQ35" s="31">
        <v>32.299999999999997</v>
      </c>
      <c r="HR35" s="31">
        <v>32.1</v>
      </c>
      <c r="HS35" s="31">
        <v>31.5</v>
      </c>
      <c r="HT35" s="31">
        <v>31.2</v>
      </c>
      <c r="HU35" s="31">
        <v>30.5</v>
      </c>
      <c r="HV35" s="45">
        <v>29.9</v>
      </c>
      <c r="HW35" s="31">
        <v>28.7</v>
      </c>
      <c r="HX35" s="31">
        <v>27.4</v>
      </c>
      <c r="HY35" s="31">
        <v>26.3</v>
      </c>
      <c r="HZ35" s="31">
        <v>24.9</v>
      </c>
      <c r="IA35" s="31">
        <v>24.7</v>
      </c>
      <c r="IB35" s="31">
        <v>23.8</v>
      </c>
      <c r="IC35" s="31">
        <v>23.4</v>
      </c>
      <c r="ID35" s="31">
        <v>22.8</v>
      </c>
      <c r="IE35" s="31">
        <v>22.1</v>
      </c>
    </row>
    <row r="36" spans="1:239" x14ac:dyDescent="0.3">
      <c r="A36" s="32">
        <v>42460</v>
      </c>
      <c r="B36" s="31">
        <v>5.0999999999999996</v>
      </c>
      <c r="C36" s="31">
        <v>5.0999999999999996</v>
      </c>
      <c r="D36" s="31">
        <v>7</v>
      </c>
      <c r="E36" s="31">
        <v>7.4</v>
      </c>
      <c r="F36" s="31">
        <v>8.6999999999999993</v>
      </c>
      <c r="G36" s="31">
        <v>9.4</v>
      </c>
      <c r="H36" s="31">
        <v>11.5</v>
      </c>
      <c r="I36" s="45">
        <v>13.3</v>
      </c>
      <c r="J36" s="31">
        <v>16.7</v>
      </c>
      <c r="K36" s="31">
        <v>18.600000000000001</v>
      </c>
      <c r="L36" s="31">
        <v>18.600000000000001</v>
      </c>
      <c r="M36" s="31">
        <v>17.3</v>
      </c>
      <c r="N36" s="31">
        <v>16</v>
      </c>
      <c r="O36" s="31">
        <v>15.6</v>
      </c>
      <c r="P36" s="31">
        <v>16</v>
      </c>
      <c r="Q36" s="31">
        <v>16.100000000000001</v>
      </c>
      <c r="R36" s="31">
        <v>15.6</v>
      </c>
      <c r="S36" s="31">
        <v>7.8</v>
      </c>
      <c r="T36" s="31">
        <v>7.1</v>
      </c>
      <c r="U36" s="31">
        <v>8.8000000000000007</v>
      </c>
      <c r="V36" s="31">
        <v>9.8000000000000007</v>
      </c>
      <c r="W36" s="31">
        <v>10.9</v>
      </c>
      <c r="X36" s="31">
        <v>12.1</v>
      </c>
      <c r="Y36" s="31">
        <v>14</v>
      </c>
      <c r="Z36" s="45">
        <v>15.5</v>
      </c>
      <c r="AA36" s="31">
        <v>18.100000000000001</v>
      </c>
      <c r="AB36" s="31">
        <v>19.3</v>
      </c>
      <c r="AC36" s="31">
        <v>19.100000000000001</v>
      </c>
      <c r="AD36" s="31">
        <v>18.2</v>
      </c>
      <c r="AE36" s="31">
        <v>17.2</v>
      </c>
      <c r="AF36" s="31">
        <v>17.100000000000001</v>
      </c>
      <c r="AG36" s="31">
        <v>17.7</v>
      </c>
      <c r="AH36" s="31">
        <v>17.7</v>
      </c>
      <c r="AI36" s="31">
        <v>17.3</v>
      </c>
      <c r="AJ36" s="31">
        <v>11.6</v>
      </c>
      <c r="AK36" s="31">
        <v>11</v>
      </c>
      <c r="AL36" s="31">
        <v>12.3</v>
      </c>
      <c r="AM36" s="31">
        <v>13.3</v>
      </c>
      <c r="AN36" s="31">
        <v>14.7</v>
      </c>
      <c r="AO36" s="31">
        <v>15.4</v>
      </c>
      <c r="AP36" s="31">
        <v>17.100000000000001</v>
      </c>
      <c r="AQ36" s="45">
        <v>18.8</v>
      </c>
      <c r="AR36" s="31">
        <v>20.7</v>
      </c>
      <c r="AS36" s="31">
        <v>21.3</v>
      </c>
      <c r="AT36" s="31">
        <v>20.9</v>
      </c>
      <c r="AU36" s="31">
        <v>19.8</v>
      </c>
      <c r="AV36" s="31">
        <v>18.899999999999999</v>
      </c>
      <c r="AW36" s="31">
        <v>18.899999999999999</v>
      </c>
      <c r="AX36" s="31">
        <v>19.600000000000001</v>
      </c>
      <c r="AY36" s="31">
        <v>19.7</v>
      </c>
      <c r="AZ36" s="31">
        <v>19</v>
      </c>
      <c r="BA36" s="31">
        <v>15.9</v>
      </c>
      <c r="BB36" s="31">
        <v>15.6</v>
      </c>
      <c r="BC36" s="31">
        <v>16.600000000000001</v>
      </c>
      <c r="BD36" s="31">
        <v>17.899999999999999</v>
      </c>
      <c r="BE36" s="31">
        <v>19</v>
      </c>
      <c r="BF36" s="31">
        <v>19.5</v>
      </c>
      <c r="BG36" s="31">
        <v>20.5</v>
      </c>
      <c r="BH36" s="45">
        <v>22.1</v>
      </c>
      <c r="BI36" s="31">
        <v>23.6</v>
      </c>
      <c r="BJ36" s="31">
        <v>23.7</v>
      </c>
      <c r="BK36" s="31">
        <v>23.1</v>
      </c>
      <c r="BL36" s="31">
        <v>21.8</v>
      </c>
      <c r="BM36" s="31">
        <v>20.9</v>
      </c>
      <c r="BN36" s="31">
        <v>21.2</v>
      </c>
      <c r="BO36" s="31">
        <v>22</v>
      </c>
      <c r="BP36" s="31">
        <v>22.2</v>
      </c>
      <c r="BQ36" s="31">
        <v>21.3</v>
      </c>
      <c r="BR36" s="31">
        <v>19.5</v>
      </c>
      <c r="BS36" s="31">
        <v>20.399999999999999</v>
      </c>
      <c r="BT36" s="31">
        <v>22.2</v>
      </c>
      <c r="BU36" s="31">
        <v>23.3</v>
      </c>
      <c r="BV36" s="31">
        <v>24.3</v>
      </c>
      <c r="BW36" s="31">
        <v>24.8</v>
      </c>
      <c r="BX36" s="31">
        <v>25.7</v>
      </c>
      <c r="BY36" s="45">
        <v>26.6</v>
      </c>
      <c r="BZ36" s="31">
        <v>27.2</v>
      </c>
      <c r="CA36" s="31">
        <v>26.8</v>
      </c>
      <c r="CB36" s="31">
        <v>26</v>
      </c>
      <c r="CC36" s="31">
        <v>24.3</v>
      </c>
      <c r="CD36" s="31">
        <v>23.3</v>
      </c>
      <c r="CE36" s="31">
        <v>23.9</v>
      </c>
      <c r="CF36" s="31">
        <v>25</v>
      </c>
      <c r="CG36" s="31">
        <v>25.2</v>
      </c>
      <c r="CH36" s="31">
        <v>24.3</v>
      </c>
      <c r="CI36" s="31">
        <v>21.1</v>
      </c>
      <c r="CJ36" s="31">
        <v>21.8</v>
      </c>
      <c r="CK36" s="31">
        <v>23.8</v>
      </c>
      <c r="CL36" s="31">
        <v>24.9</v>
      </c>
      <c r="CM36" s="31">
        <v>25.3</v>
      </c>
      <c r="CN36" s="31">
        <v>25.8</v>
      </c>
      <c r="CO36" s="31">
        <v>26.3</v>
      </c>
      <c r="CP36" s="31">
        <v>26.8</v>
      </c>
      <c r="CQ36" s="31">
        <v>27</v>
      </c>
      <c r="CR36" s="31">
        <v>26.6</v>
      </c>
      <c r="CS36" s="31">
        <v>25.8</v>
      </c>
      <c r="CT36" s="31">
        <v>24.3</v>
      </c>
      <c r="CU36" s="31">
        <v>23.5</v>
      </c>
      <c r="CV36" s="31">
        <v>24.3</v>
      </c>
      <c r="CW36" s="31">
        <v>25.3</v>
      </c>
      <c r="CX36" s="31">
        <v>25.3</v>
      </c>
      <c r="CY36" s="31">
        <v>24.4</v>
      </c>
      <c r="CZ36" s="31">
        <v>22.2</v>
      </c>
      <c r="DA36" s="31">
        <v>23</v>
      </c>
      <c r="DB36" s="31">
        <v>25.3</v>
      </c>
      <c r="DC36" s="31">
        <v>26.5</v>
      </c>
      <c r="DD36" s="31">
        <v>26.8</v>
      </c>
      <c r="DE36" s="31">
        <v>27</v>
      </c>
      <c r="DF36" s="31">
        <v>27.1</v>
      </c>
      <c r="DG36" s="45">
        <v>27.3</v>
      </c>
      <c r="DH36" s="31">
        <v>27.2</v>
      </c>
      <c r="DI36" s="31">
        <v>26.6</v>
      </c>
      <c r="DJ36" s="31">
        <v>25.7</v>
      </c>
      <c r="DK36" s="31">
        <v>24.4</v>
      </c>
      <c r="DL36" s="31">
        <v>23.8</v>
      </c>
      <c r="DM36" s="31">
        <v>24.6</v>
      </c>
      <c r="DN36" s="31">
        <v>25.5</v>
      </c>
      <c r="DO36" s="31">
        <v>25.3</v>
      </c>
      <c r="DP36" s="31">
        <v>24.5</v>
      </c>
      <c r="DQ36" s="31">
        <v>23.2</v>
      </c>
      <c r="DR36" s="31">
        <v>23.7</v>
      </c>
      <c r="DS36" s="31">
        <v>26.1</v>
      </c>
      <c r="DT36" s="31">
        <v>27.5</v>
      </c>
      <c r="DU36" s="31">
        <v>27.3</v>
      </c>
      <c r="DV36" s="31">
        <v>27.8</v>
      </c>
      <c r="DW36" s="31">
        <v>27.6</v>
      </c>
      <c r="DX36" s="31">
        <v>27.5</v>
      </c>
      <c r="DY36" s="31">
        <v>27.3</v>
      </c>
      <c r="DZ36" s="31">
        <v>26.6</v>
      </c>
      <c r="EA36" s="31">
        <v>25.7</v>
      </c>
      <c r="EB36" s="31">
        <v>24.6</v>
      </c>
      <c r="EC36" s="31">
        <v>24</v>
      </c>
      <c r="ED36" s="31">
        <v>24.8</v>
      </c>
      <c r="EE36" s="31">
        <v>25.7</v>
      </c>
      <c r="EF36" s="31">
        <v>25.3</v>
      </c>
      <c r="EG36" s="31">
        <v>24.5</v>
      </c>
      <c r="EH36" s="31">
        <v>24.5</v>
      </c>
      <c r="EI36" s="31">
        <v>24.6</v>
      </c>
      <c r="EJ36" s="31">
        <v>27</v>
      </c>
      <c r="EK36" s="31">
        <v>28.3</v>
      </c>
      <c r="EL36" s="31">
        <v>28.3</v>
      </c>
      <c r="EM36" s="31">
        <v>28.3</v>
      </c>
      <c r="EN36" s="31">
        <v>28.1</v>
      </c>
      <c r="EO36" s="31">
        <v>27.8</v>
      </c>
      <c r="EP36" s="31">
        <v>27.4</v>
      </c>
      <c r="EQ36" s="31">
        <v>26.6</v>
      </c>
      <c r="ER36" s="31">
        <v>25.8</v>
      </c>
      <c r="ES36" s="31">
        <v>24.8</v>
      </c>
      <c r="ET36" s="31">
        <v>24.3</v>
      </c>
      <c r="EU36" s="31">
        <v>25.2</v>
      </c>
      <c r="EV36" s="31">
        <v>25.9</v>
      </c>
      <c r="EW36" s="31">
        <v>25.5</v>
      </c>
      <c r="EX36" s="31">
        <v>24.7</v>
      </c>
      <c r="EY36" s="31">
        <v>25</v>
      </c>
      <c r="EZ36" s="31">
        <v>25.2</v>
      </c>
      <c r="FA36" s="31">
        <v>27.4</v>
      </c>
      <c r="FB36" s="31">
        <v>28.5</v>
      </c>
      <c r="FC36" s="31">
        <v>28.6</v>
      </c>
      <c r="FD36" s="31">
        <v>28.6</v>
      </c>
      <c r="FE36" s="31">
        <v>28.5</v>
      </c>
      <c r="FF36" s="45">
        <v>28.2</v>
      </c>
      <c r="FG36" s="31">
        <v>27.6</v>
      </c>
      <c r="FH36" s="31">
        <v>26.8</v>
      </c>
      <c r="FI36" s="31">
        <v>26</v>
      </c>
      <c r="FJ36" s="31">
        <v>25</v>
      </c>
      <c r="FK36" s="31">
        <v>24.6</v>
      </c>
      <c r="FL36" s="31">
        <v>25.4</v>
      </c>
      <c r="FM36" s="31">
        <v>26.1</v>
      </c>
      <c r="FN36" s="31">
        <v>25.5</v>
      </c>
      <c r="FO36" s="31">
        <v>24.9</v>
      </c>
      <c r="FP36" s="31">
        <v>24.3</v>
      </c>
      <c r="FQ36" s="31">
        <v>25</v>
      </c>
      <c r="FR36" s="31">
        <v>27.1</v>
      </c>
      <c r="FS36" s="31">
        <v>27.9</v>
      </c>
      <c r="FT36" s="31">
        <v>27.9</v>
      </c>
      <c r="FU36" s="31">
        <v>27.8</v>
      </c>
      <c r="FV36" s="31">
        <v>27.4</v>
      </c>
      <c r="FW36" s="45">
        <v>27.2</v>
      </c>
      <c r="FX36" s="31">
        <v>26.3</v>
      </c>
      <c r="FY36" s="31">
        <v>25.4</v>
      </c>
      <c r="FZ36" s="31">
        <v>24.7</v>
      </c>
      <c r="GA36" s="31">
        <v>23.8</v>
      </c>
      <c r="GB36" s="31">
        <v>23.5</v>
      </c>
      <c r="GC36" s="31">
        <v>24</v>
      </c>
      <c r="GD36" s="31">
        <v>24.3</v>
      </c>
      <c r="GE36" s="31">
        <v>23.9</v>
      </c>
      <c r="GF36" s="31">
        <v>23.9</v>
      </c>
      <c r="GG36" s="31">
        <v>25</v>
      </c>
      <c r="GH36" s="31">
        <v>25.8</v>
      </c>
      <c r="GI36" s="31">
        <v>27.5</v>
      </c>
      <c r="GJ36" s="31">
        <v>28.4</v>
      </c>
      <c r="GK36" s="31">
        <v>28.2</v>
      </c>
      <c r="GL36" s="31">
        <v>28.1</v>
      </c>
      <c r="GM36" s="31">
        <v>27.6</v>
      </c>
      <c r="GN36" s="45">
        <v>27.1</v>
      </c>
      <c r="GO36" s="31">
        <v>26.1</v>
      </c>
      <c r="GP36" s="31">
        <v>25.2</v>
      </c>
      <c r="GQ36" s="31">
        <v>24.5</v>
      </c>
      <c r="GR36" s="31">
        <v>23.4</v>
      </c>
      <c r="GS36" s="31">
        <v>23.1</v>
      </c>
      <c r="GT36" s="31">
        <v>23.1</v>
      </c>
      <c r="GU36" s="31">
        <v>23</v>
      </c>
      <c r="GV36" s="31">
        <v>23</v>
      </c>
      <c r="GW36" s="31">
        <v>22.9</v>
      </c>
      <c r="GX36" s="31">
        <v>25.7</v>
      </c>
      <c r="GY36" s="31">
        <v>26.1</v>
      </c>
      <c r="GZ36" s="31">
        <v>27.7</v>
      </c>
      <c r="HA36" s="31">
        <v>28.6</v>
      </c>
      <c r="HB36" s="31">
        <v>28.4</v>
      </c>
      <c r="HC36" s="31">
        <v>28.4</v>
      </c>
      <c r="HD36" s="31">
        <v>27.9</v>
      </c>
      <c r="HE36" s="45">
        <v>27.4</v>
      </c>
      <c r="HF36" s="31">
        <v>26.5</v>
      </c>
      <c r="HG36" s="31">
        <v>25.5</v>
      </c>
      <c r="HH36" s="31">
        <v>24.6</v>
      </c>
      <c r="HI36" s="31">
        <v>23.5</v>
      </c>
      <c r="HJ36" s="31">
        <v>23.4</v>
      </c>
      <c r="HK36" s="31">
        <v>23.1</v>
      </c>
      <c r="HL36" s="31">
        <v>23.2</v>
      </c>
      <c r="HM36" s="31">
        <v>23.3</v>
      </c>
      <c r="HN36" s="31">
        <v>22.6</v>
      </c>
      <c r="HO36" s="31">
        <v>25.8</v>
      </c>
      <c r="HP36" s="31">
        <v>26.3</v>
      </c>
      <c r="HQ36" s="31">
        <v>28</v>
      </c>
      <c r="HR36" s="31">
        <v>29</v>
      </c>
      <c r="HS36" s="31">
        <v>28.6</v>
      </c>
      <c r="HT36" s="31">
        <v>28.5</v>
      </c>
      <c r="HU36" s="31">
        <v>28.1</v>
      </c>
      <c r="HV36" s="45">
        <v>27.7</v>
      </c>
      <c r="HW36" s="31">
        <v>26.8</v>
      </c>
      <c r="HX36" s="31">
        <v>25.8</v>
      </c>
      <c r="HY36" s="31">
        <v>25</v>
      </c>
      <c r="HZ36" s="31">
        <v>23.9</v>
      </c>
      <c r="IA36" s="31">
        <v>23.7</v>
      </c>
      <c r="IB36" s="31">
        <v>23.6</v>
      </c>
      <c r="IC36" s="31">
        <v>23.5</v>
      </c>
      <c r="ID36" s="31">
        <v>23.1</v>
      </c>
      <c r="IE36" s="31">
        <v>22.4</v>
      </c>
    </row>
    <row r="37" spans="1:239" x14ac:dyDescent="0.3">
      <c r="A37" s="32">
        <v>42489</v>
      </c>
      <c r="B37" s="31">
        <v>3.9</v>
      </c>
      <c r="C37" s="31">
        <v>5.9</v>
      </c>
      <c r="D37" s="31">
        <v>6.3</v>
      </c>
      <c r="E37" s="31">
        <v>7</v>
      </c>
      <c r="F37" s="31">
        <v>8.4</v>
      </c>
      <c r="G37" s="31">
        <v>9.1</v>
      </c>
      <c r="H37" s="31">
        <v>11.2</v>
      </c>
      <c r="I37" s="45">
        <v>13</v>
      </c>
      <c r="J37" s="31">
        <v>16.2</v>
      </c>
      <c r="K37" s="31">
        <v>17.899999999999999</v>
      </c>
      <c r="L37" s="31">
        <v>17.7</v>
      </c>
      <c r="M37" s="31">
        <v>16.5</v>
      </c>
      <c r="N37" s="31">
        <v>15</v>
      </c>
      <c r="O37" s="31">
        <v>14.4</v>
      </c>
      <c r="P37" s="31">
        <v>14.8</v>
      </c>
      <c r="Q37" s="31">
        <v>15</v>
      </c>
      <c r="R37" s="31">
        <v>14.5</v>
      </c>
      <c r="S37" s="31">
        <v>6.3</v>
      </c>
      <c r="T37" s="31">
        <v>7.7</v>
      </c>
      <c r="U37" s="31">
        <v>7.9</v>
      </c>
      <c r="V37" s="31">
        <v>9.3000000000000007</v>
      </c>
      <c r="W37" s="31">
        <v>10.6</v>
      </c>
      <c r="X37" s="31">
        <v>11.6</v>
      </c>
      <c r="Y37" s="31">
        <v>13.6</v>
      </c>
      <c r="Z37" s="45">
        <v>15.1</v>
      </c>
      <c r="AA37" s="31">
        <v>17.399999999999999</v>
      </c>
      <c r="AB37" s="31">
        <v>18.3</v>
      </c>
      <c r="AC37" s="31">
        <v>18.100000000000001</v>
      </c>
      <c r="AD37" s="31">
        <v>17.100000000000001</v>
      </c>
      <c r="AE37" s="31">
        <v>16.100000000000001</v>
      </c>
      <c r="AF37" s="31">
        <v>15.7</v>
      </c>
      <c r="AG37" s="31">
        <v>16.3</v>
      </c>
      <c r="AH37" s="31">
        <v>16.399999999999999</v>
      </c>
      <c r="AI37" s="31">
        <v>16</v>
      </c>
      <c r="AJ37" s="31">
        <v>9.9</v>
      </c>
      <c r="AK37" s="31">
        <v>12.1</v>
      </c>
      <c r="AL37" s="31">
        <v>11.9</v>
      </c>
      <c r="AM37" s="31">
        <v>13.1</v>
      </c>
      <c r="AN37" s="31">
        <v>14.5</v>
      </c>
      <c r="AO37" s="31">
        <v>15</v>
      </c>
      <c r="AP37" s="31">
        <v>16.7</v>
      </c>
      <c r="AQ37" s="45">
        <v>18.100000000000001</v>
      </c>
      <c r="AR37" s="31">
        <v>19.7</v>
      </c>
      <c r="AS37" s="31">
        <v>20.2</v>
      </c>
      <c r="AT37" s="31">
        <v>19.7</v>
      </c>
      <c r="AU37" s="31">
        <v>18.600000000000001</v>
      </c>
      <c r="AV37" s="31">
        <v>17.600000000000001</v>
      </c>
      <c r="AW37" s="31">
        <v>17.2</v>
      </c>
      <c r="AX37" s="31">
        <v>18</v>
      </c>
      <c r="AY37" s="31">
        <v>18.100000000000001</v>
      </c>
      <c r="AZ37" s="31">
        <v>17.5</v>
      </c>
      <c r="BA37" s="31">
        <v>14.1</v>
      </c>
      <c r="BB37" s="31">
        <v>17.100000000000001</v>
      </c>
      <c r="BC37" s="31">
        <v>16.600000000000001</v>
      </c>
      <c r="BD37" s="31">
        <v>18</v>
      </c>
      <c r="BE37" s="31">
        <v>18.899999999999999</v>
      </c>
      <c r="BF37" s="31">
        <v>19.2</v>
      </c>
      <c r="BG37" s="31">
        <v>19.899999999999999</v>
      </c>
      <c r="BH37" s="45">
        <v>21.1</v>
      </c>
      <c r="BI37" s="31">
        <v>22.3</v>
      </c>
      <c r="BJ37" s="31">
        <v>22.4</v>
      </c>
      <c r="BK37" s="31">
        <v>21.7</v>
      </c>
      <c r="BL37" s="31">
        <v>20.3</v>
      </c>
      <c r="BM37" s="31">
        <v>19.3</v>
      </c>
      <c r="BN37" s="31">
        <v>19.2</v>
      </c>
      <c r="BO37" s="31">
        <v>20</v>
      </c>
      <c r="BP37" s="31">
        <v>20.2</v>
      </c>
      <c r="BQ37" s="31">
        <v>19.600000000000001</v>
      </c>
      <c r="BR37" s="31">
        <v>18.5</v>
      </c>
      <c r="BS37" s="31">
        <v>22.4</v>
      </c>
      <c r="BT37" s="31">
        <v>22.3</v>
      </c>
      <c r="BU37" s="31">
        <v>23.3</v>
      </c>
      <c r="BV37" s="31">
        <v>24</v>
      </c>
      <c r="BW37" s="31">
        <v>24.3</v>
      </c>
      <c r="BX37" s="31">
        <v>24.8</v>
      </c>
      <c r="BY37" s="45">
        <v>25</v>
      </c>
      <c r="BZ37" s="31">
        <v>25.4</v>
      </c>
      <c r="CA37" s="31">
        <v>25</v>
      </c>
      <c r="CB37" s="31">
        <v>24.1</v>
      </c>
      <c r="CC37" s="31">
        <v>22.5</v>
      </c>
      <c r="CD37" s="31">
        <v>21.3</v>
      </c>
      <c r="CE37" s="31">
        <v>21.4</v>
      </c>
      <c r="CF37" s="31">
        <v>22.5</v>
      </c>
      <c r="CG37" s="31">
        <v>22.6</v>
      </c>
      <c r="CH37" s="31">
        <v>22</v>
      </c>
      <c r="CI37" s="31">
        <v>19.600000000000001</v>
      </c>
      <c r="CJ37" s="31">
        <v>23.2</v>
      </c>
      <c r="CK37" s="31">
        <v>23.4</v>
      </c>
      <c r="CL37" s="31">
        <v>24.4</v>
      </c>
      <c r="CM37" s="31">
        <v>24.5</v>
      </c>
      <c r="CN37" s="31">
        <v>25</v>
      </c>
      <c r="CO37" s="31">
        <v>25.2</v>
      </c>
      <c r="CP37" s="31">
        <v>25.2</v>
      </c>
      <c r="CQ37" s="31">
        <v>25.2</v>
      </c>
      <c r="CR37" s="31">
        <v>24.9</v>
      </c>
      <c r="CS37" s="31">
        <v>24</v>
      </c>
      <c r="CT37" s="31">
        <v>22.5</v>
      </c>
      <c r="CU37" s="31">
        <v>21.5</v>
      </c>
      <c r="CV37" s="31">
        <v>21.8</v>
      </c>
      <c r="CW37" s="31">
        <v>22.8</v>
      </c>
      <c r="CX37" s="31">
        <v>22.8</v>
      </c>
      <c r="CY37" s="31">
        <v>22</v>
      </c>
      <c r="CZ37" s="31">
        <v>20.399999999999999</v>
      </c>
      <c r="DA37" s="31">
        <v>24</v>
      </c>
      <c r="DB37" s="31">
        <v>24.6</v>
      </c>
      <c r="DC37" s="31">
        <v>25.4</v>
      </c>
      <c r="DD37" s="31">
        <v>25.6</v>
      </c>
      <c r="DE37" s="31">
        <v>25.9</v>
      </c>
      <c r="DF37" s="31">
        <v>25.8</v>
      </c>
      <c r="DG37" s="45">
        <v>25.6</v>
      </c>
      <c r="DH37" s="31">
        <v>25.5</v>
      </c>
      <c r="DI37" s="31">
        <v>24.9</v>
      </c>
      <c r="DJ37" s="31">
        <v>23.9</v>
      </c>
      <c r="DK37" s="31">
        <v>22.6</v>
      </c>
      <c r="DL37" s="31">
        <v>21.7</v>
      </c>
      <c r="DM37" s="31">
        <v>22</v>
      </c>
      <c r="DN37" s="31">
        <v>23</v>
      </c>
      <c r="DO37" s="31">
        <v>22.9</v>
      </c>
      <c r="DP37" s="31">
        <v>22.1</v>
      </c>
      <c r="DQ37" s="31">
        <v>21.2</v>
      </c>
      <c r="DR37" s="31">
        <v>24.4</v>
      </c>
      <c r="DS37" s="31">
        <v>25.1</v>
      </c>
      <c r="DT37" s="31">
        <v>26</v>
      </c>
      <c r="DU37" s="31">
        <v>26</v>
      </c>
      <c r="DV37" s="31">
        <v>26.4</v>
      </c>
      <c r="DW37" s="31">
        <v>26.1</v>
      </c>
      <c r="DX37" s="31">
        <v>25.7</v>
      </c>
      <c r="DY37" s="31">
        <v>25.5</v>
      </c>
      <c r="DZ37" s="31">
        <v>24.9</v>
      </c>
      <c r="EA37" s="31">
        <v>24</v>
      </c>
      <c r="EB37" s="31">
        <v>22.7</v>
      </c>
      <c r="EC37" s="31">
        <v>21.8</v>
      </c>
      <c r="ED37" s="31">
        <v>22.3</v>
      </c>
      <c r="EE37" s="31">
        <v>23.1</v>
      </c>
      <c r="EF37" s="31">
        <v>22.9</v>
      </c>
      <c r="EG37" s="31">
        <v>22.1</v>
      </c>
      <c r="EH37" s="31">
        <v>22.2</v>
      </c>
      <c r="EI37" s="31">
        <v>25</v>
      </c>
      <c r="EJ37" s="31">
        <v>25.7</v>
      </c>
      <c r="EK37" s="31">
        <v>26.4</v>
      </c>
      <c r="EL37" s="31">
        <v>26.8</v>
      </c>
      <c r="EM37" s="31">
        <v>26.7</v>
      </c>
      <c r="EN37" s="31">
        <v>26.4</v>
      </c>
      <c r="EO37" s="31">
        <v>25.9</v>
      </c>
      <c r="EP37" s="31">
        <v>25.6</v>
      </c>
      <c r="EQ37" s="31">
        <v>24.9</v>
      </c>
      <c r="ER37" s="31">
        <v>24.1</v>
      </c>
      <c r="ES37" s="31">
        <v>22.9</v>
      </c>
      <c r="ET37" s="31">
        <v>22</v>
      </c>
      <c r="EU37" s="31">
        <v>22.6</v>
      </c>
      <c r="EV37" s="31">
        <v>23.3</v>
      </c>
      <c r="EW37" s="31">
        <v>23.1</v>
      </c>
      <c r="EX37" s="31">
        <v>22.4</v>
      </c>
      <c r="EY37" s="31">
        <v>22.6</v>
      </c>
      <c r="EZ37" s="31">
        <v>25.3</v>
      </c>
      <c r="FA37" s="31">
        <v>25.5</v>
      </c>
      <c r="FB37" s="31">
        <v>26.4</v>
      </c>
      <c r="FC37" s="31">
        <v>26.9</v>
      </c>
      <c r="FD37" s="31">
        <v>26.9</v>
      </c>
      <c r="FE37" s="31">
        <v>26.8</v>
      </c>
      <c r="FF37" s="45">
        <v>26.4</v>
      </c>
      <c r="FG37" s="31">
        <v>25.9</v>
      </c>
      <c r="FH37" s="31">
        <v>25.1</v>
      </c>
      <c r="FI37" s="31">
        <v>24.3</v>
      </c>
      <c r="FJ37" s="31">
        <v>23</v>
      </c>
      <c r="FK37" s="31">
        <v>22.2</v>
      </c>
      <c r="FL37" s="31">
        <v>22.7</v>
      </c>
      <c r="FM37" s="31">
        <v>23.4</v>
      </c>
      <c r="FN37" s="31">
        <v>23.1</v>
      </c>
      <c r="FO37" s="31">
        <v>22.5</v>
      </c>
      <c r="FP37" s="31">
        <v>21.8</v>
      </c>
      <c r="FQ37" s="31">
        <v>24.5</v>
      </c>
      <c r="FR37" s="31">
        <v>25</v>
      </c>
      <c r="FS37" s="31">
        <v>25.5</v>
      </c>
      <c r="FT37" s="31">
        <v>25.8</v>
      </c>
      <c r="FU37" s="31">
        <v>26</v>
      </c>
      <c r="FV37" s="31">
        <v>25.7</v>
      </c>
      <c r="FW37" s="45">
        <v>25.3</v>
      </c>
      <c r="FX37" s="31">
        <v>24.5</v>
      </c>
      <c r="FY37" s="31">
        <v>23.8</v>
      </c>
      <c r="FZ37" s="31">
        <v>23.1</v>
      </c>
      <c r="GA37" s="31">
        <v>21.8</v>
      </c>
      <c r="GB37" s="31">
        <v>21.2</v>
      </c>
      <c r="GC37" s="31">
        <v>21.6</v>
      </c>
      <c r="GD37" s="31">
        <v>22</v>
      </c>
      <c r="GE37" s="31">
        <v>21.7</v>
      </c>
      <c r="GF37" s="31">
        <v>21.6</v>
      </c>
      <c r="GG37" s="31">
        <v>22.6</v>
      </c>
      <c r="GH37" s="31">
        <v>25</v>
      </c>
      <c r="GI37" s="31">
        <v>25.3</v>
      </c>
      <c r="GJ37" s="31">
        <v>25.9</v>
      </c>
      <c r="GK37" s="31">
        <v>26.1</v>
      </c>
      <c r="GL37" s="31">
        <v>26.1</v>
      </c>
      <c r="GM37" s="31">
        <v>25.7</v>
      </c>
      <c r="GN37" s="45">
        <v>25.1</v>
      </c>
      <c r="GO37" s="31">
        <v>24.4</v>
      </c>
      <c r="GP37" s="31">
        <v>23.6</v>
      </c>
      <c r="GQ37" s="31">
        <v>22.9</v>
      </c>
      <c r="GR37" s="31">
        <v>21.6</v>
      </c>
      <c r="GS37" s="31">
        <v>20.9</v>
      </c>
      <c r="GT37" s="31">
        <v>20.9</v>
      </c>
      <c r="GU37" s="31">
        <v>20.9</v>
      </c>
      <c r="GV37" s="31">
        <v>20.9</v>
      </c>
      <c r="GW37" s="31">
        <v>20.7</v>
      </c>
      <c r="GX37" s="31">
        <v>23.5</v>
      </c>
      <c r="GY37" s="31">
        <v>25.7</v>
      </c>
      <c r="GZ37" s="31">
        <v>25.9</v>
      </c>
      <c r="HA37" s="31">
        <v>26.4</v>
      </c>
      <c r="HB37" s="31">
        <v>26.5</v>
      </c>
      <c r="HC37" s="31">
        <v>26.4</v>
      </c>
      <c r="HD37" s="31">
        <v>26</v>
      </c>
      <c r="HE37" s="45">
        <v>25.5</v>
      </c>
      <c r="HF37" s="31">
        <v>24.6</v>
      </c>
      <c r="HG37" s="31">
        <v>23.8</v>
      </c>
      <c r="HH37" s="31">
        <v>23</v>
      </c>
      <c r="HI37" s="31">
        <v>21.6</v>
      </c>
      <c r="HJ37" s="31">
        <v>21.1</v>
      </c>
      <c r="HK37" s="31">
        <v>20.9</v>
      </c>
      <c r="HL37" s="31">
        <v>21.1</v>
      </c>
      <c r="HM37" s="31">
        <v>21.1</v>
      </c>
      <c r="HN37" s="31">
        <v>20.5</v>
      </c>
      <c r="HO37" s="31">
        <v>24</v>
      </c>
      <c r="HP37" s="31">
        <v>26.4</v>
      </c>
      <c r="HQ37" s="31">
        <v>26.8</v>
      </c>
      <c r="HR37" s="31">
        <v>27.1</v>
      </c>
      <c r="HS37" s="31">
        <v>26.9</v>
      </c>
      <c r="HT37" s="31">
        <v>26.7</v>
      </c>
      <c r="HU37" s="31">
        <v>26.3</v>
      </c>
      <c r="HV37" s="45">
        <v>25.8</v>
      </c>
      <c r="HW37" s="31">
        <v>25</v>
      </c>
      <c r="HX37" s="31">
        <v>24.2</v>
      </c>
      <c r="HY37" s="31">
        <v>23.3</v>
      </c>
      <c r="HZ37" s="31">
        <v>21.9</v>
      </c>
      <c r="IA37" s="31">
        <v>21.4</v>
      </c>
      <c r="IB37" s="31">
        <v>21.2</v>
      </c>
      <c r="IC37" s="31">
        <v>21.3</v>
      </c>
      <c r="ID37" s="31">
        <v>21</v>
      </c>
      <c r="IE37" s="31">
        <v>20.399999999999999</v>
      </c>
    </row>
    <row r="38" spans="1:239" x14ac:dyDescent="0.3">
      <c r="A38" s="32">
        <v>42521</v>
      </c>
      <c r="B38" s="31">
        <v>5.8</v>
      </c>
      <c r="C38" s="31">
        <v>6.5</v>
      </c>
      <c r="D38" s="31">
        <v>6</v>
      </c>
      <c r="E38" s="31">
        <v>6.7</v>
      </c>
      <c r="F38" s="31">
        <v>7.6</v>
      </c>
      <c r="G38" s="31">
        <v>8.6999999999999993</v>
      </c>
      <c r="H38" s="31">
        <v>10.7</v>
      </c>
      <c r="I38" s="45">
        <v>12.5</v>
      </c>
      <c r="J38" s="31">
        <v>16</v>
      </c>
      <c r="K38" s="31">
        <v>17.899999999999999</v>
      </c>
      <c r="L38" s="31">
        <v>18.3</v>
      </c>
      <c r="M38" s="31">
        <v>17</v>
      </c>
      <c r="N38" s="31">
        <v>15.4</v>
      </c>
      <c r="O38" s="31">
        <v>14.7</v>
      </c>
      <c r="P38" s="31">
        <v>15.2</v>
      </c>
      <c r="Q38" s="31">
        <v>15.3</v>
      </c>
      <c r="R38" s="31">
        <v>14.7</v>
      </c>
      <c r="S38" s="31">
        <v>7.8</v>
      </c>
      <c r="T38" s="31">
        <v>8.1999999999999993</v>
      </c>
      <c r="U38" s="31">
        <v>7.4</v>
      </c>
      <c r="V38" s="31">
        <v>8.8000000000000007</v>
      </c>
      <c r="W38" s="31">
        <v>10</v>
      </c>
      <c r="X38" s="31">
        <v>11.1</v>
      </c>
      <c r="Y38" s="31">
        <v>13</v>
      </c>
      <c r="Z38" s="45">
        <v>14.7</v>
      </c>
      <c r="AA38" s="31">
        <v>17.5</v>
      </c>
      <c r="AB38" s="31">
        <v>18.7</v>
      </c>
      <c r="AC38" s="31">
        <v>18.7</v>
      </c>
      <c r="AD38" s="31">
        <v>17.7</v>
      </c>
      <c r="AE38" s="31">
        <v>16.5</v>
      </c>
      <c r="AF38" s="31">
        <v>16.100000000000001</v>
      </c>
      <c r="AG38" s="31">
        <v>16.7</v>
      </c>
      <c r="AH38" s="31">
        <v>16.8</v>
      </c>
      <c r="AI38" s="31">
        <v>16.3</v>
      </c>
      <c r="AJ38" s="31">
        <v>11.2</v>
      </c>
      <c r="AK38" s="31">
        <v>12.1</v>
      </c>
      <c r="AL38" s="31">
        <v>11.1</v>
      </c>
      <c r="AM38" s="31">
        <v>12.5</v>
      </c>
      <c r="AN38" s="31">
        <v>13.8</v>
      </c>
      <c r="AO38" s="31">
        <v>14.7</v>
      </c>
      <c r="AP38" s="31">
        <v>16.600000000000001</v>
      </c>
      <c r="AQ38" s="45">
        <v>18.2</v>
      </c>
      <c r="AR38" s="31">
        <v>20.100000000000001</v>
      </c>
      <c r="AS38" s="31">
        <v>20.8</v>
      </c>
      <c r="AT38" s="31">
        <v>20.399999999999999</v>
      </c>
      <c r="AU38" s="31">
        <v>19.2</v>
      </c>
      <c r="AV38" s="31">
        <v>18.100000000000001</v>
      </c>
      <c r="AW38" s="31">
        <v>17.7</v>
      </c>
      <c r="AX38" s="31">
        <v>18.5</v>
      </c>
      <c r="AY38" s="31">
        <v>18.600000000000001</v>
      </c>
      <c r="AZ38" s="31">
        <v>17.899999999999999</v>
      </c>
      <c r="BA38" s="31">
        <v>15.1</v>
      </c>
      <c r="BB38" s="31">
        <v>16.399999999999999</v>
      </c>
      <c r="BC38" s="31">
        <v>15.7</v>
      </c>
      <c r="BD38" s="31">
        <v>17.3</v>
      </c>
      <c r="BE38" s="31">
        <v>18.3</v>
      </c>
      <c r="BF38" s="31">
        <v>19</v>
      </c>
      <c r="BG38" s="31">
        <v>20.3</v>
      </c>
      <c r="BH38" s="45">
        <v>21.5</v>
      </c>
      <c r="BI38" s="31">
        <v>22.9</v>
      </c>
      <c r="BJ38" s="31">
        <v>23.1</v>
      </c>
      <c r="BK38" s="31">
        <v>22.5</v>
      </c>
      <c r="BL38" s="31">
        <v>21</v>
      </c>
      <c r="BM38" s="31">
        <v>19.899999999999999</v>
      </c>
      <c r="BN38" s="31">
        <v>19.7</v>
      </c>
      <c r="BO38" s="31">
        <v>20.7</v>
      </c>
      <c r="BP38" s="31">
        <v>20.7</v>
      </c>
      <c r="BQ38" s="31">
        <v>19.899999999999999</v>
      </c>
      <c r="BR38" s="31">
        <v>20</v>
      </c>
      <c r="BS38" s="31">
        <v>20.7</v>
      </c>
      <c r="BT38" s="31">
        <v>20.8</v>
      </c>
      <c r="BU38" s="31">
        <v>22.4</v>
      </c>
      <c r="BV38" s="31">
        <v>23.8</v>
      </c>
      <c r="BW38" s="31">
        <v>24.6</v>
      </c>
      <c r="BX38" s="31">
        <v>25.5</v>
      </c>
      <c r="BY38" s="45">
        <v>25.8</v>
      </c>
      <c r="BZ38" s="31">
        <v>26.2</v>
      </c>
      <c r="CA38" s="31">
        <v>25.9</v>
      </c>
      <c r="CB38" s="31">
        <v>25.1</v>
      </c>
      <c r="CC38" s="31">
        <v>23.3</v>
      </c>
      <c r="CD38" s="31">
        <v>22</v>
      </c>
      <c r="CE38" s="31">
        <v>22.1</v>
      </c>
      <c r="CF38" s="31">
        <v>23.4</v>
      </c>
      <c r="CG38" s="31">
        <v>23.4</v>
      </c>
      <c r="CH38" s="31">
        <v>22.5</v>
      </c>
      <c r="CI38" s="31">
        <v>21.2</v>
      </c>
      <c r="CJ38" s="31">
        <v>22.1</v>
      </c>
      <c r="CK38" s="31">
        <v>22.2</v>
      </c>
      <c r="CL38" s="31">
        <v>24</v>
      </c>
      <c r="CM38" s="31">
        <v>24.7</v>
      </c>
      <c r="CN38" s="31">
        <v>25.3</v>
      </c>
      <c r="CO38" s="31">
        <v>26.1</v>
      </c>
      <c r="CP38" s="31">
        <v>25.9</v>
      </c>
      <c r="CQ38" s="31">
        <v>26.1</v>
      </c>
      <c r="CR38" s="31">
        <v>25.7</v>
      </c>
      <c r="CS38" s="31">
        <v>24.8</v>
      </c>
      <c r="CT38" s="31">
        <v>23.2</v>
      </c>
      <c r="CU38" s="31">
        <v>22.2</v>
      </c>
      <c r="CV38" s="31">
        <v>22.5</v>
      </c>
      <c r="CW38" s="31">
        <v>23.7</v>
      </c>
      <c r="CX38" s="31">
        <v>23.5</v>
      </c>
      <c r="CY38" s="31">
        <v>22.5</v>
      </c>
      <c r="CZ38" s="31">
        <v>22</v>
      </c>
      <c r="DA38" s="31">
        <v>23.5</v>
      </c>
      <c r="DB38" s="31">
        <v>23.6</v>
      </c>
      <c r="DC38" s="31">
        <v>25</v>
      </c>
      <c r="DD38" s="31">
        <v>25.7</v>
      </c>
      <c r="DE38" s="31">
        <v>26.4</v>
      </c>
      <c r="DF38" s="31">
        <v>26.7</v>
      </c>
      <c r="DG38" s="45">
        <v>26.4</v>
      </c>
      <c r="DH38" s="31">
        <v>26.3</v>
      </c>
      <c r="DI38" s="31">
        <v>25.6</v>
      </c>
      <c r="DJ38" s="31">
        <v>24.7</v>
      </c>
      <c r="DK38" s="31">
        <v>23.2</v>
      </c>
      <c r="DL38" s="31">
        <v>22.4</v>
      </c>
      <c r="DM38" s="31">
        <v>22.7</v>
      </c>
      <c r="DN38" s="31">
        <v>23.9</v>
      </c>
      <c r="DO38" s="31">
        <v>23.6</v>
      </c>
      <c r="DP38" s="31">
        <v>22.5</v>
      </c>
      <c r="DQ38" s="31">
        <v>22.7</v>
      </c>
      <c r="DR38" s="31">
        <v>23.7</v>
      </c>
      <c r="DS38" s="31">
        <v>24.1</v>
      </c>
      <c r="DT38" s="31">
        <v>25.8</v>
      </c>
      <c r="DU38" s="31">
        <v>26.3</v>
      </c>
      <c r="DV38" s="31">
        <v>26.9</v>
      </c>
      <c r="DW38" s="31">
        <v>27.1</v>
      </c>
      <c r="DX38" s="31">
        <v>26.6</v>
      </c>
      <c r="DY38" s="31">
        <v>26.3</v>
      </c>
      <c r="DZ38" s="31">
        <v>25.7</v>
      </c>
      <c r="EA38" s="31">
        <v>24.7</v>
      </c>
      <c r="EB38" s="31">
        <v>23.3</v>
      </c>
      <c r="EC38" s="31">
        <v>22.5</v>
      </c>
      <c r="ED38" s="31">
        <v>23</v>
      </c>
      <c r="EE38" s="31">
        <v>24</v>
      </c>
      <c r="EF38" s="31">
        <v>23.6</v>
      </c>
      <c r="EG38" s="31">
        <v>22.4</v>
      </c>
      <c r="EH38" s="31">
        <v>23.6</v>
      </c>
      <c r="EI38" s="31">
        <v>24.1</v>
      </c>
      <c r="EJ38" s="31">
        <v>24.8</v>
      </c>
      <c r="EK38" s="31">
        <v>26.2</v>
      </c>
      <c r="EL38" s="31">
        <v>26.7</v>
      </c>
      <c r="EM38" s="31">
        <v>27.2</v>
      </c>
      <c r="EN38" s="31">
        <v>27.3</v>
      </c>
      <c r="EO38" s="31">
        <v>26.9</v>
      </c>
      <c r="EP38" s="31">
        <v>26.4</v>
      </c>
      <c r="EQ38" s="31">
        <v>25.6</v>
      </c>
      <c r="ER38" s="31">
        <v>24.7</v>
      </c>
      <c r="ES38" s="31">
        <v>23.4</v>
      </c>
      <c r="ET38" s="31">
        <v>22.7</v>
      </c>
      <c r="EU38" s="31">
        <v>23.3</v>
      </c>
      <c r="EV38" s="31">
        <v>24.1</v>
      </c>
      <c r="EW38" s="31">
        <v>23.7</v>
      </c>
      <c r="EX38" s="31">
        <v>22.7</v>
      </c>
      <c r="EY38" s="31">
        <v>23.9</v>
      </c>
      <c r="EZ38" s="31">
        <v>24.4</v>
      </c>
      <c r="FA38" s="31">
        <v>24.7</v>
      </c>
      <c r="FB38" s="31">
        <v>26</v>
      </c>
      <c r="FC38" s="31">
        <v>26.9</v>
      </c>
      <c r="FD38" s="31">
        <v>27.4</v>
      </c>
      <c r="FE38" s="31">
        <v>27.6</v>
      </c>
      <c r="FF38" s="45">
        <v>27.2</v>
      </c>
      <c r="FG38" s="31">
        <v>26.7</v>
      </c>
      <c r="FH38" s="31">
        <v>25.8</v>
      </c>
      <c r="FI38" s="31">
        <v>24.9</v>
      </c>
      <c r="FJ38" s="31">
        <v>23.5</v>
      </c>
      <c r="FK38" s="31">
        <v>22.9</v>
      </c>
      <c r="FL38" s="31">
        <v>23.5</v>
      </c>
      <c r="FM38" s="31">
        <v>24.3</v>
      </c>
      <c r="FN38" s="31">
        <v>23.7</v>
      </c>
      <c r="FO38" s="31">
        <v>22.8</v>
      </c>
      <c r="FP38" s="31">
        <v>22.6</v>
      </c>
      <c r="FQ38" s="31">
        <v>23.6</v>
      </c>
      <c r="FR38" s="31">
        <v>24.1</v>
      </c>
      <c r="FS38" s="31">
        <v>25.1</v>
      </c>
      <c r="FT38" s="31">
        <v>25.6</v>
      </c>
      <c r="FU38" s="31">
        <v>26</v>
      </c>
      <c r="FV38" s="31">
        <v>26.1</v>
      </c>
      <c r="FW38" s="45">
        <v>25.7</v>
      </c>
      <c r="FX38" s="31">
        <v>25</v>
      </c>
      <c r="FY38" s="31">
        <v>24.2</v>
      </c>
      <c r="FZ38" s="31">
        <v>23.4</v>
      </c>
      <c r="GA38" s="31">
        <v>22.2</v>
      </c>
      <c r="GB38" s="31">
        <v>21.9</v>
      </c>
      <c r="GC38" s="31">
        <v>22.2</v>
      </c>
      <c r="GD38" s="31">
        <v>22.5</v>
      </c>
      <c r="GE38" s="31">
        <v>22</v>
      </c>
      <c r="GF38" s="31">
        <v>21.7</v>
      </c>
      <c r="GG38" s="31">
        <v>23.1</v>
      </c>
      <c r="GH38" s="31">
        <v>24</v>
      </c>
      <c r="GI38" s="31">
        <v>24.3</v>
      </c>
      <c r="GJ38" s="31">
        <v>25.3</v>
      </c>
      <c r="GK38" s="31">
        <v>25.7</v>
      </c>
      <c r="GL38" s="31">
        <v>25.9</v>
      </c>
      <c r="GM38" s="31">
        <v>25.9</v>
      </c>
      <c r="GN38" s="45">
        <v>25.3</v>
      </c>
      <c r="GO38" s="31">
        <v>24.7</v>
      </c>
      <c r="GP38" s="31">
        <v>23.9</v>
      </c>
      <c r="GQ38" s="31">
        <v>23.2</v>
      </c>
      <c r="GR38" s="31">
        <v>22</v>
      </c>
      <c r="GS38" s="31">
        <v>21.5</v>
      </c>
      <c r="GT38" s="31">
        <v>21.2</v>
      </c>
      <c r="GU38" s="31">
        <v>21.1</v>
      </c>
      <c r="GV38" s="31">
        <v>20.9</v>
      </c>
      <c r="GW38" s="31">
        <v>20.5</v>
      </c>
      <c r="GX38" s="31">
        <v>23.9</v>
      </c>
      <c r="GY38" s="31">
        <v>24.6</v>
      </c>
      <c r="GZ38" s="31">
        <v>24.9</v>
      </c>
      <c r="HA38" s="31">
        <v>25.6</v>
      </c>
      <c r="HB38" s="31">
        <v>25.9</v>
      </c>
      <c r="HC38" s="31">
        <v>26.1</v>
      </c>
      <c r="HD38" s="31">
        <v>26.1</v>
      </c>
      <c r="HE38" s="45">
        <v>25.6</v>
      </c>
      <c r="HF38" s="31">
        <v>24.9</v>
      </c>
      <c r="HG38" s="31">
        <v>24</v>
      </c>
      <c r="HH38" s="31">
        <v>23.3</v>
      </c>
      <c r="HI38" s="31">
        <v>22</v>
      </c>
      <c r="HJ38" s="31">
        <v>21.7</v>
      </c>
      <c r="HK38" s="31">
        <v>21.1</v>
      </c>
      <c r="HL38" s="31">
        <v>23.1</v>
      </c>
      <c r="HM38" s="31">
        <v>23.1</v>
      </c>
      <c r="HN38" s="31">
        <v>22.4</v>
      </c>
      <c r="HO38" s="31">
        <v>24.3</v>
      </c>
      <c r="HP38" s="31">
        <v>25.2</v>
      </c>
      <c r="HQ38" s="31">
        <v>25.7</v>
      </c>
      <c r="HR38" s="31">
        <v>26.2</v>
      </c>
      <c r="HS38" s="31">
        <v>26.2</v>
      </c>
      <c r="HT38" s="31">
        <v>26.3</v>
      </c>
      <c r="HU38" s="31">
        <v>26.4</v>
      </c>
      <c r="HV38" s="45">
        <v>25.9</v>
      </c>
      <c r="HW38" s="31">
        <v>25.2</v>
      </c>
      <c r="HX38" s="31">
        <v>24.3</v>
      </c>
      <c r="HY38" s="31">
        <v>23.5</v>
      </c>
      <c r="HZ38" s="31">
        <v>22.2</v>
      </c>
      <c r="IA38" s="31">
        <v>21.8</v>
      </c>
      <c r="IB38" s="31">
        <v>21.4</v>
      </c>
      <c r="IC38" s="31">
        <v>25.7</v>
      </c>
      <c r="ID38" s="31">
        <v>25.5</v>
      </c>
      <c r="IE38" s="31">
        <v>25.1</v>
      </c>
    </row>
    <row r="39" spans="1:239" x14ac:dyDescent="0.3">
      <c r="A39" s="32">
        <v>42551</v>
      </c>
      <c r="B39" s="31">
        <v>7.2</v>
      </c>
      <c r="C39" s="31">
        <v>7.3</v>
      </c>
      <c r="D39" s="31">
        <v>7.4</v>
      </c>
      <c r="E39" s="31">
        <v>8.1999999999999993</v>
      </c>
      <c r="F39" s="31">
        <v>8.6999999999999993</v>
      </c>
      <c r="G39" s="31">
        <v>9.3000000000000007</v>
      </c>
      <c r="H39" s="31">
        <v>11.3</v>
      </c>
      <c r="I39" s="45">
        <v>13.2</v>
      </c>
      <c r="J39" s="31">
        <v>17.100000000000001</v>
      </c>
      <c r="K39" s="31">
        <v>19.2</v>
      </c>
      <c r="L39" s="31">
        <v>19.7</v>
      </c>
      <c r="M39" s="31">
        <v>18.399999999999999</v>
      </c>
      <c r="N39" s="31">
        <v>16.600000000000001</v>
      </c>
      <c r="O39" s="31">
        <v>16</v>
      </c>
      <c r="P39" s="31">
        <v>16.399999999999999</v>
      </c>
      <c r="Q39" s="31">
        <v>16.5</v>
      </c>
      <c r="R39" s="31">
        <v>15.8</v>
      </c>
      <c r="S39" s="31">
        <v>9.3000000000000007</v>
      </c>
      <c r="T39" s="31">
        <v>8.9</v>
      </c>
      <c r="U39" s="31">
        <v>9.3000000000000007</v>
      </c>
      <c r="V39" s="31">
        <v>10.3</v>
      </c>
      <c r="W39" s="31">
        <v>11.1</v>
      </c>
      <c r="X39" s="31">
        <v>11.8</v>
      </c>
      <c r="Y39" s="31">
        <v>13.7</v>
      </c>
      <c r="Z39" s="45">
        <v>15.4</v>
      </c>
      <c r="AA39" s="31">
        <v>18.5</v>
      </c>
      <c r="AB39" s="31">
        <v>20</v>
      </c>
      <c r="AC39" s="31">
        <v>20.100000000000001</v>
      </c>
      <c r="AD39" s="31">
        <v>19.2</v>
      </c>
      <c r="AE39" s="31">
        <v>18</v>
      </c>
      <c r="AF39" s="31">
        <v>17.7</v>
      </c>
      <c r="AG39" s="31">
        <v>18.399999999999999</v>
      </c>
      <c r="AH39" s="31">
        <v>18.3</v>
      </c>
      <c r="AI39" s="31">
        <v>17.5</v>
      </c>
      <c r="AJ39" s="31">
        <v>12.3</v>
      </c>
      <c r="AK39" s="31">
        <v>12.5</v>
      </c>
      <c r="AL39" s="31">
        <v>12.7</v>
      </c>
      <c r="AM39" s="31">
        <v>13.6</v>
      </c>
      <c r="AN39" s="31">
        <v>14.6</v>
      </c>
      <c r="AO39" s="31">
        <v>15.3</v>
      </c>
      <c r="AP39" s="31">
        <v>17.2</v>
      </c>
      <c r="AQ39" s="45">
        <v>18.8</v>
      </c>
      <c r="AR39" s="31">
        <v>21.2</v>
      </c>
      <c r="AS39" s="31">
        <v>22.3</v>
      </c>
      <c r="AT39" s="31">
        <v>22.2</v>
      </c>
      <c r="AU39" s="31">
        <v>21</v>
      </c>
      <c r="AV39" s="31">
        <v>19.8</v>
      </c>
      <c r="AW39" s="31">
        <v>19.8</v>
      </c>
      <c r="AX39" s="31">
        <v>20.6</v>
      </c>
      <c r="AY39" s="31">
        <v>20.6</v>
      </c>
      <c r="AZ39" s="31">
        <v>19.600000000000001</v>
      </c>
      <c r="BA39" s="31">
        <v>15.6</v>
      </c>
      <c r="BB39" s="31">
        <v>16.899999999999999</v>
      </c>
      <c r="BC39" s="31">
        <v>16.5</v>
      </c>
      <c r="BD39" s="31">
        <v>17.899999999999999</v>
      </c>
      <c r="BE39" s="31">
        <v>18.899999999999999</v>
      </c>
      <c r="BF39" s="31">
        <v>19.5</v>
      </c>
      <c r="BG39" s="31">
        <v>21.3</v>
      </c>
      <c r="BH39" s="45">
        <v>22.5</v>
      </c>
      <c r="BI39" s="31">
        <v>24.6</v>
      </c>
      <c r="BJ39" s="31">
        <v>25.1</v>
      </c>
      <c r="BK39" s="31">
        <v>24.7</v>
      </c>
      <c r="BL39" s="31">
        <v>23.2</v>
      </c>
      <c r="BM39" s="31">
        <v>22</v>
      </c>
      <c r="BN39" s="31">
        <v>22.3</v>
      </c>
      <c r="BO39" s="31">
        <v>23.4</v>
      </c>
      <c r="BP39" s="31">
        <v>23.5</v>
      </c>
      <c r="BQ39" s="31">
        <v>22.2</v>
      </c>
      <c r="BR39" s="31">
        <v>19.899999999999999</v>
      </c>
      <c r="BS39" s="31">
        <v>21</v>
      </c>
      <c r="BT39" s="31">
        <v>21.4</v>
      </c>
      <c r="BU39" s="31">
        <v>23.2</v>
      </c>
      <c r="BV39" s="31">
        <v>24.2</v>
      </c>
      <c r="BW39" s="31">
        <v>25.1</v>
      </c>
      <c r="BX39" s="31">
        <v>26.7</v>
      </c>
      <c r="BY39" s="45">
        <v>27.6</v>
      </c>
      <c r="BZ39" s="31">
        <v>28.6</v>
      </c>
      <c r="CA39" s="31">
        <v>28.7</v>
      </c>
      <c r="CB39" s="31">
        <v>27.8</v>
      </c>
      <c r="CC39" s="31">
        <v>26</v>
      </c>
      <c r="CD39" s="31">
        <v>24.7</v>
      </c>
      <c r="CE39" s="31">
        <v>25.5</v>
      </c>
      <c r="CF39" s="31">
        <v>27</v>
      </c>
      <c r="CG39" s="31">
        <v>27.2</v>
      </c>
      <c r="CH39" s="31">
        <v>25.6</v>
      </c>
      <c r="CI39" s="31">
        <v>21.9</v>
      </c>
      <c r="CJ39" s="31">
        <v>22.8</v>
      </c>
      <c r="CK39" s="31">
        <v>23.2</v>
      </c>
      <c r="CL39" s="31">
        <v>25</v>
      </c>
      <c r="CM39" s="31">
        <v>25.8</v>
      </c>
      <c r="CN39" s="31">
        <v>26.3</v>
      </c>
      <c r="CO39" s="31">
        <v>27.5</v>
      </c>
      <c r="CP39" s="31">
        <v>28</v>
      </c>
      <c r="CQ39" s="31">
        <v>28.6</v>
      </c>
      <c r="CR39" s="31">
        <v>28.6</v>
      </c>
      <c r="CS39" s="31">
        <v>27.7</v>
      </c>
      <c r="CT39" s="31">
        <v>26</v>
      </c>
      <c r="CU39" s="31">
        <v>24.9</v>
      </c>
      <c r="CV39" s="31">
        <v>26</v>
      </c>
      <c r="CW39" s="31">
        <v>27.4</v>
      </c>
      <c r="CX39" s="31">
        <v>27.4</v>
      </c>
      <c r="CY39" s="31">
        <v>25.6</v>
      </c>
      <c r="CZ39" s="31">
        <v>23.5</v>
      </c>
      <c r="DA39" s="31">
        <v>24.6</v>
      </c>
      <c r="DB39" s="31">
        <v>24.9</v>
      </c>
      <c r="DC39" s="31">
        <v>26.2</v>
      </c>
      <c r="DD39" s="31">
        <v>27.3</v>
      </c>
      <c r="DE39" s="31">
        <v>27.8</v>
      </c>
      <c r="DF39" s="31">
        <v>28.4</v>
      </c>
      <c r="DG39" s="45">
        <v>28.5</v>
      </c>
      <c r="DH39" s="31">
        <v>28.9</v>
      </c>
      <c r="DI39" s="31">
        <v>28.5</v>
      </c>
      <c r="DJ39" s="31">
        <v>27.6</v>
      </c>
      <c r="DK39" s="31">
        <v>26.1</v>
      </c>
      <c r="DL39" s="31">
        <v>25.3</v>
      </c>
      <c r="DM39" s="31">
        <v>26.3</v>
      </c>
      <c r="DN39" s="31">
        <v>27.7</v>
      </c>
      <c r="DO39" s="31">
        <v>27.5</v>
      </c>
      <c r="DP39" s="31">
        <v>25.5</v>
      </c>
      <c r="DQ39" s="31">
        <v>25</v>
      </c>
      <c r="DR39" s="31">
        <v>25.2</v>
      </c>
      <c r="DS39" s="31">
        <v>25.8</v>
      </c>
      <c r="DT39" s="31">
        <v>27</v>
      </c>
      <c r="DU39" s="31">
        <v>28.2</v>
      </c>
      <c r="DV39" s="31">
        <v>28.6</v>
      </c>
      <c r="DW39" s="31">
        <v>28.9</v>
      </c>
      <c r="DX39" s="31">
        <v>28.9</v>
      </c>
      <c r="DY39" s="31">
        <v>29.1</v>
      </c>
      <c r="DZ39" s="31">
        <v>28.6</v>
      </c>
      <c r="EA39" s="31">
        <v>27.7</v>
      </c>
      <c r="EB39" s="31">
        <v>26.3</v>
      </c>
      <c r="EC39" s="31">
        <v>25.5</v>
      </c>
      <c r="ED39" s="31">
        <v>26.7</v>
      </c>
      <c r="EE39" s="31">
        <v>27.9</v>
      </c>
      <c r="EF39" s="31">
        <v>27.5</v>
      </c>
      <c r="EG39" s="31">
        <v>25.5</v>
      </c>
      <c r="EH39" s="31">
        <v>26.5</v>
      </c>
      <c r="EI39" s="31">
        <v>25.9</v>
      </c>
      <c r="EJ39" s="31">
        <v>26.8</v>
      </c>
      <c r="EK39" s="31">
        <v>27.6</v>
      </c>
      <c r="EL39" s="31">
        <v>28.9</v>
      </c>
      <c r="EM39" s="31">
        <v>29.3</v>
      </c>
      <c r="EN39" s="31">
        <v>29.4</v>
      </c>
      <c r="EO39" s="31">
        <v>29.3</v>
      </c>
      <c r="EP39" s="31">
        <v>29.3</v>
      </c>
      <c r="EQ39" s="31">
        <v>28.7</v>
      </c>
      <c r="ER39" s="31">
        <v>27.8</v>
      </c>
      <c r="ES39" s="31">
        <v>26.5</v>
      </c>
      <c r="ET39" s="31">
        <v>25.9</v>
      </c>
      <c r="EU39" s="31">
        <v>27.1</v>
      </c>
      <c r="EV39" s="31">
        <v>28.2</v>
      </c>
      <c r="EW39" s="31">
        <v>27.7</v>
      </c>
      <c r="EX39" s="31">
        <v>25.8</v>
      </c>
      <c r="EY39" s="31">
        <v>27.4</v>
      </c>
      <c r="EZ39" s="31">
        <v>26.7</v>
      </c>
      <c r="FA39" s="31">
        <v>27.3</v>
      </c>
      <c r="FB39" s="31">
        <v>28.2</v>
      </c>
      <c r="FC39" s="31">
        <v>29.4</v>
      </c>
      <c r="FD39" s="31">
        <v>29.8</v>
      </c>
      <c r="FE39" s="31">
        <v>29.9</v>
      </c>
      <c r="FF39" s="45">
        <v>29.8</v>
      </c>
      <c r="FG39" s="31">
        <v>29.6</v>
      </c>
      <c r="FH39" s="31">
        <v>28.9</v>
      </c>
      <c r="FI39" s="31">
        <v>28</v>
      </c>
      <c r="FJ39" s="31">
        <v>26.6</v>
      </c>
      <c r="FK39" s="31">
        <v>26.1</v>
      </c>
      <c r="FL39" s="31">
        <v>27.4</v>
      </c>
      <c r="FM39" s="31">
        <v>28.4</v>
      </c>
      <c r="FN39" s="31">
        <v>27.7</v>
      </c>
      <c r="FO39" s="31">
        <v>26</v>
      </c>
      <c r="FP39" s="31">
        <v>27.2</v>
      </c>
      <c r="FQ39" s="31">
        <v>26.7</v>
      </c>
      <c r="FR39" s="31">
        <v>27.4</v>
      </c>
      <c r="FS39" s="31">
        <v>27.6</v>
      </c>
      <c r="FT39" s="31">
        <v>28.3</v>
      </c>
      <c r="FU39" s="31">
        <v>28.6</v>
      </c>
      <c r="FV39" s="31">
        <v>28.5</v>
      </c>
      <c r="FW39" s="45">
        <v>28.3</v>
      </c>
      <c r="FX39" s="31">
        <v>27.9</v>
      </c>
      <c r="FY39" s="31">
        <v>27.5</v>
      </c>
      <c r="FZ39" s="31">
        <v>26.8</v>
      </c>
      <c r="GA39" s="31">
        <v>25.5</v>
      </c>
      <c r="GB39" s="31">
        <v>25.6</v>
      </c>
      <c r="GC39" s="31">
        <v>26.3</v>
      </c>
      <c r="GD39" s="31">
        <v>26.7</v>
      </c>
      <c r="GE39" s="31">
        <v>25.9</v>
      </c>
      <c r="GF39" s="31">
        <v>25.3</v>
      </c>
      <c r="GG39" s="31">
        <v>29.1</v>
      </c>
      <c r="GH39" s="31">
        <v>28.1</v>
      </c>
      <c r="GI39" s="31">
        <v>28.5</v>
      </c>
      <c r="GJ39" s="31">
        <v>28.5</v>
      </c>
      <c r="GK39" s="31">
        <v>28.9</v>
      </c>
      <c r="GL39" s="31">
        <v>28.8</v>
      </c>
      <c r="GM39" s="31">
        <v>28.3</v>
      </c>
      <c r="GN39" s="45">
        <v>28</v>
      </c>
      <c r="GO39" s="31">
        <v>27.7</v>
      </c>
      <c r="GP39" s="31">
        <v>27.3</v>
      </c>
      <c r="GQ39" s="31">
        <v>26.6</v>
      </c>
      <c r="GR39" s="31">
        <v>25.2</v>
      </c>
      <c r="GS39" s="31">
        <v>25.8</v>
      </c>
      <c r="GT39" s="31">
        <v>25.4</v>
      </c>
      <c r="GU39" s="31">
        <v>25.2</v>
      </c>
      <c r="GV39" s="31">
        <v>25.1</v>
      </c>
      <c r="GW39" s="31">
        <v>23.9</v>
      </c>
      <c r="GX39" s="31">
        <v>30.7</v>
      </c>
      <c r="GY39" s="31">
        <v>29.6</v>
      </c>
      <c r="GZ39" s="31">
        <v>29.8</v>
      </c>
      <c r="HA39" s="31">
        <v>29.6</v>
      </c>
      <c r="HB39" s="31">
        <v>29.7</v>
      </c>
      <c r="HC39" s="31">
        <v>29.5</v>
      </c>
      <c r="HD39" s="31">
        <v>28.9</v>
      </c>
      <c r="HE39" s="45">
        <v>28.6</v>
      </c>
      <c r="HF39" s="31">
        <v>28.1</v>
      </c>
      <c r="HG39" s="31">
        <v>27.6</v>
      </c>
      <c r="HH39" s="31">
        <v>26.9</v>
      </c>
      <c r="HI39" s="31">
        <v>25.2</v>
      </c>
      <c r="HJ39" s="31">
        <v>26.5</v>
      </c>
      <c r="HK39" s="31">
        <v>25.6</v>
      </c>
      <c r="HL39" s="31">
        <v>25.7</v>
      </c>
      <c r="HM39" s="31">
        <v>25.2</v>
      </c>
      <c r="HN39" s="31">
        <v>24</v>
      </c>
      <c r="HO39" s="31">
        <v>32.1</v>
      </c>
      <c r="HP39" s="31">
        <v>31.3</v>
      </c>
      <c r="HQ39" s="31">
        <v>31.4</v>
      </c>
      <c r="HR39" s="31">
        <v>30.8</v>
      </c>
      <c r="HS39" s="31">
        <v>30.6</v>
      </c>
      <c r="HT39" s="31">
        <v>30.2</v>
      </c>
      <c r="HU39" s="31">
        <v>29.5</v>
      </c>
      <c r="HV39" s="45">
        <v>29.2</v>
      </c>
      <c r="HW39" s="31">
        <v>28.5</v>
      </c>
      <c r="HX39" s="31">
        <v>27.9</v>
      </c>
      <c r="HY39" s="31">
        <v>27.1</v>
      </c>
      <c r="HZ39" s="31">
        <v>25.4</v>
      </c>
      <c r="IA39" s="31">
        <v>27.2</v>
      </c>
      <c r="IB39" s="31">
        <v>26.4</v>
      </c>
      <c r="IC39" s="31">
        <v>25.8</v>
      </c>
      <c r="ID39" s="31">
        <v>25.3</v>
      </c>
      <c r="IE39" s="31">
        <v>24.7</v>
      </c>
    </row>
    <row r="40" spans="1:239" x14ac:dyDescent="0.3">
      <c r="A40" s="32">
        <v>42580</v>
      </c>
      <c r="B40" s="31">
        <v>6.2</v>
      </c>
      <c r="C40" s="31">
        <v>7.2</v>
      </c>
      <c r="D40" s="31">
        <v>7.2</v>
      </c>
      <c r="E40" s="31">
        <v>7.5</v>
      </c>
      <c r="F40" s="31">
        <v>8.1999999999999993</v>
      </c>
      <c r="G40" s="31">
        <v>8.9</v>
      </c>
      <c r="H40" s="31">
        <v>10.5</v>
      </c>
      <c r="I40" s="45">
        <v>12.1</v>
      </c>
      <c r="J40" s="31">
        <v>15.8</v>
      </c>
      <c r="K40" s="31">
        <v>18.3</v>
      </c>
      <c r="L40" s="31">
        <v>19.100000000000001</v>
      </c>
      <c r="M40" s="31">
        <v>18.2</v>
      </c>
      <c r="N40" s="31">
        <v>16.8</v>
      </c>
      <c r="O40" s="31">
        <v>16.399999999999999</v>
      </c>
      <c r="P40" s="31">
        <v>16.8</v>
      </c>
      <c r="Q40" s="31">
        <v>17</v>
      </c>
      <c r="R40" s="31">
        <v>16.3</v>
      </c>
      <c r="S40" s="31">
        <v>8.1</v>
      </c>
      <c r="T40" s="31">
        <v>8.3000000000000007</v>
      </c>
      <c r="U40" s="31">
        <v>8.6999999999999993</v>
      </c>
      <c r="V40" s="31">
        <v>9.3000000000000007</v>
      </c>
      <c r="W40" s="31">
        <v>10.4</v>
      </c>
      <c r="X40" s="31">
        <v>11.1</v>
      </c>
      <c r="Y40" s="31">
        <v>12.5</v>
      </c>
      <c r="Z40" s="45">
        <v>14.4</v>
      </c>
      <c r="AA40" s="31">
        <v>17.3</v>
      </c>
      <c r="AB40" s="31">
        <v>19.2</v>
      </c>
      <c r="AC40" s="31">
        <v>19.7</v>
      </c>
      <c r="AD40" s="31">
        <v>19</v>
      </c>
      <c r="AE40" s="31">
        <v>18.3</v>
      </c>
      <c r="AF40" s="31">
        <v>18.100000000000001</v>
      </c>
      <c r="AG40" s="31">
        <v>18.8</v>
      </c>
      <c r="AH40" s="31">
        <v>18.899999999999999</v>
      </c>
      <c r="AI40" s="31">
        <v>18.2</v>
      </c>
      <c r="AJ40" s="31">
        <v>11</v>
      </c>
      <c r="AK40" s="31">
        <v>11.4</v>
      </c>
      <c r="AL40" s="31">
        <v>11.8</v>
      </c>
      <c r="AM40" s="31">
        <v>12.6</v>
      </c>
      <c r="AN40" s="31">
        <v>13.6</v>
      </c>
      <c r="AO40" s="31">
        <v>14.6</v>
      </c>
      <c r="AP40" s="31">
        <v>16.3</v>
      </c>
      <c r="AQ40" s="45">
        <v>18</v>
      </c>
      <c r="AR40" s="31">
        <v>20.5</v>
      </c>
      <c r="AS40" s="31">
        <v>21.8</v>
      </c>
      <c r="AT40" s="31">
        <v>21.9</v>
      </c>
      <c r="AU40" s="31">
        <v>21</v>
      </c>
      <c r="AV40" s="31">
        <v>20.2</v>
      </c>
      <c r="AW40" s="31">
        <v>20.3</v>
      </c>
      <c r="AX40" s="31">
        <v>21.2</v>
      </c>
      <c r="AY40" s="31">
        <v>21.3</v>
      </c>
      <c r="AZ40" s="31">
        <v>20.399999999999999</v>
      </c>
      <c r="BA40" s="31">
        <v>14.7</v>
      </c>
      <c r="BB40" s="31">
        <v>16.5</v>
      </c>
      <c r="BC40" s="31">
        <v>16.3</v>
      </c>
      <c r="BD40" s="31">
        <v>17.600000000000001</v>
      </c>
      <c r="BE40" s="31">
        <v>18.600000000000001</v>
      </c>
      <c r="BF40" s="31">
        <v>19.3</v>
      </c>
      <c r="BG40" s="31">
        <v>20.9</v>
      </c>
      <c r="BH40" s="45">
        <v>22.2</v>
      </c>
      <c r="BI40" s="31">
        <v>24.4</v>
      </c>
      <c r="BJ40" s="31">
        <v>25</v>
      </c>
      <c r="BK40" s="31">
        <v>24.8</v>
      </c>
      <c r="BL40" s="31">
        <v>23.4</v>
      </c>
      <c r="BM40" s="31">
        <v>22.5</v>
      </c>
      <c r="BN40" s="31">
        <v>23</v>
      </c>
      <c r="BO40" s="31">
        <v>24.1</v>
      </c>
      <c r="BP40" s="31">
        <v>24.3</v>
      </c>
      <c r="BQ40" s="31">
        <v>23.2</v>
      </c>
      <c r="BR40" s="31">
        <v>20.399999999999999</v>
      </c>
      <c r="BS40" s="31">
        <v>21.7</v>
      </c>
      <c r="BT40" s="31">
        <v>22.5</v>
      </c>
      <c r="BU40" s="31">
        <v>24.4</v>
      </c>
      <c r="BV40" s="31">
        <v>25</v>
      </c>
      <c r="BW40" s="31">
        <v>26</v>
      </c>
      <c r="BX40" s="31">
        <v>27.1</v>
      </c>
      <c r="BY40" s="45">
        <v>27.8</v>
      </c>
      <c r="BZ40" s="31">
        <v>29</v>
      </c>
      <c r="CA40" s="31">
        <v>29</v>
      </c>
      <c r="CB40" s="31">
        <v>28.3</v>
      </c>
      <c r="CC40" s="31">
        <v>26.4</v>
      </c>
      <c r="CD40" s="31">
        <v>25.3</v>
      </c>
      <c r="CE40" s="31">
        <v>26.4</v>
      </c>
      <c r="CF40" s="31">
        <v>28</v>
      </c>
      <c r="CG40" s="31">
        <v>28.2</v>
      </c>
      <c r="CH40" s="31">
        <v>26.9</v>
      </c>
      <c r="CI40" s="31">
        <v>21.6</v>
      </c>
      <c r="CJ40" s="31">
        <v>23.3</v>
      </c>
      <c r="CK40" s="31">
        <v>24</v>
      </c>
      <c r="CL40" s="31">
        <v>25.9</v>
      </c>
      <c r="CM40" s="31">
        <v>26.5</v>
      </c>
      <c r="CN40" s="31">
        <v>27.1</v>
      </c>
      <c r="CO40" s="31">
        <v>28</v>
      </c>
      <c r="CP40" s="31">
        <v>28.3</v>
      </c>
      <c r="CQ40" s="31">
        <v>29</v>
      </c>
      <c r="CR40" s="31">
        <v>28.9</v>
      </c>
      <c r="CS40" s="31">
        <v>28.1</v>
      </c>
      <c r="CT40" s="31">
        <v>26.5</v>
      </c>
      <c r="CU40" s="31">
        <v>25.7</v>
      </c>
      <c r="CV40" s="31">
        <v>26.9</v>
      </c>
      <c r="CW40" s="31">
        <v>28.5</v>
      </c>
      <c r="CX40" s="31">
        <v>28.5</v>
      </c>
      <c r="CY40" s="31">
        <v>27.1</v>
      </c>
      <c r="CZ40" s="31">
        <v>22.5</v>
      </c>
      <c r="DA40" s="31">
        <v>24.8</v>
      </c>
      <c r="DB40" s="31">
        <v>25.3</v>
      </c>
      <c r="DC40" s="31">
        <v>27</v>
      </c>
      <c r="DD40" s="31">
        <v>27.7</v>
      </c>
      <c r="DE40" s="31">
        <v>28.4</v>
      </c>
      <c r="DF40" s="31">
        <v>28.8</v>
      </c>
      <c r="DG40" s="45">
        <v>28.8</v>
      </c>
      <c r="DH40" s="31">
        <v>29.3</v>
      </c>
      <c r="DI40" s="31">
        <v>28.8</v>
      </c>
      <c r="DJ40" s="31">
        <v>28</v>
      </c>
      <c r="DK40" s="31">
        <v>26.6</v>
      </c>
      <c r="DL40" s="31">
        <v>26</v>
      </c>
      <c r="DM40" s="31">
        <v>27.3</v>
      </c>
      <c r="DN40" s="31">
        <v>28.8</v>
      </c>
      <c r="DO40" s="31">
        <v>28.7</v>
      </c>
      <c r="DP40" s="31">
        <v>27.2</v>
      </c>
      <c r="DQ40" s="31">
        <v>23.2</v>
      </c>
      <c r="DR40" s="31">
        <v>25.1</v>
      </c>
      <c r="DS40" s="31">
        <v>25.9</v>
      </c>
      <c r="DT40" s="31">
        <v>27.3</v>
      </c>
      <c r="DU40" s="31">
        <v>28.3</v>
      </c>
      <c r="DV40" s="31">
        <v>29.1</v>
      </c>
      <c r="DW40" s="31">
        <v>29.3</v>
      </c>
      <c r="DX40" s="31">
        <v>29.1</v>
      </c>
      <c r="DY40" s="31">
        <v>29.4</v>
      </c>
      <c r="DZ40" s="31">
        <v>28.9</v>
      </c>
      <c r="EA40" s="31">
        <v>28.2</v>
      </c>
      <c r="EB40" s="31">
        <v>26.9</v>
      </c>
      <c r="EC40" s="31">
        <v>26.3</v>
      </c>
      <c r="ED40" s="31">
        <v>27.8</v>
      </c>
      <c r="EE40" s="31">
        <v>29.1</v>
      </c>
      <c r="EF40" s="31">
        <v>28.8</v>
      </c>
      <c r="EG40" s="31">
        <v>27.3</v>
      </c>
      <c r="EH40" s="31">
        <v>24</v>
      </c>
      <c r="EI40" s="31">
        <v>25.5</v>
      </c>
      <c r="EJ40" s="31">
        <v>26.5</v>
      </c>
      <c r="EK40" s="31">
        <v>27.7</v>
      </c>
      <c r="EL40" s="31">
        <v>28.8</v>
      </c>
      <c r="EM40" s="31">
        <v>29.5</v>
      </c>
      <c r="EN40" s="31">
        <v>29.6</v>
      </c>
      <c r="EO40" s="31">
        <v>29.5</v>
      </c>
      <c r="EP40" s="31">
        <v>29.6</v>
      </c>
      <c r="EQ40" s="31">
        <v>29</v>
      </c>
      <c r="ER40" s="31">
        <v>28.3</v>
      </c>
      <c r="ES40" s="31">
        <v>27.1</v>
      </c>
      <c r="ET40" s="31">
        <v>26.7</v>
      </c>
      <c r="EU40" s="31">
        <v>28.2</v>
      </c>
      <c r="EV40" s="31">
        <v>29.5</v>
      </c>
      <c r="EW40" s="31">
        <v>29.1</v>
      </c>
      <c r="EX40" s="31">
        <v>27.7</v>
      </c>
      <c r="EY40" s="31">
        <v>24.4</v>
      </c>
      <c r="EZ40" s="31">
        <v>26</v>
      </c>
      <c r="FA40" s="31">
        <v>26.6</v>
      </c>
      <c r="FB40" s="31">
        <v>28</v>
      </c>
      <c r="FC40" s="31">
        <v>29.1</v>
      </c>
      <c r="FD40" s="31">
        <v>29.8</v>
      </c>
      <c r="FE40" s="31">
        <v>30</v>
      </c>
      <c r="FF40" s="45">
        <v>29.9</v>
      </c>
      <c r="FG40" s="31">
        <v>29.8</v>
      </c>
      <c r="FH40" s="31">
        <v>29.2</v>
      </c>
      <c r="FI40" s="31">
        <v>28.6</v>
      </c>
      <c r="FJ40" s="31">
        <v>27.3</v>
      </c>
      <c r="FK40" s="31">
        <v>27</v>
      </c>
      <c r="FL40" s="31">
        <v>28.6</v>
      </c>
      <c r="FM40" s="31">
        <v>29.8</v>
      </c>
      <c r="FN40" s="31">
        <v>29.2</v>
      </c>
      <c r="FO40" s="31">
        <v>27.9</v>
      </c>
      <c r="FP40" s="31">
        <v>24.3</v>
      </c>
      <c r="FQ40" s="31">
        <v>26.8</v>
      </c>
      <c r="FR40" s="31">
        <v>27.6</v>
      </c>
      <c r="FS40" s="31">
        <v>28.3</v>
      </c>
      <c r="FT40" s="31">
        <v>28.9</v>
      </c>
      <c r="FU40" s="31">
        <v>29.6</v>
      </c>
      <c r="FV40" s="31">
        <v>29.5</v>
      </c>
      <c r="FW40" s="45">
        <v>29.4</v>
      </c>
      <c r="FX40" s="31">
        <v>28.9</v>
      </c>
      <c r="FY40" s="31">
        <v>28.5</v>
      </c>
      <c r="FZ40" s="31">
        <v>27.9</v>
      </c>
      <c r="GA40" s="31">
        <v>26.8</v>
      </c>
      <c r="GB40" s="31">
        <v>26.6</v>
      </c>
      <c r="GC40" s="31">
        <v>27.8</v>
      </c>
      <c r="GD40" s="31">
        <v>28.4</v>
      </c>
      <c r="GE40" s="31">
        <v>27.8</v>
      </c>
      <c r="GF40" s="31">
        <v>27.1</v>
      </c>
      <c r="GG40" s="31">
        <v>26.2</v>
      </c>
      <c r="GH40" s="31">
        <v>28.6</v>
      </c>
      <c r="GI40" s="31">
        <v>29.2</v>
      </c>
      <c r="GJ40" s="31">
        <v>29.9</v>
      </c>
      <c r="GK40" s="31">
        <v>30.4</v>
      </c>
      <c r="GL40" s="31">
        <v>30.8</v>
      </c>
      <c r="GM40" s="31">
        <v>30.4</v>
      </c>
      <c r="GN40" s="45">
        <v>30.1</v>
      </c>
      <c r="GO40" s="31">
        <v>29.6</v>
      </c>
      <c r="GP40" s="31">
        <v>29.1</v>
      </c>
      <c r="GQ40" s="31">
        <v>28.6</v>
      </c>
      <c r="GR40" s="31">
        <v>27.4</v>
      </c>
      <c r="GS40" s="31">
        <v>27.1</v>
      </c>
      <c r="GT40" s="31">
        <v>27.3</v>
      </c>
      <c r="GU40" s="31">
        <v>27.3</v>
      </c>
      <c r="GV40" s="31">
        <v>27.1</v>
      </c>
      <c r="GW40" s="31">
        <v>26.6</v>
      </c>
      <c r="GX40" s="31">
        <v>28.4</v>
      </c>
      <c r="GY40" s="31">
        <v>30.7</v>
      </c>
      <c r="GZ40" s="31">
        <v>31</v>
      </c>
      <c r="HA40" s="31">
        <v>31.7</v>
      </c>
      <c r="HB40" s="31">
        <v>32.1</v>
      </c>
      <c r="HC40" s="31">
        <v>32.4</v>
      </c>
      <c r="HD40" s="31">
        <v>32</v>
      </c>
      <c r="HE40" s="45">
        <v>31.8</v>
      </c>
      <c r="HF40" s="31">
        <v>31.1</v>
      </c>
      <c r="HG40" s="31">
        <v>30.5</v>
      </c>
      <c r="HH40" s="31">
        <v>29.8</v>
      </c>
      <c r="HI40" s="31">
        <v>28.3</v>
      </c>
      <c r="HJ40" s="31">
        <v>27.8</v>
      </c>
      <c r="HK40" s="31">
        <v>27.7</v>
      </c>
      <c r="HL40" s="31">
        <v>27.8</v>
      </c>
      <c r="HM40" s="31">
        <v>27.8</v>
      </c>
      <c r="HN40" s="31">
        <v>27</v>
      </c>
      <c r="HO40" s="31">
        <v>30.2</v>
      </c>
      <c r="HP40" s="31">
        <v>32.9</v>
      </c>
      <c r="HQ40" s="31">
        <v>33.299999999999997</v>
      </c>
      <c r="HR40" s="31">
        <v>33.700000000000003</v>
      </c>
      <c r="HS40" s="31">
        <v>34</v>
      </c>
      <c r="HT40" s="31">
        <v>34.1</v>
      </c>
      <c r="HU40" s="31">
        <v>33.700000000000003</v>
      </c>
      <c r="HV40" s="45">
        <v>33.4</v>
      </c>
      <c r="HW40" s="31">
        <v>32.799999999999997</v>
      </c>
      <c r="HX40" s="31">
        <v>31.9</v>
      </c>
      <c r="HY40" s="31">
        <v>31.1</v>
      </c>
      <c r="HZ40" s="31">
        <v>29.5</v>
      </c>
      <c r="IA40" s="31">
        <v>28.8</v>
      </c>
      <c r="IB40" s="31">
        <v>28.5</v>
      </c>
      <c r="IC40" s="31">
        <v>28.4</v>
      </c>
      <c r="ID40" s="31">
        <v>28.2</v>
      </c>
      <c r="IE40" s="31">
        <v>27.5</v>
      </c>
    </row>
    <row r="41" spans="1:239" x14ac:dyDescent="0.3">
      <c r="A41" s="32">
        <v>42613</v>
      </c>
      <c r="B41" s="31">
        <v>5.0999999999999996</v>
      </c>
      <c r="C41" s="31">
        <v>5.3</v>
      </c>
      <c r="D41" s="31">
        <v>5.7</v>
      </c>
      <c r="E41" s="31">
        <v>6.2</v>
      </c>
      <c r="F41" s="31">
        <v>6.9</v>
      </c>
      <c r="G41" s="31">
        <v>8</v>
      </c>
      <c r="H41" s="31">
        <v>9.6999999999999993</v>
      </c>
      <c r="I41" s="45">
        <v>11.2</v>
      </c>
      <c r="J41" s="31">
        <v>14.7</v>
      </c>
      <c r="K41" s="31">
        <v>17.3</v>
      </c>
      <c r="L41" s="31">
        <v>18.5</v>
      </c>
      <c r="M41" s="31">
        <v>17.8</v>
      </c>
      <c r="N41" s="31">
        <v>16.5</v>
      </c>
      <c r="O41" s="31">
        <v>15.7</v>
      </c>
      <c r="P41" s="31">
        <v>15.9</v>
      </c>
      <c r="Q41" s="31">
        <v>15.8</v>
      </c>
      <c r="R41" s="31">
        <v>15</v>
      </c>
      <c r="S41" s="31">
        <v>6.2</v>
      </c>
      <c r="T41" s="31">
        <v>6.3</v>
      </c>
      <c r="U41" s="31">
        <v>7.2</v>
      </c>
      <c r="V41" s="31">
        <v>7.8</v>
      </c>
      <c r="W41" s="31">
        <v>8.9</v>
      </c>
      <c r="X41" s="31">
        <v>10</v>
      </c>
      <c r="Y41" s="31">
        <v>11.6</v>
      </c>
      <c r="Z41" s="45">
        <v>13.5</v>
      </c>
      <c r="AA41" s="31">
        <v>16.2</v>
      </c>
      <c r="AB41" s="31">
        <v>18.399999999999999</v>
      </c>
      <c r="AC41" s="31">
        <v>19.100000000000001</v>
      </c>
      <c r="AD41" s="31">
        <v>18.5</v>
      </c>
      <c r="AE41" s="31">
        <v>17.8</v>
      </c>
      <c r="AF41" s="31">
        <v>17.2</v>
      </c>
      <c r="AG41" s="31">
        <v>17.7</v>
      </c>
      <c r="AH41" s="31">
        <v>17.600000000000001</v>
      </c>
      <c r="AI41" s="31">
        <v>16.899999999999999</v>
      </c>
      <c r="AJ41" s="31">
        <v>9.1</v>
      </c>
      <c r="AK41" s="31">
        <v>9.4</v>
      </c>
      <c r="AL41" s="31">
        <v>10.1</v>
      </c>
      <c r="AM41" s="31">
        <v>10.8</v>
      </c>
      <c r="AN41" s="31">
        <v>11.9</v>
      </c>
      <c r="AO41" s="31">
        <v>13.1</v>
      </c>
      <c r="AP41" s="31">
        <v>15.1</v>
      </c>
      <c r="AQ41" s="45">
        <v>16.8</v>
      </c>
      <c r="AR41" s="31">
        <v>19.399999999999999</v>
      </c>
      <c r="AS41" s="31">
        <v>20.9</v>
      </c>
      <c r="AT41" s="31">
        <v>21.3</v>
      </c>
      <c r="AU41" s="31">
        <v>20.399999999999999</v>
      </c>
      <c r="AV41" s="31">
        <v>19.600000000000001</v>
      </c>
      <c r="AW41" s="31">
        <v>19.2</v>
      </c>
      <c r="AX41" s="31">
        <v>19.8</v>
      </c>
      <c r="AY41" s="31">
        <v>19.600000000000001</v>
      </c>
      <c r="AZ41" s="31">
        <v>18.7</v>
      </c>
      <c r="BA41" s="31">
        <v>12.9</v>
      </c>
      <c r="BB41" s="31">
        <v>13.9</v>
      </c>
      <c r="BC41" s="31">
        <v>14.4</v>
      </c>
      <c r="BD41" s="31">
        <v>15.3</v>
      </c>
      <c r="BE41" s="31">
        <v>16.600000000000001</v>
      </c>
      <c r="BF41" s="31">
        <v>17.600000000000001</v>
      </c>
      <c r="BG41" s="31">
        <v>19.3</v>
      </c>
      <c r="BH41" s="45">
        <v>20.7</v>
      </c>
      <c r="BI41" s="31">
        <v>23.1</v>
      </c>
      <c r="BJ41" s="31">
        <v>23.9</v>
      </c>
      <c r="BK41" s="31">
        <v>24</v>
      </c>
      <c r="BL41" s="31">
        <v>22.6</v>
      </c>
      <c r="BM41" s="31">
        <v>21.8</v>
      </c>
      <c r="BN41" s="31">
        <v>21.6</v>
      </c>
      <c r="BO41" s="31">
        <v>22.4</v>
      </c>
      <c r="BP41" s="31">
        <v>22.3</v>
      </c>
      <c r="BQ41" s="31">
        <v>21.1</v>
      </c>
      <c r="BR41" s="31">
        <v>18.7</v>
      </c>
      <c r="BS41" s="31">
        <v>19.5</v>
      </c>
      <c r="BT41" s="31">
        <v>20.7</v>
      </c>
      <c r="BU41" s="31">
        <v>21.7</v>
      </c>
      <c r="BV41" s="31">
        <v>22.4</v>
      </c>
      <c r="BW41" s="31">
        <v>23.7</v>
      </c>
      <c r="BX41" s="31">
        <v>25.2</v>
      </c>
      <c r="BY41" s="45">
        <v>26.1</v>
      </c>
      <c r="BZ41" s="31">
        <v>27.5</v>
      </c>
      <c r="CA41" s="31">
        <v>27.9</v>
      </c>
      <c r="CB41" s="31">
        <v>27.4</v>
      </c>
      <c r="CC41" s="31">
        <v>25.6</v>
      </c>
      <c r="CD41" s="31">
        <v>24.6</v>
      </c>
      <c r="CE41" s="31">
        <v>24.8</v>
      </c>
      <c r="CF41" s="31">
        <v>25.9</v>
      </c>
      <c r="CG41" s="31">
        <v>25.7</v>
      </c>
      <c r="CH41" s="31">
        <v>24.4</v>
      </c>
      <c r="CI41" s="31">
        <v>21.4</v>
      </c>
      <c r="CJ41" s="31">
        <v>22.3</v>
      </c>
      <c r="CK41" s="31">
        <v>23.4</v>
      </c>
      <c r="CL41" s="31">
        <v>24.6</v>
      </c>
      <c r="CM41" s="31">
        <v>25.2</v>
      </c>
      <c r="CN41" s="31">
        <v>25.8</v>
      </c>
      <c r="CO41" s="31">
        <v>26.9</v>
      </c>
      <c r="CP41" s="31">
        <v>27.5</v>
      </c>
      <c r="CQ41" s="31">
        <v>28.5</v>
      </c>
      <c r="CR41" s="31">
        <v>28.4</v>
      </c>
      <c r="CS41" s="31">
        <v>27.9</v>
      </c>
      <c r="CT41" s="31">
        <v>26.1</v>
      </c>
      <c r="CU41" s="31">
        <v>25.3</v>
      </c>
      <c r="CV41" s="31">
        <v>25.7</v>
      </c>
      <c r="CW41" s="31">
        <v>26.9</v>
      </c>
      <c r="CX41" s="31">
        <v>26.5</v>
      </c>
      <c r="CY41" s="31">
        <v>25.1</v>
      </c>
      <c r="CZ41" s="31">
        <v>23.8</v>
      </c>
      <c r="DA41" s="31">
        <v>25.1</v>
      </c>
      <c r="DB41" s="31">
        <v>25.9</v>
      </c>
      <c r="DC41" s="31">
        <v>26.8</v>
      </c>
      <c r="DD41" s="31">
        <v>27.4</v>
      </c>
      <c r="DE41" s="31">
        <v>28</v>
      </c>
      <c r="DF41" s="31">
        <v>28.7</v>
      </c>
      <c r="DG41" s="45">
        <v>29</v>
      </c>
      <c r="DH41" s="31">
        <v>29.5</v>
      </c>
      <c r="DI41" s="31">
        <v>29.1</v>
      </c>
      <c r="DJ41" s="31">
        <v>28.5</v>
      </c>
      <c r="DK41" s="31">
        <v>26.9</v>
      </c>
      <c r="DL41" s="31">
        <v>26.1</v>
      </c>
      <c r="DM41" s="31">
        <v>26.6</v>
      </c>
      <c r="DN41" s="31">
        <v>27.8</v>
      </c>
      <c r="DO41" s="31">
        <v>27.4</v>
      </c>
      <c r="DP41" s="31">
        <v>25.9</v>
      </c>
      <c r="DQ41" s="31">
        <v>25.9</v>
      </c>
      <c r="DR41" s="31">
        <v>26.6</v>
      </c>
      <c r="DS41" s="31">
        <v>27.7</v>
      </c>
      <c r="DT41" s="31">
        <v>28.4</v>
      </c>
      <c r="DU41" s="31">
        <v>29.1</v>
      </c>
      <c r="DV41" s="31">
        <v>29.8</v>
      </c>
      <c r="DW41" s="31">
        <v>30.3</v>
      </c>
      <c r="DX41" s="31">
        <v>30.2</v>
      </c>
      <c r="DY41" s="31">
        <v>30.5</v>
      </c>
      <c r="DZ41" s="31">
        <v>30</v>
      </c>
      <c r="EA41" s="31">
        <v>29.3</v>
      </c>
      <c r="EB41" s="31">
        <v>27.7</v>
      </c>
      <c r="EC41" s="31">
        <v>27</v>
      </c>
      <c r="ED41" s="31">
        <v>27.7</v>
      </c>
      <c r="EE41" s="31">
        <v>28.8</v>
      </c>
      <c r="EF41" s="31">
        <v>28.2</v>
      </c>
      <c r="EG41" s="31">
        <v>26.7</v>
      </c>
      <c r="EH41" s="31">
        <v>28.1</v>
      </c>
      <c r="EI41" s="31">
        <v>28.3</v>
      </c>
      <c r="EJ41" s="31">
        <v>29.6</v>
      </c>
      <c r="EK41" s="31">
        <v>29.9</v>
      </c>
      <c r="EL41" s="31">
        <v>30.6</v>
      </c>
      <c r="EM41" s="31">
        <v>31.3</v>
      </c>
      <c r="EN41" s="31">
        <v>31.6</v>
      </c>
      <c r="EO41" s="31">
        <v>31.5</v>
      </c>
      <c r="EP41" s="31">
        <v>31.6</v>
      </c>
      <c r="EQ41" s="31">
        <v>30.9</v>
      </c>
      <c r="ER41" s="31">
        <v>30.1</v>
      </c>
      <c r="ES41" s="31">
        <v>28.6</v>
      </c>
      <c r="ET41" s="31">
        <v>27.8</v>
      </c>
      <c r="EU41" s="31">
        <v>28.8</v>
      </c>
      <c r="EV41" s="31">
        <v>29.9</v>
      </c>
      <c r="EW41" s="31">
        <v>29.3</v>
      </c>
      <c r="EX41" s="31">
        <v>27.8</v>
      </c>
      <c r="EY41" s="31">
        <v>29.7</v>
      </c>
      <c r="EZ41" s="31">
        <v>29.8</v>
      </c>
      <c r="FA41" s="31">
        <v>30.7</v>
      </c>
      <c r="FB41" s="31">
        <v>31.6</v>
      </c>
      <c r="FC41" s="31">
        <v>32</v>
      </c>
      <c r="FD41" s="31">
        <v>32.5</v>
      </c>
      <c r="FE41" s="31">
        <v>32.9</v>
      </c>
      <c r="FF41" s="45">
        <v>32.9</v>
      </c>
      <c r="FG41" s="31">
        <v>32.700000000000003</v>
      </c>
      <c r="FH41" s="31">
        <v>31.9</v>
      </c>
      <c r="FI41" s="31">
        <v>31.1</v>
      </c>
      <c r="FJ41" s="31">
        <v>29.5</v>
      </c>
      <c r="FK41" s="31">
        <v>28.8</v>
      </c>
      <c r="FL41" s="31">
        <v>29.9</v>
      </c>
      <c r="FM41" s="31">
        <v>31</v>
      </c>
      <c r="FN41" s="31">
        <v>30.3</v>
      </c>
      <c r="FO41" s="31">
        <v>28.9</v>
      </c>
      <c r="FP41" s="31">
        <v>28.9</v>
      </c>
      <c r="FQ41" s="31">
        <v>29.5</v>
      </c>
      <c r="FR41" s="31">
        <v>31</v>
      </c>
      <c r="FS41" s="31">
        <v>31.3</v>
      </c>
      <c r="FT41" s="31">
        <v>31.7</v>
      </c>
      <c r="FU41" s="31">
        <v>32.4</v>
      </c>
      <c r="FV41" s="31">
        <v>32.299999999999997</v>
      </c>
      <c r="FW41" s="45">
        <v>32.299999999999997</v>
      </c>
      <c r="FX41" s="31">
        <v>31.7</v>
      </c>
      <c r="FY41" s="31">
        <v>31</v>
      </c>
      <c r="FZ41" s="31">
        <v>30.4</v>
      </c>
      <c r="GA41" s="31">
        <v>28.8</v>
      </c>
      <c r="GB41" s="31">
        <v>28.3</v>
      </c>
      <c r="GC41" s="31">
        <v>28.9</v>
      </c>
      <c r="GD41" s="31">
        <v>29.6</v>
      </c>
      <c r="GE41" s="31">
        <v>28.8</v>
      </c>
      <c r="GF41" s="31">
        <v>27.8</v>
      </c>
      <c r="GG41" s="31">
        <v>30.1</v>
      </c>
      <c r="GH41" s="31">
        <v>30.8</v>
      </c>
      <c r="GI41" s="31">
        <v>32</v>
      </c>
      <c r="GJ41" s="31">
        <v>32.700000000000003</v>
      </c>
      <c r="GK41" s="31">
        <v>33.1</v>
      </c>
      <c r="GL41" s="31">
        <v>33.700000000000003</v>
      </c>
      <c r="GM41" s="31">
        <v>33.299999999999997</v>
      </c>
      <c r="GN41" s="45">
        <v>33.1</v>
      </c>
      <c r="GO41" s="31">
        <v>32.6</v>
      </c>
      <c r="GP41" s="31">
        <v>31.9</v>
      </c>
      <c r="GQ41" s="31">
        <v>31.2</v>
      </c>
      <c r="GR41" s="31">
        <v>29.7</v>
      </c>
      <c r="GS41" s="31">
        <v>28.8</v>
      </c>
      <c r="GT41" s="31">
        <v>28.4</v>
      </c>
      <c r="GU41" s="31">
        <v>28.4</v>
      </c>
      <c r="GV41" s="31">
        <v>27.9</v>
      </c>
      <c r="GW41" s="31">
        <v>27.5</v>
      </c>
      <c r="GX41" s="31">
        <v>31.7</v>
      </c>
      <c r="GY41" s="31">
        <v>32.200000000000003</v>
      </c>
      <c r="GZ41" s="31">
        <v>33.299999999999997</v>
      </c>
      <c r="HA41" s="31">
        <v>34.1</v>
      </c>
      <c r="HB41" s="31">
        <v>34.5</v>
      </c>
      <c r="HC41" s="31">
        <v>35.1</v>
      </c>
      <c r="HD41" s="31">
        <v>34.799999999999997</v>
      </c>
      <c r="HE41" s="45">
        <v>34.700000000000003</v>
      </c>
      <c r="HF41" s="31">
        <v>33.9</v>
      </c>
      <c r="HG41" s="31">
        <v>33.1</v>
      </c>
      <c r="HH41" s="31">
        <v>32.4</v>
      </c>
      <c r="HI41" s="31">
        <v>30.5</v>
      </c>
      <c r="HJ41" s="31">
        <v>29.4</v>
      </c>
      <c r="HK41" s="31">
        <v>28.5</v>
      </c>
      <c r="HL41" s="31">
        <v>28.4</v>
      </c>
      <c r="HM41" s="31">
        <v>28.5</v>
      </c>
      <c r="HN41" s="31">
        <v>27.6</v>
      </c>
      <c r="HO41" s="31">
        <v>33.1</v>
      </c>
      <c r="HP41" s="31">
        <v>33.700000000000003</v>
      </c>
      <c r="HQ41" s="31">
        <v>35</v>
      </c>
      <c r="HR41" s="31">
        <v>35.700000000000003</v>
      </c>
      <c r="HS41" s="31">
        <v>36.200000000000003</v>
      </c>
      <c r="HT41" s="31">
        <v>36.700000000000003</v>
      </c>
      <c r="HU41" s="31">
        <v>36.5</v>
      </c>
      <c r="HV41" s="45">
        <v>36.200000000000003</v>
      </c>
      <c r="HW41" s="31">
        <v>35.5</v>
      </c>
      <c r="HX41" s="31">
        <v>34.5</v>
      </c>
      <c r="HY41" s="31">
        <v>33.700000000000003</v>
      </c>
      <c r="HZ41" s="31">
        <v>31.6</v>
      </c>
      <c r="IA41" s="31">
        <v>30.3</v>
      </c>
      <c r="IB41" s="31">
        <v>28.9</v>
      </c>
      <c r="IC41" s="31">
        <v>28.8</v>
      </c>
      <c r="ID41" s="31">
        <v>28.6</v>
      </c>
      <c r="IE41" s="31">
        <v>27.8</v>
      </c>
    </row>
    <row r="42" spans="1:239" x14ac:dyDescent="0.3">
      <c r="A42" s="32">
        <v>42643</v>
      </c>
      <c r="B42" s="31">
        <v>5.7</v>
      </c>
      <c r="C42" s="31">
        <v>5.6</v>
      </c>
      <c r="D42" s="31">
        <v>6</v>
      </c>
      <c r="E42" s="31">
        <v>6.9</v>
      </c>
      <c r="F42" s="31">
        <v>7.1</v>
      </c>
      <c r="G42" s="31">
        <v>7.8</v>
      </c>
      <c r="H42" s="31">
        <v>9.4</v>
      </c>
      <c r="I42" s="45">
        <v>10.6</v>
      </c>
      <c r="J42" s="31">
        <v>14</v>
      </c>
      <c r="K42" s="31">
        <v>16.399999999999999</v>
      </c>
      <c r="L42" s="31">
        <v>17.8</v>
      </c>
      <c r="M42" s="31">
        <v>17.5</v>
      </c>
      <c r="N42" s="31">
        <v>16.3</v>
      </c>
      <c r="O42" s="31">
        <v>15.6</v>
      </c>
      <c r="P42" s="31">
        <v>15.8</v>
      </c>
      <c r="Q42" s="31">
        <v>15.6</v>
      </c>
      <c r="R42" s="31">
        <v>15</v>
      </c>
      <c r="S42" s="31">
        <v>7</v>
      </c>
      <c r="T42" s="31">
        <v>6.8</v>
      </c>
      <c r="U42" s="31">
        <v>7.2</v>
      </c>
      <c r="V42" s="31">
        <v>8.4</v>
      </c>
      <c r="W42" s="31">
        <v>8.9</v>
      </c>
      <c r="X42" s="31">
        <v>9.6999999999999993</v>
      </c>
      <c r="Y42" s="31">
        <v>11.3</v>
      </c>
      <c r="Z42" s="45">
        <v>12.9</v>
      </c>
      <c r="AA42" s="31">
        <v>15.6</v>
      </c>
      <c r="AB42" s="31">
        <v>17.600000000000001</v>
      </c>
      <c r="AC42" s="31">
        <v>18.600000000000001</v>
      </c>
      <c r="AD42" s="31">
        <v>18.399999999999999</v>
      </c>
      <c r="AE42" s="31">
        <v>17.600000000000001</v>
      </c>
      <c r="AF42" s="31">
        <v>17.2</v>
      </c>
      <c r="AG42" s="31">
        <v>17.600000000000001</v>
      </c>
      <c r="AH42" s="31">
        <v>17.399999999999999</v>
      </c>
      <c r="AI42" s="31">
        <v>16.8</v>
      </c>
      <c r="AJ42" s="31">
        <v>10.1</v>
      </c>
      <c r="AK42" s="31">
        <v>10</v>
      </c>
      <c r="AL42" s="31">
        <v>10.4</v>
      </c>
      <c r="AM42" s="31">
        <v>11.4</v>
      </c>
      <c r="AN42" s="31">
        <v>11.8</v>
      </c>
      <c r="AO42" s="31">
        <v>12.9</v>
      </c>
      <c r="AP42" s="31">
        <v>14.7</v>
      </c>
      <c r="AQ42" s="45">
        <v>16.399999999999999</v>
      </c>
      <c r="AR42" s="31">
        <v>18.8</v>
      </c>
      <c r="AS42" s="31">
        <v>20.2</v>
      </c>
      <c r="AT42" s="31">
        <v>20.7</v>
      </c>
      <c r="AU42" s="31">
        <v>20.100000000000001</v>
      </c>
      <c r="AV42" s="31">
        <v>19.399999999999999</v>
      </c>
      <c r="AW42" s="31">
        <v>19.100000000000001</v>
      </c>
      <c r="AX42" s="31">
        <v>19.7</v>
      </c>
      <c r="AY42" s="31">
        <v>19.399999999999999</v>
      </c>
      <c r="AZ42" s="31">
        <v>18.7</v>
      </c>
      <c r="BA42" s="31">
        <v>14.1</v>
      </c>
      <c r="BB42" s="31">
        <v>14.8</v>
      </c>
      <c r="BC42" s="31">
        <v>14.9</v>
      </c>
      <c r="BD42" s="31">
        <v>16.100000000000001</v>
      </c>
      <c r="BE42" s="31">
        <v>16.899999999999999</v>
      </c>
      <c r="BF42" s="31">
        <v>17.600000000000001</v>
      </c>
      <c r="BG42" s="31">
        <v>19</v>
      </c>
      <c r="BH42" s="45">
        <v>20.5</v>
      </c>
      <c r="BI42" s="31">
        <v>22.5</v>
      </c>
      <c r="BJ42" s="31">
        <v>23.4</v>
      </c>
      <c r="BK42" s="31">
        <v>23.5</v>
      </c>
      <c r="BL42" s="31">
        <v>22.3</v>
      </c>
      <c r="BM42" s="31">
        <v>21.6</v>
      </c>
      <c r="BN42" s="31">
        <v>21.5</v>
      </c>
      <c r="BO42" s="31">
        <v>22.2</v>
      </c>
      <c r="BP42" s="31">
        <v>22</v>
      </c>
      <c r="BQ42" s="31">
        <v>21.2</v>
      </c>
      <c r="BR42" s="31">
        <v>20</v>
      </c>
      <c r="BS42" s="31">
        <v>20.5</v>
      </c>
      <c r="BT42" s="31">
        <v>21.3</v>
      </c>
      <c r="BU42" s="31">
        <v>22.7</v>
      </c>
      <c r="BV42" s="31">
        <v>23.1</v>
      </c>
      <c r="BW42" s="31">
        <v>23.9</v>
      </c>
      <c r="BX42" s="31">
        <v>24.9</v>
      </c>
      <c r="BY42" s="45">
        <v>26</v>
      </c>
      <c r="BZ42" s="31">
        <v>27.1</v>
      </c>
      <c r="CA42" s="31">
        <v>27.4</v>
      </c>
      <c r="CB42" s="31">
        <v>26.8</v>
      </c>
      <c r="CC42" s="31">
        <v>25.2</v>
      </c>
      <c r="CD42" s="31">
        <v>24.3</v>
      </c>
      <c r="CE42" s="31">
        <v>24.7</v>
      </c>
      <c r="CF42" s="31">
        <v>25.7</v>
      </c>
      <c r="CG42" s="31">
        <v>25.4</v>
      </c>
      <c r="CH42" s="31">
        <v>24.5</v>
      </c>
      <c r="CI42" s="31">
        <v>22.6</v>
      </c>
      <c r="CJ42" s="31">
        <v>23.5</v>
      </c>
      <c r="CK42" s="31">
        <v>24.2</v>
      </c>
      <c r="CL42" s="31">
        <v>25.7</v>
      </c>
      <c r="CM42" s="31">
        <v>25.9</v>
      </c>
      <c r="CN42" s="31">
        <v>26</v>
      </c>
      <c r="CO42" s="31">
        <v>26.6</v>
      </c>
      <c r="CP42" s="31">
        <v>27.4</v>
      </c>
      <c r="CQ42" s="31">
        <v>28.1</v>
      </c>
      <c r="CR42" s="31">
        <v>28</v>
      </c>
      <c r="CS42" s="31">
        <v>27.2</v>
      </c>
      <c r="CT42" s="31">
        <v>25.7</v>
      </c>
      <c r="CU42" s="31">
        <v>24.9</v>
      </c>
      <c r="CV42" s="31">
        <v>25.6</v>
      </c>
      <c r="CW42" s="31">
        <v>26.6</v>
      </c>
      <c r="CX42" s="31">
        <v>26.1</v>
      </c>
      <c r="CY42" s="31">
        <v>25.2</v>
      </c>
      <c r="CZ42" s="31">
        <v>24.9</v>
      </c>
      <c r="DA42" s="31">
        <v>26.4</v>
      </c>
      <c r="DB42" s="31">
        <v>26.8</v>
      </c>
      <c r="DC42" s="31">
        <v>28</v>
      </c>
      <c r="DD42" s="31">
        <v>28.2</v>
      </c>
      <c r="DE42" s="31">
        <v>28.2</v>
      </c>
      <c r="DF42" s="31">
        <v>28.4</v>
      </c>
      <c r="DG42" s="45">
        <v>28.9</v>
      </c>
      <c r="DH42" s="31">
        <v>29.2</v>
      </c>
      <c r="DI42" s="31">
        <v>28.6</v>
      </c>
      <c r="DJ42" s="31">
        <v>27.9</v>
      </c>
      <c r="DK42" s="31">
        <v>26.4</v>
      </c>
      <c r="DL42" s="31">
        <v>25.7</v>
      </c>
      <c r="DM42" s="31">
        <v>26.4</v>
      </c>
      <c r="DN42" s="31">
        <v>27.4</v>
      </c>
      <c r="DO42" s="31">
        <v>26.9</v>
      </c>
      <c r="DP42" s="31">
        <v>25.9</v>
      </c>
      <c r="DQ42" s="31">
        <v>26.9</v>
      </c>
      <c r="DR42" s="31">
        <v>28</v>
      </c>
      <c r="DS42" s="31">
        <v>28.6</v>
      </c>
      <c r="DT42" s="31">
        <v>29.5</v>
      </c>
      <c r="DU42" s="31">
        <v>29.9</v>
      </c>
      <c r="DV42" s="31">
        <v>30</v>
      </c>
      <c r="DW42" s="31">
        <v>30</v>
      </c>
      <c r="DX42" s="31">
        <v>30</v>
      </c>
      <c r="DY42" s="31">
        <v>30.1</v>
      </c>
      <c r="DZ42" s="31">
        <v>29.5</v>
      </c>
      <c r="EA42" s="31">
        <v>28.6</v>
      </c>
      <c r="EB42" s="31">
        <v>27.2</v>
      </c>
      <c r="EC42" s="31">
        <v>26.5</v>
      </c>
      <c r="ED42" s="31">
        <v>27.3</v>
      </c>
      <c r="EE42" s="31">
        <v>28.2</v>
      </c>
      <c r="EF42" s="31">
        <v>27.6</v>
      </c>
      <c r="EG42" s="31">
        <v>26.6</v>
      </c>
      <c r="EH42" s="31">
        <v>28.9</v>
      </c>
      <c r="EI42" s="31">
        <v>29.7</v>
      </c>
      <c r="EJ42" s="31">
        <v>30.5</v>
      </c>
      <c r="EK42" s="31">
        <v>31.1</v>
      </c>
      <c r="EL42" s="31">
        <v>31.4</v>
      </c>
      <c r="EM42" s="31">
        <v>31.4</v>
      </c>
      <c r="EN42" s="31">
        <v>31.2</v>
      </c>
      <c r="EO42" s="31">
        <v>31.2</v>
      </c>
      <c r="EP42" s="31">
        <v>31.1</v>
      </c>
      <c r="EQ42" s="31">
        <v>30.3</v>
      </c>
      <c r="ER42" s="31">
        <v>29.4</v>
      </c>
      <c r="ES42" s="31">
        <v>28</v>
      </c>
      <c r="ET42" s="31">
        <v>27.3</v>
      </c>
      <c r="EU42" s="31">
        <v>28.3</v>
      </c>
      <c r="EV42" s="31">
        <v>29.1</v>
      </c>
      <c r="EW42" s="31">
        <v>28.7</v>
      </c>
      <c r="EX42" s="31">
        <v>27.6</v>
      </c>
      <c r="EY42" s="31">
        <v>30.4</v>
      </c>
      <c r="EZ42" s="31">
        <v>31.3</v>
      </c>
      <c r="FA42" s="31">
        <v>31.7</v>
      </c>
      <c r="FB42" s="31">
        <v>32.799999999999997</v>
      </c>
      <c r="FC42" s="31">
        <v>32.799999999999997</v>
      </c>
      <c r="FD42" s="31">
        <v>33</v>
      </c>
      <c r="FE42" s="31">
        <v>32.6</v>
      </c>
      <c r="FF42" s="45">
        <v>32.6</v>
      </c>
      <c r="FG42" s="31">
        <v>32.1</v>
      </c>
      <c r="FH42" s="31">
        <v>31.3</v>
      </c>
      <c r="FI42" s="31">
        <v>30.4</v>
      </c>
      <c r="FJ42" s="31">
        <v>28.8</v>
      </c>
      <c r="FK42" s="31">
        <v>28.3</v>
      </c>
      <c r="FL42" s="31">
        <v>29.3</v>
      </c>
      <c r="FM42" s="31">
        <v>30.1</v>
      </c>
      <c r="FN42" s="31">
        <v>29.5</v>
      </c>
      <c r="FO42" s="31">
        <v>28.6</v>
      </c>
      <c r="FP42" s="31">
        <v>29.8</v>
      </c>
      <c r="FQ42" s="31">
        <v>31</v>
      </c>
      <c r="FR42" s="31">
        <v>31.9</v>
      </c>
      <c r="FS42" s="31">
        <v>32.700000000000003</v>
      </c>
      <c r="FT42" s="31">
        <v>32.4</v>
      </c>
      <c r="FU42" s="31">
        <v>32.5</v>
      </c>
      <c r="FV42" s="31">
        <v>31.9</v>
      </c>
      <c r="FW42" s="45">
        <v>31.9</v>
      </c>
      <c r="FX42" s="31">
        <v>31.3</v>
      </c>
      <c r="FY42" s="31">
        <v>30.7</v>
      </c>
      <c r="FZ42" s="31">
        <v>30</v>
      </c>
      <c r="GA42" s="31">
        <v>28.4</v>
      </c>
      <c r="GB42" s="31">
        <v>27.9</v>
      </c>
      <c r="GC42" s="31">
        <v>28.5</v>
      </c>
      <c r="GD42" s="31">
        <v>29.1</v>
      </c>
      <c r="GE42" s="31">
        <v>28.5</v>
      </c>
      <c r="GF42" s="31">
        <v>27.9</v>
      </c>
      <c r="GG42" s="31">
        <v>31.4</v>
      </c>
      <c r="GH42" s="31">
        <v>32.5</v>
      </c>
      <c r="GI42" s="31">
        <v>33.200000000000003</v>
      </c>
      <c r="GJ42" s="31">
        <v>33.799999999999997</v>
      </c>
      <c r="GK42" s="31">
        <v>33.6</v>
      </c>
      <c r="GL42" s="31">
        <v>33.700000000000003</v>
      </c>
      <c r="GM42" s="31">
        <v>32.9</v>
      </c>
      <c r="GN42" s="45">
        <v>32.700000000000003</v>
      </c>
      <c r="GO42" s="31">
        <v>32.299999999999997</v>
      </c>
      <c r="GP42" s="31">
        <v>31.7</v>
      </c>
      <c r="GQ42" s="31">
        <v>30.9</v>
      </c>
      <c r="GR42" s="31">
        <v>29.4</v>
      </c>
      <c r="GS42" s="31">
        <v>28.5</v>
      </c>
      <c r="GT42" s="31">
        <v>28.2</v>
      </c>
      <c r="GU42" s="31">
        <v>28.2</v>
      </c>
      <c r="GV42" s="31">
        <v>27.9</v>
      </c>
      <c r="GW42" s="31">
        <v>27.8</v>
      </c>
      <c r="GX42" s="31">
        <v>33.5</v>
      </c>
      <c r="GY42" s="31">
        <v>34.299999999999997</v>
      </c>
      <c r="GZ42" s="31">
        <v>34.700000000000003</v>
      </c>
      <c r="HA42" s="31">
        <v>35.299999999999997</v>
      </c>
      <c r="HB42" s="31">
        <v>35</v>
      </c>
      <c r="HC42" s="31">
        <v>34.9</v>
      </c>
      <c r="HD42" s="31">
        <v>34.299999999999997</v>
      </c>
      <c r="HE42" s="45">
        <v>34.1</v>
      </c>
      <c r="HF42" s="31">
        <v>33.5</v>
      </c>
      <c r="HG42" s="31">
        <v>32.799999999999997</v>
      </c>
      <c r="HH42" s="31">
        <v>32</v>
      </c>
      <c r="HI42" s="31">
        <v>30.2</v>
      </c>
      <c r="HJ42" s="31">
        <v>29.2</v>
      </c>
      <c r="HK42" s="31">
        <v>28.5</v>
      </c>
      <c r="HL42" s="31">
        <v>28.5</v>
      </c>
      <c r="HM42" s="31">
        <v>28.7</v>
      </c>
      <c r="HN42" s="31">
        <v>28.2</v>
      </c>
      <c r="HO42" s="31">
        <v>35.6</v>
      </c>
      <c r="HP42" s="31">
        <v>36.299999999999997</v>
      </c>
      <c r="HQ42" s="31">
        <v>36.700000000000003</v>
      </c>
      <c r="HR42" s="31">
        <v>37</v>
      </c>
      <c r="HS42" s="31">
        <v>36.5</v>
      </c>
      <c r="HT42" s="31">
        <v>36.299999999999997</v>
      </c>
      <c r="HU42" s="31">
        <v>35.799999999999997</v>
      </c>
      <c r="HV42" s="45">
        <v>35.5</v>
      </c>
      <c r="HW42" s="31">
        <v>35</v>
      </c>
      <c r="HX42" s="31">
        <v>34.200000000000003</v>
      </c>
      <c r="HY42" s="31">
        <v>33.4</v>
      </c>
      <c r="HZ42" s="31">
        <v>31.4</v>
      </c>
      <c r="IA42" s="31">
        <v>30.2</v>
      </c>
      <c r="IB42" s="31">
        <v>29.1</v>
      </c>
      <c r="IC42" s="31">
        <v>29.1</v>
      </c>
      <c r="ID42" s="31">
        <v>29.1</v>
      </c>
      <c r="IE42" s="31">
        <v>28.7</v>
      </c>
    </row>
    <row r="43" spans="1:239" x14ac:dyDescent="0.3">
      <c r="A43" s="32">
        <v>42674</v>
      </c>
      <c r="B43" s="31">
        <v>5.7</v>
      </c>
      <c r="C43" s="31">
        <v>5.9</v>
      </c>
      <c r="D43" s="31">
        <v>6.4</v>
      </c>
      <c r="E43" s="31">
        <v>7.6</v>
      </c>
      <c r="F43" s="31">
        <v>8.4</v>
      </c>
      <c r="G43" s="31">
        <v>9.5</v>
      </c>
      <c r="H43" s="31">
        <v>10.8</v>
      </c>
      <c r="I43" s="45">
        <v>12.1</v>
      </c>
      <c r="J43" s="31">
        <v>15</v>
      </c>
      <c r="K43" s="31">
        <v>16.600000000000001</v>
      </c>
      <c r="L43" s="31">
        <v>17.100000000000001</v>
      </c>
      <c r="M43" s="31">
        <v>16.7</v>
      </c>
      <c r="N43" s="31">
        <v>15.5</v>
      </c>
      <c r="O43" s="31">
        <v>15</v>
      </c>
      <c r="P43" s="31">
        <v>15.3</v>
      </c>
      <c r="Q43" s="31">
        <v>15</v>
      </c>
      <c r="R43" s="31">
        <v>14.4</v>
      </c>
      <c r="S43" s="31">
        <v>7</v>
      </c>
      <c r="T43" s="31">
        <v>7.1</v>
      </c>
      <c r="U43" s="31">
        <v>7.7</v>
      </c>
      <c r="V43" s="31">
        <v>9.1999999999999993</v>
      </c>
      <c r="W43" s="31">
        <v>10.199999999999999</v>
      </c>
      <c r="X43" s="31">
        <v>11.1</v>
      </c>
      <c r="Y43" s="31">
        <v>12.6</v>
      </c>
      <c r="Z43" s="45">
        <v>13.9</v>
      </c>
      <c r="AA43" s="31">
        <v>16.100000000000001</v>
      </c>
      <c r="AB43" s="31">
        <v>17.399999999999999</v>
      </c>
      <c r="AC43" s="31">
        <v>17.899999999999999</v>
      </c>
      <c r="AD43" s="31">
        <v>17.5</v>
      </c>
      <c r="AE43" s="31">
        <v>16.8</v>
      </c>
      <c r="AF43" s="31">
        <v>16.399999999999999</v>
      </c>
      <c r="AG43" s="31">
        <v>16.899999999999999</v>
      </c>
      <c r="AH43" s="31">
        <v>16.600000000000001</v>
      </c>
      <c r="AI43" s="31">
        <v>16</v>
      </c>
      <c r="AJ43" s="31">
        <v>11</v>
      </c>
      <c r="AK43" s="31">
        <v>11.1</v>
      </c>
      <c r="AL43" s="31">
        <v>11.2</v>
      </c>
      <c r="AM43" s="31">
        <v>12.4</v>
      </c>
      <c r="AN43" s="31">
        <v>13.2</v>
      </c>
      <c r="AO43" s="31">
        <v>14.2</v>
      </c>
      <c r="AP43" s="31">
        <v>15.5</v>
      </c>
      <c r="AQ43" s="45">
        <v>17</v>
      </c>
      <c r="AR43" s="31">
        <v>18.600000000000001</v>
      </c>
      <c r="AS43" s="31">
        <v>19.399999999999999</v>
      </c>
      <c r="AT43" s="31">
        <v>19.600000000000001</v>
      </c>
      <c r="AU43" s="31">
        <v>19</v>
      </c>
      <c r="AV43" s="31">
        <v>18.2</v>
      </c>
      <c r="AW43" s="31">
        <v>18.100000000000001</v>
      </c>
      <c r="AX43" s="31">
        <v>18.7</v>
      </c>
      <c r="AY43" s="31">
        <v>18.399999999999999</v>
      </c>
      <c r="AZ43" s="31">
        <v>17.600000000000001</v>
      </c>
      <c r="BA43" s="31">
        <v>16.100000000000001</v>
      </c>
      <c r="BB43" s="31">
        <v>16.399999999999999</v>
      </c>
      <c r="BC43" s="31">
        <v>16.100000000000001</v>
      </c>
      <c r="BD43" s="31">
        <v>17.2</v>
      </c>
      <c r="BE43" s="31">
        <v>18.2</v>
      </c>
      <c r="BF43" s="31">
        <v>18.7</v>
      </c>
      <c r="BG43" s="31">
        <v>19.3</v>
      </c>
      <c r="BH43" s="45">
        <v>20.2</v>
      </c>
      <c r="BI43" s="31">
        <v>21.4</v>
      </c>
      <c r="BJ43" s="31">
        <v>21.9</v>
      </c>
      <c r="BK43" s="31">
        <v>21.7</v>
      </c>
      <c r="BL43" s="31">
        <v>20.7</v>
      </c>
      <c r="BM43" s="31">
        <v>20</v>
      </c>
      <c r="BN43" s="31">
        <v>20.2</v>
      </c>
      <c r="BO43" s="31">
        <v>20.9</v>
      </c>
      <c r="BP43" s="31">
        <v>20.6</v>
      </c>
      <c r="BQ43" s="31">
        <v>19.7</v>
      </c>
      <c r="BR43" s="31">
        <v>22.9</v>
      </c>
      <c r="BS43" s="31">
        <v>22.8</v>
      </c>
      <c r="BT43" s="31">
        <v>22.7</v>
      </c>
      <c r="BU43" s="31">
        <v>23.8</v>
      </c>
      <c r="BV43" s="31">
        <v>23.8</v>
      </c>
      <c r="BW43" s="31">
        <v>24.2</v>
      </c>
      <c r="BX43" s="31">
        <v>24.3</v>
      </c>
      <c r="BY43" s="45">
        <v>24.7</v>
      </c>
      <c r="BZ43" s="31">
        <v>25</v>
      </c>
      <c r="CA43" s="31">
        <v>24.7</v>
      </c>
      <c r="CB43" s="31">
        <v>24.2</v>
      </c>
      <c r="CC43" s="31">
        <v>23</v>
      </c>
      <c r="CD43" s="31">
        <v>22.2</v>
      </c>
      <c r="CE43" s="31">
        <v>22.9</v>
      </c>
      <c r="CF43" s="31">
        <v>23.8</v>
      </c>
      <c r="CG43" s="31">
        <v>23.3</v>
      </c>
      <c r="CH43" s="31">
        <v>22.3</v>
      </c>
      <c r="CI43" s="31">
        <v>25.1</v>
      </c>
      <c r="CJ43" s="31">
        <v>25.1</v>
      </c>
      <c r="CK43" s="31">
        <v>24.7</v>
      </c>
      <c r="CL43" s="31">
        <v>25.6</v>
      </c>
      <c r="CM43" s="31">
        <v>25.6</v>
      </c>
      <c r="CN43" s="31">
        <v>25.5</v>
      </c>
      <c r="CO43" s="31">
        <v>25.4</v>
      </c>
      <c r="CP43" s="31">
        <v>25.7</v>
      </c>
      <c r="CQ43" s="31">
        <v>25.7</v>
      </c>
      <c r="CR43" s="31">
        <v>25.1</v>
      </c>
      <c r="CS43" s="31">
        <v>24.6</v>
      </c>
      <c r="CT43" s="31">
        <v>23.4</v>
      </c>
      <c r="CU43" s="31">
        <v>22.7</v>
      </c>
      <c r="CV43" s="31">
        <v>23.6</v>
      </c>
      <c r="CW43" s="31">
        <v>24.4</v>
      </c>
      <c r="CX43" s="31">
        <v>23.9</v>
      </c>
      <c r="CY43" s="31">
        <v>22.8</v>
      </c>
      <c r="CZ43" s="31">
        <v>27</v>
      </c>
      <c r="DA43" s="31">
        <v>27.4</v>
      </c>
      <c r="DB43" s="31">
        <v>26.6</v>
      </c>
      <c r="DC43" s="31">
        <v>27</v>
      </c>
      <c r="DD43" s="31">
        <v>27</v>
      </c>
      <c r="DE43" s="31">
        <v>26.9</v>
      </c>
      <c r="DF43" s="31">
        <v>26.7</v>
      </c>
      <c r="DG43" s="45">
        <v>26.8</v>
      </c>
      <c r="DH43" s="31">
        <v>26.5</v>
      </c>
      <c r="DI43" s="31">
        <v>25.6</v>
      </c>
      <c r="DJ43" s="31">
        <v>25.1</v>
      </c>
      <c r="DK43" s="31">
        <v>23.9</v>
      </c>
      <c r="DL43" s="31">
        <v>23.4</v>
      </c>
      <c r="DM43" s="31">
        <v>24.2</v>
      </c>
      <c r="DN43" s="31">
        <v>25</v>
      </c>
      <c r="DO43" s="31">
        <v>24.4</v>
      </c>
      <c r="DP43" s="31">
        <v>23.3</v>
      </c>
      <c r="DQ43" s="31">
        <v>28.5</v>
      </c>
      <c r="DR43" s="31">
        <v>28.5</v>
      </c>
      <c r="DS43" s="31">
        <v>28</v>
      </c>
      <c r="DT43" s="31">
        <v>27.8</v>
      </c>
      <c r="DU43" s="31">
        <v>27.9</v>
      </c>
      <c r="DV43" s="31">
        <v>28</v>
      </c>
      <c r="DW43" s="31">
        <v>27.8</v>
      </c>
      <c r="DX43" s="31">
        <v>27.6</v>
      </c>
      <c r="DY43" s="31">
        <v>27.2</v>
      </c>
      <c r="DZ43" s="31">
        <v>26.3</v>
      </c>
      <c r="EA43" s="31">
        <v>25.6</v>
      </c>
      <c r="EB43" s="31">
        <v>24.5</v>
      </c>
      <c r="EC43" s="31">
        <v>24</v>
      </c>
      <c r="ED43" s="31">
        <v>24.9</v>
      </c>
      <c r="EE43" s="31">
        <v>25.5</v>
      </c>
      <c r="EF43" s="31">
        <v>24.8</v>
      </c>
      <c r="EG43" s="31">
        <v>23.7</v>
      </c>
      <c r="EH43" s="31">
        <v>30.1</v>
      </c>
      <c r="EI43" s="31">
        <v>29.8</v>
      </c>
      <c r="EJ43" s="31">
        <v>29.4</v>
      </c>
      <c r="EK43" s="31">
        <v>28.8</v>
      </c>
      <c r="EL43" s="31">
        <v>28.8</v>
      </c>
      <c r="EM43" s="31">
        <v>28.8</v>
      </c>
      <c r="EN43" s="31">
        <v>28.4</v>
      </c>
      <c r="EO43" s="31">
        <v>28.4</v>
      </c>
      <c r="EP43" s="31">
        <v>27.9</v>
      </c>
      <c r="EQ43" s="31">
        <v>26.9</v>
      </c>
      <c r="ER43" s="31">
        <v>26.2</v>
      </c>
      <c r="ES43" s="31">
        <v>25.2</v>
      </c>
      <c r="ET43" s="31">
        <v>24.6</v>
      </c>
      <c r="EU43" s="31">
        <v>25.7</v>
      </c>
      <c r="EV43" s="31">
        <v>26.2</v>
      </c>
      <c r="EW43" s="31">
        <v>25.5</v>
      </c>
      <c r="EX43" s="31">
        <v>24.5</v>
      </c>
      <c r="EY43" s="31">
        <v>31.3</v>
      </c>
      <c r="EZ43" s="31">
        <v>31</v>
      </c>
      <c r="FA43" s="31">
        <v>30.3</v>
      </c>
      <c r="FB43" s="31">
        <v>29.9</v>
      </c>
      <c r="FC43" s="31">
        <v>29.8</v>
      </c>
      <c r="FD43" s="31">
        <v>29.6</v>
      </c>
      <c r="FE43" s="31">
        <v>29.3</v>
      </c>
      <c r="FF43" s="45">
        <v>29.2</v>
      </c>
      <c r="FG43" s="31">
        <v>28.5</v>
      </c>
      <c r="FH43" s="31">
        <v>27.7</v>
      </c>
      <c r="FI43" s="31">
        <v>27</v>
      </c>
      <c r="FJ43" s="31">
        <v>25.8</v>
      </c>
      <c r="FK43" s="31">
        <v>25.4</v>
      </c>
      <c r="FL43" s="31">
        <v>26.4</v>
      </c>
      <c r="FM43" s="31">
        <v>26.9</v>
      </c>
      <c r="FN43" s="31">
        <v>26.1</v>
      </c>
      <c r="FO43" s="31">
        <v>25.2</v>
      </c>
      <c r="FP43" s="31">
        <v>31.1</v>
      </c>
      <c r="FQ43" s="31">
        <v>31</v>
      </c>
      <c r="FR43" s="31">
        <v>30.4</v>
      </c>
      <c r="FS43" s="31">
        <v>30.1</v>
      </c>
      <c r="FT43" s="31">
        <v>29.8</v>
      </c>
      <c r="FU43" s="31">
        <v>29.4</v>
      </c>
      <c r="FV43" s="31">
        <v>29</v>
      </c>
      <c r="FW43" s="45">
        <v>28.8</v>
      </c>
      <c r="FX43" s="31">
        <v>27.9</v>
      </c>
      <c r="FY43" s="31">
        <v>27.1</v>
      </c>
      <c r="FZ43" s="31">
        <v>26.6</v>
      </c>
      <c r="GA43" s="31">
        <v>25.4</v>
      </c>
      <c r="GB43" s="31">
        <v>25.1</v>
      </c>
      <c r="GC43" s="31">
        <v>25.9</v>
      </c>
      <c r="GD43" s="31">
        <v>26.1</v>
      </c>
      <c r="GE43" s="31">
        <v>25.4</v>
      </c>
      <c r="GF43" s="31">
        <v>24.8</v>
      </c>
      <c r="GG43" s="31">
        <v>32.799999999999997</v>
      </c>
      <c r="GH43" s="31">
        <v>32.799999999999997</v>
      </c>
      <c r="GI43" s="31">
        <v>31.9</v>
      </c>
      <c r="GJ43" s="31">
        <v>31.4</v>
      </c>
      <c r="GK43" s="31">
        <v>31</v>
      </c>
      <c r="GL43" s="31">
        <v>30.6</v>
      </c>
      <c r="GM43" s="31">
        <v>29.9</v>
      </c>
      <c r="GN43" s="45">
        <v>29.6</v>
      </c>
      <c r="GO43" s="31">
        <v>28.7</v>
      </c>
      <c r="GP43" s="31">
        <v>27.9</v>
      </c>
      <c r="GQ43" s="31">
        <v>27.4</v>
      </c>
      <c r="GR43" s="31">
        <v>26.2</v>
      </c>
      <c r="GS43" s="31">
        <v>25.7</v>
      </c>
      <c r="GT43" s="31">
        <v>25.6</v>
      </c>
      <c r="GU43" s="31">
        <v>25.4</v>
      </c>
      <c r="GV43" s="31">
        <v>25</v>
      </c>
      <c r="GW43" s="31">
        <v>24.7</v>
      </c>
      <c r="GX43" s="31">
        <v>35.1</v>
      </c>
      <c r="GY43" s="31">
        <v>34.6</v>
      </c>
      <c r="GZ43" s="31">
        <v>33.4</v>
      </c>
      <c r="HA43" s="31">
        <v>32.6</v>
      </c>
      <c r="HB43" s="31">
        <v>32.1</v>
      </c>
      <c r="HC43" s="31">
        <v>31.6</v>
      </c>
      <c r="HD43" s="31">
        <v>31</v>
      </c>
      <c r="HE43" s="45">
        <v>30.7</v>
      </c>
      <c r="HF43" s="31">
        <v>29.6</v>
      </c>
      <c r="HG43" s="31">
        <v>28.8</v>
      </c>
      <c r="HH43" s="31">
        <v>28.1</v>
      </c>
      <c r="HI43" s="31">
        <v>26.8</v>
      </c>
      <c r="HJ43" s="31">
        <v>26.1</v>
      </c>
      <c r="HK43" s="31">
        <v>25.8</v>
      </c>
      <c r="HL43" s="31">
        <v>25.6</v>
      </c>
      <c r="HM43" s="31">
        <v>25.5</v>
      </c>
      <c r="HN43" s="31">
        <v>24.9</v>
      </c>
      <c r="HO43" s="31">
        <v>37.299999999999997</v>
      </c>
      <c r="HP43" s="31">
        <v>36.5</v>
      </c>
      <c r="HQ43" s="31">
        <v>35.1</v>
      </c>
      <c r="HR43" s="31">
        <v>34.1</v>
      </c>
      <c r="HS43" s="31">
        <v>33.299999999999997</v>
      </c>
      <c r="HT43" s="31">
        <v>32.700000000000003</v>
      </c>
      <c r="HU43" s="31">
        <v>32.200000000000003</v>
      </c>
      <c r="HV43" s="45">
        <v>31.8</v>
      </c>
      <c r="HW43" s="31">
        <v>30.6</v>
      </c>
      <c r="HX43" s="31">
        <v>29.8</v>
      </c>
      <c r="HY43" s="31">
        <v>29.1</v>
      </c>
      <c r="HZ43" s="31">
        <v>27.7</v>
      </c>
      <c r="IA43" s="31">
        <v>26.9</v>
      </c>
      <c r="IB43" s="31">
        <v>26.2</v>
      </c>
      <c r="IC43" s="31">
        <v>26</v>
      </c>
      <c r="ID43" s="31">
        <v>25.7</v>
      </c>
      <c r="IE43" s="31">
        <v>25.2</v>
      </c>
    </row>
    <row r="44" spans="1:239" x14ac:dyDescent="0.3">
      <c r="A44" s="32">
        <v>42704</v>
      </c>
      <c r="B44" s="31">
        <v>5.7</v>
      </c>
      <c r="C44" s="31">
        <v>5.9</v>
      </c>
      <c r="D44" s="31">
        <v>6</v>
      </c>
      <c r="E44" s="31">
        <v>7.1</v>
      </c>
      <c r="F44" s="31">
        <v>7.9</v>
      </c>
      <c r="G44" s="31">
        <v>9.1</v>
      </c>
      <c r="H44" s="31">
        <v>10.9</v>
      </c>
      <c r="I44" s="45">
        <v>12.7</v>
      </c>
      <c r="J44" s="31">
        <v>15.8</v>
      </c>
      <c r="K44" s="31">
        <v>17.100000000000001</v>
      </c>
      <c r="L44" s="31">
        <v>17.2</v>
      </c>
      <c r="M44" s="31">
        <v>16.100000000000001</v>
      </c>
      <c r="N44" s="31">
        <v>14.8</v>
      </c>
      <c r="O44" s="31">
        <v>13.9</v>
      </c>
      <c r="P44" s="31">
        <v>14.2</v>
      </c>
      <c r="Q44" s="31">
        <v>13.8</v>
      </c>
      <c r="R44" s="31">
        <v>13.3</v>
      </c>
      <c r="S44" s="31">
        <v>8.1</v>
      </c>
      <c r="T44" s="31">
        <v>8.6</v>
      </c>
      <c r="U44" s="31">
        <v>8.8000000000000007</v>
      </c>
      <c r="V44" s="31">
        <v>9.8000000000000007</v>
      </c>
      <c r="W44" s="31">
        <v>10.4</v>
      </c>
      <c r="X44" s="31">
        <v>11.4</v>
      </c>
      <c r="Y44" s="31">
        <v>13.1</v>
      </c>
      <c r="Z44" s="45">
        <v>14.6</v>
      </c>
      <c r="AA44" s="31">
        <v>16.7</v>
      </c>
      <c r="AB44" s="31">
        <v>17.600000000000001</v>
      </c>
      <c r="AC44" s="31">
        <v>17.5</v>
      </c>
      <c r="AD44" s="31">
        <v>16.8</v>
      </c>
      <c r="AE44" s="31">
        <v>15.9</v>
      </c>
      <c r="AF44" s="31">
        <v>15.3</v>
      </c>
      <c r="AG44" s="31">
        <v>15.6</v>
      </c>
      <c r="AH44" s="31">
        <v>15.2</v>
      </c>
      <c r="AI44" s="31">
        <v>14.6</v>
      </c>
      <c r="AJ44" s="31">
        <v>13.1</v>
      </c>
      <c r="AK44" s="31">
        <v>13.4</v>
      </c>
      <c r="AL44" s="31">
        <v>12.7</v>
      </c>
      <c r="AM44" s="31">
        <v>13.3</v>
      </c>
      <c r="AN44" s="31">
        <v>13.9</v>
      </c>
      <c r="AO44" s="31">
        <v>14.7</v>
      </c>
      <c r="AP44" s="31">
        <v>16.5</v>
      </c>
      <c r="AQ44" s="45">
        <v>17.7</v>
      </c>
      <c r="AR44" s="31">
        <v>19</v>
      </c>
      <c r="AS44" s="31">
        <v>19.2</v>
      </c>
      <c r="AT44" s="31">
        <v>19</v>
      </c>
      <c r="AU44" s="31">
        <v>18.2</v>
      </c>
      <c r="AV44" s="31">
        <v>17.3</v>
      </c>
      <c r="AW44" s="31">
        <v>16.8</v>
      </c>
      <c r="AX44" s="31">
        <v>17.3</v>
      </c>
      <c r="AY44" s="31">
        <v>16.8</v>
      </c>
      <c r="AZ44" s="31">
        <v>16</v>
      </c>
      <c r="BA44" s="31">
        <v>19.3</v>
      </c>
      <c r="BB44" s="31">
        <v>18.8</v>
      </c>
      <c r="BC44" s="31">
        <v>17.899999999999999</v>
      </c>
      <c r="BD44" s="31">
        <v>18.399999999999999</v>
      </c>
      <c r="BE44" s="31">
        <v>18.7</v>
      </c>
      <c r="BF44" s="31">
        <v>19.399999999999999</v>
      </c>
      <c r="BG44" s="31">
        <v>20.2</v>
      </c>
      <c r="BH44" s="45">
        <v>20.8</v>
      </c>
      <c r="BI44" s="31">
        <v>21.6</v>
      </c>
      <c r="BJ44" s="31">
        <v>21.5</v>
      </c>
      <c r="BK44" s="31">
        <v>21</v>
      </c>
      <c r="BL44" s="31">
        <v>19.8</v>
      </c>
      <c r="BM44" s="31">
        <v>18.899999999999999</v>
      </c>
      <c r="BN44" s="31">
        <v>18.7</v>
      </c>
      <c r="BO44" s="31">
        <v>19.399999999999999</v>
      </c>
      <c r="BP44" s="31">
        <v>18.7</v>
      </c>
      <c r="BQ44" s="31">
        <v>17.8</v>
      </c>
      <c r="BR44" s="31">
        <v>27</v>
      </c>
      <c r="BS44" s="31">
        <v>25.6</v>
      </c>
      <c r="BT44" s="31">
        <v>24.7</v>
      </c>
      <c r="BU44" s="31">
        <v>24.6</v>
      </c>
      <c r="BV44" s="31">
        <v>24.5</v>
      </c>
      <c r="BW44" s="31">
        <v>24.5</v>
      </c>
      <c r="BX44" s="31">
        <v>24.9</v>
      </c>
      <c r="BY44" s="45">
        <v>24.9</v>
      </c>
      <c r="BZ44" s="31">
        <v>24.7</v>
      </c>
      <c r="CA44" s="31">
        <v>24</v>
      </c>
      <c r="CB44" s="31">
        <v>23.2</v>
      </c>
      <c r="CC44" s="31">
        <v>21.7</v>
      </c>
      <c r="CD44" s="31">
        <v>20.8</v>
      </c>
      <c r="CE44" s="31">
        <v>21</v>
      </c>
      <c r="CF44" s="31">
        <v>21.9</v>
      </c>
      <c r="CG44" s="31">
        <v>21</v>
      </c>
      <c r="CH44" s="31">
        <v>20</v>
      </c>
      <c r="CI44" s="31">
        <v>28.4</v>
      </c>
      <c r="CJ44" s="31">
        <v>27.2</v>
      </c>
      <c r="CK44" s="31">
        <v>26.1</v>
      </c>
      <c r="CL44" s="31">
        <v>26</v>
      </c>
      <c r="CM44" s="31">
        <v>25.8</v>
      </c>
      <c r="CN44" s="31">
        <v>25.6</v>
      </c>
      <c r="CO44" s="31">
        <v>25.5</v>
      </c>
      <c r="CP44" s="31">
        <v>25.6</v>
      </c>
      <c r="CQ44" s="31">
        <v>25.2</v>
      </c>
      <c r="CR44" s="31">
        <v>24.3</v>
      </c>
      <c r="CS44" s="31">
        <v>23.5</v>
      </c>
      <c r="CT44" s="31">
        <v>22.1</v>
      </c>
      <c r="CU44" s="31">
        <v>21.3</v>
      </c>
      <c r="CV44" s="31">
        <v>21.7</v>
      </c>
      <c r="CW44" s="31">
        <v>22.5</v>
      </c>
      <c r="CX44" s="31">
        <v>21.5</v>
      </c>
      <c r="CY44" s="31">
        <v>20.399999999999999</v>
      </c>
      <c r="CZ44" s="31">
        <v>29.5</v>
      </c>
      <c r="DA44" s="31">
        <v>28.3</v>
      </c>
      <c r="DB44" s="31">
        <v>27.6</v>
      </c>
      <c r="DC44" s="31">
        <v>27.1</v>
      </c>
      <c r="DD44" s="31">
        <v>27</v>
      </c>
      <c r="DE44" s="31">
        <v>26.9</v>
      </c>
      <c r="DF44" s="31">
        <v>26.6</v>
      </c>
      <c r="DG44" s="45">
        <v>26.4</v>
      </c>
      <c r="DH44" s="31">
        <v>25.8</v>
      </c>
      <c r="DI44" s="31">
        <v>24.8</v>
      </c>
      <c r="DJ44" s="31">
        <v>24</v>
      </c>
      <c r="DK44" s="31">
        <v>22.6</v>
      </c>
      <c r="DL44" s="31">
        <v>21.8</v>
      </c>
      <c r="DM44" s="31">
        <v>22.2</v>
      </c>
      <c r="DN44" s="31">
        <v>22.9</v>
      </c>
      <c r="DO44" s="31">
        <v>21.9</v>
      </c>
      <c r="DP44" s="31">
        <v>20.8</v>
      </c>
      <c r="DQ44" s="31">
        <v>30.3</v>
      </c>
      <c r="DR44" s="31">
        <v>29.2</v>
      </c>
      <c r="DS44" s="31">
        <v>28.5</v>
      </c>
      <c r="DT44" s="31">
        <v>27.8</v>
      </c>
      <c r="DU44" s="31">
        <v>27.9</v>
      </c>
      <c r="DV44" s="31">
        <v>27.9</v>
      </c>
      <c r="DW44" s="31">
        <v>27.4</v>
      </c>
      <c r="DX44" s="31">
        <v>27.1</v>
      </c>
      <c r="DY44" s="31">
        <v>26.4</v>
      </c>
      <c r="DZ44" s="31">
        <v>25.4</v>
      </c>
      <c r="EA44" s="31">
        <v>24.5</v>
      </c>
      <c r="EB44" s="31">
        <v>23.2</v>
      </c>
      <c r="EC44" s="31">
        <v>22.4</v>
      </c>
      <c r="ED44" s="31">
        <v>22.9</v>
      </c>
      <c r="EE44" s="31">
        <v>23.3</v>
      </c>
      <c r="EF44" s="31">
        <v>22.3</v>
      </c>
      <c r="EG44" s="31">
        <v>21.2</v>
      </c>
      <c r="EH44" s="31">
        <v>31.2</v>
      </c>
      <c r="EI44" s="31">
        <v>29.9</v>
      </c>
      <c r="EJ44" s="31">
        <v>29.7</v>
      </c>
      <c r="EK44" s="31">
        <v>28.7</v>
      </c>
      <c r="EL44" s="31">
        <v>28.8</v>
      </c>
      <c r="EM44" s="31">
        <v>28.7</v>
      </c>
      <c r="EN44" s="31">
        <v>28</v>
      </c>
      <c r="EO44" s="31">
        <v>27.8</v>
      </c>
      <c r="EP44" s="31">
        <v>27</v>
      </c>
      <c r="EQ44" s="31">
        <v>25.9</v>
      </c>
      <c r="ER44" s="31">
        <v>25</v>
      </c>
      <c r="ES44" s="31">
        <v>23.8</v>
      </c>
      <c r="ET44" s="31">
        <v>23</v>
      </c>
      <c r="EU44" s="31">
        <v>23.6</v>
      </c>
      <c r="EV44" s="31">
        <v>23.9</v>
      </c>
      <c r="EW44" s="31">
        <v>22.9</v>
      </c>
      <c r="EX44" s="31">
        <v>21.8</v>
      </c>
      <c r="EY44" s="31">
        <v>31.9</v>
      </c>
      <c r="EZ44" s="31">
        <v>30.7</v>
      </c>
      <c r="FA44" s="31">
        <v>30.4</v>
      </c>
      <c r="FB44" s="31">
        <v>29.8</v>
      </c>
      <c r="FC44" s="31">
        <v>29.6</v>
      </c>
      <c r="FD44" s="31">
        <v>29.4</v>
      </c>
      <c r="FE44" s="31">
        <v>28.8</v>
      </c>
      <c r="FF44" s="45">
        <v>28.4</v>
      </c>
      <c r="FG44" s="31">
        <v>27.5</v>
      </c>
      <c r="FH44" s="31">
        <v>26.6</v>
      </c>
      <c r="FI44" s="31">
        <v>25.7</v>
      </c>
      <c r="FJ44" s="31">
        <v>24.3</v>
      </c>
      <c r="FK44" s="31">
        <v>23.6</v>
      </c>
      <c r="FL44" s="31">
        <v>24.2</v>
      </c>
      <c r="FM44" s="31">
        <v>24.4</v>
      </c>
      <c r="FN44" s="31">
        <v>23.4</v>
      </c>
      <c r="FO44" s="31">
        <v>22.5</v>
      </c>
      <c r="FP44" s="31">
        <v>30.7</v>
      </c>
      <c r="FQ44" s="31">
        <v>30</v>
      </c>
      <c r="FR44" s="31">
        <v>29.9</v>
      </c>
      <c r="FS44" s="31">
        <v>29.4</v>
      </c>
      <c r="FT44" s="31">
        <v>29.2</v>
      </c>
      <c r="FU44" s="31">
        <v>28.7</v>
      </c>
      <c r="FV44" s="31">
        <v>28.1</v>
      </c>
      <c r="FW44" s="45">
        <v>27.7</v>
      </c>
      <c r="FX44" s="31">
        <v>26.8</v>
      </c>
      <c r="FY44" s="31">
        <v>25.9</v>
      </c>
      <c r="FZ44" s="31">
        <v>25.1</v>
      </c>
      <c r="GA44" s="31">
        <v>23.8</v>
      </c>
      <c r="GB44" s="31">
        <v>23.4</v>
      </c>
      <c r="GC44" s="31">
        <v>23.5</v>
      </c>
      <c r="GD44" s="31">
        <v>23.5</v>
      </c>
      <c r="GE44" s="31">
        <v>22.7</v>
      </c>
      <c r="GF44" s="31">
        <v>22.2</v>
      </c>
      <c r="GG44" s="31">
        <v>31.3</v>
      </c>
      <c r="GH44" s="31">
        <v>30.9</v>
      </c>
      <c r="GI44" s="31">
        <v>30.8</v>
      </c>
      <c r="GJ44" s="31">
        <v>30.2</v>
      </c>
      <c r="GK44" s="31">
        <v>29.7</v>
      </c>
      <c r="GL44" s="31">
        <v>29.4</v>
      </c>
      <c r="GM44" s="31">
        <v>28.6</v>
      </c>
      <c r="GN44" s="45">
        <v>28.3</v>
      </c>
      <c r="GO44" s="31">
        <v>27.4</v>
      </c>
      <c r="GP44" s="31">
        <v>26.6</v>
      </c>
      <c r="GQ44" s="31">
        <v>25.7</v>
      </c>
      <c r="GR44" s="31">
        <v>24.5</v>
      </c>
      <c r="GS44" s="31">
        <v>23.7</v>
      </c>
      <c r="GT44" s="31">
        <v>23.2</v>
      </c>
      <c r="GU44" s="31">
        <v>22.9</v>
      </c>
      <c r="GV44" s="31">
        <v>22.4</v>
      </c>
      <c r="GW44" s="31">
        <v>22.2</v>
      </c>
      <c r="GX44" s="31">
        <v>32.5</v>
      </c>
      <c r="GY44" s="31">
        <v>32</v>
      </c>
      <c r="GZ44" s="31">
        <v>31.7</v>
      </c>
      <c r="HA44" s="31">
        <v>30.8</v>
      </c>
      <c r="HB44" s="31">
        <v>30.4</v>
      </c>
      <c r="HC44" s="31">
        <v>30</v>
      </c>
      <c r="HD44" s="31">
        <v>29.3</v>
      </c>
      <c r="HE44" s="45">
        <v>29.1</v>
      </c>
      <c r="HF44" s="31">
        <v>28.1</v>
      </c>
      <c r="HG44" s="31">
        <v>27.1</v>
      </c>
      <c r="HH44" s="31">
        <v>26.2</v>
      </c>
      <c r="HI44" s="31">
        <v>24.8</v>
      </c>
      <c r="HJ44" s="31">
        <v>24</v>
      </c>
      <c r="HK44" s="31">
        <v>23.2</v>
      </c>
      <c r="HL44" s="31">
        <v>22.9</v>
      </c>
      <c r="HM44" s="31">
        <v>22.8</v>
      </c>
      <c r="HN44" s="31">
        <v>22.2</v>
      </c>
      <c r="HO44" s="31">
        <v>33.299999999999997</v>
      </c>
      <c r="HP44" s="31">
        <v>32.9</v>
      </c>
      <c r="HQ44" s="31">
        <v>32.5</v>
      </c>
      <c r="HR44" s="31">
        <v>31.6</v>
      </c>
      <c r="HS44" s="31">
        <v>31</v>
      </c>
      <c r="HT44" s="31">
        <v>30.7</v>
      </c>
      <c r="HU44" s="31">
        <v>30</v>
      </c>
      <c r="HV44" s="45">
        <v>29.8</v>
      </c>
      <c r="HW44" s="31">
        <v>28.9</v>
      </c>
      <c r="HX44" s="31">
        <v>27.9</v>
      </c>
      <c r="HY44" s="31">
        <v>27</v>
      </c>
      <c r="HZ44" s="31">
        <v>25.5</v>
      </c>
      <c r="IA44" s="31">
        <v>24.6</v>
      </c>
      <c r="IB44" s="31">
        <v>23.5</v>
      </c>
      <c r="IC44" s="31">
        <v>23.2</v>
      </c>
      <c r="ID44" s="31">
        <v>22.8</v>
      </c>
      <c r="IE44" s="31">
        <v>22.5</v>
      </c>
    </row>
    <row r="45" spans="1:239" x14ac:dyDescent="0.3">
      <c r="A45" s="32">
        <v>42734</v>
      </c>
      <c r="B45" s="31">
        <v>5.0999999999999996</v>
      </c>
      <c r="C45" s="31">
        <v>5</v>
      </c>
      <c r="D45" s="31">
        <v>5.0999999999999996</v>
      </c>
      <c r="E45" s="31">
        <v>6</v>
      </c>
      <c r="F45" s="31">
        <v>6.9</v>
      </c>
      <c r="G45" s="31">
        <v>8</v>
      </c>
      <c r="H45" s="31">
        <v>10.1</v>
      </c>
      <c r="I45" s="45">
        <v>12</v>
      </c>
      <c r="J45" s="31">
        <v>15.8</v>
      </c>
      <c r="K45" s="31">
        <v>17.399999999999999</v>
      </c>
      <c r="L45" s="31">
        <v>17.899999999999999</v>
      </c>
      <c r="M45" s="31">
        <v>16.8</v>
      </c>
      <c r="N45" s="31">
        <v>15.2</v>
      </c>
      <c r="O45" s="31">
        <v>14.1</v>
      </c>
      <c r="P45" s="31">
        <v>14.5</v>
      </c>
      <c r="Q45" s="31">
        <v>14.1</v>
      </c>
      <c r="R45" s="31">
        <v>13.4</v>
      </c>
      <c r="S45" s="31">
        <v>6.7</v>
      </c>
      <c r="T45" s="31">
        <v>7.1</v>
      </c>
      <c r="U45" s="31">
        <v>7.2</v>
      </c>
      <c r="V45" s="31">
        <v>8</v>
      </c>
      <c r="W45" s="31">
        <v>9.1999999999999993</v>
      </c>
      <c r="X45" s="31">
        <v>10.3</v>
      </c>
      <c r="Y45" s="31">
        <v>12.3</v>
      </c>
      <c r="Z45" s="45">
        <v>14</v>
      </c>
      <c r="AA45" s="31">
        <v>16.899999999999999</v>
      </c>
      <c r="AB45" s="31">
        <v>18</v>
      </c>
      <c r="AC45" s="31">
        <v>18.3</v>
      </c>
      <c r="AD45" s="31">
        <v>17.5</v>
      </c>
      <c r="AE45" s="31">
        <v>16.399999999999999</v>
      </c>
      <c r="AF45" s="31">
        <v>15.5</v>
      </c>
      <c r="AG45" s="31">
        <v>15.9</v>
      </c>
      <c r="AH45" s="31">
        <v>15.5</v>
      </c>
      <c r="AI45" s="31">
        <v>14.9</v>
      </c>
      <c r="AJ45" s="31">
        <v>10.1</v>
      </c>
      <c r="AK45" s="31">
        <v>10.1</v>
      </c>
      <c r="AL45" s="31">
        <v>10.5</v>
      </c>
      <c r="AM45" s="31">
        <v>11.9</v>
      </c>
      <c r="AN45" s="31">
        <v>12.9</v>
      </c>
      <c r="AO45" s="31">
        <v>14.1</v>
      </c>
      <c r="AP45" s="31">
        <v>15.9</v>
      </c>
      <c r="AQ45" s="45">
        <v>17.5</v>
      </c>
      <c r="AR45" s="31">
        <v>19.399999999999999</v>
      </c>
      <c r="AS45" s="31">
        <v>20</v>
      </c>
      <c r="AT45" s="31">
        <v>19.8</v>
      </c>
      <c r="AU45" s="31">
        <v>18.899999999999999</v>
      </c>
      <c r="AV45" s="31">
        <v>17.7</v>
      </c>
      <c r="AW45" s="31">
        <v>17.100000000000001</v>
      </c>
      <c r="AX45" s="31">
        <v>17.600000000000001</v>
      </c>
      <c r="AY45" s="31">
        <v>17.100000000000001</v>
      </c>
      <c r="AZ45" s="31">
        <v>16.3</v>
      </c>
      <c r="BA45" s="31">
        <v>14.7</v>
      </c>
      <c r="BB45" s="31">
        <v>15</v>
      </c>
      <c r="BC45" s="31">
        <v>15.3</v>
      </c>
      <c r="BD45" s="31">
        <v>16.8</v>
      </c>
      <c r="BE45" s="31">
        <v>18</v>
      </c>
      <c r="BF45" s="31">
        <v>19</v>
      </c>
      <c r="BG45" s="31">
        <v>20</v>
      </c>
      <c r="BH45" s="45">
        <v>21.1</v>
      </c>
      <c r="BI45" s="31">
        <v>22.2</v>
      </c>
      <c r="BJ45" s="31">
        <v>22.4</v>
      </c>
      <c r="BK45" s="31">
        <v>21.9</v>
      </c>
      <c r="BL45" s="31">
        <v>20.5</v>
      </c>
      <c r="BM45" s="31">
        <v>19.399999999999999</v>
      </c>
      <c r="BN45" s="31">
        <v>19</v>
      </c>
      <c r="BO45" s="31">
        <v>19.7</v>
      </c>
      <c r="BP45" s="31">
        <v>19</v>
      </c>
      <c r="BQ45" s="31">
        <v>18.2</v>
      </c>
      <c r="BR45" s="31">
        <v>20.6</v>
      </c>
      <c r="BS45" s="31">
        <v>21.2</v>
      </c>
      <c r="BT45" s="31">
        <v>21.5</v>
      </c>
      <c r="BU45" s="31">
        <v>23.3</v>
      </c>
      <c r="BV45" s="31">
        <v>24.1</v>
      </c>
      <c r="BW45" s="31">
        <v>24.6</v>
      </c>
      <c r="BX45" s="31">
        <v>25.2</v>
      </c>
      <c r="BY45" s="45">
        <v>25.5</v>
      </c>
      <c r="BZ45" s="31">
        <v>25.6</v>
      </c>
      <c r="CA45" s="31">
        <v>25.1</v>
      </c>
      <c r="CB45" s="31">
        <v>24.2</v>
      </c>
      <c r="CC45" s="31">
        <v>22.6</v>
      </c>
      <c r="CD45" s="31">
        <v>21.3</v>
      </c>
      <c r="CE45" s="31">
        <v>21.4</v>
      </c>
      <c r="CF45" s="31">
        <v>22.3</v>
      </c>
      <c r="CG45" s="31">
        <v>21.4</v>
      </c>
      <c r="CH45" s="31">
        <v>20.399999999999999</v>
      </c>
      <c r="CI45" s="31">
        <v>22.8</v>
      </c>
      <c r="CJ45" s="31">
        <v>23.6</v>
      </c>
      <c r="CK45" s="31">
        <v>23.9</v>
      </c>
      <c r="CL45" s="31">
        <v>25.3</v>
      </c>
      <c r="CM45" s="31">
        <v>25.9</v>
      </c>
      <c r="CN45" s="31">
        <v>26.1</v>
      </c>
      <c r="CO45" s="31">
        <v>26.4</v>
      </c>
      <c r="CP45" s="31">
        <v>26.6</v>
      </c>
      <c r="CQ45" s="31">
        <v>26.2</v>
      </c>
      <c r="CR45" s="31">
        <v>25.5</v>
      </c>
      <c r="CS45" s="31">
        <v>24.6</v>
      </c>
      <c r="CT45" s="31">
        <v>22.9</v>
      </c>
      <c r="CU45" s="31">
        <v>21.8</v>
      </c>
      <c r="CV45" s="31">
        <v>22.1</v>
      </c>
      <c r="CW45" s="31">
        <v>23</v>
      </c>
      <c r="CX45" s="31">
        <v>21.9</v>
      </c>
      <c r="CY45" s="31">
        <v>21</v>
      </c>
      <c r="CZ45" s="31">
        <v>24.5</v>
      </c>
      <c r="DA45" s="31">
        <v>25.5</v>
      </c>
      <c r="DB45" s="31">
        <v>26.3</v>
      </c>
      <c r="DC45" s="31">
        <v>27.1</v>
      </c>
      <c r="DD45" s="31">
        <v>27.6</v>
      </c>
      <c r="DE45" s="31">
        <v>27.8</v>
      </c>
      <c r="DF45" s="31">
        <v>27.7</v>
      </c>
      <c r="DG45" s="45">
        <v>27.7</v>
      </c>
      <c r="DH45" s="31">
        <v>26.9</v>
      </c>
      <c r="DI45" s="31">
        <v>26</v>
      </c>
      <c r="DJ45" s="31">
        <v>25</v>
      </c>
      <c r="DK45" s="31">
        <v>23.4</v>
      </c>
      <c r="DL45" s="31">
        <v>22.4</v>
      </c>
      <c r="DM45" s="31">
        <v>22.7</v>
      </c>
      <c r="DN45" s="31">
        <v>23.5</v>
      </c>
      <c r="DO45" s="31">
        <v>22.4</v>
      </c>
      <c r="DP45" s="31">
        <v>21.5</v>
      </c>
      <c r="DQ45" s="31">
        <v>25.7</v>
      </c>
      <c r="DR45" s="31">
        <v>26.8</v>
      </c>
      <c r="DS45" s="31">
        <v>27.6</v>
      </c>
      <c r="DT45" s="31">
        <v>28.1</v>
      </c>
      <c r="DU45" s="31">
        <v>28.8</v>
      </c>
      <c r="DV45" s="31">
        <v>29</v>
      </c>
      <c r="DW45" s="31">
        <v>28.8</v>
      </c>
      <c r="DX45" s="31">
        <v>28.4</v>
      </c>
      <c r="DY45" s="31">
        <v>27.5</v>
      </c>
      <c r="DZ45" s="31">
        <v>26.5</v>
      </c>
      <c r="EA45" s="31">
        <v>25.4</v>
      </c>
      <c r="EB45" s="31">
        <v>24</v>
      </c>
      <c r="EC45" s="31">
        <v>23</v>
      </c>
      <c r="ED45" s="31">
        <v>23.4</v>
      </c>
      <c r="EE45" s="31">
        <v>23.9</v>
      </c>
      <c r="EF45" s="31">
        <v>22.8</v>
      </c>
      <c r="EG45" s="31">
        <v>21.9</v>
      </c>
      <c r="EH45" s="31">
        <v>27</v>
      </c>
      <c r="EI45" s="31">
        <v>28</v>
      </c>
      <c r="EJ45" s="31">
        <v>29.1</v>
      </c>
      <c r="EK45" s="31">
        <v>29.2</v>
      </c>
      <c r="EL45" s="31">
        <v>29.9</v>
      </c>
      <c r="EM45" s="31">
        <v>30</v>
      </c>
      <c r="EN45" s="31">
        <v>29.4</v>
      </c>
      <c r="EO45" s="31">
        <v>29.1</v>
      </c>
      <c r="EP45" s="31">
        <v>28.2</v>
      </c>
      <c r="EQ45" s="31">
        <v>27</v>
      </c>
      <c r="ER45" s="31">
        <v>26</v>
      </c>
      <c r="ES45" s="31">
        <v>24.6</v>
      </c>
      <c r="ET45" s="31">
        <v>23.6</v>
      </c>
      <c r="EU45" s="31">
        <v>24.2</v>
      </c>
      <c r="EV45" s="31">
        <v>24.5</v>
      </c>
      <c r="EW45" s="31">
        <v>23.5</v>
      </c>
      <c r="EX45" s="31">
        <v>22.5</v>
      </c>
      <c r="EY45" s="31">
        <v>28</v>
      </c>
      <c r="EZ45" s="31">
        <v>29.1</v>
      </c>
      <c r="FA45" s="31">
        <v>30.2</v>
      </c>
      <c r="FB45" s="31">
        <v>30.6</v>
      </c>
      <c r="FC45" s="31">
        <v>30.8</v>
      </c>
      <c r="FD45" s="31">
        <v>30.9</v>
      </c>
      <c r="FE45" s="31">
        <v>30.4</v>
      </c>
      <c r="FF45" s="45">
        <v>29.9</v>
      </c>
      <c r="FG45" s="31">
        <v>28.8</v>
      </c>
      <c r="FH45" s="31">
        <v>27.7</v>
      </c>
      <c r="FI45" s="31">
        <v>26.7</v>
      </c>
      <c r="FJ45" s="31">
        <v>25.2</v>
      </c>
      <c r="FK45" s="31">
        <v>24.4</v>
      </c>
      <c r="FL45" s="31">
        <v>25</v>
      </c>
      <c r="FM45" s="31">
        <v>25.2</v>
      </c>
      <c r="FN45" s="31">
        <v>24.1</v>
      </c>
      <c r="FO45" s="31">
        <v>23.3</v>
      </c>
      <c r="FP45" s="31">
        <v>27.9</v>
      </c>
      <c r="FQ45" s="31">
        <v>29.1</v>
      </c>
      <c r="FR45" s="31">
        <v>30</v>
      </c>
      <c r="FS45" s="31">
        <v>30.1</v>
      </c>
      <c r="FT45" s="31">
        <v>30.2</v>
      </c>
      <c r="FU45" s="31">
        <v>30</v>
      </c>
      <c r="FV45" s="31">
        <v>29.5</v>
      </c>
      <c r="FW45" s="45">
        <v>28.9</v>
      </c>
      <c r="FX45" s="31">
        <v>28</v>
      </c>
      <c r="FY45" s="31">
        <v>27</v>
      </c>
      <c r="FZ45" s="31">
        <v>26</v>
      </c>
      <c r="GA45" s="31">
        <v>24.7</v>
      </c>
      <c r="GB45" s="31">
        <v>24.2</v>
      </c>
      <c r="GC45" s="31">
        <v>24.2</v>
      </c>
      <c r="GD45" s="31">
        <v>24.1</v>
      </c>
      <c r="GE45" s="31">
        <v>23.3</v>
      </c>
      <c r="GF45" s="31">
        <v>23.2</v>
      </c>
      <c r="GG45" s="31">
        <v>29</v>
      </c>
      <c r="GH45" s="31">
        <v>30.6</v>
      </c>
      <c r="GI45" s="31">
        <v>31.3</v>
      </c>
      <c r="GJ45" s="31">
        <v>31</v>
      </c>
      <c r="GK45" s="31">
        <v>30.8</v>
      </c>
      <c r="GL45" s="31">
        <v>30.7</v>
      </c>
      <c r="GM45" s="31">
        <v>30.1</v>
      </c>
      <c r="GN45" s="45">
        <v>29.6</v>
      </c>
      <c r="GO45" s="31">
        <v>28.6</v>
      </c>
      <c r="GP45" s="31">
        <v>27.7</v>
      </c>
      <c r="GQ45" s="31">
        <v>26.8</v>
      </c>
      <c r="GR45" s="31">
        <v>25.4</v>
      </c>
      <c r="GS45" s="31">
        <v>24.5</v>
      </c>
      <c r="GT45" s="31">
        <v>23.7</v>
      </c>
      <c r="GU45" s="31">
        <v>23.2</v>
      </c>
      <c r="GV45" s="31">
        <v>22.9</v>
      </c>
      <c r="GW45" s="31">
        <v>22.9</v>
      </c>
      <c r="GX45" s="31">
        <v>30.6</v>
      </c>
      <c r="GY45" s="31">
        <v>32.1</v>
      </c>
      <c r="GZ45" s="31">
        <v>32.5</v>
      </c>
      <c r="HA45" s="31">
        <v>31.9</v>
      </c>
      <c r="HB45" s="31">
        <v>31.5</v>
      </c>
      <c r="HC45" s="31">
        <v>31.3</v>
      </c>
      <c r="HD45" s="31">
        <v>30.7</v>
      </c>
      <c r="HE45" s="45">
        <v>30.2</v>
      </c>
      <c r="HF45" s="31">
        <v>29.1</v>
      </c>
      <c r="HG45" s="31">
        <v>28</v>
      </c>
      <c r="HH45" s="31">
        <v>27</v>
      </c>
      <c r="HI45" s="31">
        <v>25.5</v>
      </c>
      <c r="HJ45" s="31">
        <v>24.7</v>
      </c>
      <c r="HK45" s="31">
        <v>23.7</v>
      </c>
      <c r="HL45" s="31">
        <v>23.3</v>
      </c>
      <c r="HM45" s="31">
        <v>23.3</v>
      </c>
      <c r="HN45" s="31">
        <v>22.9</v>
      </c>
      <c r="HO45" s="31">
        <v>31.8</v>
      </c>
      <c r="HP45" s="31">
        <v>33.4</v>
      </c>
      <c r="HQ45" s="31">
        <v>33.700000000000003</v>
      </c>
      <c r="HR45" s="31">
        <v>32.799999999999997</v>
      </c>
      <c r="HS45" s="31">
        <v>32.200000000000003</v>
      </c>
      <c r="HT45" s="31">
        <v>32</v>
      </c>
      <c r="HU45" s="31">
        <v>31.4</v>
      </c>
      <c r="HV45" s="45">
        <v>30.7</v>
      </c>
      <c r="HW45" s="31">
        <v>29.7</v>
      </c>
      <c r="HX45" s="31">
        <v>28.6</v>
      </c>
      <c r="HY45" s="31">
        <v>27.5</v>
      </c>
      <c r="HZ45" s="31">
        <v>25.9</v>
      </c>
      <c r="IA45" s="31">
        <v>25.1</v>
      </c>
      <c r="IB45" s="31">
        <v>24</v>
      </c>
      <c r="IC45" s="31">
        <v>23.6</v>
      </c>
      <c r="ID45" s="31">
        <v>23.3</v>
      </c>
      <c r="IE45" s="31">
        <v>23.1</v>
      </c>
    </row>
    <row r="46" spans="1:239" x14ac:dyDescent="0.3">
      <c r="A46" s="32">
        <v>42766</v>
      </c>
      <c r="B46" s="31">
        <v>5</v>
      </c>
      <c r="C46" s="31">
        <v>5.3</v>
      </c>
      <c r="D46" s="31">
        <v>6</v>
      </c>
      <c r="E46" s="31">
        <v>7</v>
      </c>
      <c r="F46" s="31">
        <v>7.9</v>
      </c>
      <c r="G46" s="31">
        <v>8.9</v>
      </c>
      <c r="H46" s="31">
        <v>10.9</v>
      </c>
      <c r="I46" s="45">
        <v>12.6</v>
      </c>
      <c r="J46" s="31">
        <v>15.2</v>
      </c>
      <c r="K46" s="31">
        <v>16.2</v>
      </c>
      <c r="L46" s="31">
        <v>16.399999999999999</v>
      </c>
      <c r="M46" s="31">
        <v>15.4</v>
      </c>
      <c r="N46" s="31">
        <v>13.9</v>
      </c>
      <c r="O46" s="31">
        <v>13.1</v>
      </c>
      <c r="P46" s="31">
        <v>13.1</v>
      </c>
      <c r="Q46" s="31">
        <v>12.7</v>
      </c>
      <c r="R46" s="31">
        <v>12.2</v>
      </c>
      <c r="S46" s="31">
        <v>6.7</v>
      </c>
      <c r="T46" s="31">
        <v>7.5</v>
      </c>
      <c r="U46" s="31">
        <v>8.1</v>
      </c>
      <c r="V46" s="31">
        <v>9.1</v>
      </c>
      <c r="W46" s="31">
        <v>10.3</v>
      </c>
      <c r="X46" s="31">
        <v>11.4</v>
      </c>
      <c r="Y46" s="31">
        <v>13</v>
      </c>
      <c r="Z46" s="45">
        <v>14.3</v>
      </c>
      <c r="AA46" s="31">
        <v>16.100000000000001</v>
      </c>
      <c r="AB46" s="31">
        <v>16.8</v>
      </c>
      <c r="AC46" s="31">
        <v>16.899999999999999</v>
      </c>
      <c r="AD46" s="31">
        <v>16.100000000000001</v>
      </c>
      <c r="AE46" s="31">
        <v>15</v>
      </c>
      <c r="AF46" s="31">
        <v>14.2</v>
      </c>
      <c r="AG46" s="31">
        <v>14.3</v>
      </c>
      <c r="AH46" s="31">
        <v>13.9</v>
      </c>
      <c r="AI46" s="31">
        <v>13.4</v>
      </c>
      <c r="AJ46" s="31">
        <v>10.9</v>
      </c>
      <c r="AK46" s="31">
        <v>12.3</v>
      </c>
      <c r="AL46" s="31">
        <v>12.2</v>
      </c>
      <c r="AM46" s="31">
        <v>13.4</v>
      </c>
      <c r="AN46" s="31">
        <v>14.4</v>
      </c>
      <c r="AO46" s="31">
        <v>15.5</v>
      </c>
      <c r="AP46" s="31">
        <v>16.8</v>
      </c>
      <c r="AQ46" s="45">
        <v>18</v>
      </c>
      <c r="AR46" s="31">
        <v>18.899999999999999</v>
      </c>
      <c r="AS46" s="31">
        <v>19.100000000000001</v>
      </c>
      <c r="AT46" s="31">
        <v>18.8</v>
      </c>
      <c r="AU46" s="31">
        <v>17.8</v>
      </c>
      <c r="AV46" s="31">
        <v>16.7</v>
      </c>
      <c r="AW46" s="31">
        <v>16</v>
      </c>
      <c r="AX46" s="31">
        <v>16.3</v>
      </c>
      <c r="AY46" s="31">
        <v>15.9</v>
      </c>
      <c r="AZ46" s="31">
        <v>15.2</v>
      </c>
      <c r="BA46" s="31">
        <v>17.100000000000001</v>
      </c>
      <c r="BB46" s="31">
        <v>18.2</v>
      </c>
      <c r="BC46" s="31">
        <v>18.600000000000001</v>
      </c>
      <c r="BD46" s="31">
        <v>19.399999999999999</v>
      </c>
      <c r="BE46" s="31">
        <v>20.399999999999999</v>
      </c>
      <c r="BF46" s="31">
        <v>21.3</v>
      </c>
      <c r="BG46" s="31">
        <v>21.8</v>
      </c>
      <c r="BH46" s="45">
        <v>22.2</v>
      </c>
      <c r="BI46" s="31">
        <v>22.4</v>
      </c>
      <c r="BJ46" s="31">
        <v>22.1</v>
      </c>
      <c r="BK46" s="31">
        <v>21.5</v>
      </c>
      <c r="BL46" s="31">
        <v>20</v>
      </c>
      <c r="BM46" s="31">
        <v>18.8</v>
      </c>
      <c r="BN46" s="31">
        <v>18.399999999999999</v>
      </c>
      <c r="BO46" s="31">
        <v>18.8</v>
      </c>
      <c r="BP46" s="31">
        <v>18.399999999999999</v>
      </c>
      <c r="BQ46" s="31">
        <v>17.600000000000001</v>
      </c>
      <c r="BR46" s="31">
        <v>25.9</v>
      </c>
      <c r="BS46" s="31">
        <v>26.6</v>
      </c>
      <c r="BT46" s="31">
        <v>27.2</v>
      </c>
      <c r="BU46" s="31">
        <v>28.4</v>
      </c>
      <c r="BV46" s="31">
        <v>28.5</v>
      </c>
      <c r="BW46" s="31">
        <v>28.6</v>
      </c>
      <c r="BX46" s="31">
        <v>28.5</v>
      </c>
      <c r="BY46" s="45">
        <v>27.9</v>
      </c>
      <c r="BZ46" s="31">
        <v>27</v>
      </c>
      <c r="CA46" s="31">
        <v>25.8</v>
      </c>
      <c r="CB46" s="31">
        <v>24.7</v>
      </c>
      <c r="CC46" s="31">
        <v>22.9</v>
      </c>
      <c r="CD46" s="31">
        <v>21.5</v>
      </c>
      <c r="CE46" s="31">
        <v>21.5</v>
      </c>
      <c r="CF46" s="31">
        <v>22.2</v>
      </c>
      <c r="CG46" s="31">
        <v>21.7</v>
      </c>
      <c r="CH46" s="31">
        <v>20.8</v>
      </c>
      <c r="CI46" s="31">
        <v>28.2</v>
      </c>
      <c r="CJ46" s="31">
        <v>29.2</v>
      </c>
      <c r="CK46" s="31">
        <v>29.2</v>
      </c>
      <c r="CL46" s="31">
        <v>30.5</v>
      </c>
      <c r="CM46" s="31">
        <v>30.3</v>
      </c>
      <c r="CN46" s="31">
        <v>30</v>
      </c>
      <c r="CO46" s="31">
        <v>29.5</v>
      </c>
      <c r="CP46" s="31">
        <v>28.9</v>
      </c>
      <c r="CQ46" s="31">
        <v>27.6</v>
      </c>
      <c r="CR46" s="31">
        <v>26.3</v>
      </c>
      <c r="CS46" s="31">
        <v>25.2</v>
      </c>
      <c r="CT46" s="31">
        <v>23.3</v>
      </c>
      <c r="CU46" s="31">
        <v>22.1</v>
      </c>
      <c r="CV46" s="31">
        <v>22.3</v>
      </c>
      <c r="CW46" s="31">
        <v>23</v>
      </c>
      <c r="CX46" s="31">
        <v>22.3</v>
      </c>
      <c r="CY46" s="31">
        <v>21.4</v>
      </c>
      <c r="CZ46" s="31">
        <v>30</v>
      </c>
      <c r="DA46" s="31">
        <v>31.3</v>
      </c>
      <c r="DB46" s="31">
        <v>31.3</v>
      </c>
      <c r="DC46" s="31">
        <v>32</v>
      </c>
      <c r="DD46" s="31">
        <v>31.9</v>
      </c>
      <c r="DE46" s="31">
        <v>31.6</v>
      </c>
      <c r="DF46" s="31">
        <v>30.8</v>
      </c>
      <c r="DG46" s="45">
        <v>30</v>
      </c>
      <c r="DH46" s="31">
        <v>28.4</v>
      </c>
      <c r="DI46" s="31">
        <v>26.9</v>
      </c>
      <c r="DJ46" s="31">
        <v>25.8</v>
      </c>
      <c r="DK46" s="31">
        <v>24</v>
      </c>
      <c r="DL46" s="31">
        <v>22.9</v>
      </c>
      <c r="DM46" s="31">
        <v>23.1</v>
      </c>
      <c r="DN46" s="31">
        <v>23.7</v>
      </c>
      <c r="DO46" s="31">
        <v>23</v>
      </c>
      <c r="DP46" s="31">
        <v>22.1</v>
      </c>
      <c r="DQ46" s="31">
        <v>31.4</v>
      </c>
      <c r="DR46" s="31">
        <v>33</v>
      </c>
      <c r="DS46" s="31">
        <v>32.700000000000003</v>
      </c>
      <c r="DT46" s="31">
        <v>32.9</v>
      </c>
      <c r="DU46" s="31">
        <v>32.9</v>
      </c>
      <c r="DV46" s="31">
        <v>32.6</v>
      </c>
      <c r="DW46" s="31">
        <v>31.8</v>
      </c>
      <c r="DX46" s="31">
        <v>30.7</v>
      </c>
      <c r="DY46" s="31">
        <v>29.1</v>
      </c>
      <c r="DZ46" s="31">
        <v>27.6</v>
      </c>
      <c r="EA46" s="31">
        <v>26.4</v>
      </c>
      <c r="EB46" s="31">
        <v>24.8</v>
      </c>
      <c r="EC46" s="31">
        <v>23.6</v>
      </c>
      <c r="ED46" s="31">
        <v>24</v>
      </c>
      <c r="EE46" s="31">
        <v>24.5</v>
      </c>
      <c r="EF46" s="31">
        <v>23.6</v>
      </c>
      <c r="EG46" s="31">
        <v>22.6</v>
      </c>
      <c r="EH46" s="31">
        <v>32.9</v>
      </c>
      <c r="EI46" s="31">
        <v>34.299999999999997</v>
      </c>
      <c r="EJ46" s="31">
        <v>34.1</v>
      </c>
      <c r="EK46" s="31">
        <v>33.9</v>
      </c>
      <c r="EL46" s="31">
        <v>33.799999999999997</v>
      </c>
      <c r="EM46" s="31">
        <v>33.5</v>
      </c>
      <c r="EN46" s="31">
        <v>32.299999999999997</v>
      </c>
      <c r="EO46" s="31">
        <v>31.5</v>
      </c>
      <c r="EP46" s="31">
        <v>29.9</v>
      </c>
      <c r="EQ46" s="31">
        <v>28.3</v>
      </c>
      <c r="ER46" s="31">
        <v>27.1</v>
      </c>
      <c r="ES46" s="31">
        <v>25.6</v>
      </c>
      <c r="ET46" s="31">
        <v>24.5</v>
      </c>
      <c r="EU46" s="31">
        <v>24.9</v>
      </c>
      <c r="EV46" s="31">
        <v>25.4</v>
      </c>
      <c r="EW46" s="31">
        <v>24.5</v>
      </c>
      <c r="EX46" s="31">
        <v>23.4</v>
      </c>
      <c r="EY46" s="31">
        <v>34</v>
      </c>
      <c r="EZ46" s="31">
        <v>34.9</v>
      </c>
      <c r="FA46" s="31">
        <v>35</v>
      </c>
      <c r="FB46" s="31">
        <v>35.200000000000003</v>
      </c>
      <c r="FC46" s="31">
        <v>34.700000000000003</v>
      </c>
      <c r="FD46" s="31">
        <v>34.200000000000003</v>
      </c>
      <c r="FE46" s="31">
        <v>33.200000000000003</v>
      </c>
      <c r="FF46" s="45">
        <v>32.200000000000003</v>
      </c>
      <c r="FG46" s="31">
        <v>30.5</v>
      </c>
      <c r="FH46" s="31">
        <v>29.1</v>
      </c>
      <c r="FI46" s="31">
        <v>28</v>
      </c>
      <c r="FJ46" s="31">
        <v>26.4</v>
      </c>
      <c r="FK46" s="31">
        <v>25.4</v>
      </c>
      <c r="FL46" s="31">
        <v>26.1</v>
      </c>
      <c r="FM46" s="31">
        <v>26.5</v>
      </c>
      <c r="FN46" s="31">
        <v>25.5</v>
      </c>
      <c r="FO46" s="31">
        <v>24.5</v>
      </c>
      <c r="FP46" s="31">
        <v>31.6</v>
      </c>
      <c r="FQ46" s="31">
        <v>32.700000000000003</v>
      </c>
      <c r="FR46" s="31">
        <v>32.799999999999997</v>
      </c>
      <c r="FS46" s="31">
        <v>32.6</v>
      </c>
      <c r="FT46" s="31">
        <v>32.4</v>
      </c>
      <c r="FU46" s="31">
        <v>32.1</v>
      </c>
      <c r="FV46" s="31">
        <v>31.1</v>
      </c>
      <c r="FW46" s="45">
        <v>30.3</v>
      </c>
      <c r="FX46" s="31">
        <v>29</v>
      </c>
      <c r="FY46" s="31">
        <v>27.8</v>
      </c>
      <c r="FZ46" s="31">
        <v>26.9</v>
      </c>
      <c r="GA46" s="31">
        <v>25.4</v>
      </c>
      <c r="GB46" s="31">
        <v>24.9</v>
      </c>
      <c r="GC46" s="31">
        <v>25.1</v>
      </c>
      <c r="GD46" s="31">
        <v>25.1</v>
      </c>
      <c r="GE46" s="31">
        <v>24.3</v>
      </c>
      <c r="GF46" s="31">
        <v>24.2</v>
      </c>
      <c r="GG46" s="31">
        <v>31.8</v>
      </c>
      <c r="GH46" s="31">
        <v>33.200000000000003</v>
      </c>
      <c r="GI46" s="31">
        <v>33</v>
      </c>
      <c r="GJ46" s="31">
        <v>32.6</v>
      </c>
      <c r="GK46" s="31">
        <v>32.299999999999997</v>
      </c>
      <c r="GL46" s="31">
        <v>31.9</v>
      </c>
      <c r="GM46" s="31">
        <v>30.9</v>
      </c>
      <c r="GN46" s="45">
        <v>30.3</v>
      </c>
      <c r="GO46" s="31">
        <v>29.2</v>
      </c>
      <c r="GP46" s="31">
        <v>28.1</v>
      </c>
      <c r="GQ46" s="31">
        <v>27.2</v>
      </c>
      <c r="GR46" s="31">
        <v>25.8</v>
      </c>
      <c r="GS46" s="31">
        <v>25</v>
      </c>
      <c r="GT46" s="31">
        <v>24.5</v>
      </c>
      <c r="GU46" s="31">
        <v>23.9</v>
      </c>
      <c r="GV46" s="31">
        <v>23.7</v>
      </c>
      <c r="GW46" s="31">
        <v>23.7</v>
      </c>
      <c r="GX46" s="31">
        <v>32.299999999999997</v>
      </c>
      <c r="GY46" s="31">
        <v>33.5</v>
      </c>
      <c r="GZ46" s="31">
        <v>33</v>
      </c>
      <c r="HA46" s="31">
        <v>32.200000000000003</v>
      </c>
      <c r="HB46" s="31">
        <v>31.9</v>
      </c>
      <c r="HC46" s="31">
        <v>31.6</v>
      </c>
      <c r="HD46" s="31">
        <v>30.8</v>
      </c>
      <c r="HE46" s="45">
        <v>30.4</v>
      </c>
      <c r="HF46" s="31">
        <v>29.2</v>
      </c>
      <c r="HG46" s="31">
        <v>28.1</v>
      </c>
      <c r="HH46" s="31">
        <v>27.1</v>
      </c>
      <c r="HI46" s="31">
        <v>25.6</v>
      </c>
      <c r="HJ46" s="31">
        <v>24.7</v>
      </c>
      <c r="HK46" s="31">
        <v>23.9</v>
      </c>
      <c r="HL46" s="31">
        <v>23.6</v>
      </c>
      <c r="HM46" s="31">
        <v>23.6</v>
      </c>
      <c r="HN46" s="31">
        <v>23.3</v>
      </c>
      <c r="HO46" s="31">
        <v>32.6</v>
      </c>
      <c r="HP46" s="31">
        <v>33.799999999999997</v>
      </c>
      <c r="HQ46" s="31">
        <v>33</v>
      </c>
      <c r="HR46" s="31">
        <v>32.1</v>
      </c>
      <c r="HS46" s="31">
        <v>31.8</v>
      </c>
      <c r="HT46" s="31">
        <v>31.5</v>
      </c>
      <c r="HU46" s="31">
        <v>30.8</v>
      </c>
      <c r="HV46" s="45">
        <v>30.5</v>
      </c>
      <c r="HW46" s="31">
        <v>29.4</v>
      </c>
      <c r="HX46" s="31">
        <v>28.3</v>
      </c>
      <c r="HY46" s="31">
        <v>27.3</v>
      </c>
      <c r="HZ46" s="31">
        <v>25.7</v>
      </c>
      <c r="IA46" s="31">
        <v>24.7</v>
      </c>
      <c r="IB46" s="31">
        <v>23.8</v>
      </c>
      <c r="IC46" s="31">
        <v>23.3</v>
      </c>
      <c r="ID46" s="31">
        <v>23.1</v>
      </c>
      <c r="IE46" s="31">
        <v>23</v>
      </c>
    </row>
    <row r="47" spans="1:239" x14ac:dyDescent="0.3">
      <c r="A47" s="32">
        <v>42794</v>
      </c>
      <c r="B47" s="31">
        <v>5.0999999999999996</v>
      </c>
      <c r="C47" s="31">
        <v>5.4</v>
      </c>
      <c r="D47" s="31">
        <v>6.4</v>
      </c>
      <c r="E47" s="31">
        <v>7.4</v>
      </c>
      <c r="F47" s="31">
        <v>8.5</v>
      </c>
      <c r="G47" s="31">
        <v>9.6999999999999993</v>
      </c>
      <c r="H47" s="31">
        <v>11.3</v>
      </c>
      <c r="I47" s="45">
        <v>13.2</v>
      </c>
      <c r="J47" s="31">
        <v>16.100000000000001</v>
      </c>
      <c r="K47" s="31">
        <v>17.3</v>
      </c>
      <c r="L47" s="31">
        <v>17.399999999999999</v>
      </c>
      <c r="M47" s="31">
        <v>16.100000000000001</v>
      </c>
      <c r="N47" s="31">
        <v>14.3</v>
      </c>
      <c r="O47" s="31">
        <v>13.2</v>
      </c>
      <c r="P47" s="31">
        <v>13</v>
      </c>
      <c r="Q47" s="31">
        <v>12.8</v>
      </c>
      <c r="R47" s="31">
        <v>12.3</v>
      </c>
      <c r="S47" s="31">
        <v>7</v>
      </c>
      <c r="T47" s="31">
        <v>7.8</v>
      </c>
      <c r="U47" s="31">
        <v>8.6999999999999993</v>
      </c>
      <c r="V47" s="31">
        <v>9.9</v>
      </c>
      <c r="W47" s="31">
        <v>11.1</v>
      </c>
      <c r="X47" s="31">
        <v>12.1</v>
      </c>
      <c r="Y47" s="31">
        <v>13.9</v>
      </c>
      <c r="Z47" s="45">
        <v>15.1</v>
      </c>
      <c r="AA47" s="31">
        <v>17.2</v>
      </c>
      <c r="AB47" s="31">
        <v>17.899999999999999</v>
      </c>
      <c r="AC47" s="31">
        <v>17.899999999999999</v>
      </c>
      <c r="AD47" s="31">
        <v>16.899999999999999</v>
      </c>
      <c r="AE47" s="31">
        <v>15.4</v>
      </c>
      <c r="AF47" s="31">
        <v>14.3</v>
      </c>
      <c r="AG47" s="31">
        <v>14.3</v>
      </c>
      <c r="AH47" s="31">
        <v>14.1</v>
      </c>
      <c r="AI47" s="31">
        <v>13.6</v>
      </c>
      <c r="AJ47" s="31">
        <v>10.8</v>
      </c>
      <c r="AK47" s="31">
        <v>12.8</v>
      </c>
      <c r="AL47" s="31">
        <v>13.2</v>
      </c>
      <c r="AM47" s="31">
        <v>14.8</v>
      </c>
      <c r="AN47" s="31">
        <v>15.8</v>
      </c>
      <c r="AO47" s="31">
        <v>16.8</v>
      </c>
      <c r="AP47" s="31">
        <v>18.399999999999999</v>
      </c>
      <c r="AQ47" s="45">
        <v>19.399999999999999</v>
      </c>
      <c r="AR47" s="31">
        <v>20.399999999999999</v>
      </c>
      <c r="AS47" s="31">
        <v>20.399999999999999</v>
      </c>
      <c r="AT47" s="31">
        <v>20</v>
      </c>
      <c r="AU47" s="31">
        <v>18.7</v>
      </c>
      <c r="AV47" s="31">
        <v>17.100000000000001</v>
      </c>
      <c r="AW47" s="31">
        <v>16.2</v>
      </c>
      <c r="AX47" s="31">
        <v>16.2</v>
      </c>
      <c r="AY47" s="31">
        <v>16</v>
      </c>
      <c r="AZ47" s="31">
        <v>15.4</v>
      </c>
      <c r="BA47" s="31">
        <v>16.600000000000001</v>
      </c>
      <c r="BB47" s="31">
        <v>19.3</v>
      </c>
      <c r="BC47" s="31">
        <v>20.100000000000001</v>
      </c>
      <c r="BD47" s="31">
        <v>21.3</v>
      </c>
      <c r="BE47" s="31">
        <v>22.3</v>
      </c>
      <c r="BF47" s="31">
        <v>23.1</v>
      </c>
      <c r="BG47" s="31">
        <v>23.8</v>
      </c>
      <c r="BH47" s="45">
        <v>24.2</v>
      </c>
      <c r="BI47" s="31">
        <v>24.4</v>
      </c>
      <c r="BJ47" s="31">
        <v>23.8</v>
      </c>
      <c r="BK47" s="31">
        <v>22.9</v>
      </c>
      <c r="BL47" s="31">
        <v>21.1</v>
      </c>
      <c r="BM47" s="31">
        <v>19.3</v>
      </c>
      <c r="BN47" s="31">
        <v>18.600000000000001</v>
      </c>
      <c r="BO47" s="31">
        <v>18.7</v>
      </c>
      <c r="BP47" s="31">
        <v>18.5</v>
      </c>
      <c r="BQ47" s="31">
        <v>17.899999999999999</v>
      </c>
      <c r="BR47" s="31">
        <v>24.6</v>
      </c>
      <c r="BS47" s="31">
        <v>29</v>
      </c>
      <c r="BT47" s="31">
        <v>29.9</v>
      </c>
      <c r="BU47" s="31">
        <v>30.8</v>
      </c>
      <c r="BV47" s="31">
        <v>30.9</v>
      </c>
      <c r="BW47" s="31">
        <v>31.3</v>
      </c>
      <c r="BX47" s="31">
        <v>31.3</v>
      </c>
      <c r="BY47" s="45">
        <v>30.7</v>
      </c>
      <c r="BZ47" s="31">
        <v>29.7</v>
      </c>
      <c r="CA47" s="31">
        <v>28.2</v>
      </c>
      <c r="CB47" s="31">
        <v>26.6</v>
      </c>
      <c r="CC47" s="31">
        <v>24.2</v>
      </c>
      <c r="CD47" s="31">
        <v>22.2</v>
      </c>
      <c r="CE47" s="31">
        <v>21.7</v>
      </c>
      <c r="CF47" s="31">
        <v>22.1</v>
      </c>
      <c r="CG47" s="31">
        <v>22</v>
      </c>
      <c r="CH47" s="31">
        <v>21.4</v>
      </c>
      <c r="CI47" s="31">
        <v>26.4</v>
      </c>
      <c r="CJ47" s="31">
        <v>31.4</v>
      </c>
      <c r="CK47" s="31">
        <v>31.7</v>
      </c>
      <c r="CL47" s="31">
        <v>32.5</v>
      </c>
      <c r="CM47" s="31">
        <v>32.4</v>
      </c>
      <c r="CN47" s="31">
        <v>32.200000000000003</v>
      </c>
      <c r="CO47" s="31">
        <v>31.6</v>
      </c>
      <c r="CP47" s="31">
        <v>30.9</v>
      </c>
      <c r="CQ47" s="31">
        <v>29.6</v>
      </c>
      <c r="CR47" s="31">
        <v>28.1</v>
      </c>
      <c r="CS47" s="31">
        <v>26.7</v>
      </c>
      <c r="CT47" s="31">
        <v>24.3</v>
      </c>
      <c r="CU47" s="31">
        <v>22.6</v>
      </c>
      <c r="CV47" s="31">
        <v>22.3</v>
      </c>
      <c r="CW47" s="31">
        <v>22.7</v>
      </c>
      <c r="CX47" s="31">
        <v>22.3</v>
      </c>
      <c r="CY47" s="31">
        <v>21.7</v>
      </c>
      <c r="CZ47" s="31">
        <v>27.5</v>
      </c>
      <c r="DA47" s="31">
        <v>32.9</v>
      </c>
      <c r="DB47" s="31">
        <v>33.4</v>
      </c>
      <c r="DC47" s="31">
        <v>33.5</v>
      </c>
      <c r="DD47" s="31">
        <v>33.299999999999997</v>
      </c>
      <c r="DE47" s="31">
        <v>32.9</v>
      </c>
      <c r="DF47" s="31">
        <v>32</v>
      </c>
      <c r="DG47" s="45">
        <v>31.1</v>
      </c>
      <c r="DH47" s="31">
        <v>29.8</v>
      </c>
      <c r="DI47" s="31">
        <v>28.2</v>
      </c>
      <c r="DJ47" s="31">
        <v>26.8</v>
      </c>
      <c r="DK47" s="31">
        <v>24.7</v>
      </c>
      <c r="DL47" s="31">
        <v>23</v>
      </c>
      <c r="DM47" s="31">
        <v>22.8</v>
      </c>
      <c r="DN47" s="31">
        <v>23</v>
      </c>
      <c r="DO47" s="31">
        <v>22.6</v>
      </c>
      <c r="DP47" s="31">
        <v>21.9</v>
      </c>
      <c r="DQ47" s="31">
        <v>28</v>
      </c>
      <c r="DR47" s="31">
        <v>33.700000000000003</v>
      </c>
      <c r="DS47" s="31">
        <v>34.200000000000003</v>
      </c>
      <c r="DT47" s="31">
        <v>33.9</v>
      </c>
      <c r="DU47" s="31">
        <v>33.799999999999997</v>
      </c>
      <c r="DV47" s="31">
        <v>33.299999999999997</v>
      </c>
      <c r="DW47" s="31">
        <v>32.4</v>
      </c>
      <c r="DX47" s="31">
        <v>31.4</v>
      </c>
      <c r="DY47" s="31">
        <v>29.9</v>
      </c>
      <c r="DZ47" s="31">
        <v>28.4</v>
      </c>
      <c r="EA47" s="31">
        <v>27</v>
      </c>
      <c r="EB47" s="31">
        <v>25</v>
      </c>
      <c r="EC47" s="31">
        <v>23.5</v>
      </c>
      <c r="ED47" s="31">
        <v>23.3</v>
      </c>
      <c r="EE47" s="31">
        <v>23.4</v>
      </c>
      <c r="EF47" s="31">
        <v>22.8</v>
      </c>
      <c r="EG47" s="31">
        <v>22.1</v>
      </c>
      <c r="EH47" s="31">
        <v>28.7</v>
      </c>
      <c r="EI47" s="31">
        <v>34.200000000000003</v>
      </c>
      <c r="EJ47" s="31">
        <v>35</v>
      </c>
      <c r="EK47" s="31">
        <v>34.200000000000003</v>
      </c>
      <c r="EL47" s="31">
        <v>33.9</v>
      </c>
      <c r="EM47" s="31">
        <v>33.5</v>
      </c>
      <c r="EN47" s="31">
        <v>32.200000000000003</v>
      </c>
      <c r="EO47" s="31">
        <v>31.4</v>
      </c>
      <c r="EP47" s="31">
        <v>30</v>
      </c>
      <c r="EQ47" s="31">
        <v>28.6</v>
      </c>
      <c r="ER47" s="31">
        <v>27.3</v>
      </c>
      <c r="ES47" s="31">
        <v>25.5</v>
      </c>
      <c r="ET47" s="31">
        <v>23.9</v>
      </c>
      <c r="EU47" s="31">
        <v>23.8</v>
      </c>
      <c r="EV47" s="31">
        <v>23.8</v>
      </c>
      <c r="EW47" s="31">
        <v>23.3</v>
      </c>
      <c r="EX47" s="31">
        <v>22.4</v>
      </c>
      <c r="EY47" s="31">
        <v>28.9</v>
      </c>
      <c r="EZ47" s="31">
        <v>33.9</v>
      </c>
      <c r="FA47" s="31">
        <v>35.299999999999997</v>
      </c>
      <c r="FB47" s="31">
        <v>34.700000000000003</v>
      </c>
      <c r="FC47" s="31">
        <v>34</v>
      </c>
      <c r="FD47" s="31">
        <v>33.299999999999997</v>
      </c>
      <c r="FE47" s="31">
        <v>32.5</v>
      </c>
      <c r="FF47" s="45">
        <v>31.5</v>
      </c>
      <c r="FG47" s="31">
        <v>30.1</v>
      </c>
      <c r="FH47" s="31">
        <v>28.8</v>
      </c>
      <c r="FI47" s="31">
        <v>27.7</v>
      </c>
      <c r="FJ47" s="31">
        <v>25.8</v>
      </c>
      <c r="FK47" s="31">
        <v>24.5</v>
      </c>
      <c r="FL47" s="31">
        <v>24.4</v>
      </c>
      <c r="FM47" s="31">
        <v>24.4</v>
      </c>
      <c r="FN47" s="31">
        <v>23.7</v>
      </c>
      <c r="FO47" s="31">
        <v>23</v>
      </c>
      <c r="FP47" s="31">
        <v>28.9</v>
      </c>
      <c r="FQ47" s="31">
        <v>33.6</v>
      </c>
      <c r="FR47" s="31">
        <v>34.700000000000003</v>
      </c>
      <c r="FS47" s="31">
        <v>33.9</v>
      </c>
      <c r="FT47" s="31">
        <v>33.299999999999997</v>
      </c>
      <c r="FU47" s="31">
        <v>32.5</v>
      </c>
      <c r="FV47" s="31">
        <v>31.7</v>
      </c>
      <c r="FW47" s="45">
        <v>30.8</v>
      </c>
      <c r="FX47" s="31">
        <v>29.5</v>
      </c>
      <c r="FY47" s="31">
        <v>28.4</v>
      </c>
      <c r="FZ47" s="31">
        <v>27.4</v>
      </c>
      <c r="GA47" s="31">
        <v>25.8</v>
      </c>
      <c r="GB47" s="31">
        <v>24.8</v>
      </c>
      <c r="GC47" s="31">
        <v>24.5</v>
      </c>
      <c r="GD47" s="31">
        <v>24.3</v>
      </c>
      <c r="GE47" s="31">
        <v>23.8</v>
      </c>
      <c r="GF47" s="31">
        <v>23.9</v>
      </c>
      <c r="GG47" s="31">
        <v>30.9</v>
      </c>
      <c r="GH47" s="31">
        <v>35.799999999999997</v>
      </c>
      <c r="GI47" s="31">
        <v>36.799999999999997</v>
      </c>
      <c r="GJ47" s="31">
        <v>35.5</v>
      </c>
      <c r="GK47" s="31">
        <v>34.799999999999997</v>
      </c>
      <c r="GL47" s="31">
        <v>33.799999999999997</v>
      </c>
      <c r="GM47" s="31">
        <v>33.1</v>
      </c>
      <c r="GN47" s="45">
        <v>32.200000000000003</v>
      </c>
      <c r="GO47" s="31">
        <v>30.9</v>
      </c>
      <c r="GP47" s="31">
        <v>29.9</v>
      </c>
      <c r="GQ47" s="31">
        <v>28.9</v>
      </c>
      <c r="GR47" s="31">
        <v>27.2</v>
      </c>
      <c r="GS47" s="31">
        <v>26.1</v>
      </c>
      <c r="GT47" s="31">
        <v>25.3</v>
      </c>
      <c r="GU47" s="31">
        <v>24.6</v>
      </c>
      <c r="GV47" s="31">
        <v>24.5</v>
      </c>
      <c r="GW47" s="31">
        <v>24.4</v>
      </c>
      <c r="GX47" s="31">
        <v>31.7</v>
      </c>
      <c r="GY47" s="31">
        <v>36.299999999999997</v>
      </c>
      <c r="GZ47" s="31">
        <v>36.799999999999997</v>
      </c>
      <c r="HA47" s="31">
        <v>35.299999999999997</v>
      </c>
      <c r="HB47" s="31">
        <v>34.5</v>
      </c>
      <c r="HC47" s="31">
        <v>33.6</v>
      </c>
      <c r="HD47" s="31">
        <v>32.9</v>
      </c>
      <c r="HE47" s="45">
        <v>32.200000000000003</v>
      </c>
      <c r="HF47" s="31">
        <v>30.9</v>
      </c>
      <c r="HG47" s="31">
        <v>29.8</v>
      </c>
      <c r="HH47" s="31">
        <v>28.8</v>
      </c>
      <c r="HI47" s="31">
        <v>27.1</v>
      </c>
      <c r="HJ47" s="31">
        <v>25.9</v>
      </c>
      <c r="HK47" s="31">
        <v>24.8</v>
      </c>
      <c r="HL47" s="31">
        <v>24.4</v>
      </c>
      <c r="HM47" s="31">
        <v>24.1</v>
      </c>
      <c r="HN47" s="31">
        <v>23.8</v>
      </c>
      <c r="HO47" s="31">
        <v>32.299999999999997</v>
      </c>
      <c r="HP47" s="31">
        <v>37</v>
      </c>
      <c r="HQ47" s="31">
        <v>36.9</v>
      </c>
      <c r="HR47" s="31">
        <v>35.4</v>
      </c>
      <c r="HS47" s="31">
        <v>34.5</v>
      </c>
      <c r="HT47" s="31">
        <v>33.799999999999997</v>
      </c>
      <c r="HU47" s="31">
        <v>33.1</v>
      </c>
      <c r="HV47" s="45">
        <v>32.4</v>
      </c>
      <c r="HW47" s="31">
        <v>31.1</v>
      </c>
      <c r="HX47" s="31">
        <v>30</v>
      </c>
      <c r="HY47" s="31">
        <v>29.1</v>
      </c>
      <c r="HZ47" s="31">
        <v>27.4</v>
      </c>
      <c r="IA47" s="31">
        <v>26</v>
      </c>
      <c r="IB47" s="31">
        <v>24.9</v>
      </c>
      <c r="IC47" s="31">
        <v>24.1</v>
      </c>
      <c r="ID47" s="31">
        <v>23.6</v>
      </c>
      <c r="IE47" s="31">
        <v>23.4</v>
      </c>
    </row>
    <row r="48" spans="1:239" x14ac:dyDescent="0.3">
      <c r="A48" s="32">
        <v>42825</v>
      </c>
      <c r="B48" s="31">
        <v>5.0999999999999996</v>
      </c>
      <c r="C48" s="31">
        <v>5.4</v>
      </c>
      <c r="D48" s="31">
        <v>6.6</v>
      </c>
      <c r="E48" s="31">
        <v>7.3</v>
      </c>
      <c r="F48" s="31">
        <v>8.8000000000000007</v>
      </c>
      <c r="G48" s="31">
        <v>10</v>
      </c>
      <c r="H48" s="31">
        <v>11.8</v>
      </c>
      <c r="I48" s="45">
        <v>13.7</v>
      </c>
      <c r="J48" s="31">
        <v>16.7</v>
      </c>
      <c r="K48" s="31">
        <v>17.8</v>
      </c>
      <c r="L48" s="31">
        <v>18</v>
      </c>
      <c r="M48" s="31">
        <v>16.7</v>
      </c>
      <c r="N48" s="31">
        <v>14.7</v>
      </c>
      <c r="O48" s="31">
        <v>13.4</v>
      </c>
      <c r="P48" s="31">
        <v>13.2</v>
      </c>
      <c r="Q48" s="31">
        <v>12.7</v>
      </c>
      <c r="R48" s="31">
        <v>12.2</v>
      </c>
      <c r="S48" s="31">
        <v>7.6</v>
      </c>
      <c r="T48" s="31">
        <v>8.3000000000000007</v>
      </c>
      <c r="U48" s="31">
        <v>9.8000000000000007</v>
      </c>
      <c r="V48" s="31">
        <v>10.3</v>
      </c>
      <c r="W48" s="31">
        <v>11.4</v>
      </c>
      <c r="X48" s="31">
        <v>12.3</v>
      </c>
      <c r="Y48" s="31">
        <v>14</v>
      </c>
      <c r="Z48" s="45">
        <v>15.7</v>
      </c>
      <c r="AA48" s="31">
        <v>17.899999999999999</v>
      </c>
      <c r="AB48" s="31">
        <v>18.5</v>
      </c>
      <c r="AC48" s="31">
        <v>18.399999999999999</v>
      </c>
      <c r="AD48" s="31">
        <v>17.2</v>
      </c>
      <c r="AE48" s="31">
        <v>15.8</v>
      </c>
      <c r="AF48" s="31">
        <v>14.6</v>
      </c>
      <c r="AG48" s="31">
        <v>14.4</v>
      </c>
      <c r="AH48" s="31">
        <v>14</v>
      </c>
      <c r="AI48" s="31">
        <v>13.4</v>
      </c>
      <c r="AJ48" s="31">
        <v>12.4</v>
      </c>
      <c r="AK48" s="31">
        <v>12.7</v>
      </c>
      <c r="AL48" s="31">
        <v>13.8</v>
      </c>
      <c r="AM48" s="31">
        <v>14.7</v>
      </c>
      <c r="AN48" s="31">
        <v>15.8</v>
      </c>
      <c r="AO48" s="31">
        <v>16.8</v>
      </c>
      <c r="AP48" s="31">
        <v>18.100000000000001</v>
      </c>
      <c r="AQ48" s="45">
        <v>19.600000000000001</v>
      </c>
      <c r="AR48" s="31">
        <v>20.8</v>
      </c>
      <c r="AS48" s="31">
        <v>20.8</v>
      </c>
      <c r="AT48" s="31">
        <v>20.399999999999999</v>
      </c>
      <c r="AU48" s="31">
        <v>19</v>
      </c>
      <c r="AV48" s="31">
        <v>17.399999999999999</v>
      </c>
      <c r="AW48" s="31">
        <v>16.3</v>
      </c>
      <c r="AX48" s="31">
        <v>16.2</v>
      </c>
      <c r="AY48" s="31">
        <v>15.8</v>
      </c>
      <c r="AZ48" s="31">
        <v>15.1</v>
      </c>
      <c r="BA48" s="31">
        <v>19.600000000000001</v>
      </c>
      <c r="BB48" s="31">
        <v>18.899999999999999</v>
      </c>
      <c r="BC48" s="31">
        <v>20.399999999999999</v>
      </c>
      <c r="BD48" s="31">
        <v>20.9</v>
      </c>
      <c r="BE48" s="31">
        <v>21.8</v>
      </c>
      <c r="BF48" s="31">
        <v>22.5</v>
      </c>
      <c r="BG48" s="31">
        <v>23.2</v>
      </c>
      <c r="BH48" s="45">
        <v>24</v>
      </c>
      <c r="BI48" s="31">
        <v>24.4</v>
      </c>
      <c r="BJ48" s="31">
        <v>23.8</v>
      </c>
      <c r="BK48" s="31">
        <v>23</v>
      </c>
      <c r="BL48" s="31">
        <v>21.2</v>
      </c>
      <c r="BM48" s="31">
        <v>19.5</v>
      </c>
      <c r="BN48" s="31">
        <v>18.600000000000001</v>
      </c>
      <c r="BO48" s="31">
        <v>18.600000000000001</v>
      </c>
      <c r="BP48" s="31">
        <v>18.100000000000001</v>
      </c>
      <c r="BQ48" s="31">
        <v>17.3</v>
      </c>
      <c r="BR48" s="31">
        <v>28.2</v>
      </c>
      <c r="BS48" s="31">
        <v>28.1</v>
      </c>
      <c r="BT48" s="31">
        <v>28.9</v>
      </c>
      <c r="BU48" s="31">
        <v>28.9</v>
      </c>
      <c r="BV48" s="31">
        <v>29.6</v>
      </c>
      <c r="BW48" s="31">
        <v>30.1</v>
      </c>
      <c r="BX48" s="31">
        <v>30.2</v>
      </c>
      <c r="BY48" s="45">
        <v>29.9</v>
      </c>
      <c r="BZ48" s="31">
        <v>29.2</v>
      </c>
      <c r="CA48" s="31">
        <v>27.9</v>
      </c>
      <c r="CB48" s="31">
        <v>26.5</v>
      </c>
      <c r="CC48" s="31">
        <v>24.2</v>
      </c>
      <c r="CD48" s="31">
        <v>22.3</v>
      </c>
      <c r="CE48" s="31">
        <v>21.6</v>
      </c>
      <c r="CF48" s="31">
        <v>21.7</v>
      </c>
      <c r="CG48" s="31">
        <v>21.2</v>
      </c>
      <c r="CH48" s="31">
        <v>20.399999999999999</v>
      </c>
      <c r="CI48" s="31">
        <v>29.4</v>
      </c>
      <c r="CJ48" s="31">
        <v>29.5</v>
      </c>
      <c r="CK48" s="31">
        <v>29.9</v>
      </c>
      <c r="CL48" s="31">
        <v>30.1</v>
      </c>
      <c r="CM48" s="31">
        <v>30.6</v>
      </c>
      <c r="CN48" s="31">
        <v>30.4</v>
      </c>
      <c r="CO48" s="31">
        <v>30.2</v>
      </c>
      <c r="CP48" s="31">
        <v>29.9</v>
      </c>
      <c r="CQ48" s="31">
        <v>29.1</v>
      </c>
      <c r="CR48" s="31">
        <v>27.7</v>
      </c>
      <c r="CS48" s="31">
        <v>26.5</v>
      </c>
      <c r="CT48" s="31">
        <v>24.2</v>
      </c>
      <c r="CU48" s="31">
        <v>22.5</v>
      </c>
      <c r="CV48" s="31">
        <v>21.9</v>
      </c>
      <c r="CW48" s="31">
        <v>22</v>
      </c>
      <c r="CX48" s="31">
        <v>21.2</v>
      </c>
      <c r="CY48" s="31">
        <v>20.399999999999999</v>
      </c>
      <c r="CZ48" s="31">
        <v>29.4</v>
      </c>
      <c r="DA48" s="31">
        <v>29.8</v>
      </c>
      <c r="DB48" s="31">
        <v>30.6</v>
      </c>
      <c r="DC48" s="31">
        <v>30.4</v>
      </c>
      <c r="DD48" s="31">
        <v>30.9</v>
      </c>
      <c r="DE48" s="31">
        <v>30.8</v>
      </c>
      <c r="DF48" s="31">
        <v>30.5</v>
      </c>
      <c r="DG48" s="45">
        <v>30</v>
      </c>
      <c r="DH48" s="31">
        <v>29</v>
      </c>
      <c r="DI48" s="31">
        <v>27.7</v>
      </c>
      <c r="DJ48" s="31">
        <v>26.5</v>
      </c>
      <c r="DK48" s="31">
        <v>24.4</v>
      </c>
      <c r="DL48" s="31">
        <v>22.8</v>
      </c>
      <c r="DM48" s="31">
        <v>22.2</v>
      </c>
      <c r="DN48" s="31">
        <v>22.2</v>
      </c>
      <c r="DO48" s="31">
        <v>21.3</v>
      </c>
      <c r="DP48" s="31">
        <v>20.3</v>
      </c>
      <c r="DQ48" s="31">
        <v>29.3</v>
      </c>
      <c r="DR48" s="31">
        <v>30.1</v>
      </c>
      <c r="DS48" s="31">
        <v>30.7</v>
      </c>
      <c r="DT48" s="31">
        <v>30.6</v>
      </c>
      <c r="DU48" s="31">
        <v>31.2</v>
      </c>
      <c r="DV48" s="31">
        <v>31.2</v>
      </c>
      <c r="DW48" s="31">
        <v>30.8</v>
      </c>
      <c r="DX48" s="31">
        <v>30.1</v>
      </c>
      <c r="DY48" s="31">
        <v>29</v>
      </c>
      <c r="DZ48" s="31">
        <v>27.7</v>
      </c>
      <c r="EA48" s="31">
        <v>26.5</v>
      </c>
      <c r="EB48" s="31">
        <v>24.7</v>
      </c>
      <c r="EC48" s="31">
        <v>23.2</v>
      </c>
      <c r="ED48" s="31">
        <v>22.5</v>
      </c>
      <c r="EE48" s="31">
        <v>22.3</v>
      </c>
      <c r="EF48" s="31">
        <v>21.3</v>
      </c>
      <c r="EG48" s="31">
        <v>20.2</v>
      </c>
      <c r="EH48" s="31">
        <v>29</v>
      </c>
      <c r="EI48" s="31">
        <v>30.1</v>
      </c>
      <c r="EJ48" s="31">
        <v>31.1</v>
      </c>
      <c r="EK48" s="31">
        <v>30.7</v>
      </c>
      <c r="EL48" s="31">
        <v>31.2</v>
      </c>
      <c r="EM48" s="31">
        <v>31.3</v>
      </c>
      <c r="EN48" s="31">
        <v>30.6</v>
      </c>
      <c r="EO48" s="31">
        <v>30.1</v>
      </c>
      <c r="EP48" s="31">
        <v>28.9</v>
      </c>
      <c r="EQ48" s="31">
        <v>27.7</v>
      </c>
      <c r="ER48" s="31">
        <v>26.6</v>
      </c>
      <c r="ES48" s="31">
        <v>25</v>
      </c>
      <c r="ET48" s="31">
        <v>23.5</v>
      </c>
      <c r="EU48" s="31">
        <v>22.9</v>
      </c>
      <c r="EV48" s="31">
        <v>22.4</v>
      </c>
      <c r="EW48" s="31">
        <v>21.4</v>
      </c>
      <c r="EX48" s="31">
        <v>20.3</v>
      </c>
      <c r="EY48" s="31">
        <v>29.2</v>
      </c>
      <c r="EZ48" s="31">
        <v>29.9</v>
      </c>
      <c r="FA48" s="31">
        <v>30.6</v>
      </c>
      <c r="FB48" s="31">
        <v>30.9</v>
      </c>
      <c r="FC48" s="31">
        <v>31.1</v>
      </c>
      <c r="FD48" s="31">
        <v>31.1</v>
      </c>
      <c r="FE48" s="31">
        <v>30.6</v>
      </c>
      <c r="FF48" s="45">
        <v>30</v>
      </c>
      <c r="FG48" s="31">
        <v>28.8</v>
      </c>
      <c r="FH48" s="31">
        <v>27.7</v>
      </c>
      <c r="FI48" s="31">
        <v>26.8</v>
      </c>
      <c r="FJ48" s="31">
        <v>25.2</v>
      </c>
      <c r="FK48" s="31">
        <v>23.9</v>
      </c>
      <c r="FL48" s="31">
        <v>23.3</v>
      </c>
      <c r="FM48" s="31">
        <v>22.7</v>
      </c>
      <c r="FN48" s="31">
        <v>21.6</v>
      </c>
      <c r="FO48" s="31">
        <v>20.5</v>
      </c>
      <c r="FP48" s="31">
        <v>28.4</v>
      </c>
      <c r="FQ48" s="31">
        <v>29</v>
      </c>
      <c r="FR48" s="31">
        <v>29.8</v>
      </c>
      <c r="FS48" s="31">
        <v>30.1</v>
      </c>
      <c r="FT48" s="31">
        <v>30.3</v>
      </c>
      <c r="FU48" s="31">
        <v>30.2</v>
      </c>
      <c r="FV48" s="31">
        <v>29.8</v>
      </c>
      <c r="FW48" s="45">
        <v>29.1</v>
      </c>
      <c r="FX48" s="31">
        <v>28</v>
      </c>
      <c r="FY48" s="31">
        <v>27</v>
      </c>
      <c r="FZ48" s="31">
        <v>26.4</v>
      </c>
      <c r="GA48" s="31">
        <v>25</v>
      </c>
      <c r="GB48" s="31">
        <v>23.8</v>
      </c>
      <c r="GC48" s="31">
        <v>22.9</v>
      </c>
      <c r="GD48" s="31">
        <v>22.2</v>
      </c>
      <c r="GE48" s="31">
        <v>21.2</v>
      </c>
      <c r="GF48" s="31">
        <v>20.9</v>
      </c>
      <c r="GG48" s="31">
        <v>29.5</v>
      </c>
      <c r="GH48" s="31">
        <v>30.2</v>
      </c>
      <c r="GI48" s="31">
        <v>31.1</v>
      </c>
      <c r="GJ48" s="31">
        <v>31.2</v>
      </c>
      <c r="GK48" s="31">
        <v>31.2</v>
      </c>
      <c r="GL48" s="31">
        <v>31.1</v>
      </c>
      <c r="GM48" s="31">
        <v>30.9</v>
      </c>
      <c r="GN48" s="45">
        <v>30.2</v>
      </c>
      <c r="GO48" s="31">
        <v>29.1</v>
      </c>
      <c r="GP48" s="31">
        <v>28.2</v>
      </c>
      <c r="GQ48" s="31">
        <v>27.5</v>
      </c>
      <c r="GR48" s="31">
        <v>26.1</v>
      </c>
      <c r="GS48" s="31">
        <v>24.6</v>
      </c>
      <c r="GT48" s="31">
        <v>23.2</v>
      </c>
      <c r="GU48" s="31">
        <v>22</v>
      </c>
      <c r="GV48" s="31">
        <v>21.3</v>
      </c>
      <c r="GW48" s="31">
        <v>20.8</v>
      </c>
      <c r="GX48" s="31">
        <v>29.6</v>
      </c>
      <c r="GY48" s="31">
        <v>30</v>
      </c>
      <c r="GZ48" s="31">
        <v>30.6</v>
      </c>
      <c r="HA48" s="31">
        <v>30.6</v>
      </c>
      <c r="HB48" s="31">
        <v>30.6</v>
      </c>
      <c r="HC48" s="31">
        <v>30.7</v>
      </c>
      <c r="HD48" s="31">
        <v>30.5</v>
      </c>
      <c r="HE48" s="45">
        <v>30</v>
      </c>
      <c r="HF48" s="31">
        <v>28.9</v>
      </c>
      <c r="HG48" s="31">
        <v>28</v>
      </c>
      <c r="HH48" s="31">
        <v>27.2</v>
      </c>
      <c r="HI48" s="31">
        <v>25.8</v>
      </c>
      <c r="HJ48" s="31">
        <v>24.2</v>
      </c>
      <c r="HK48" s="31">
        <v>22.4</v>
      </c>
      <c r="HL48" s="31">
        <v>21.3</v>
      </c>
      <c r="HM48" s="31">
        <v>20.5</v>
      </c>
      <c r="HN48" s="31">
        <v>19.7</v>
      </c>
      <c r="HO48" s="31">
        <v>29.8</v>
      </c>
      <c r="HP48" s="31">
        <v>30</v>
      </c>
      <c r="HQ48" s="31">
        <v>30.1</v>
      </c>
      <c r="HR48" s="31">
        <v>30.2</v>
      </c>
      <c r="HS48" s="31">
        <v>30.2</v>
      </c>
      <c r="HT48" s="31">
        <v>30.3</v>
      </c>
      <c r="HU48" s="31">
        <v>30.2</v>
      </c>
      <c r="HV48" s="45">
        <v>29.7</v>
      </c>
      <c r="HW48" s="31">
        <v>28.9</v>
      </c>
      <c r="HX48" s="31">
        <v>28</v>
      </c>
      <c r="HY48" s="31">
        <v>27.2</v>
      </c>
      <c r="HZ48" s="31">
        <v>25.8</v>
      </c>
      <c r="IA48" s="31">
        <v>23.9</v>
      </c>
      <c r="IB48" s="31">
        <v>21.8</v>
      </c>
      <c r="IC48" s="31">
        <v>20.5</v>
      </c>
      <c r="ID48" s="31">
        <v>19.399999999999999</v>
      </c>
      <c r="IE48" s="31">
        <v>18.899999999999999</v>
      </c>
    </row>
    <row r="49" spans="1:239" x14ac:dyDescent="0.3">
      <c r="A49" s="32">
        <v>42853</v>
      </c>
      <c r="B49" s="31">
        <v>5</v>
      </c>
      <c r="C49" s="31">
        <v>6.2</v>
      </c>
      <c r="D49" s="31">
        <v>6</v>
      </c>
      <c r="E49" s="31">
        <v>7.1</v>
      </c>
      <c r="F49" s="31">
        <v>8.1999999999999993</v>
      </c>
      <c r="G49" s="31">
        <v>9.3000000000000007</v>
      </c>
      <c r="H49" s="31">
        <v>11.2</v>
      </c>
      <c r="I49" s="45">
        <v>13.3</v>
      </c>
      <c r="J49" s="31">
        <v>16.3</v>
      </c>
      <c r="K49" s="31">
        <v>17.600000000000001</v>
      </c>
      <c r="L49" s="31">
        <v>17.600000000000001</v>
      </c>
      <c r="M49" s="31">
        <v>16.399999999999999</v>
      </c>
      <c r="N49" s="31">
        <v>14.3</v>
      </c>
      <c r="O49" s="31">
        <v>13.1</v>
      </c>
      <c r="P49" s="31">
        <v>12.7</v>
      </c>
      <c r="Q49" s="31">
        <v>12.4</v>
      </c>
      <c r="R49" s="31">
        <v>11.9</v>
      </c>
      <c r="S49" s="31">
        <v>7</v>
      </c>
      <c r="T49" s="31">
        <v>8.9</v>
      </c>
      <c r="U49" s="31">
        <v>9.1</v>
      </c>
      <c r="V49" s="31">
        <v>10.1</v>
      </c>
      <c r="W49" s="31">
        <v>11</v>
      </c>
      <c r="X49" s="31">
        <v>11.9</v>
      </c>
      <c r="Y49" s="31">
        <v>13.5</v>
      </c>
      <c r="Z49" s="45">
        <v>15.2</v>
      </c>
      <c r="AA49" s="31">
        <v>17.399999999999999</v>
      </c>
      <c r="AB49" s="31">
        <v>18.3</v>
      </c>
      <c r="AC49" s="31">
        <v>18.100000000000001</v>
      </c>
      <c r="AD49" s="31">
        <v>16.899999999999999</v>
      </c>
      <c r="AE49" s="31">
        <v>15.3</v>
      </c>
      <c r="AF49" s="31">
        <v>14.1</v>
      </c>
      <c r="AG49" s="31">
        <v>13.8</v>
      </c>
      <c r="AH49" s="31">
        <v>13.5</v>
      </c>
      <c r="AI49" s="31">
        <v>13</v>
      </c>
      <c r="AJ49" s="31">
        <v>11.8</v>
      </c>
      <c r="AK49" s="31">
        <v>14.1</v>
      </c>
      <c r="AL49" s="31">
        <v>14.1</v>
      </c>
      <c r="AM49" s="31">
        <v>14.6</v>
      </c>
      <c r="AN49" s="31">
        <v>15.3</v>
      </c>
      <c r="AO49" s="31">
        <v>16.2</v>
      </c>
      <c r="AP49" s="31">
        <v>17.399999999999999</v>
      </c>
      <c r="AQ49" s="45">
        <v>18.899999999999999</v>
      </c>
      <c r="AR49" s="31">
        <v>20.2</v>
      </c>
      <c r="AS49" s="31">
        <v>20.399999999999999</v>
      </c>
      <c r="AT49" s="31">
        <v>19.899999999999999</v>
      </c>
      <c r="AU49" s="31">
        <v>18.600000000000001</v>
      </c>
      <c r="AV49" s="31">
        <v>16.899999999999999</v>
      </c>
      <c r="AW49" s="31">
        <v>15.7</v>
      </c>
      <c r="AX49" s="31">
        <v>15.6</v>
      </c>
      <c r="AY49" s="31">
        <v>15.2</v>
      </c>
      <c r="AZ49" s="31">
        <v>14.6</v>
      </c>
      <c r="BA49" s="31">
        <v>18.8</v>
      </c>
      <c r="BB49" s="31">
        <v>20.8</v>
      </c>
      <c r="BC49" s="31">
        <v>21.2</v>
      </c>
      <c r="BD49" s="31">
        <v>21.1</v>
      </c>
      <c r="BE49" s="31">
        <v>21.5</v>
      </c>
      <c r="BF49" s="31">
        <v>22.1</v>
      </c>
      <c r="BG49" s="31">
        <v>22.6</v>
      </c>
      <c r="BH49" s="45">
        <v>23.1</v>
      </c>
      <c r="BI49" s="31">
        <v>23.6</v>
      </c>
      <c r="BJ49" s="31">
        <v>23.2</v>
      </c>
      <c r="BK49" s="31">
        <v>22.4</v>
      </c>
      <c r="BL49" s="31">
        <v>20.7</v>
      </c>
      <c r="BM49" s="31">
        <v>18.899999999999999</v>
      </c>
      <c r="BN49" s="31">
        <v>17.899999999999999</v>
      </c>
      <c r="BO49" s="31">
        <v>17.8</v>
      </c>
      <c r="BP49" s="31">
        <v>17.399999999999999</v>
      </c>
      <c r="BQ49" s="31">
        <v>16.7</v>
      </c>
      <c r="BR49" s="31">
        <v>27</v>
      </c>
      <c r="BS49" s="31">
        <v>29.4</v>
      </c>
      <c r="BT49" s="31">
        <v>29.9</v>
      </c>
      <c r="BU49" s="31">
        <v>29.2</v>
      </c>
      <c r="BV49" s="31">
        <v>29.2</v>
      </c>
      <c r="BW49" s="31">
        <v>29.2</v>
      </c>
      <c r="BX49" s="31">
        <v>29.1</v>
      </c>
      <c r="BY49" s="45">
        <v>28.8</v>
      </c>
      <c r="BZ49" s="31">
        <v>28.2</v>
      </c>
      <c r="CA49" s="31">
        <v>26.9</v>
      </c>
      <c r="CB49" s="31">
        <v>25.7</v>
      </c>
      <c r="CC49" s="31">
        <v>23.4</v>
      </c>
      <c r="CD49" s="31">
        <v>21.6</v>
      </c>
      <c r="CE49" s="31">
        <v>20.8</v>
      </c>
      <c r="CF49" s="31">
        <v>20.9</v>
      </c>
      <c r="CG49" s="31">
        <v>20.3</v>
      </c>
      <c r="CH49" s="31">
        <v>19.7</v>
      </c>
      <c r="CI49" s="31">
        <v>27.4</v>
      </c>
      <c r="CJ49" s="31">
        <v>30.2</v>
      </c>
      <c r="CK49" s="31">
        <v>30.3</v>
      </c>
      <c r="CL49" s="31">
        <v>29.9</v>
      </c>
      <c r="CM49" s="31">
        <v>29.9</v>
      </c>
      <c r="CN49" s="31">
        <v>29.6</v>
      </c>
      <c r="CO49" s="31">
        <v>29.2</v>
      </c>
      <c r="CP49" s="31">
        <v>28.9</v>
      </c>
      <c r="CQ49" s="31">
        <v>28.1</v>
      </c>
      <c r="CR49" s="31">
        <v>26.7</v>
      </c>
      <c r="CS49" s="31">
        <v>25.6</v>
      </c>
      <c r="CT49" s="31">
        <v>23.5</v>
      </c>
      <c r="CU49" s="31">
        <v>21.8</v>
      </c>
      <c r="CV49" s="31">
        <v>21.1</v>
      </c>
      <c r="CW49" s="31">
        <v>21.2</v>
      </c>
      <c r="CX49" s="31">
        <v>20.5</v>
      </c>
      <c r="CY49" s="31">
        <v>19.8</v>
      </c>
      <c r="CZ49" s="31">
        <v>27</v>
      </c>
      <c r="DA49" s="31">
        <v>30</v>
      </c>
      <c r="DB49" s="31">
        <v>30.3</v>
      </c>
      <c r="DC49" s="31">
        <v>29.6</v>
      </c>
      <c r="DD49" s="31">
        <v>29.9</v>
      </c>
      <c r="DE49" s="31">
        <v>29.9</v>
      </c>
      <c r="DF49" s="31">
        <v>29.5</v>
      </c>
      <c r="DG49" s="45">
        <v>29</v>
      </c>
      <c r="DH49" s="31">
        <v>28</v>
      </c>
      <c r="DI49" s="31">
        <v>26.6</v>
      </c>
      <c r="DJ49" s="31">
        <v>25.6</v>
      </c>
      <c r="DK49" s="31">
        <v>23.6</v>
      </c>
      <c r="DL49" s="31">
        <v>22.1</v>
      </c>
      <c r="DM49" s="31">
        <v>21.5</v>
      </c>
      <c r="DN49" s="31">
        <v>21.4</v>
      </c>
      <c r="DO49" s="31">
        <v>20.6</v>
      </c>
      <c r="DP49" s="31">
        <v>19.8</v>
      </c>
      <c r="DQ49" s="31">
        <v>26.3</v>
      </c>
      <c r="DR49" s="31">
        <v>29.4</v>
      </c>
      <c r="DS49" s="31">
        <v>29.8</v>
      </c>
      <c r="DT49" s="31">
        <v>29.6</v>
      </c>
      <c r="DU49" s="31">
        <v>30.1</v>
      </c>
      <c r="DV49" s="31">
        <v>30.1</v>
      </c>
      <c r="DW49" s="31">
        <v>29.6</v>
      </c>
      <c r="DX49" s="31">
        <v>29.1</v>
      </c>
      <c r="DY49" s="31">
        <v>28</v>
      </c>
      <c r="DZ49" s="31">
        <v>26.7</v>
      </c>
      <c r="EA49" s="31">
        <v>25.6</v>
      </c>
      <c r="EB49" s="31">
        <v>23.9</v>
      </c>
      <c r="EC49" s="31">
        <v>22.4</v>
      </c>
      <c r="ED49" s="31">
        <v>21.8</v>
      </c>
      <c r="EE49" s="31">
        <v>21.6</v>
      </c>
      <c r="EF49" s="31">
        <v>20.6</v>
      </c>
      <c r="EG49" s="31">
        <v>19.8</v>
      </c>
      <c r="EH49" s="31">
        <v>25.5</v>
      </c>
      <c r="EI49" s="31">
        <v>28.6</v>
      </c>
      <c r="EJ49" s="31">
        <v>29.3</v>
      </c>
      <c r="EK49" s="31">
        <v>29.3</v>
      </c>
      <c r="EL49" s="31">
        <v>29.9</v>
      </c>
      <c r="EM49" s="31">
        <v>30</v>
      </c>
      <c r="EN49" s="31">
        <v>29.4</v>
      </c>
      <c r="EO49" s="31">
        <v>29</v>
      </c>
      <c r="EP49" s="31">
        <v>27.8</v>
      </c>
      <c r="EQ49" s="31">
        <v>26.7</v>
      </c>
      <c r="ER49" s="31">
        <v>25.6</v>
      </c>
      <c r="ES49" s="31">
        <v>24.2</v>
      </c>
      <c r="ET49" s="31">
        <v>22.8</v>
      </c>
      <c r="EU49" s="31">
        <v>22.2</v>
      </c>
      <c r="EV49" s="31">
        <v>21.8</v>
      </c>
      <c r="EW49" s="31">
        <v>20.9</v>
      </c>
      <c r="EX49" s="31">
        <v>20</v>
      </c>
      <c r="EY49" s="31">
        <v>25.4</v>
      </c>
      <c r="EZ49" s="31">
        <v>28</v>
      </c>
      <c r="FA49" s="31">
        <v>28.5</v>
      </c>
      <c r="FB49" s="31">
        <v>29.3</v>
      </c>
      <c r="FC49" s="31">
        <v>29.5</v>
      </c>
      <c r="FD49" s="31">
        <v>29.6</v>
      </c>
      <c r="FE49" s="31">
        <v>29.3</v>
      </c>
      <c r="FF49" s="45">
        <v>28.8</v>
      </c>
      <c r="FG49" s="31">
        <v>27.7</v>
      </c>
      <c r="FH49" s="31">
        <v>26.7</v>
      </c>
      <c r="FI49" s="31">
        <v>25.8</v>
      </c>
      <c r="FJ49" s="31">
        <v>24.4</v>
      </c>
      <c r="FK49" s="31">
        <v>23.2</v>
      </c>
      <c r="FL49" s="31">
        <v>22.7</v>
      </c>
      <c r="FM49" s="31">
        <v>22.2</v>
      </c>
      <c r="FN49" s="31">
        <v>21.2</v>
      </c>
      <c r="FO49" s="31">
        <v>20.2</v>
      </c>
      <c r="FP49" s="31">
        <v>24.8</v>
      </c>
      <c r="FQ49" s="31">
        <v>27</v>
      </c>
      <c r="FR49" s="31">
        <v>27.7</v>
      </c>
      <c r="FS49" s="31">
        <v>28.4</v>
      </c>
      <c r="FT49" s="31">
        <v>28.6</v>
      </c>
      <c r="FU49" s="31">
        <v>28.7</v>
      </c>
      <c r="FV49" s="31">
        <v>28.5</v>
      </c>
      <c r="FW49" s="45">
        <v>28</v>
      </c>
      <c r="FX49" s="31">
        <v>26.9</v>
      </c>
      <c r="FY49" s="31">
        <v>26</v>
      </c>
      <c r="FZ49" s="31">
        <v>25.4</v>
      </c>
      <c r="GA49" s="31">
        <v>24.1</v>
      </c>
      <c r="GB49" s="31">
        <v>23</v>
      </c>
      <c r="GC49" s="31">
        <v>22.2</v>
      </c>
      <c r="GD49" s="31">
        <v>21.5</v>
      </c>
      <c r="GE49" s="31">
        <v>20.7</v>
      </c>
      <c r="GF49" s="31">
        <v>20.2</v>
      </c>
      <c r="GG49" s="31">
        <v>25.8</v>
      </c>
      <c r="GH49" s="31">
        <v>28.1</v>
      </c>
      <c r="GI49" s="31">
        <v>28.9</v>
      </c>
      <c r="GJ49" s="31">
        <v>29.3</v>
      </c>
      <c r="GK49" s="31">
        <v>29.4</v>
      </c>
      <c r="GL49" s="31">
        <v>29.5</v>
      </c>
      <c r="GM49" s="31">
        <v>29.3</v>
      </c>
      <c r="GN49" s="45">
        <v>29</v>
      </c>
      <c r="GO49" s="31">
        <v>28</v>
      </c>
      <c r="GP49" s="31">
        <v>27.1</v>
      </c>
      <c r="GQ49" s="31">
        <v>26.5</v>
      </c>
      <c r="GR49" s="31">
        <v>25.2</v>
      </c>
      <c r="GS49" s="31">
        <v>23.8</v>
      </c>
      <c r="GT49" s="31">
        <v>22.3</v>
      </c>
      <c r="GU49" s="31">
        <v>21.2</v>
      </c>
      <c r="GV49" s="31">
        <v>20.5</v>
      </c>
      <c r="GW49" s="31">
        <v>20.3</v>
      </c>
      <c r="GX49" s="31">
        <v>26</v>
      </c>
      <c r="GY49" s="31">
        <v>28.1</v>
      </c>
      <c r="GZ49" s="31">
        <v>28.7</v>
      </c>
      <c r="HA49" s="31">
        <v>28.9</v>
      </c>
      <c r="HB49" s="31">
        <v>29</v>
      </c>
      <c r="HC49" s="31">
        <v>29.1</v>
      </c>
      <c r="HD49" s="31">
        <v>29</v>
      </c>
      <c r="HE49" s="45">
        <v>28.8</v>
      </c>
      <c r="HF49" s="31">
        <v>27.8</v>
      </c>
      <c r="HG49" s="31">
        <v>26.9</v>
      </c>
      <c r="HH49" s="31">
        <v>26.2</v>
      </c>
      <c r="HI49" s="31">
        <v>24.9</v>
      </c>
      <c r="HJ49" s="31">
        <v>23.5</v>
      </c>
      <c r="HK49" s="31">
        <v>21.8</v>
      </c>
      <c r="HL49" s="31">
        <v>20.7</v>
      </c>
      <c r="HM49" s="31">
        <v>20.100000000000001</v>
      </c>
      <c r="HN49" s="31">
        <v>19.600000000000001</v>
      </c>
      <c r="HO49" s="31">
        <v>26.3</v>
      </c>
      <c r="HP49" s="31">
        <v>28.3</v>
      </c>
      <c r="HQ49" s="31">
        <v>28.4</v>
      </c>
      <c r="HR49" s="31">
        <v>28.7</v>
      </c>
      <c r="HS49" s="31">
        <v>28.8</v>
      </c>
      <c r="HT49" s="31">
        <v>28.9</v>
      </c>
      <c r="HU49" s="31">
        <v>28.7</v>
      </c>
      <c r="HV49" s="45">
        <v>28.5</v>
      </c>
      <c r="HW49" s="31">
        <v>27.8</v>
      </c>
      <c r="HX49" s="31">
        <v>27</v>
      </c>
      <c r="HY49" s="31">
        <v>26.3</v>
      </c>
      <c r="HZ49" s="31">
        <v>25</v>
      </c>
      <c r="IA49" s="31">
        <v>23.3</v>
      </c>
      <c r="IB49" s="31">
        <v>21.4</v>
      </c>
      <c r="IC49" s="31">
        <v>20.3</v>
      </c>
      <c r="ID49" s="31">
        <v>19.5</v>
      </c>
      <c r="IE49" s="31">
        <v>19</v>
      </c>
    </row>
    <row r="50" spans="1:239" x14ac:dyDescent="0.3">
      <c r="A50" s="32">
        <v>42886</v>
      </c>
      <c r="B50" s="31">
        <v>5.4</v>
      </c>
      <c r="C50" s="31">
        <v>5.0999999999999996</v>
      </c>
      <c r="D50" s="31">
        <v>5.3</v>
      </c>
      <c r="E50" s="31">
        <v>6.8</v>
      </c>
      <c r="F50" s="31">
        <v>8.1</v>
      </c>
      <c r="G50" s="31">
        <v>9</v>
      </c>
      <c r="H50" s="31">
        <v>10.8</v>
      </c>
      <c r="I50" s="45">
        <v>12.4</v>
      </c>
      <c r="J50" s="31">
        <v>15.5</v>
      </c>
      <c r="K50" s="31">
        <v>16.8</v>
      </c>
      <c r="L50" s="31">
        <v>16.899999999999999</v>
      </c>
      <c r="M50" s="31">
        <v>15.8</v>
      </c>
      <c r="N50" s="31">
        <v>14</v>
      </c>
      <c r="O50" s="31">
        <v>12.8</v>
      </c>
      <c r="P50" s="31">
        <v>12.5</v>
      </c>
      <c r="Q50" s="31">
        <v>12.2</v>
      </c>
      <c r="R50" s="31">
        <v>11.7</v>
      </c>
      <c r="S50" s="31">
        <v>7.3</v>
      </c>
      <c r="T50" s="31">
        <v>7.3</v>
      </c>
      <c r="U50" s="31">
        <v>7.9</v>
      </c>
      <c r="V50" s="31">
        <v>9.5</v>
      </c>
      <c r="W50" s="31">
        <v>10.6</v>
      </c>
      <c r="X50" s="31">
        <v>11.7</v>
      </c>
      <c r="Y50" s="31">
        <v>13.1</v>
      </c>
      <c r="Z50" s="45">
        <v>14.5</v>
      </c>
      <c r="AA50" s="31">
        <v>16.7</v>
      </c>
      <c r="AB50" s="31">
        <v>17.3</v>
      </c>
      <c r="AC50" s="31">
        <v>17.2</v>
      </c>
      <c r="AD50" s="31">
        <v>16.3</v>
      </c>
      <c r="AE50" s="31">
        <v>14.9</v>
      </c>
      <c r="AF50" s="31">
        <v>13.8</v>
      </c>
      <c r="AG50" s="31">
        <v>13.6</v>
      </c>
      <c r="AH50" s="31">
        <v>13.3</v>
      </c>
      <c r="AI50" s="31">
        <v>12.8</v>
      </c>
      <c r="AJ50" s="31">
        <v>11.1</v>
      </c>
      <c r="AK50" s="31">
        <v>11.3</v>
      </c>
      <c r="AL50" s="31">
        <v>11.8</v>
      </c>
      <c r="AM50" s="31">
        <v>13.5</v>
      </c>
      <c r="AN50" s="31">
        <v>14.6</v>
      </c>
      <c r="AO50" s="31">
        <v>15.5</v>
      </c>
      <c r="AP50" s="31">
        <v>16.600000000000001</v>
      </c>
      <c r="AQ50" s="45">
        <v>18</v>
      </c>
      <c r="AR50" s="31">
        <v>19.3</v>
      </c>
      <c r="AS50" s="31">
        <v>19.5</v>
      </c>
      <c r="AT50" s="31">
        <v>19.100000000000001</v>
      </c>
      <c r="AU50" s="31">
        <v>17.899999999999999</v>
      </c>
      <c r="AV50" s="31">
        <v>16.399999999999999</v>
      </c>
      <c r="AW50" s="31">
        <v>15.4</v>
      </c>
      <c r="AX50" s="31">
        <v>15.3</v>
      </c>
      <c r="AY50" s="31">
        <v>15</v>
      </c>
      <c r="AZ50" s="31">
        <v>14.4</v>
      </c>
      <c r="BA50" s="31">
        <v>16.8</v>
      </c>
      <c r="BB50" s="31">
        <v>16.399999999999999</v>
      </c>
      <c r="BC50" s="31">
        <v>17.100000000000001</v>
      </c>
      <c r="BD50" s="31">
        <v>19.2</v>
      </c>
      <c r="BE50" s="31">
        <v>20.100000000000001</v>
      </c>
      <c r="BF50" s="31">
        <v>20.6</v>
      </c>
      <c r="BG50" s="31">
        <v>21.4</v>
      </c>
      <c r="BH50" s="45">
        <v>22.1</v>
      </c>
      <c r="BI50" s="31">
        <v>22.5</v>
      </c>
      <c r="BJ50" s="31">
        <v>22.2</v>
      </c>
      <c r="BK50" s="31">
        <v>21.6</v>
      </c>
      <c r="BL50" s="31">
        <v>19.899999999999999</v>
      </c>
      <c r="BM50" s="31">
        <v>18.399999999999999</v>
      </c>
      <c r="BN50" s="31">
        <v>17.5</v>
      </c>
      <c r="BO50" s="31">
        <v>17.5</v>
      </c>
      <c r="BP50" s="31">
        <v>17.2</v>
      </c>
      <c r="BQ50" s="31">
        <v>16.600000000000001</v>
      </c>
      <c r="BR50" s="31">
        <v>22.7</v>
      </c>
      <c r="BS50" s="31">
        <v>23.4</v>
      </c>
      <c r="BT50" s="31">
        <v>24.1</v>
      </c>
      <c r="BU50" s="31">
        <v>25.9</v>
      </c>
      <c r="BV50" s="31">
        <v>26.7</v>
      </c>
      <c r="BW50" s="31">
        <v>27</v>
      </c>
      <c r="BX50" s="31">
        <v>26.9</v>
      </c>
      <c r="BY50" s="45">
        <v>27.1</v>
      </c>
      <c r="BZ50" s="31">
        <v>26.7</v>
      </c>
      <c r="CA50" s="31">
        <v>25.8</v>
      </c>
      <c r="CB50" s="31">
        <v>24.7</v>
      </c>
      <c r="CC50" s="31">
        <v>22.6</v>
      </c>
      <c r="CD50" s="31">
        <v>21</v>
      </c>
      <c r="CE50" s="31">
        <v>20.3</v>
      </c>
      <c r="CF50" s="31">
        <v>20.399999999999999</v>
      </c>
      <c r="CG50" s="31">
        <v>20.100000000000001</v>
      </c>
      <c r="CH50" s="31">
        <v>19.5</v>
      </c>
      <c r="CI50" s="31">
        <v>23.3</v>
      </c>
      <c r="CJ50" s="31">
        <v>24.6</v>
      </c>
      <c r="CK50" s="31">
        <v>24.8</v>
      </c>
      <c r="CL50" s="31">
        <v>26.6</v>
      </c>
      <c r="CM50" s="31">
        <v>27.5</v>
      </c>
      <c r="CN50" s="31">
        <v>27.3</v>
      </c>
      <c r="CO50" s="31">
        <v>26.9</v>
      </c>
      <c r="CP50" s="31">
        <v>27</v>
      </c>
      <c r="CQ50" s="31">
        <v>26.4</v>
      </c>
      <c r="CR50" s="31">
        <v>25.4</v>
      </c>
      <c r="CS50" s="31">
        <v>24.5</v>
      </c>
      <c r="CT50" s="31">
        <v>22.6</v>
      </c>
      <c r="CU50" s="31">
        <v>21.2</v>
      </c>
      <c r="CV50" s="31">
        <v>20.7</v>
      </c>
      <c r="CW50" s="31">
        <v>20.8</v>
      </c>
      <c r="CX50" s="31">
        <v>20.3</v>
      </c>
      <c r="CY50" s="31">
        <v>19.600000000000001</v>
      </c>
      <c r="CZ50" s="31">
        <v>23</v>
      </c>
      <c r="DA50" s="31">
        <v>24.6</v>
      </c>
      <c r="DB50" s="31">
        <v>24.7</v>
      </c>
      <c r="DC50" s="31">
        <v>26.4</v>
      </c>
      <c r="DD50" s="31">
        <v>27.5</v>
      </c>
      <c r="DE50" s="31">
        <v>27.4</v>
      </c>
      <c r="DF50" s="31">
        <v>27.2</v>
      </c>
      <c r="DG50" s="45">
        <v>27</v>
      </c>
      <c r="DH50" s="31">
        <v>26.1</v>
      </c>
      <c r="DI50" s="31">
        <v>25.2</v>
      </c>
      <c r="DJ50" s="31">
        <v>24.5</v>
      </c>
      <c r="DK50" s="31">
        <v>22.8</v>
      </c>
      <c r="DL50" s="31">
        <v>21.5</v>
      </c>
      <c r="DM50" s="31">
        <v>21</v>
      </c>
      <c r="DN50" s="31">
        <v>21.1</v>
      </c>
      <c r="DO50" s="31">
        <v>20.399999999999999</v>
      </c>
      <c r="DP50" s="31">
        <v>19.8</v>
      </c>
      <c r="DQ50" s="31">
        <v>22.8</v>
      </c>
      <c r="DR50" s="31">
        <v>24.3</v>
      </c>
      <c r="DS50" s="31">
        <v>24.7</v>
      </c>
      <c r="DT50" s="31">
        <v>26.5</v>
      </c>
      <c r="DU50" s="31">
        <v>27.8</v>
      </c>
      <c r="DV50" s="31">
        <v>27.8</v>
      </c>
      <c r="DW50" s="31">
        <v>27.4</v>
      </c>
      <c r="DX50" s="31">
        <v>27.1</v>
      </c>
      <c r="DY50" s="31">
        <v>26.1</v>
      </c>
      <c r="DZ50" s="31">
        <v>25.3</v>
      </c>
      <c r="EA50" s="31">
        <v>24.5</v>
      </c>
      <c r="EB50" s="31">
        <v>22.9</v>
      </c>
      <c r="EC50" s="31">
        <v>21.7</v>
      </c>
      <c r="ED50" s="31">
        <v>21.4</v>
      </c>
      <c r="EE50" s="31">
        <v>21.3</v>
      </c>
      <c r="EF50" s="31">
        <v>20.5</v>
      </c>
      <c r="EG50" s="31">
        <v>19.8</v>
      </c>
      <c r="EH50" s="31">
        <v>22.5</v>
      </c>
      <c r="EI50" s="31">
        <v>23.9</v>
      </c>
      <c r="EJ50" s="31">
        <v>24.5</v>
      </c>
      <c r="EK50" s="31">
        <v>26.4</v>
      </c>
      <c r="EL50" s="31">
        <v>27.6</v>
      </c>
      <c r="EM50" s="31">
        <v>27.8</v>
      </c>
      <c r="EN50" s="31">
        <v>27.3</v>
      </c>
      <c r="EO50" s="31">
        <v>27</v>
      </c>
      <c r="EP50" s="31">
        <v>26.1</v>
      </c>
      <c r="EQ50" s="31">
        <v>25.3</v>
      </c>
      <c r="ER50" s="31">
        <v>24.5</v>
      </c>
      <c r="ES50" s="31">
        <v>23.2</v>
      </c>
      <c r="ET50" s="31">
        <v>22</v>
      </c>
      <c r="EU50" s="31">
        <v>21.8</v>
      </c>
      <c r="EV50" s="31">
        <v>21.6</v>
      </c>
      <c r="EW50" s="31">
        <v>20.8</v>
      </c>
      <c r="EX50" s="31">
        <v>19.899999999999999</v>
      </c>
      <c r="EY50" s="31">
        <v>23</v>
      </c>
      <c r="EZ50" s="31">
        <v>23.5</v>
      </c>
      <c r="FA50" s="31">
        <v>24</v>
      </c>
      <c r="FB50" s="31">
        <v>26.3</v>
      </c>
      <c r="FC50" s="31">
        <v>27.1</v>
      </c>
      <c r="FD50" s="31">
        <v>27.4</v>
      </c>
      <c r="FE50" s="31">
        <v>27.4</v>
      </c>
      <c r="FF50" s="45">
        <v>26.9</v>
      </c>
      <c r="FG50" s="31">
        <v>26.1</v>
      </c>
      <c r="FH50" s="31">
        <v>25.4</v>
      </c>
      <c r="FI50" s="31">
        <v>24.8</v>
      </c>
      <c r="FJ50" s="31">
        <v>23.4</v>
      </c>
      <c r="FK50" s="31">
        <v>22.4</v>
      </c>
      <c r="FL50" s="31">
        <v>22.2</v>
      </c>
      <c r="FM50" s="31">
        <v>22</v>
      </c>
      <c r="FN50" s="31">
        <v>21.2</v>
      </c>
      <c r="FO50" s="31">
        <v>20.3</v>
      </c>
      <c r="FP50" s="31">
        <v>22</v>
      </c>
      <c r="FQ50" s="31">
        <v>22.5</v>
      </c>
      <c r="FR50" s="31">
        <v>23</v>
      </c>
      <c r="FS50" s="31">
        <v>25</v>
      </c>
      <c r="FT50" s="31">
        <v>26</v>
      </c>
      <c r="FU50" s="31">
        <v>26.2</v>
      </c>
      <c r="FV50" s="31">
        <v>26.3</v>
      </c>
      <c r="FW50" s="45">
        <v>25.9</v>
      </c>
      <c r="FX50" s="31">
        <v>25.2</v>
      </c>
      <c r="FY50" s="31">
        <v>24.6</v>
      </c>
      <c r="FZ50" s="31">
        <v>24.1</v>
      </c>
      <c r="GA50" s="31">
        <v>23</v>
      </c>
      <c r="GB50" s="31">
        <v>22.3</v>
      </c>
      <c r="GC50" s="31">
        <v>21.8</v>
      </c>
      <c r="GD50" s="31">
        <v>21.5</v>
      </c>
      <c r="GE50" s="31">
        <v>20.8</v>
      </c>
      <c r="GF50" s="31">
        <v>20.3</v>
      </c>
      <c r="GG50" s="31">
        <v>22.5</v>
      </c>
      <c r="GH50" s="31">
        <v>23.1</v>
      </c>
      <c r="GI50" s="31">
        <v>23.6</v>
      </c>
      <c r="GJ50" s="31">
        <v>25.7</v>
      </c>
      <c r="GK50" s="31">
        <v>26.6</v>
      </c>
      <c r="GL50" s="31">
        <v>26.8</v>
      </c>
      <c r="GM50" s="31">
        <v>26.9</v>
      </c>
      <c r="GN50" s="45">
        <v>26.6</v>
      </c>
      <c r="GO50" s="31">
        <v>26</v>
      </c>
      <c r="GP50" s="31">
        <v>25.5</v>
      </c>
      <c r="GQ50" s="31">
        <v>25</v>
      </c>
      <c r="GR50" s="31">
        <v>23.8</v>
      </c>
      <c r="GS50" s="31">
        <v>23</v>
      </c>
      <c r="GT50" s="31">
        <v>22.1</v>
      </c>
      <c r="GU50" s="31">
        <v>21.4</v>
      </c>
      <c r="GV50" s="31">
        <v>20.8</v>
      </c>
      <c r="GW50" s="31">
        <v>20.7</v>
      </c>
      <c r="GX50" s="31">
        <v>22.3</v>
      </c>
      <c r="GY50" s="31">
        <v>22.8</v>
      </c>
      <c r="GZ50" s="31">
        <v>23.4</v>
      </c>
      <c r="HA50" s="31">
        <v>25.3</v>
      </c>
      <c r="HB50" s="31">
        <v>26</v>
      </c>
      <c r="HC50" s="31">
        <v>26.4</v>
      </c>
      <c r="HD50" s="31">
        <v>26.5</v>
      </c>
      <c r="HE50" s="45">
        <v>26.3</v>
      </c>
      <c r="HF50" s="31">
        <v>25.7</v>
      </c>
      <c r="HG50" s="31">
        <v>25.2</v>
      </c>
      <c r="HH50" s="31">
        <v>24.8</v>
      </c>
      <c r="HI50" s="31">
        <v>23.6</v>
      </c>
      <c r="HJ50" s="31">
        <v>22.8</v>
      </c>
      <c r="HK50" s="31">
        <v>21.7</v>
      </c>
      <c r="HL50" s="31">
        <v>21</v>
      </c>
      <c r="HM50" s="31">
        <v>20.5</v>
      </c>
      <c r="HN50" s="31">
        <v>20</v>
      </c>
      <c r="HO50" s="31">
        <v>22.2</v>
      </c>
      <c r="HP50" s="31">
        <v>22.8</v>
      </c>
      <c r="HQ50" s="31">
        <v>23.1</v>
      </c>
      <c r="HR50" s="31">
        <v>25.1</v>
      </c>
      <c r="HS50" s="31">
        <v>25.9</v>
      </c>
      <c r="HT50" s="31">
        <v>26.2</v>
      </c>
      <c r="HU50" s="31">
        <v>26.2</v>
      </c>
      <c r="HV50" s="45">
        <v>26</v>
      </c>
      <c r="HW50" s="31">
        <v>25.6</v>
      </c>
      <c r="HX50" s="31">
        <v>25.3</v>
      </c>
      <c r="HY50" s="31">
        <v>25</v>
      </c>
      <c r="HZ50" s="31">
        <v>23.8</v>
      </c>
      <c r="IA50" s="31">
        <v>22.8</v>
      </c>
      <c r="IB50" s="31">
        <v>21.4</v>
      </c>
      <c r="IC50" s="31">
        <v>20.7</v>
      </c>
      <c r="ID50" s="31">
        <v>19.899999999999999</v>
      </c>
      <c r="IE50" s="31">
        <v>19.399999999999999</v>
      </c>
    </row>
    <row r="51" spans="1:239" x14ac:dyDescent="0.3">
      <c r="A51" s="32">
        <v>42916</v>
      </c>
      <c r="B51" s="31">
        <v>5.9</v>
      </c>
      <c r="C51" s="31">
        <v>6</v>
      </c>
      <c r="D51" s="31">
        <v>5.6</v>
      </c>
      <c r="E51" s="31">
        <v>7.5</v>
      </c>
      <c r="F51" s="31">
        <v>8.4</v>
      </c>
      <c r="G51" s="31">
        <v>9.1</v>
      </c>
      <c r="H51" s="31">
        <v>10.7</v>
      </c>
      <c r="I51" s="45">
        <v>12.2</v>
      </c>
      <c r="J51" s="31">
        <v>14.7</v>
      </c>
      <c r="K51" s="31">
        <v>15.7</v>
      </c>
      <c r="L51" s="31">
        <v>15.7</v>
      </c>
      <c r="M51" s="31">
        <v>14.9</v>
      </c>
      <c r="N51" s="31">
        <v>13.4</v>
      </c>
      <c r="O51" s="31">
        <v>12.2</v>
      </c>
      <c r="P51" s="31">
        <v>11.8</v>
      </c>
      <c r="Q51" s="31">
        <v>11.5</v>
      </c>
      <c r="R51" s="31">
        <v>11</v>
      </c>
      <c r="S51" s="31">
        <v>9.1999999999999993</v>
      </c>
      <c r="T51" s="31">
        <v>8.1999999999999993</v>
      </c>
      <c r="U51" s="31">
        <v>8.9</v>
      </c>
      <c r="V51" s="31">
        <v>10.199999999999999</v>
      </c>
      <c r="W51" s="31">
        <v>11</v>
      </c>
      <c r="X51" s="31">
        <v>11.7</v>
      </c>
      <c r="Y51" s="31">
        <v>12.9</v>
      </c>
      <c r="Z51" s="45">
        <v>14.2</v>
      </c>
      <c r="AA51" s="31">
        <v>15.8</v>
      </c>
      <c r="AB51" s="31">
        <v>16.3</v>
      </c>
      <c r="AC51" s="31">
        <v>16.2</v>
      </c>
      <c r="AD51" s="31">
        <v>15.4</v>
      </c>
      <c r="AE51" s="31">
        <v>14.3</v>
      </c>
      <c r="AF51" s="31">
        <v>13.1</v>
      </c>
      <c r="AG51" s="31">
        <v>12.8</v>
      </c>
      <c r="AH51" s="31">
        <v>12.5</v>
      </c>
      <c r="AI51" s="31">
        <v>12</v>
      </c>
      <c r="AJ51" s="31">
        <v>13.6</v>
      </c>
      <c r="AK51" s="31">
        <v>12.9</v>
      </c>
      <c r="AL51" s="31">
        <v>13.3</v>
      </c>
      <c r="AM51" s="31">
        <v>14.2</v>
      </c>
      <c r="AN51" s="31">
        <v>14.8</v>
      </c>
      <c r="AO51" s="31">
        <v>15.2</v>
      </c>
      <c r="AP51" s="31">
        <v>16.2</v>
      </c>
      <c r="AQ51" s="45">
        <v>17.2</v>
      </c>
      <c r="AR51" s="31">
        <v>18.3</v>
      </c>
      <c r="AS51" s="31">
        <v>18.3</v>
      </c>
      <c r="AT51" s="31">
        <v>18.100000000000001</v>
      </c>
      <c r="AU51" s="31">
        <v>17</v>
      </c>
      <c r="AV51" s="31">
        <v>15.8</v>
      </c>
      <c r="AW51" s="31">
        <v>14.7</v>
      </c>
      <c r="AX51" s="31">
        <v>14.5</v>
      </c>
      <c r="AY51" s="31">
        <v>14.2</v>
      </c>
      <c r="AZ51" s="31">
        <v>13.6</v>
      </c>
      <c r="BA51" s="31">
        <v>19.600000000000001</v>
      </c>
      <c r="BB51" s="31">
        <v>18.899999999999999</v>
      </c>
      <c r="BC51" s="31">
        <v>19.3</v>
      </c>
      <c r="BD51" s="31">
        <v>19.8</v>
      </c>
      <c r="BE51" s="31">
        <v>19.8</v>
      </c>
      <c r="BF51" s="31">
        <v>20</v>
      </c>
      <c r="BG51" s="31">
        <v>20.399999999999999</v>
      </c>
      <c r="BH51" s="45">
        <v>20.8</v>
      </c>
      <c r="BI51" s="31">
        <v>21.3</v>
      </c>
      <c r="BJ51" s="31">
        <v>20.9</v>
      </c>
      <c r="BK51" s="31">
        <v>20.3</v>
      </c>
      <c r="BL51" s="31">
        <v>19</v>
      </c>
      <c r="BM51" s="31">
        <v>17.7</v>
      </c>
      <c r="BN51" s="31">
        <v>16.8</v>
      </c>
      <c r="BO51" s="31">
        <v>16.7</v>
      </c>
      <c r="BP51" s="31">
        <v>16.3</v>
      </c>
      <c r="BQ51" s="31">
        <v>15.7</v>
      </c>
      <c r="BR51" s="31">
        <v>27.7</v>
      </c>
      <c r="BS51" s="31">
        <v>26.6</v>
      </c>
      <c r="BT51" s="31">
        <v>27</v>
      </c>
      <c r="BU51" s="31">
        <v>26.6</v>
      </c>
      <c r="BV51" s="31">
        <v>26.2</v>
      </c>
      <c r="BW51" s="31">
        <v>26.2</v>
      </c>
      <c r="BX51" s="31">
        <v>25.8</v>
      </c>
      <c r="BY51" s="45">
        <v>25.5</v>
      </c>
      <c r="BZ51" s="31">
        <v>25.1</v>
      </c>
      <c r="CA51" s="31">
        <v>24.3</v>
      </c>
      <c r="CB51" s="31">
        <v>23.3</v>
      </c>
      <c r="CC51" s="31">
        <v>21.6</v>
      </c>
      <c r="CD51" s="31">
        <v>20.3</v>
      </c>
      <c r="CE51" s="31">
        <v>19.600000000000001</v>
      </c>
      <c r="CF51" s="31">
        <v>19.7</v>
      </c>
      <c r="CG51" s="31">
        <v>19.2</v>
      </c>
      <c r="CH51" s="31">
        <v>18.5</v>
      </c>
      <c r="CI51" s="31">
        <v>27.4</v>
      </c>
      <c r="CJ51" s="31">
        <v>26.8</v>
      </c>
      <c r="CK51" s="31">
        <v>27</v>
      </c>
      <c r="CL51" s="31">
        <v>26.7</v>
      </c>
      <c r="CM51" s="31">
        <v>26.5</v>
      </c>
      <c r="CN51" s="31">
        <v>26.5</v>
      </c>
      <c r="CO51" s="31">
        <v>25.8</v>
      </c>
      <c r="CP51" s="31">
        <v>25.5</v>
      </c>
      <c r="CQ51" s="31">
        <v>25</v>
      </c>
      <c r="CR51" s="31">
        <v>24.1</v>
      </c>
      <c r="CS51" s="31">
        <v>23.3</v>
      </c>
      <c r="CT51" s="31">
        <v>21.7</v>
      </c>
      <c r="CU51" s="31">
        <v>20.5</v>
      </c>
      <c r="CV51" s="31">
        <v>20</v>
      </c>
      <c r="CW51" s="31">
        <v>20.100000000000001</v>
      </c>
      <c r="CX51" s="31">
        <v>19.399999999999999</v>
      </c>
      <c r="CY51" s="31">
        <v>18.7</v>
      </c>
      <c r="CZ51" s="31">
        <v>26.8</v>
      </c>
      <c r="DA51" s="31">
        <v>26.4</v>
      </c>
      <c r="DB51" s="31">
        <v>26.5</v>
      </c>
      <c r="DC51" s="31">
        <v>26.3</v>
      </c>
      <c r="DD51" s="31">
        <v>26.4</v>
      </c>
      <c r="DE51" s="31">
        <v>26.5</v>
      </c>
      <c r="DF51" s="31">
        <v>26.1</v>
      </c>
      <c r="DG51" s="45">
        <v>25.7</v>
      </c>
      <c r="DH51" s="31">
        <v>24.9</v>
      </c>
      <c r="DI51" s="31">
        <v>24.1</v>
      </c>
      <c r="DJ51" s="31">
        <v>23.3</v>
      </c>
      <c r="DK51" s="31">
        <v>21.9</v>
      </c>
      <c r="DL51" s="31">
        <v>20.8</v>
      </c>
      <c r="DM51" s="31">
        <v>20.399999999999999</v>
      </c>
      <c r="DN51" s="31">
        <v>20.3</v>
      </c>
      <c r="DO51" s="31">
        <v>19.5</v>
      </c>
      <c r="DP51" s="31">
        <v>18.899999999999999</v>
      </c>
      <c r="DQ51" s="31">
        <v>26</v>
      </c>
      <c r="DR51" s="31">
        <v>25.7</v>
      </c>
      <c r="DS51" s="31">
        <v>26</v>
      </c>
      <c r="DT51" s="31">
        <v>26.3</v>
      </c>
      <c r="DU51" s="31">
        <v>26.5</v>
      </c>
      <c r="DV51" s="31">
        <v>26.6</v>
      </c>
      <c r="DW51" s="31">
        <v>26.2</v>
      </c>
      <c r="DX51" s="31">
        <v>25.7</v>
      </c>
      <c r="DY51" s="31">
        <v>25</v>
      </c>
      <c r="DZ51" s="31">
        <v>24.1</v>
      </c>
      <c r="EA51" s="31">
        <v>23.3</v>
      </c>
      <c r="EB51" s="31">
        <v>22.1</v>
      </c>
      <c r="EC51" s="31">
        <v>21.1</v>
      </c>
      <c r="ED51" s="31">
        <v>20.7</v>
      </c>
      <c r="EE51" s="31">
        <v>20.6</v>
      </c>
      <c r="EF51" s="31">
        <v>19.7</v>
      </c>
      <c r="EG51" s="31">
        <v>18.899999999999999</v>
      </c>
      <c r="EH51" s="31">
        <v>25.3</v>
      </c>
      <c r="EI51" s="31">
        <v>24.9</v>
      </c>
      <c r="EJ51" s="31">
        <v>25.4</v>
      </c>
      <c r="EK51" s="31">
        <v>26</v>
      </c>
      <c r="EL51" s="31">
        <v>26.4</v>
      </c>
      <c r="EM51" s="31">
        <v>26.5</v>
      </c>
      <c r="EN51" s="31">
        <v>26.2</v>
      </c>
      <c r="EO51" s="31">
        <v>25.8</v>
      </c>
      <c r="EP51" s="31">
        <v>25</v>
      </c>
      <c r="EQ51" s="31">
        <v>24.2</v>
      </c>
      <c r="ER51" s="31">
        <v>23.5</v>
      </c>
      <c r="ES51" s="31">
        <v>22.4</v>
      </c>
      <c r="ET51" s="31">
        <v>21.4</v>
      </c>
      <c r="EU51" s="31">
        <v>21.1</v>
      </c>
      <c r="EV51" s="31">
        <v>20.9</v>
      </c>
      <c r="EW51" s="31">
        <v>19.899999999999999</v>
      </c>
      <c r="EX51" s="31">
        <v>19.100000000000001</v>
      </c>
      <c r="EY51" s="31">
        <v>24.5</v>
      </c>
      <c r="EZ51" s="31">
        <v>24.1</v>
      </c>
      <c r="FA51" s="31">
        <v>24.9</v>
      </c>
      <c r="FB51" s="31">
        <v>25.7</v>
      </c>
      <c r="FC51" s="31">
        <v>26.2</v>
      </c>
      <c r="FD51" s="31">
        <v>26.5</v>
      </c>
      <c r="FE51" s="31">
        <v>26.4</v>
      </c>
      <c r="FF51" s="45">
        <v>25.8</v>
      </c>
      <c r="FG51" s="31">
        <v>25.1</v>
      </c>
      <c r="FH51" s="31">
        <v>24.4</v>
      </c>
      <c r="FI51" s="31">
        <v>23.7</v>
      </c>
      <c r="FJ51" s="31">
        <v>22.5</v>
      </c>
      <c r="FK51" s="31">
        <v>21.8</v>
      </c>
      <c r="FL51" s="31">
        <v>21.6</v>
      </c>
      <c r="FM51" s="31">
        <v>21.3</v>
      </c>
      <c r="FN51" s="31">
        <v>20.3</v>
      </c>
      <c r="FO51" s="31">
        <v>19.5</v>
      </c>
      <c r="FP51" s="31">
        <v>23.7</v>
      </c>
      <c r="FQ51" s="31">
        <v>23.1</v>
      </c>
      <c r="FR51" s="31">
        <v>23.7</v>
      </c>
      <c r="FS51" s="31">
        <v>24.5</v>
      </c>
      <c r="FT51" s="31">
        <v>25.3</v>
      </c>
      <c r="FU51" s="31">
        <v>25.5</v>
      </c>
      <c r="FV51" s="31">
        <v>25.4</v>
      </c>
      <c r="FW51" s="45">
        <v>25</v>
      </c>
      <c r="FX51" s="31">
        <v>24.3</v>
      </c>
      <c r="FY51" s="31">
        <v>23.7</v>
      </c>
      <c r="FZ51" s="31">
        <v>23.2</v>
      </c>
      <c r="GA51" s="31">
        <v>22.2</v>
      </c>
      <c r="GB51" s="31">
        <v>21.7</v>
      </c>
      <c r="GC51" s="31">
        <v>21.1</v>
      </c>
      <c r="GD51" s="31">
        <v>20.7</v>
      </c>
      <c r="GE51" s="31">
        <v>20</v>
      </c>
      <c r="GF51" s="31">
        <v>19.399999999999999</v>
      </c>
      <c r="GG51" s="31">
        <v>24.4</v>
      </c>
      <c r="GH51" s="31">
        <v>23.6</v>
      </c>
      <c r="GI51" s="31">
        <v>24.2</v>
      </c>
      <c r="GJ51" s="31">
        <v>25</v>
      </c>
      <c r="GK51" s="31">
        <v>25.7</v>
      </c>
      <c r="GL51" s="31">
        <v>26</v>
      </c>
      <c r="GM51" s="31">
        <v>26</v>
      </c>
      <c r="GN51" s="45">
        <v>25.8</v>
      </c>
      <c r="GO51" s="31">
        <v>25.2</v>
      </c>
      <c r="GP51" s="31">
        <v>24.6</v>
      </c>
      <c r="GQ51" s="31">
        <v>24.1</v>
      </c>
      <c r="GR51" s="31">
        <v>23.1</v>
      </c>
      <c r="GS51" s="31">
        <v>22.4</v>
      </c>
      <c r="GT51" s="31">
        <v>21.3</v>
      </c>
      <c r="GU51" s="31">
        <v>20.6</v>
      </c>
      <c r="GV51" s="31">
        <v>19.899999999999999</v>
      </c>
      <c r="GW51" s="31">
        <v>19.8</v>
      </c>
      <c r="GX51" s="31">
        <v>24.4</v>
      </c>
      <c r="GY51" s="31">
        <v>23.4</v>
      </c>
      <c r="GZ51" s="31">
        <v>23.9</v>
      </c>
      <c r="HA51" s="31">
        <v>24.5</v>
      </c>
      <c r="HB51" s="31">
        <v>25.2</v>
      </c>
      <c r="HC51" s="31">
        <v>25.5</v>
      </c>
      <c r="HD51" s="31">
        <v>25.6</v>
      </c>
      <c r="HE51" s="45">
        <v>25.6</v>
      </c>
      <c r="HF51" s="31">
        <v>25</v>
      </c>
      <c r="HG51" s="31">
        <v>24.4</v>
      </c>
      <c r="HH51" s="31">
        <v>23.9</v>
      </c>
      <c r="HI51" s="31">
        <v>22.8</v>
      </c>
      <c r="HJ51" s="31">
        <v>22.1</v>
      </c>
      <c r="HK51" s="31">
        <v>20.9</v>
      </c>
      <c r="HL51" s="31">
        <v>20</v>
      </c>
      <c r="HM51" s="31">
        <v>19.600000000000001</v>
      </c>
      <c r="HN51" s="31">
        <v>19.2</v>
      </c>
      <c r="HO51" s="31">
        <v>24.4</v>
      </c>
      <c r="HP51" s="31">
        <v>23.1</v>
      </c>
      <c r="HQ51" s="31">
        <v>23.5</v>
      </c>
      <c r="HR51" s="31">
        <v>24.1</v>
      </c>
      <c r="HS51" s="31">
        <v>24.8</v>
      </c>
      <c r="HT51" s="31">
        <v>25.2</v>
      </c>
      <c r="HU51" s="31">
        <v>25.3</v>
      </c>
      <c r="HV51" s="45">
        <v>25.2</v>
      </c>
      <c r="HW51" s="31">
        <v>24.9</v>
      </c>
      <c r="HX51" s="31">
        <v>24.4</v>
      </c>
      <c r="HY51" s="31">
        <v>24</v>
      </c>
      <c r="HZ51" s="31">
        <v>23</v>
      </c>
      <c r="IA51" s="31">
        <v>22</v>
      </c>
      <c r="IB51" s="31">
        <v>20.5</v>
      </c>
      <c r="IC51" s="31">
        <v>19.8</v>
      </c>
      <c r="ID51" s="31">
        <v>19</v>
      </c>
      <c r="IE51" s="31">
        <v>18.600000000000001</v>
      </c>
    </row>
    <row r="52" spans="1:239" x14ac:dyDescent="0.3">
      <c r="A52" s="32">
        <v>42947</v>
      </c>
      <c r="B52" s="31">
        <v>2.6</v>
      </c>
      <c r="C52" s="31">
        <v>3.8</v>
      </c>
      <c r="D52" s="31">
        <v>4.3</v>
      </c>
      <c r="E52" s="31">
        <v>6</v>
      </c>
      <c r="F52" s="31">
        <v>7.2</v>
      </c>
      <c r="G52" s="31">
        <v>8.1999999999999993</v>
      </c>
      <c r="H52" s="31">
        <v>10</v>
      </c>
      <c r="I52" s="45">
        <v>11.7</v>
      </c>
      <c r="J52" s="31">
        <v>14.4</v>
      </c>
      <c r="K52" s="31">
        <v>15.3</v>
      </c>
      <c r="L52" s="31">
        <v>15.4</v>
      </c>
      <c r="M52" s="31">
        <v>14.6</v>
      </c>
      <c r="N52" s="31">
        <v>13.3</v>
      </c>
      <c r="O52" s="31">
        <v>12.2</v>
      </c>
      <c r="P52" s="31">
        <v>11.9</v>
      </c>
      <c r="Q52" s="31">
        <v>11.6</v>
      </c>
      <c r="R52" s="31">
        <v>11.1</v>
      </c>
      <c r="S52" s="31">
        <v>5.5</v>
      </c>
      <c r="T52" s="31">
        <v>6.4</v>
      </c>
      <c r="U52" s="31">
        <v>7.1</v>
      </c>
      <c r="V52" s="31">
        <v>8.6999999999999993</v>
      </c>
      <c r="W52" s="31">
        <v>9.6999999999999993</v>
      </c>
      <c r="X52" s="31">
        <v>10.7</v>
      </c>
      <c r="Y52" s="31">
        <v>12.2</v>
      </c>
      <c r="Z52" s="45">
        <v>13.6</v>
      </c>
      <c r="AA52" s="31">
        <v>15.3</v>
      </c>
      <c r="AB52" s="31">
        <v>15.8</v>
      </c>
      <c r="AC52" s="31">
        <v>15.9</v>
      </c>
      <c r="AD52" s="31">
        <v>15.1</v>
      </c>
      <c r="AE52" s="31">
        <v>14.1</v>
      </c>
      <c r="AF52" s="31">
        <v>13.1</v>
      </c>
      <c r="AG52" s="31">
        <v>12.8</v>
      </c>
      <c r="AH52" s="31">
        <v>12.6</v>
      </c>
      <c r="AI52" s="31">
        <v>12.1</v>
      </c>
      <c r="AJ52" s="31">
        <v>9.4</v>
      </c>
      <c r="AK52" s="31">
        <v>10.199999999999999</v>
      </c>
      <c r="AL52" s="31">
        <v>11</v>
      </c>
      <c r="AM52" s="31">
        <v>12.1</v>
      </c>
      <c r="AN52" s="31">
        <v>13.4</v>
      </c>
      <c r="AO52" s="31">
        <v>14.1</v>
      </c>
      <c r="AP52" s="31">
        <v>15.4</v>
      </c>
      <c r="AQ52" s="45">
        <v>16.600000000000001</v>
      </c>
      <c r="AR52" s="31">
        <v>17.7</v>
      </c>
      <c r="AS52" s="31">
        <v>17.8</v>
      </c>
      <c r="AT52" s="31">
        <v>17.600000000000001</v>
      </c>
      <c r="AU52" s="31">
        <v>16.600000000000001</v>
      </c>
      <c r="AV52" s="31">
        <v>15.5</v>
      </c>
      <c r="AW52" s="31">
        <v>14.5</v>
      </c>
      <c r="AX52" s="31">
        <v>14.3</v>
      </c>
      <c r="AY52" s="31">
        <v>14.1</v>
      </c>
      <c r="AZ52" s="31">
        <v>13.5</v>
      </c>
      <c r="BA52" s="31">
        <v>14.2</v>
      </c>
      <c r="BB52" s="31">
        <v>15.5</v>
      </c>
      <c r="BC52" s="31">
        <v>16.399999999999999</v>
      </c>
      <c r="BD52" s="31">
        <v>17.3</v>
      </c>
      <c r="BE52" s="31">
        <v>18.2</v>
      </c>
      <c r="BF52" s="31">
        <v>18.8</v>
      </c>
      <c r="BG52" s="31">
        <v>19.399999999999999</v>
      </c>
      <c r="BH52" s="45">
        <v>20</v>
      </c>
      <c r="BI52" s="31">
        <v>20.5</v>
      </c>
      <c r="BJ52" s="31">
        <v>20.2</v>
      </c>
      <c r="BK52" s="31">
        <v>19.7</v>
      </c>
      <c r="BL52" s="31">
        <v>18.5</v>
      </c>
      <c r="BM52" s="31">
        <v>17.2</v>
      </c>
      <c r="BN52" s="31">
        <v>16.399999999999999</v>
      </c>
      <c r="BO52" s="31">
        <v>16.2</v>
      </c>
      <c r="BP52" s="31">
        <v>15.9</v>
      </c>
      <c r="BQ52" s="31">
        <v>15.5</v>
      </c>
      <c r="BR52" s="31">
        <v>20</v>
      </c>
      <c r="BS52" s="31">
        <v>21.7</v>
      </c>
      <c r="BT52" s="31">
        <v>22.9</v>
      </c>
      <c r="BU52" s="31">
        <v>23.7</v>
      </c>
      <c r="BV52" s="31">
        <v>24.5</v>
      </c>
      <c r="BW52" s="31">
        <v>24.8</v>
      </c>
      <c r="BX52" s="31">
        <v>24.5</v>
      </c>
      <c r="BY52" s="45">
        <v>24.4</v>
      </c>
      <c r="BZ52" s="31">
        <v>24.1</v>
      </c>
      <c r="CA52" s="31">
        <v>23.3</v>
      </c>
      <c r="CB52" s="31">
        <v>22.4</v>
      </c>
      <c r="CC52" s="31">
        <v>20.8</v>
      </c>
      <c r="CD52" s="31">
        <v>19.5</v>
      </c>
      <c r="CE52" s="31">
        <v>18.8</v>
      </c>
      <c r="CF52" s="31">
        <v>18.8</v>
      </c>
      <c r="CG52" s="31">
        <v>18.5</v>
      </c>
      <c r="CH52" s="31">
        <v>18</v>
      </c>
      <c r="CI52" s="31">
        <v>20.3</v>
      </c>
      <c r="CJ52" s="31">
        <v>22.2</v>
      </c>
      <c r="CK52" s="31">
        <v>23.1</v>
      </c>
      <c r="CL52" s="31">
        <v>24.1</v>
      </c>
      <c r="CM52" s="31">
        <v>24.8</v>
      </c>
      <c r="CN52" s="31">
        <v>25</v>
      </c>
      <c r="CO52" s="31">
        <v>24.6</v>
      </c>
      <c r="CP52" s="31">
        <v>24.4</v>
      </c>
      <c r="CQ52" s="31">
        <v>24</v>
      </c>
      <c r="CR52" s="31">
        <v>23.1</v>
      </c>
      <c r="CS52" s="31">
        <v>22.3</v>
      </c>
      <c r="CT52" s="31">
        <v>20.9</v>
      </c>
      <c r="CU52" s="31">
        <v>19.7</v>
      </c>
      <c r="CV52" s="31">
        <v>19.2</v>
      </c>
      <c r="CW52" s="31">
        <v>19.2</v>
      </c>
      <c r="CX52" s="31">
        <v>18.600000000000001</v>
      </c>
      <c r="CY52" s="31">
        <v>18.2</v>
      </c>
      <c r="CZ52" s="31">
        <v>20.5</v>
      </c>
      <c r="DA52" s="31">
        <v>22.1</v>
      </c>
      <c r="DB52" s="31">
        <v>22.8</v>
      </c>
      <c r="DC52" s="31">
        <v>24</v>
      </c>
      <c r="DD52" s="31">
        <v>24.8</v>
      </c>
      <c r="DE52" s="31">
        <v>25</v>
      </c>
      <c r="DF52" s="31">
        <v>24.8</v>
      </c>
      <c r="DG52" s="45">
        <v>24.4</v>
      </c>
      <c r="DH52" s="31">
        <v>23.8</v>
      </c>
      <c r="DI52" s="31">
        <v>23.1</v>
      </c>
      <c r="DJ52" s="31">
        <v>22.3</v>
      </c>
      <c r="DK52" s="31">
        <v>21</v>
      </c>
      <c r="DL52" s="31">
        <v>20</v>
      </c>
      <c r="DM52" s="31">
        <v>19.399999999999999</v>
      </c>
      <c r="DN52" s="31">
        <v>19.399999999999999</v>
      </c>
      <c r="DO52" s="31">
        <v>18.8</v>
      </c>
      <c r="DP52" s="31">
        <v>18.3</v>
      </c>
      <c r="DQ52" s="31">
        <v>20.100000000000001</v>
      </c>
      <c r="DR52" s="31">
        <v>21.8</v>
      </c>
      <c r="DS52" s="31">
        <v>22.6</v>
      </c>
      <c r="DT52" s="31">
        <v>23.9</v>
      </c>
      <c r="DU52" s="31">
        <v>24.9</v>
      </c>
      <c r="DV52" s="31">
        <v>25.1</v>
      </c>
      <c r="DW52" s="31">
        <v>25</v>
      </c>
      <c r="DX52" s="31">
        <v>24.5</v>
      </c>
      <c r="DY52" s="31">
        <v>24</v>
      </c>
      <c r="DZ52" s="31">
        <v>23.1</v>
      </c>
      <c r="EA52" s="31">
        <v>22.4</v>
      </c>
      <c r="EB52" s="31">
        <v>21.2</v>
      </c>
      <c r="EC52" s="31">
        <v>20.2</v>
      </c>
      <c r="ED52" s="31">
        <v>19.7</v>
      </c>
      <c r="EE52" s="31">
        <v>19.600000000000001</v>
      </c>
      <c r="EF52" s="31">
        <v>18.899999999999999</v>
      </c>
      <c r="EG52" s="31">
        <v>18.3</v>
      </c>
      <c r="EH52" s="31">
        <v>19.8</v>
      </c>
      <c r="EI52" s="31">
        <v>21.4</v>
      </c>
      <c r="EJ52" s="31">
        <v>22.3</v>
      </c>
      <c r="EK52" s="31">
        <v>23.8</v>
      </c>
      <c r="EL52" s="31">
        <v>24.8</v>
      </c>
      <c r="EM52" s="31">
        <v>25</v>
      </c>
      <c r="EN52" s="31">
        <v>25</v>
      </c>
      <c r="EO52" s="31">
        <v>24.6</v>
      </c>
      <c r="EP52" s="31">
        <v>24.1</v>
      </c>
      <c r="EQ52" s="31">
        <v>23.2</v>
      </c>
      <c r="ER52" s="31">
        <v>22.5</v>
      </c>
      <c r="ES52" s="31">
        <v>21.4</v>
      </c>
      <c r="ET52" s="31">
        <v>20.399999999999999</v>
      </c>
      <c r="EU52" s="31">
        <v>20.100000000000001</v>
      </c>
      <c r="EV52" s="31">
        <v>19.8</v>
      </c>
      <c r="EW52" s="31">
        <v>19.100000000000001</v>
      </c>
      <c r="EX52" s="31">
        <v>18.399999999999999</v>
      </c>
      <c r="EY52" s="31">
        <v>19.399999999999999</v>
      </c>
      <c r="EZ52" s="31">
        <v>20.9</v>
      </c>
      <c r="FA52" s="31">
        <v>22.1</v>
      </c>
      <c r="FB52" s="31">
        <v>23.7</v>
      </c>
      <c r="FC52" s="31">
        <v>24.6</v>
      </c>
      <c r="FD52" s="31">
        <v>25.1</v>
      </c>
      <c r="FE52" s="31">
        <v>25.1</v>
      </c>
      <c r="FF52" s="45">
        <v>24.8</v>
      </c>
      <c r="FG52" s="31">
        <v>24.2</v>
      </c>
      <c r="FH52" s="31">
        <v>23.4</v>
      </c>
      <c r="FI52" s="31">
        <v>22.7</v>
      </c>
      <c r="FJ52" s="31">
        <v>21.6</v>
      </c>
      <c r="FK52" s="31">
        <v>20.8</v>
      </c>
      <c r="FL52" s="31">
        <v>20.5</v>
      </c>
      <c r="FM52" s="31">
        <v>20.2</v>
      </c>
      <c r="FN52" s="31">
        <v>19.399999999999999</v>
      </c>
      <c r="FO52" s="31">
        <v>18.8</v>
      </c>
      <c r="FP52" s="31">
        <v>18.2</v>
      </c>
      <c r="FQ52" s="31">
        <v>19.7</v>
      </c>
      <c r="FR52" s="31">
        <v>20.8</v>
      </c>
      <c r="FS52" s="31">
        <v>22.3</v>
      </c>
      <c r="FT52" s="31">
        <v>23.4</v>
      </c>
      <c r="FU52" s="31">
        <v>23.9</v>
      </c>
      <c r="FV52" s="31">
        <v>24.1</v>
      </c>
      <c r="FW52" s="45">
        <v>23.8</v>
      </c>
      <c r="FX52" s="31">
        <v>23.4</v>
      </c>
      <c r="FY52" s="31">
        <v>22.7</v>
      </c>
      <c r="FZ52" s="31">
        <v>22.2</v>
      </c>
      <c r="GA52" s="31">
        <v>21.3</v>
      </c>
      <c r="GB52" s="31">
        <v>20.7</v>
      </c>
      <c r="GC52" s="31">
        <v>20.2</v>
      </c>
      <c r="GD52" s="31">
        <v>19.8</v>
      </c>
      <c r="GE52" s="31">
        <v>19.3</v>
      </c>
      <c r="GF52" s="31">
        <v>18.899999999999999</v>
      </c>
      <c r="GG52" s="31">
        <v>18.2</v>
      </c>
      <c r="GH52" s="31">
        <v>19.8</v>
      </c>
      <c r="GI52" s="31">
        <v>21.1</v>
      </c>
      <c r="GJ52" s="31">
        <v>22.6</v>
      </c>
      <c r="GK52" s="31">
        <v>23.6</v>
      </c>
      <c r="GL52" s="31">
        <v>24.3</v>
      </c>
      <c r="GM52" s="31">
        <v>24.6</v>
      </c>
      <c r="GN52" s="45">
        <v>24.6</v>
      </c>
      <c r="GO52" s="31">
        <v>24.3</v>
      </c>
      <c r="GP52" s="31">
        <v>23.7</v>
      </c>
      <c r="GQ52" s="31">
        <v>23.1</v>
      </c>
      <c r="GR52" s="31">
        <v>22.1</v>
      </c>
      <c r="GS52" s="31">
        <v>21.4</v>
      </c>
      <c r="GT52" s="31">
        <v>20.3</v>
      </c>
      <c r="GU52" s="31">
        <v>19.7</v>
      </c>
      <c r="GV52" s="31">
        <v>19.2</v>
      </c>
      <c r="GW52" s="31">
        <v>19</v>
      </c>
      <c r="GX52" s="31">
        <v>17.8</v>
      </c>
      <c r="GY52" s="31">
        <v>19.399999999999999</v>
      </c>
      <c r="GZ52" s="31">
        <v>20.7</v>
      </c>
      <c r="HA52" s="31">
        <v>22.2</v>
      </c>
      <c r="HB52" s="31">
        <v>23.2</v>
      </c>
      <c r="HC52" s="31">
        <v>23.9</v>
      </c>
      <c r="HD52" s="31">
        <v>24.3</v>
      </c>
      <c r="HE52" s="45">
        <v>24.4</v>
      </c>
      <c r="HF52" s="31">
        <v>24</v>
      </c>
      <c r="HG52" s="31">
        <v>23.4</v>
      </c>
      <c r="HH52" s="31">
        <v>22.8</v>
      </c>
      <c r="HI52" s="31">
        <v>21.8</v>
      </c>
      <c r="HJ52" s="31">
        <v>21.1</v>
      </c>
      <c r="HK52" s="31">
        <v>19.899999999999999</v>
      </c>
      <c r="HL52" s="31">
        <v>19.2</v>
      </c>
      <c r="HM52" s="31">
        <v>18.8</v>
      </c>
      <c r="HN52" s="31">
        <v>18.399999999999999</v>
      </c>
      <c r="HO52" s="31">
        <v>17.399999999999999</v>
      </c>
      <c r="HP52" s="31">
        <v>19</v>
      </c>
      <c r="HQ52" s="31">
        <v>20.5</v>
      </c>
      <c r="HR52" s="31">
        <v>22</v>
      </c>
      <c r="HS52" s="31">
        <v>23</v>
      </c>
      <c r="HT52" s="31">
        <v>23.7</v>
      </c>
      <c r="HU52" s="31">
        <v>24.1</v>
      </c>
      <c r="HV52" s="45">
        <v>24.2</v>
      </c>
      <c r="HW52" s="31">
        <v>23.9</v>
      </c>
      <c r="HX52" s="31">
        <v>23.5</v>
      </c>
      <c r="HY52" s="31">
        <v>22.9</v>
      </c>
      <c r="HZ52" s="31">
        <v>21.9</v>
      </c>
      <c r="IA52" s="31">
        <v>21</v>
      </c>
      <c r="IB52" s="31">
        <v>19.600000000000001</v>
      </c>
      <c r="IC52" s="31">
        <v>18.899999999999999</v>
      </c>
      <c r="ID52" s="31">
        <v>18.2</v>
      </c>
      <c r="IE52" s="31">
        <v>17.899999999999999</v>
      </c>
    </row>
    <row r="53" spans="1:239" x14ac:dyDescent="0.3">
      <c r="A53" s="32">
        <v>42978</v>
      </c>
      <c r="B53" s="31">
        <v>4</v>
      </c>
      <c r="C53" s="31">
        <v>4.7</v>
      </c>
      <c r="D53" s="31">
        <v>4.9000000000000004</v>
      </c>
      <c r="E53" s="31">
        <v>6.4</v>
      </c>
      <c r="F53" s="31">
        <v>7.6</v>
      </c>
      <c r="G53" s="31">
        <v>8.6</v>
      </c>
      <c r="H53" s="31">
        <v>10.6</v>
      </c>
      <c r="I53" s="45">
        <v>12.2</v>
      </c>
      <c r="J53" s="31">
        <v>14.9</v>
      </c>
      <c r="K53" s="31">
        <v>16.2</v>
      </c>
      <c r="L53" s="31">
        <v>16.3</v>
      </c>
      <c r="M53" s="31">
        <v>15.4</v>
      </c>
      <c r="N53" s="31">
        <v>13.8</v>
      </c>
      <c r="O53" s="31">
        <v>12.6</v>
      </c>
      <c r="P53" s="31">
        <v>12.3</v>
      </c>
      <c r="Q53" s="31">
        <v>12</v>
      </c>
      <c r="R53" s="31">
        <v>11.6</v>
      </c>
      <c r="S53" s="31">
        <v>7.4</v>
      </c>
      <c r="T53" s="31">
        <v>7.5</v>
      </c>
      <c r="U53" s="31">
        <v>7.8</v>
      </c>
      <c r="V53" s="31">
        <v>9.3000000000000007</v>
      </c>
      <c r="W53" s="31">
        <v>10.3</v>
      </c>
      <c r="X53" s="31">
        <v>11.5</v>
      </c>
      <c r="Y53" s="31">
        <v>13.1</v>
      </c>
      <c r="Z53" s="45">
        <v>14.3</v>
      </c>
      <c r="AA53" s="31">
        <v>16</v>
      </c>
      <c r="AB53" s="31">
        <v>16.8</v>
      </c>
      <c r="AC53" s="31">
        <v>16.8</v>
      </c>
      <c r="AD53" s="31">
        <v>15.9</v>
      </c>
      <c r="AE53" s="31">
        <v>14.6</v>
      </c>
      <c r="AF53" s="31">
        <v>13.6</v>
      </c>
      <c r="AG53" s="31">
        <v>13.3</v>
      </c>
      <c r="AH53" s="31">
        <v>13</v>
      </c>
      <c r="AI53" s="31">
        <v>12.5</v>
      </c>
      <c r="AJ53" s="31">
        <v>11.3</v>
      </c>
      <c r="AK53" s="31">
        <v>11.4</v>
      </c>
      <c r="AL53" s="31">
        <v>11.9</v>
      </c>
      <c r="AM53" s="31">
        <v>13.1</v>
      </c>
      <c r="AN53" s="31">
        <v>14.4</v>
      </c>
      <c r="AO53" s="31">
        <v>15.2</v>
      </c>
      <c r="AP53" s="31">
        <v>16.7</v>
      </c>
      <c r="AQ53" s="45">
        <v>17.8</v>
      </c>
      <c r="AR53" s="31">
        <v>18.7</v>
      </c>
      <c r="AS53" s="31">
        <v>18.899999999999999</v>
      </c>
      <c r="AT53" s="31">
        <v>18.7</v>
      </c>
      <c r="AU53" s="31">
        <v>17.399999999999999</v>
      </c>
      <c r="AV53" s="31">
        <v>16.100000000000001</v>
      </c>
      <c r="AW53" s="31">
        <v>15.1</v>
      </c>
      <c r="AX53" s="31">
        <v>14.9</v>
      </c>
      <c r="AY53" s="31">
        <v>14.6</v>
      </c>
      <c r="AZ53" s="31">
        <v>14.1</v>
      </c>
      <c r="BA53" s="31">
        <v>16.100000000000001</v>
      </c>
      <c r="BB53" s="31">
        <v>17.2</v>
      </c>
      <c r="BC53" s="31">
        <v>17.399999999999999</v>
      </c>
      <c r="BD53" s="31">
        <v>18.8</v>
      </c>
      <c r="BE53" s="31">
        <v>19.7</v>
      </c>
      <c r="BF53" s="31">
        <v>20.399999999999999</v>
      </c>
      <c r="BG53" s="31">
        <v>21.3</v>
      </c>
      <c r="BH53" s="45">
        <v>21.8</v>
      </c>
      <c r="BI53" s="31">
        <v>21.9</v>
      </c>
      <c r="BJ53" s="31">
        <v>21.6</v>
      </c>
      <c r="BK53" s="31">
        <v>21</v>
      </c>
      <c r="BL53" s="31">
        <v>19.399999999999999</v>
      </c>
      <c r="BM53" s="31">
        <v>17.899999999999999</v>
      </c>
      <c r="BN53" s="31">
        <v>17.100000000000001</v>
      </c>
      <c r="BO53" s="31">
        <v>17</v>
      </c>
      <c r="BP53" s="31">
        <v>16.7</v>
      </c>
      <c r="BQ53" s="31">
        <v>16.100000000000001</v>
      </c>
      <c r="BR53" s="31">
        <v>22.4</v>
      </c>
      <c r="BS53" s="31">
        <v>24.3</v>
      </c>
      <c r="BT53" s="31">
        <v>24.4</v>
      </c>
      <c r="BU53" s="31">
        <v>26</v>
      </c>
      <c r="BV53" s="31">
        <v>26.7</v>
      </c>
      <c r="BW53" s="31">
        <v>27.1</v>
      </c>
      <c r="BX53" s="31">
        <v>26.9</v>
      </c>
      <c r="BY53" s="45">
        <v>26.8</v>
      </c>
      <c r="BZ53" s="31">
        <v>26.2</v>
      </c>
      <c r="CA53" s="31">
        <v>25.2</v>
      </c>
      <c r="CB53" s="31">
        <v>24.1</v>
      </c>
      <c r="CC53" s="31">
        <v>22</v>
      </c>
      <c r="CD53" s="31">
        <v>20.399999999999999</v>
      </c>
      <c r="CE53" s="31">
        <v>19.8</v>
      </c>
      <c r="CF53" s="31">
        <v>19.899999999999999</v>
      </c>
      <c r="CG53" s="31">
        <v>19.5</v>
      </c>
      <c r="CH53" s="31">
        <v>18.899999999999999</v>
      </c>
      <c r="CI53" s="31">
        <v>22.8</v>
      </c>
      <c r="CJ53" s="31">
        <v>25.1</v>
      </c>
      <c r="CK53" s="31">
        <v>25</v>
      </c>
      <c r="CL53" s="31">
        <v>26.6</v>
      </c>
      <c r="CM53" s="31">
        <v>27.2</v>
      </c>
      <c r="CN53" s="31">
        <v>27.3</v>
      </c>
      <c r="CO53" s="31">
        <v>26.9</v>
      </c>
      <c r="CP53" s="31">
        <v>26.6</v>
      </c>
      <c r="CQ53" s="31">
        <v>26</v>
      </c>
      <c r="CR53" s="31">
        <v>24.9</v>
      </c>
      <c r="CS53" s="31">
        <v>23.9</v>
      </c>
      <c r="CT53" s="31">
        <v>22.1</v>
      </c>
      <c r="CU53" s="31">
        <v>20.6</v>
      </c>
      <c r="CV53" s="31">
        <v>20.2</v>
      </c>
      <c r="CW53" s="31">
        <v>20.3</v>
      </c>
      <c r="CX53" s="31">
        <v>19.7</v>
      </c>
      <c r="CY53" s="31">
        <v>19</v>
      </c>
      <c r="CZ53" s="31">
        <v>23</v>
      </c>
      <c r="DA53" s="31">
        <v>25.1</v>
      </c>
      <c r="DB53" s="31">
        <v>24.9</v>
      </c>
      <c r="DC53" s="31">
        <v>26.5</v>
      </c>
      <c r="DD53" s="31">
        <v>27.1</v>
      </c>
      <c r="DE53" s="31">
        <v>27.2</v>
      </c>
      <c r="DF53" s="31">
        <v>26.9</v>
      </c>
      <c r="DG53" s="45">
        <v>26.4</v>
      </c>
      <c r="DH53" s="31">
        <v>25.7</v>
      </c>
      <c r="DI53" s="31">
        <v>24.8</v>
      </c>
      <c r="DJ53" s="31">
        <v>23.8</v>
      </c>
      <c r="DK53" s="31">
        <v>22.2</v>
      </c>
      <c r="DL53" s="31">
        <v>20.9</v>
      </c>
      <c r="DM53" s="31">
        <v>20.5</v>
      </c>
      <c r="DN53" s="31">
        <v>20.5</v>
      </c>
      <c r="DO53" s="31">
        <v>19.8</v>
      </c>
      <c r="DP53" s="31">
        <v>19.100000000000001</v>
      </c>
      <c r="DQ53" s="31">
        <v>22.6</v>
      </c>
      <c r="DR53" s="31">
        <v>24.8</v>
      </c>
      <c r="DS53" s="31">
        <v>24.8</v>
      </c>
      <c r="DT53" s="31">
        <v>26.3</v>
      </c>
      <c r="DU53" s="31">
        <v>27</v>
      </c>
      <c r="DV53" s="31">
        <v>27.2</v>
      </c>
      <c r="DW53" s="31">
        <v>26.8</v>
      </c>
      <c r="DX53" s="31">
        <v>26.4</v>
      </c>
      <c r="DY53" s="31">
        <v>25.7</v>
      </c>
      <c r="DZ53" s="31">
        <v>24.8</v>
      </c>
      <c r="EA53" s="31">
        <v>23.9</v>
      </c>
      <c r="EB53" s="31">
        <v>22.3</v>
      </c>
      <c r="EC53" s="31">
        <v>21.1</v>
      </c>
      <c r="ED53" s="31">
        <v>20.8</v>
      </c>
      <c r="EE53" s="31">
        <v>20.6</v>
      </c>
      <c r="EF53" s="31">
        <v>19.899999999999999</v>
      </c>
      <c r="EG53" s="31">
        <v>19.100000000000001</v>
      </c>
      <c r="EH53" s="31">
        <v>22.2</v>
      </c>
      <c r="EI53" s="31">
        <v>24.4</v>
      </c>
      <c r="EJ53" s="31">
        <v>24.5</v>
      </c>
      <c r="EK53" s="31">
        <v>26</v>
      </c>
      <c r="EL53" s="31">
        <v>26.8</v>
      </c>
      <c r="EM53" s="31">
        <v>26.9</v>
      </c>
      <c r="EN53" s="31">
        <v>26.7</v>
      </c>
      <c r="EO53" s="31">
        <v>26.3</v>
      </c>
      <c r="EP53" s="31">
        <v>25.7</v>
      </c>
      <c r="EQ53" s="31">
        <v>24.8</v>
      </c>
      <c r="ER53" s="31">
        <v>23.9</v>
      </c>
      <c r="ES53" s="31">
        <v>22.6</v>
      </c>
      <c r="ET53" s="31">
        <v>21.4</v>
      </c>
      <c r="EU53" s="31">
        <v>21.1</v>
      </c>
      <c r="EV53" s="31">
        <v>20.9</v>
      </c>
      <c r="EW53" s="31">
        <v>20.100000000000001</v>
      </c>
      <c r="EX53" s="31">
        <v>19.2</v>
      </c>
      <c r="EY53" s="31">
        <v>21.8</v>
      </c>
      <c r="EZ53" s="31">
        <v>23.8</v>
      </c>
      <c r="FA53" s="31">
        <v>24.4</v>
      </c>
      <c r="FB53" s="31">
        <v>25.7</v>
      </c>
      <c r="FC53" s="31">
        <v>26.4</v>
      </c>
      <c r="FD53" s="31">
        <v>26.8</v>
      </c>
      <c r="FE53" s="31">
        <v>26.6</v>
      </c>
      <c r="FF53" s="45">
        <v>26.3</v>
      </c>
      <c r="FG53" s="31">
        <v>25.7</v>
      </c>
      <c r="FH53" s="31">
        <v>24.9</v>
      </c>
      <c r="FI53" s="31">
        <v>24.1</v>
      </c>
      <c r="FJ53" s="31">
        <v>22.8</v>
      </c>
      <c r="FK53" s="31">
        <v>21.8</v>
      </c>
      <c r="FL53" s="31">
        <v>21.5</v>
      </c>
      <c r="FM53" s="31">
        <v>21.3</v>
      </c>
      <c r="FN53" s="31">
        <v>20.399999999999999</v>
      </c>
      <c r="FO53" s="31">
        <v>19.5</v>
      </c>
      <c r="FP53" s="31">
        <v>20.399999999999999</v>
      </c>
      <c r="FQ53" s="31">
        <v>22.3</v>
      </c>
      <c r="FR53" s="31">
        <v>22.8</v>
      </c>
      <c r="FS53" s="31">
        <v>24.2</v>
      </c>
      <c r="FT53" s="31">
        <v>24.9</v>
      </c>
      <c r="FU53" s="31">
        <v>25.4</v>
      </c>
      <c r="FV53" s="31">
        <v>25.4</v>
      </c>
      <c r="FW53" s="45">
        <v>25.1</v>
      </c>
      <c r="FX53" s="31">
        <v>24.7</v>
      </c>
      <c r="FY53" s="31">
        <v>24.1</v>
      </c>
      <c r="FZ53" s="31">
        <v>23.6</v>
      </c>
      <c r="GA53" s="31">
        <v>22.4</v>
      </c>
      <c r="GB53" s="31">
        <v>21.7</v>
      </c>
      <c r="GC53" s="31">
        <v>21.2</v>
      </c>
      <c r="GD53" s="31">
        <v>20.9</v>
      </c>
      <c r="GE53" s="31">
        <v>20.2</v>
      </c>
      <c r="GF53" s="31">
        <v>19.7</v>
      </c>
      <c r="GG53" s="31">
        <v>20.399999999999999</v>
      </c>
      <c r="GH53" s="31">
        <v>22.4</v>
      </c>
      <c r="GI53" s="31">
        <v>23.1</v>
      </c>
      <c r="GJ53" s="31">
        <v>24.6</v>
      </c>
      <c r="GK53" s="31">
        <v>25.2</v>
      </c>
      <c r="GL53" s="31">
        <v>25.8</v>
      </c>
      <c r="GM53" s="31">
        <v>25.9</v>
      </c>
      <c r="GN53" s="45">
        <v>25.9</v>
      </c>
      <c r="GO53" s="31">
        <v>25.6</v>
      </c>
      <c r="GP53" s="31">
        <v>25.1</v>
      </c>
      <c r="GQ53" s="31">
        <v>24.6</v>
      </c>
      <c r="GR53" s="31">
        <v>23.4</v>
      </c>
      <c r="GS53" s="31">
        <v>22.4</v>
      </c>
      <c r="GT53" s="31">
        <v>21.4</v>
      </c>
      <c r="GU53" s="31">
        <v>20.8</v>
      </c>
      <c r="GV53" s="31">
        <v>20.100000000000001</v>
      </c>
      <c r="GW53" s="31">
        <v>19.899999999999999</v>
      </c>
      <c r="GX53" s="31">
        <v>20.100000000000001</v>
      </c>
      <c r="GY53" s="31">
        <v>21.9</v>
      </c>
      <c r="GZ53" s="31">
        <v>22.8</v>
      </c>
      <c r="HA53" s="31">
        <v>24.2</v>
      </c>
      <c r="HB53" s="31">
        <v>24.8</v>
      </c>
      <c r="HC53" s="31">
        <v>25.5</v>
      </c>
      <c r="HD53" s="31">
        <v>25.6</v>
      </c>
      <c r="HE53" s="45">
        <v>25.7</v>
      </c>
      <c r="HF53" s="31">
        <v>25.3</v>
      </c>
      <c r="HG53" s="31">
        <v>24.8</v>
      </c>
      <c r="HH53" s="31">
        <v>24.3</v>
      </c>
      <c r="HI53" s="31">
        <v>23</v>
      </c>
      <c r="HJ53" s="31">
        <v>22.1</v>
      </c>
      <c r="HK53" s="31">
        <v>21</v>
      </c>
      <c r="HL53" s="31">
        <v>20.3</v>
      </c>
      <c r="HM53" s="31">
        <v>19.8</v>
      </c>
      <c r="HN53" s="31">
        <v>19.5</v>
      </c>
      <c r="HO53" s="31">
        <v>19.8</v>
      </c>
      <c r="HP53" s="31">
        <v>21.5</v>
      </c>
      <c r="HQ53" s="31">
        <v>22.5</v>
      </c>
      <c r="HR53" s="31">
        <v>24</v>
      </c>
      <c r="HS53" s="31">
        <v>24.7</v>
      </c>
      <c r="HT53" s="31">
        <v>25.4</v>
      </c>
      <c r="HU53" s="31">
        <v>25.5</v>
      </c>
      <c r="HV53" s="45">
        <v>25.6</v>
      </c>
      <c r="HW53" s="31">
        <v>25.3</v>
      </c>
      <c r="HX53" s="31">
        <v>24.9</v>
      </c>
      <c r="HY53" s="31">
        <v>24.3</v>
      </c>
      <c r="HZ53" s="31">
        <v>23.1</v>
      </c>
      <c r="IA53" s="31">
        <v>22.1</v>
      </c>
      <c r="IB53" s="31">
        <v>20.8</v>
      </c>
      <c r="IC53" s="31">
        <v>20.2</v>
      </c>
      <c r="ID53" s="31">
        <v>19.399999999999999</v>
      </c>
      <c r="IE53" s="31">
        <v>19.100000000000001</v>
      </c>
    </row>
    <row r="54" spans="1:239" x14ac:dyDescent="0.3">
      <c r="A54" s="32">
        <v>43007</v>
      </c>
      <c r="B54" s="31">
        <v>3.9</v>
      </c>
      <c r="C54" s="31">
        <v>4.5999999999999996</v>
      </c>
      <c r="D54" s="31">
        <v>5.0999999999999996</v>
      </c>
      <c r="E54" s="31">
        <v>6.4</v>
      </c>
      <c r="F54" s="31">
        <v>7.8</v>
      </c>
      <c r="G54" s="31">
        <v>8.9</v>
      </c>
      <c r="H54" s="31">
        <v>10.8</v>
      </c>
      <c r="I54" s="45">
        <v>12.3</v>
      </c>
      <c r="J54" s="31">
        <v>14.8</v>
      </c>
      <c r="K54" s="31">
        <v>15.7</v>
      </c>
      <c r="L54" s="31">
        <v>15.8</v>
      </c>
      <c r="M54" s="31">
        <v>14.9</v>
      </c>
      <c r="N54" s="31">
        <v>13.5</v>
      </c>
      <c r="O54" s="31">
        <v>12.3</v>
      </c>
      <c r="P54" s="31">
        <v>12.1</v>
      </c>
      <c r="Q54" s="31">
        <v>11.8</v>
      </c>
      <c r="R54" s="31">
        <v>11.2</v>
      </c>
      <c r="S54" s="31">
        <v>7.5</v>
      </c>
      <c r="T54" s="31">
        <v>7.7</v>
      </c>
      <c r="U54" s="31">
        <v>8.3000000000000007</v>
      </c>
      <c r="V54" s="31">
        <v>9.1999999999999993</v>
      </c>
      <c r="W54" s="31">
        <v>10.3</v>
      </c>
      <c r="X54" s="31">
        <v>11.4</v>
      </c>
      <c r="Y54" s="31">
        <v>13</v>
      </c>
      <c r="Z54" s="45">
        <v>14.1</v>
      </c>
      <c r="AA54" s="31">
        <v>15.8</v>
      </c>
      <c r="AB54" s="31">
        <v>16.399999999999999</v>
      </c>
      <c r="AC54" s="31">
        <v>16.3</v>
      </c>
      <c r="AD54" s="31">
        <v>15.5</v>
      </c>
      <c r="AE54" s="31">
        <v>14.3</v>
      </c>
      <c r="AF54" s="31">
        <v>13.3</v>
      </c>
      <c r="AG54" s="31">
        <v>13</v>
      </c>
      <c r="AH54" s="31">
        <v>12.7</v>
      </c>
      <c r="AI54" s="31">
        <v>12.2</v>
      </c>
      <c r="AJ54" s="31">
        <v>11.5</v>
      </c>
      <c r="AK54" s="31">
        <v>11.3</v>
      </c>
      <c r="AL54" s="31">
        <v>12.2</v>
      </c>
      <c r="AM54" s="31">
        <v>12.9</v>
      </c>
      <c r="AN54" s="31">
        <v>14.1</v>
      </c>
      <c r="AO54" s="31">
        <v>14.8</v>
      </c>
      <c r="AP54" s="31">
        <v>16.2</v>
      </c>
      <c r="AQ54" s="45">
        <v>17.399999999999999</v>
      </c>
      <c r="AR54" s="31">
        <v>18.3</v>
      </c>
      <c r="AS54" s="31">
        <v>18.3</v>
      </c>
      <c r="AT54" s="31">
        <v>18.100000000000001</v>
      </c>
      <c r="AU54" s="31">
        <v>16.899999999999999</v>
      </c>
      <c r="AV54" s="31">
        <v>15.7</v>
      </c>
      <c r="AW54" s="31">
        <v>14.7</v>
      </c>
      <c r="AX54" s="31">
        <v>14.6</v>
      </c>
      <c r="AY54" s="31">
        <v>14.3</v>
      </c>
      <c r="AZ54" s="31">
        <v>13.6</v>
      </c>
      <c r="BA54" s="31">
        <v>16.5</v>
      </c>
      <c r="BB54" s="31">
        <v>16.3</v>
      </c>
      <c r="BC54" s="31">
        <v>17.5</v>
      </c>
      <c r="BD54" s="31">
        <v>18.2</v>
      </c>
      <c r="BE54" s="31">
        <v>18.8</v>
      </c>
      <c r="BF54" s="31">
        <v>19.2</v>
      </c>
      <c r="BG54" s="31">
        <v>20.3</v>
      </c>
      <c r="BH54" s="45">
        <v>20.9</v>
      </c>
      <c r="BI54" s="31">
        <v>21.1</v>
      </c>
      <c r="BJ54" s="31">
        <v>20.8</v>
      </c>
      <c r="BK54" s="31">
        <v>20.2</v>
      </c>
      <c r="BL54" s="31">
        <v>18.8</v>
      </c>
      <c r="BM54" s="31">
        <v>17.399999999999999</v>
      </c>
      <c r="BN54" s="31">
        <v>16.600000000000001</v>
      </c>
      <c r="BO54" s="31">
        <v>16.600000000000001</v>
      </c>
      <c r="BP54" s="31">
        <v>16.2</v>
      </c>
      <c r="BQ54" s="31">
        <v>15.6</v>
      </c>
      <c r="BR54" s="31">
        <v>22.4</v>
      </c>
      <c r="BS54" s="31">
        <v>22.1</v>
      </c>
      <c r="BT54" s="31">
        <v>23.1</v>
      </c>
      <c r="BU54" s="31">
        <v>24.5</v>
      </c>
      <c r="BV54" s="31">
        <v>24.9</v>
      </c>
      <c r="BW54" s="31">
        <v>25</v>
      </c>
      <c r="BX54" s="31">
        <v>25.1</v>
      </c>
      <c r="BY54" s="45">
        <v>25.2</v>
      </c>
      <c r="BZ54" s="31">
        <v>24.7</v>
      </c>
      <c r="CA54" s="31">
        <v>24</v>
      </c>
      <c r="CB54" s="31">
        <v>23</v>
      </c>
      <c r="CC54" s="31">
        <v>21.2</v>
      </c>
      <c r="CD54" s="31">
        <v>19.7</v>
      </c>
      <c r="CE54" s="31">
        <v>19.100000000000001</v>
      </c>
      <c r="CF54" s="31">
        <v>19.2</v>
      </c>
      <c r="CG54" s="31">
        <v>18.8</v>
      </c>
      <c r="CH54" s="31">
        <v>18.100000000000001</v>
      </c>
      <c r="CI54" s="31">
        <v>22.8</v>
      </c>
      <c r="CJ54" s="31">
        <v>22.9</v>
      </c>
      <c r="CK54" s="31">
        <v>23.5</v>
      </c>
      <c r="CL54" s="31">
        <v>24.9</v>
      </c>
      <c r="CM54" s="31">
        <v>25.3</v>
      </c>
      <c r="CN54" s="31">
        <v>25.1</v>
      </c>
      <c r="CO54" s="31">
        <v>25</v>
      </c>
      <c r="CP54" s="31">
        <v>24.9</v>
      </c>
      <c r="CQ54" s="31">
        <v>24.4</v>
      </c>
      <c r="CR54" s="31">
        <v>23.6</v>
      </c>
      <c r="CS54" s="31">
        <v>22.8</v>
      </c>
      <c r="CT54" s="31">
        <v>21.2</v>
      </c>
      <c r="CU54" s="31">
        <v>20</v>
      </c>
      <c r="CV54" s="31">
        <v>19.5</v>
      </c>
      <c r="CW54" s="31">
        <v>19.600000000000001</v>
      </c>
      <c r="CX54" s="31">
        <v>18.899999999999999</v>
      </c>
      <c r="CY54" s="31">
        <v>18.2</v>
      </c>
      <c r="CZ54" s="31">
        <v>23.1</v>
      </c>
      <c r="DA54" s="31">
        <v>23</v>
      </c>
      <c r="DB54" s="31">
        <v>23.4</v>
      </c>
      <c r="DC54" s="31">
        <v>24.6</v>
      </c>
      <c r="DD54" s="31">
        <v>25.1</v>
      </c>
      <c r="DE54" s="31">
        <v>24.9</v>
      </c>
      <c r="DF54" s="31">
        <v>24.9</v>
      </c>
      <c r="DG54" s="45">
        <v>24.7</v>
      </c>
      <c r="DH54" s="31">
        <v>24.1</v>
      </c>
      <c r="DI54" s="31">
        <v>23.5</v>
      </c>
      <c r="DJ54" s="31">
        <v>22.7</v>
      </c>
      <c r="DK54" s="31">
        <v>21.4</v>
      </c>
      <c r="DL54" s="31">
        <v>20.3</v>
      </c>
      <c r="DM54" s="31">
        <v>19.8</v>
      </c>
      <c r="DN54" s="31">
        <v>19.899999999999999</v>
      </c>
      <c r="DO54" s="31">
        <v>19.100000000000001</v>
      </c>
      <c r="DP54" s="31">
        <v>18.3</v>
      </c>
      <c r="DQ54" s="31">
        <v>22.8</v>
      </c>
      <c r="DR54" s="31">
        <v>22.8</v>
      </c>
      <c r="DS54" s="31">
        <v>23.1</v>
      </c>
      <c r="DT54" s="31">
        <v>24.4</v>
      </c>
      <c r="DU54" s="31">
        <v>25</v>
      </c>
      <c r="DV54" s="31">
        <v>25</v>
      </c>
      <c r="DW54" s="31">
        <v>24.8</v>
      </c>
      <c r="DX54" s="31">
        <v>24.6</v>
      </c>
      <c r="DY54" s="31">
        <v>24.1</v>
      </c>
      <c r="DZ54" s="31">
        <v>23.4</v>
      </c>
      <c r="EA54" s="31">
        <v>22.7</v>
      </c>
      <c r="EB54" s="31">
        <v>21.6</v>
      </c>
      <c r="EC54" s="31">
        <v>20.5</v>
      </c>
      <c r="ED54" s="31">
        <v>20.2</v>
      </c>
      <c r="EE54" s="31">
        <v>20.100000000000001</v>
      </c>
      <c r="EF54" s="31">
        <v>19.2</v>
      </c>
      <c r="EG54" s="31">
        <v>18.3</v>
      </c>
      <c r="EH54" s="31">
        <v>22.5</v>
      </c>
      <c r="EI54" s="31">
        <v>22.4</v>
      </c>
      <c r="EJ54" s="31">
        <v>22.7</v>
      </c>
      <c r="EK54" s="31">
        <v>24.1</v>
      </c>
      <c r="EL54" s="31">
        <v>24.8</v>
      </c>
      <c r="EM54" s="31">
        <v>24.8</v>
      </c>
      <c r="EN54" s="31">
        <v>24.7</v>
      </c>
      <c r="EO54" s="31">
        <v>24.6</v>
      </c>
      <c r="EP54" s="31">
        <v>24.1</v>
      </c>
      <c r="EQ54" s="31">
        <v>23.4</v>
      </c>
      <c r="ER54" s="31">
        <v>22.8</v>
      </c>
      <c r="ES54" s="31">
        <v>21.8</v>
      </c>
      <c r="ET54" s="31">
        <v>20.8</v>
      </c>
      <c r="EU54" s="31">
        <v>20.5</v>
      </c>
      <c r="EV54" s="31">
        <v>20.3</v>
      </c>
      <c r="EW54" s="31">
        <v>19.399999999999999</v>
      </c>
      <c r="EX54" s="31">
        <v>18.5</v>
      </c>
      <c r="EY54" s="31">
        <v>22.3</v>
      </c>
      <c r="EZ54" s="31">
        <v>22.1</v>
      </c>
      <c r="FA54" s="31">
        <v>22.5</v>
      </c>
      <c r="FB54" s="31">
        <v>23.8</v>
      </c>
      <c r="FC54" s="31">
        <v>24.5</v>
      </c>
      <c r="FD54" s="31">
        <v>24.8</v>
      </c>
      <c r="FE54" s="31">
        <v>24.7</v>
      </c>
      <c r="FF54" s="45">
        <v>24.6</v>
      </c>
      <c r="FG54" s="31">
        <v>24</v>
      </c>
      <c r="FH54" s="31">
        <v>23.5</v>
      </c>
      <c r="FI54" s="31">
        <v>22.9</v>
      </c>
      <c r="FJ54" s="31">
        <v>22</v>
      </c>
      <c r="FK54" s="31">
        <v>21.2</v>
      </c>
      <c r="FL54" s="31">
        <v>21</v>
      </c>
      <c r="FM54" s="31">
        <v>20.7</v>
      </c>
      <c r="FN54" s="31">
        <v>19.8</v>
      </c>
      <c r="FO54" s="31">
        <v>18.8</v>
      </c>
      <c r="FP54" s="31">
        <v>20.399999999999999</v>
      </c>
      <c r="FQ54" s="31">
        <v>20.5</v>
      </c>
      <c r="FR54" s="31">
        <v>20.9</v>
      </c>
      <c r="FS54" s="31">
        <v>22.3</v>
      </c>
      <c r="FT54" s="31">
        <v>23</v>
      </c>
      <c r="FU54" s="31">
        <v>23.4</v>
      </c>
      <c r="FV54" s="31">
        <v>23.5</v>
      </c>
      <c r="FW54" s="45">
        <v>23.4</v>
      </c>
      <c r="FX54" s="31">
        <v>23.1</v>
      </c>
      <c r="FY54" s="31">
        <v>22.6</v>
      </c>
      <c r="FZ54" s="31">
        <v>22.4</v>
      </c>
      <c r="GA54" s="31">
        <v>21.5</v>
      </c>
      <c r="GB54" s="31">
        <v>21.1</v>
      </c>
      <c r="GC54" s="31">
        <v>20.6</v>
      </c>
      <c r="GD54" s="31">
        <v>20.2</v>
      </c>
      <c r="GE54" s="31">
        <v>19.399999999999999</v>
      </c>
      <c r="GF54" s="31">
        <v>18.8</v>
      </c>
      <c r="GG54" s="31">
        <v>20.3</v>
      </c>
      <c r="GH54" s="31">
        <v>20.399999999999999</v>
      </c>
      <c r="GI54" s="31">
        <v>20.9</v>
      </c>
      <c r="GJ54" s="31">
        <v>22.5</v>
      </c>
      <c r="GK54" s="31">
        <v>23.2</v>
      </c>
      <c r="GL54" s="31">
        <v>23.9</v>
      </c>
      <c r="GM54" s="31">
        <v>24</v>
      </c>
      <c r="GN54" s="45">
        <v>24.1</v>
      </c>
      <c r="GO54" s="31">
        <v>23.9</v>
      </c>
      <c r="GP54" s="31">
        <v>23.6</v>
      </c>
      <c r="GQ54" s="31">
        <v>23.2</v>
      </c>
      <c r="GR54" s="31">
        <v>22.4</v>
      </c>
      <c r="GS54" s="31">
        <v>21.7</v>
      </c>
      <c r="GT54" s="31">
        <v>20.8</v>
      </c>
      <c r="GU54" s="31">
        <v>20.100000000000001</v>
      </c>
      <c r="GV54" s="31">
        <v>19.3</v>
      </c>
      <c r="GW54" s="31">
        <v>18.899999999999999</v>
      </c>
      <c r="GX54" s="31">
        <v>19.899999999999999</v>
      </c>
      <c r="GY54" s="31">
        <v>19.899999999999999</v>
      </c>
      <c r="GZ54" s="31">
        <v>20.5</v>
      </c>
      <c r="HA54" s="31">
        <v>22</v>
      </c>
      <c r="HB54" s="31">
        <v>22.7</v>
      </c>
      <c r="HC54" s="31">
        <v>23.5</v>
      </c>
      <c r="HD54" s="31">
        <v>23.7</v>
      </c>
      <c r="HE54" s="45">
        <v>23.8</v>
      </c>
      <c r="HF54" s="31">
        <v>23.7</v>
      </c>
      <c r="HG54" s="31">
        <v>23.3</v>
      </c>
      <c r="HH54" s="31">
        <v>23</v>
      </c>
      <c r="HI54" s="31">
        <v>22.1</v>
      </c>
      <c r="HJ54" s="31">
        <v>21.3</v>
      </c>
      <c r="HK54" s="31">
        <v>20.3</v>
      </c>
      <c r="HL54" s="31">
        <v>19.5</v>
      </c>
      <c r="HM54" s="31">
        <v>18.899999999999999</v>
      </c>
      <c r="HN54" s="31">
        <v>18.399999999999999</v>
      </c>
      <c r="HO54" s="31">
        <v>19.600000000000001</v>
      </c>
      <c r="HP54" s="31">
        <v>19.399999999999999</v>
      </c>
      <c r="HQ54" s="31">
        <v>20.100000000000001</v>
      </c>
      <c r="HR54" s="31">
        <v>21.7</v>
      </c>
      <c r="HS54" s="31">
        <v>22.5</v>
      </c>
      <c r="HT54" s="31">
        <v>23.3</v>
      </c>
      <c r="HU54" s="31">
        <v>23.5</v>
      </c>
      <c r="HV54" s="45">
        <v>23.7</v>
      </c>
      <c r="HW54" s="31">
        <v>23.7</v>
      </c>
      <c r="HX54" s="31">
        <v>23.4</v>
      </c>
      <c r="HY54" s="31">
        <v>23</v>
      </c>
      <c r="HZ54" s="31">
        <v>22.1</v>
      </c>
      <c r="IA54" s="31">
        <v>21.3</v>
      </c>
      <c r="IB54" s="31">
        <v>20.100000000000001</v>
      </c>
      <c r="IC54" s="31">
        <v>19.3</v>
      </c>
      <c r="ID54" s="31">
        <v>18.5</v>
      </c>
      <c r="IE54" s="31">
        <v>18.100000000000001</v>
      </c>
    </row>
    <row r="55" spans="1:239" x14ac:dyDescent="0.3">
      <c r="A55" s="32">
        <v>43039</v>
      </c>
      <c r="B55" s="31">
        <v>2.2000000000000002</v>
      </c>
      <c r="C55" s="31">
        <v>2.8</v>
      </c>
      <c r="D55" s="31">
        <v>3.1</v>
      </c>
      <c r="E55" s="31">
        <v>4.2</v>
      </c>
      <c r="F55" s="31">
        <v>5.7</v>
      </c>
      <c r="G55" s="31">
        <v>7</v>
      </c>
      <c r="H55" s="31">
        <v>9.1999999999999993</v>
      </c>
      <c r="I55" s="45">
        <v>10.9</v>
      </c>
      <c r="J55" s="31">
        <v>14</v>
      </c>
      <c r="K55" s="31">
        <v>15.2</v>
      </c>
      <c r="L55" s="31">
        <v>15.4</v>
      </c>
      <c r="M55" s="31">
        <v>14.7</v>
      </c>
      <c r="N55" s="31">
        <v>13.4</v>
      </c>
      <c r="O55" s="31">
        <v>12.3</v>
      </c>
      <c r="P55" s="31">
        <v>12</v>
      </c>
      <c r="Q55" s="31">
        <v>11.8</v>
      </c>
      <c r="R55" s="31">
        <v>11.4</v>
      </c>
      <c r="S55" s="31">
        <v>4.7</v>
      </c>
      <c r="T55" s="31">
        <v>4.9000000000000004</v>
      </c>
      <c r="U55" s="31">
        <v>5.2</v>
      </c>
      <c r="V55" s="31">
        <v>6.9</v>
      </c>
      <c r="W55" s="31">
        <v>8.4</v>
      </c>
      <c r="X55" s="31">
        <v>9.6</v>
      </c>
      <c r="Y55" s="31">
        <v>11.5</v>
      </c>
      <c r="Z55" s="45">
        <v>13</v>
      </c>
      <c r="AA55" s="31">
        <v>15.2</v>
      </c>
      <c r="AB55" s="31">
        <v>15.9</v>
      </c>
      <c r="AC55" s="31">
        <v>16</v>
      </c>
      <c r="AD55" s="31">
        <v>15.2</v>
      </c>
      <c r="AE55" s="31">
        <v>14.2</v>
      </c>
      <c r="AF55" s="31">
        <v>13.2</v>
      </c>
      <c r="AG55" s="31">
        <v>13</v>
      </c>
      <c r="AH55" s="31">
        <v>12.7</v>
      </c>
      <c r="AI55" s="31">
        <v>12.3</v>
      </c>
      <c r="AJ55" s="31">
        <v>8.1999999999999993</v>
      </c>
      <c r="AK55" s="31">
        <v>8.3000000000000007</v>
      </c>
      <c r="AL55" s="31">
        <v>8.5</v>
      </c>
      <c r="AM55" s="31">
        <v>10.3</v>
      </c>
      <c r="AN55" s="31">
        <v>12</v>
      </c>
      <c r="AO55" s="31">
        <v>13.2</v>
      </c>
      <c r="AP55" s="31">
        <v>14.9</v>
      </c>
      <c r="AQ55" s="45">
        <v>16.3</v>
      </c>
      <c r="AR55" s="31">
        <v>17.600000000000001</v>
      </c>
      <c r="AS55" s="31">
        <v>17.8</v>
      </c>
      <c r="AT55" s="31">
        <v>17.8</v>
      </c>
      <c r="AU55" s="31">
        <v>16.8</v>
      </c>
      <c r="AV55" s="31">
        <v>15.7</v>
      </c>
      <c r="AW55" s="31">
        <v>14.7</v>
      </c>
      <c r="AX55" s="31">
        <v>14.6</v>
      </c>
      <c r="AY55" s="31">
        <v>14.3</v>
      </c>
      <c r="AZ55" s="31">
        <v>13.8</v>
      </c>
      <c r="BA55" s="31">
        <v>12.5</v>
      </c>
      <c r="BB55" s="31">
        <v>13.3</v>
      </c>
      <c r="BC55" s="31">
        <v>13.5</v>
      </c>
      <c r="BD55" s="31">
        <v>15.3</v>
      </c>
      <c r="BE55" s="31">
        <v>16.8</v>
      </c>
      <c r="BF55" s="31">
        <v>17.8</v>
      </c>
      <c r="BG55" s="31">
        <v>19.3</v>
      </c>
      <c r="BH55" s="45">
        <v>20</v>
      </c>
      <c r="BI55" s="31">
        <v>20.5</v>
      </c>
      <c r="BJ55" s="31">
        <v>20.3</v>
      </c>
      <c r="BK55" s="31">
        <v>20</v>
      </c>
      <c r="BL55" s="31">
        <v>18.600000000000001</v>
      </c>
      <c r="BM55" s="31">
        <v>17.399999999999999</v>
      </c>
      <c r="BN55" s="31">
        <v>16.5</v>
      </c>
      <c r="BO55" s="31">
        <v>16.5</v>
      </c>
      <c r="BP55" s="31">
        <v>16.2</v>
      </c>
      <c r="BQ55" s="31">
        <v>15.7</v>
      </c>
      <c r="BR55" s="31">
        <v>17</v>
      </c>
      <c r="BS55" s="31">
        <v>18.3</v>
      </c>
      <c r="BT55" s="31">
        <v>19.100000000000001</v>
      </c>
      <c r="BU55" s="31">
        <v>20.9</v>
      </c>
      <c r="BV55" s="31">
        <v>22.6</v>
      </c>
      <c r="BW55" s="31">
        <v>23.8</v>
      </c>
      <c r="BX55" s="31">
        <v>24.3</v>
      </c>
      <c r="BY55" s="45">
        <v>24.5</v>
      </c>
      <c r="BZ55" s="31">
        <v>24.2</v>
      </c>
      <c r="CA55" s="31">
        <v>23.6</v>
      </c>
      <c r="CB55" s="31">
        <v>22.8</v>
      </c>
      <c r="CC55" s="31">
        <v>21</v>
      </c>
      <c r="CD55" s="31">
        <v>19.600000000000001</v>
      </c>
      <c r="CE55" s="31">
        <v>18.899999999999999</v>
      </c>
      <c r="CF55" s="31">
        <v>19.2</v>
      </c>
      <c r="CG55" s="31">
        <v>18.8</v>
      </c>
      <c r="CH55" s="31">
        <v>18.2</v>
      </c>
      <c r="CI55" s="31">
        <v>17.600000000000001</v>
      </c>
      <c r="CJ55" s="31">
        <v>19.2</v>
      </c>
      <c r="CK55" s="31">
        <v>19.7</v>
      </c>
      <c r="CL55" s="31">
        <v>21.5</v>
      </c>
      <c r="CM55" s="31">
        <v>23</v>
      </c>
      <c r="CN55" s="31">
        <v>23.9</v>
      </c>
      <c r="CO55" s="31">
        <v>24</v>
      </c>
      <c r="CP55" s="31">
        <v>24.3</v>
      </c>
      <c r="CQ55" s="31">
        <v>24</v>
      </c>
      <c r="CR55" s="31">
        <v>23.3</v>
      </c>
      <c r="CS55" s="31">
        <v>22.6</v>
      </c>
      <c r="CT55" s="31">
        <v>21</v>
      </c>
      <c r="CU55" s="31">
        <v>19.8</v>
      </c>
      <c r="CV55" s="31">
        <v>19.3</v>
      </c>
      <c r="CW55" s="31">
        <v>19.5</v>
      </c>
      <c r="CX55" s="31">
        <v>19</v>
      </c>
      <c r="CY55" s="31">
        <v>18.3</v>
      </c>
      <c r="CZ55" s="31">
        <v>17.8</v>
      </c>
      <c r="DA55" s="31">
        <v>19.600000000000001</v>
      </c>
      <c r="DB55" s="31">
        <v>19.8</v>
      </c>
      <c r="DC55" s="31">
        <v>21.5</v>
      </c>
      <c r="DD55" s="31">
        <v>22.9</v>
      </c>
      <c r="DE55" s="31">
        <v>23.7</v>
      </c>
      <c r="DF55" s="31">
        <v>23.9</v>
      </c>
      <c r="DG55" s="45">
        <v>24.1</v>
      </c>
      <c r="DH55" s="31">
        <v>23.8</v>
      </c>
      <c r="DI55" s="31">
        <v>23.1</v>
      </c>
      <c r="DJ55" s="31">
        <v>22.6</v>
      </c>
      <c r="DK55" s="31">
        <v>21.2</v>
      </c>
      <c r="DL55" s="31">
        <v>20.100000000000001</v>
      </c>
      <c r="DM55" s="31">
        <v>19.600000000000001</v>
      </c>
      <c r="DN55" s="31">
        <v>19.8</v>
      </c>
      <c r="DO55" s="31">
        <v>19.100000000000001</v>
      </c>
      <c r="DP55" s="31">
        <v>18.5</v>
      </c>
      <c r="DQ55" s="31">
        <v>18.2</v>
      </c>
      <c r="DR55" s="31">
        <v>19.5</v>
      </c>
      <c r="DS55" s="31">
        <v>19.7</v>
      </c>
      <c r="DT55" s="31">
        <v>21.5</v>
      </c>
      <c r="DU55" s="31">
        <v>23</v>
      </c>
      <c r="DV55" s="31">
        <v>23.6</v>
      </c>
      <c r="DW55" s="31">
        <v>23.9</v>
      </c>
      <c r="DX55" s="31">
        <v>24</v>
      </c>
      <c r="DY55" s="31">
        <v>23.8</v>
      </c>
      <c r="DZ55" s="31">
        <v>23.1</v>
      </c>
      <c r="EA55" s="31">
        <v>22.6</v>
      </c>
      <c r="EB55" s="31">
        <v>21.3</v>
      </c>
      <c r="EC55" s="31">
        <v>20.3</v>
      </c>
      <c r="ED55" s="31">
        <v>19.899999999999999</v>
      </c>
      <c r="EE55" s="31">
        <v>20</v>
      </c>
      <c r="EF55" s="31">
        <v>19.3</v>
      </c>
      <c r="EG55" s="31">
        <v>18.5</v>
      </c>
      <c r="EH55" s="31">
        <v>17.8</v>
      </c>
      <c r="EI55" s="31">
        <v>19.399999999999999</v>
      </c>
      <c r="EJ55" s="31">
        <v>19.5</v>
      </c>
      <c r="EK55" s="31">
        <v>21.5</v>
      </c>
      <c r="EL55" s="31">
        <v>22.7</v>
      </c>
      <c r="EM55" s="31">
        <v>23.4</v>
      </c>
      <c r="EN55" s="31">
        <v>23.8</v>
      </c>
      <c r="EO55" s="31">
        <v>24</v>
      </c>
      <c r="EP55" s="31">
        <v>23.8</v>
      </c>
      <c r="EQ55" s="31">
        <v>23.1</v>
      </c>
      <c r="ER55" s="31">
        <v>22.6</v>
      </c>
      <c r="ES55" s="31">
        <v>21.6</v>
      </c>
      <c r="ET55" s="31">
        <v>20.6</v>
      </c>
      <c r="EU55" s="31">
        <v>20.3</v>
      </c>
      <c r="EV55" s="31">
        <v>20.2</v>
      </c>
      <c r="EW55" s="31">
        <v>19.5</v>
      </c>
      <c r="EX55" s="31">
        <v>18.600000000000001</v>
      </c>
      <c r="EY55" s="31">
        <v>17.600000000000001</v>
      </c>
      <c r="EZ55" s="31">
        <v>19.100000000000001</v>
      </c>
      <c r="FA55" s="31">
        <v>19.5</v>
      </c>
      <c r="FB55" s="31">
        <v>21.3</v>
      </c>
      <c r="FC55" s="31">
        <v>22.6</v>
      </c>
      <c r="FD55" s="31">
        <v>23.4</v>
      </c>
      <c r="FE55" s="31">
        <v>23.8</v>
      </c>
      <c r="FF55" s="45">
        <v>24</v>
      </c>
      <c r="FG55" s="31">
        <v>23.7</v>
      </c>
      <c r="FH55" s="31">
        <v>23.2</v>
      </c>
      <c r="FI55" s="31">
        <v>22.8</v>
      </c>
      <c r="FJ55" s="31">
        <v>21.8</v>
      </c>
      <c r="FK55" s="31">
        <v>21</v>
      </c>
      <c r="FL55" s="31">
        <v>20.7</v>
      </c>
      <c r="FM55" s="31">
        <v>20.5</v>
      </c>
      <c r="FN55" s="31">
        <v>19.8</v>
      </c>
      <c r="FO55" s="31">
        <v>19</v>
      </c>
      <c r="FP55" s="31">
        <v>16.100000000000001</v>
      </c>
      <c r="FQ55" s="31">
        <v>17.7</v>
      </c>
      <c r="FR55" s="31">
        <v>18</v>
      </c>
      <c r="FS55" s="31">
        <v>19.899999999999999</v>
      </c>
      <c r="FT55" s="31">
        <v>21.1</v>
      </c>
      <c r="FU55" s="31">
        <v>22</v>
      </c>
      <c r="FV55" s="31">
        <v>22.5</v>
      </c>
      <c r="FW55" s="45">
        <v>22.7</v>
      </c>
      <c r="FX55" s="31">
        <v>22.7</v>
      </c>
      <c r="FY55" s="31">
        <v>22.4</v>
      </c>
      <c r="FZ55" s="31">
        <v>22.2</v>
      </c>
      <c r="GA55" s="31">
        <v>21.4</v>
      </c>
      <c r="GB55" s="31">
        <v>20.9</v>
      </c>
      <c r="GC55" s="31">
        <v>20.5</v>
      </c>
      <c r="GD55" s="31">
        <v>20.3</v>
      </c>
      <c r="GE55" s="31">
        <v>19.600000000000001</v>
      </c>
      <c r="GF55" s="31">
        <v>19.100000000000001</v>
      </c>
      <c r="GG55" s="31">
        <v>15.9</v>
      </c>
      <c r="GH55" s="31">
        <v>17.600000000000001</v>
      </c>
      <c r="GI55" s="31">
        <v>18</v>
      </c>
      <c r="GJ55" s="31">
        <v>20</v>
      </c>
      <c r="GK55" s="31">
        <v>21.3</v>
      </c>
      <c r="GL55" s="31">
        <v>22.3</v>
      </c>
      <c r="GM55" s="31">
        <v>23</v>
      </c>
      <c r="GN55" s="45">
        <v>23.4</v>
      </c>
      <c r="GO55" s="31">
        <v>23.5</v>
      </c>
      <c r="GP55" s="31">
        <v>23.3</v>
      </c>
      <c r="GQ55" s="31">
        <v>23.1</v>
      </c>
      <c r="GR55" s="31">
        <v>22.3</v>
      </c>
      <c r="GS55" s="31">
        <v>21.7</v>
      </c>
      <c r="GT55" s="31">
        <v>21</v>
      </c>
      <c r="GU55" s="31">
        <v>20.3</v>
      </c>
      <c r="GV55" s="31">
        <v>19.7</v>
      </c>
      <c r="GW55" s="31">
        <v>19.399999999999999</v>
      </c>
      <c r="GX55" s="31">
        <v>15.5</v>
      </c>
      <c r="GY55" s="31">
        <v>17.100000000000001</v>
      </c>
      <c r="GZ55" s="31">
        <v>17.600000000000001</v>
      </c>
      <c r="HA55" s="31">
        <v>19.5</v>
      </c>
      <c r="HB55" s="31">
        <v>20.8</v>
      </c>
      <c r="HC55" s="31">
        <v>21.9</v>
      </c>
      <c r="HD55" s="31">
        <v>22.6</v>
      </c>
      <c r="HE55" s="45">
        <v>23.1</v>
      </c>
      <c r="HF55" s="31">
        <v>23.2</v>
      </c>
      <c r="HG55" s="31">
        <v>23</v>
      </c>
      <c r="HH55" s="31">
        <v>22.8</v>
      </c>
      <c r="HI55" s="31">
        <v>22</v>
      </c>
      <c r="HJ55" s="31">
        <v>21.4</v>
      </c>
      <c r="HK55" s="31">
        <v>20.5</v>
      </c>
      <c r="HL55" s="31">
        <v>19.899999999999999</v>
      </c>
      <c r="HM55" s="31">
        <v>19.3</v>
      </c>
      <c r="HN55" s="31">
        <v>18.899999999999999</v>
      </c>
      <c r="HO55" s="31">
        <v>15.2</v>
      </c>
      <c r="HP55" s="31">
        <v>16.600000000000001</v>
      </c>
      <c r="HQ55" s="31">
        <v>17.2</v>
      </c>
      <c r="HR55" s="31">
        <v>19.2</v>
      </c>
      <c r="HS55" s="31">
        <v>20.5</v>
      </c>
      <c r="HT55" s="31">
        <v>21.6</v>
      </c>
      <c r="HU55" s="31">
        <v>22.4</v>
      </c>
      <c r="HV55" s="45">
        <v>22.9</v>
      </c>
      <c r="HW55" s="31">
        <v>23.2</v>
      </c>
      <c r="HX55" s="31">
        <v>23.1</v>
      </c>
      <c r="HY55" s="31">
        <v>22.9</v>
      </c>
      <c r="HZ55" s="31">
        <v>22</v>
      </c>
      <c r="IA55" s="31">
        <v>21.3</v>
      </c>
      <c r="IB55" s="31">
        <v>20.3</v>
      </c>
      <c r="IC55" s="31">
        <v>19.7</v>
      </c>
      <c r="ID55" s="31">
        <v>19</v>
      </c>
      <c r="IE55" s="31">
        <v>18.7</v>
      </c>
    </row>
    <row r="56" spans="1:239" x14ac:dyDescent="0.3">
      <c r="A56" s="32">
        <v>43069</v>
      </c>
      <c r="B56" s="31">
        <v>2.5</v>
      </c>
      <c r="C56" s="31">
        <v>3.1</v>
      </c>
      <c r="D56" s="31">
        <v>3.4</v>
      </c>
      <c r="E56" s="31">
        <v>4.5999999999999996</v>
      </c>
      <c r="F56" s="31">
        <v>5.7</v>
      </c>
      <c r="G56" s="31">
        <v>6.8</v>
      </c>
      <c r="H56" s="31">
        <v>8.8000000000000007</v>
      </c>
      <c r="I56" s="45">
        <v>10.8</v>
      </c>
      <c r="J56" s="31">
        <v>13.9</v>
      </c>
      <c r="K56" s="31">
        <v>15.2</v>
      </c>
      <c r="L56" s="31">
        <v>15.6</v>
      </c>
      <c r="M56" s="31">
        <v>15.1</v>
      </c>
      <c r="N56" s="31">
        <v>13.8</v>
      </c>
      <c r="O56" s="31">
        <v>12.7</v>
      </c>
      <c r="P56" s="31">
        <v>12.4</v>
      </c>
      <c r="Q56" s="31">
        <v>12.1</v>
      </c>
      <c r="R56" s="31">
        <v>11.6</v>
      </c>
      <c r="S56" s="31">
        <v>4.4000000000000004</v>
      </c>
      <c r="T56" s="31">
        <v>5</v>
      </c>
      <c r="U56" s="31">
        <v>5.4</v>
      </c>
      <c r="V56" s="31">
        <v>6.7</v>
      </c>
      <c r="W56" s="31">
        <v>8.3000000000000007</v>
      </c>
      <c r="X56" s="31">
        <v>9.8000000000000007</v>
      </c>
      <c r="Y56" s="31">
        <v>11.6</v>
      </c>
      <c r="Z56" s="45">
        <v>13.1</v>
      </c>
      <c r="AA56" s="31">
        <v>15.2</v>
      </c>
      <c r="AB56" s="31">
        <v>16.100000000000001</v>
      </c>
      <c r="AC56" s="31">
        <v>16.3</v>
      </c>
      <c r="AD56" s="31">
        <v>15.7</v>
      </c>
      <c r="AE56" s="31">
        <v>14.6</v>
      </c>
      <c r="AF56" s="31">
        <v>13.6</v>
      </c>
      <c r="AG56" s="31">
        <v>13.3</v>
      </c>
      <c r="AH56" s="31">
        <v>13.1</v>
      </c>
      <c r="AI56" s="31">
        <v>12.6</v>
      </c>
      <c r="AJ56" s="31">
        <v>7.7</v>
      </c>
      <c r="AK56" s="31">
        <v>8.1999999999999993</v>
      </c>
      <c r="AL56" s="31">
        <v>8.8000000000000007</v>
      </c>
      <c r="AM56" s="31">
        <v>10.5</v>
      </c>
      <c r="AN56" s="31">
        <v>11.8</v>
      </c>
      <c r="AO56" s="31">
        <v>13.1</v>
      </c>
      <c r="AP56" s="31">
        <v>14.9</v>
      </c>
      <c r="AQ56" s="45">
        <v>16.2</v>
      </c>
      <c r="AR56" s="31">
        <v>17.600000000000001</v>
      </c>
      <c r="AS56" s="31">
        <v>18</v>
      </c>
      <c r="AT56" s="31">
        <v>18.100000000000001</v>
      </c>
      <c r="AU56" s="31">
        <v>17.2</v>
      </c>
      <c r="AV56" s="31">
        <v>16.100000000000001</v>
      </c>
      <c r="AW56" s="31">
        <v>15.1</v>
      </c>
      <c r="AX56" s="31">
        <v>14.9</v>
      </c>
      <c r="AY56" s="31">
        <v>14.7</v>
      </c>
      <c r="AZ56" s="31">
        <v>14</v>
      </c>
      <c r="BA56" s="31">
        <v>11.8</v>
      </c>
      <c r="BB56" s="31">
        <v>13</v>
      </c>
      <c r="BC56" s="31">
        <v>13.8</v>
      </c>
      <c r="BD56" s="31">
        <v>15.4</v>
      </c>
      <c r="BE56" s="31">
        <v>16.600000000000001</v>
      </c>
      <c r="BF56" s="31">
        <v>17.399999999999999</v>
      </c>
      <c r="BG56" s="31">
        <v>18.899999999999999</v>
      </c>
      <c r="BH56" s="45">
        <v>19.8</v>
      </c>
      <c r="BI56" s="31">
        <v>20.6</v>
      </c>
      <c r="BJ56" s="31">
        <v>20.6</v>
      </c>
      <c r="BK56" s="31">
        <v>20.399999999999999</v>
      </c>
      <c r="BL56" s="31">
        <v>19.2</v>
      </c>
      <c r="BM56" s="31">
        <v>17.899999999999999</v>
      </c>
      <c r="BN56" s="31">
        <v>17</v>
      </c>
      <c r="BO56" s="31">
        <v>17</v>
      </c>
      <c r="BP56" s="31">
        <v>16.600000000000001</v>
      </c>
      <c r="BQ56" s="31">
        <v>16</v>
      </c>
      <c r="BR56" s="31">
        <v>16.399999999999999</v>
      </c>
      <c r="BS56" s="31">
        <v>18</v>
      </c>
      <c r="BT56" s="31">
        <v>19</v>
      </c>
      <c r="BU56" s="31">
        <v>20.8</v>
      </c>
      <c r="BV56" s="31">
        <v>22.3</v>
      </c>
      <c r="BW56" s="31">
        <v>23.4</v>
      </c>
      <c r="BX56" s="31">
        <v>23.9</v>
      </c>
      <c r="BY56" s="45">
        <v>24.6</v>
      </c>
      <c r="BZ56" s="31">
        <v>24.7</v>
      </c>
      <c r="CA56" s="31">
        <v>24.1</v>
      </c>
      <c r="CB56" s="31">
        <v>23.3</v>
      </c>
      <c r="CC56" s="31">
        <v>21.8</v>
      </c>
      <c r="CD56" s="31">
        <v>20.399999999999999</v>
      </c>
      <c r="CE56" s="31">
        <v>19.600000000000001</v>
      </c>
      <c r="CF56" s="31">
        <v>19.7</v>
      </c>
      <c r="CG56" s="31">
        <v>19.3</v>
      </c>
      <c r="CH56" s="31">
        <v>18.600000000000001</v>
      </c>
      <c r="CI56" s="31">
        <v>16.899999999999999</v>
      </c>
      <c r="CJ56" s="31">
        <v>18.399999999999999</v>
      </c>
      <c r="CK56" s="31">
        <v>19.399999999999999</v>
      </c>
      <c r="CL56" s="31">
        <v>21.2</v>
      </c>
      <c r="CM56" s="31">
        <v>22.7</v>
      </c>
      <c r="CN56" s="31">
        <v>23.5</v>
      </c>
      <c r="CO56" s="31">
        <v>23.8</v>
      </c>
      <c r="CP56" s="31">
        <v>24.2</v>
      </c>
      <c r="CQ56" s="31">
        <v>24.5</v>
      </c>
      <c r="CR56" s="31">
        <v>23.8</v>
      </c>
      <c r="CS56" s="31">
        <v>23.2</v>
      </c>
      <c r="CT56" s="31">
        <v>21.8</v>
      </c>
      <c r="CU56" s="31">
        <v>20.6</v>
      </c>
      <c r="CV56" s="31">
        <v>20</v>
      </c>
      <c r="CW56" s="31">
        <v>20</v>
      </c>
      <c r="CX56" s="31">
        <v>19.399999999999999</v>
      </c>
      <c r="CY56" s="31">
        <v>18.7</v>
      </c>
      <c r="CZ56" s="31">
        <v>17</v>
      </c>
      <c r="DA56" s="31">
        <v>18.3</v>
      </c>
      <c r="DB56" s="31">
        <v>19.3</v>
      </c>
      <c r="DC56" s="31">
        <v>21.1</v>
      </c>
      <c r="DD56" s="31">
        <v>22.6</v>
      </c>
      <c r="DE56" s="31">
        <v>23.3</v>
      </c>
      <c r="DF56" s="31">
        <v>23.6</v>
      </c>
      <c r="DG56" s="45">
        <v>23.9</v>
      </c>
      <c r="DH56" s="31">
        <v>24.1</v>
      </c>
      <c r="DI56" s="31">
        <v>23.6</v>
      </c>
      <c r="DJ56" s="31">
        <v>23.1</v>
      </c>
      <c r="DK56" s="31">
        <v>21.9</v>
      </c>
      <c r="DL56" s="31">
        <v>20.9</v>
      </c>
      <c r="DM56" s="31">
        <v>20.2</v>
      </c>
      <c r="DN56" s="31">
        <v>20.2</v>
      </c>
      <c r="DO56" s="31">
        <v>19.600000000000001</v>
      </c>
      <c r="DP56" s="31">
        <v>18.8</v>
      </c>
      <c r="DQ56" s="31">
        <v>17.399999999999999</v>
      </c>
      <c r="DR56" s="31">
        <v>18.2</v>
      </c>
      <c r="DS56" s="31">
        <v>19</v>
      </c>
      <c r="DT56" s="31">
        <v>21.1</v>
      </c>
      <c r="DU56" s="31">
        <v>22.5</v>
      </c>
      <c r="DV56" s="31">
        <v>23.2</v>
      </c>
      <c r="DW56" s="31">
        <v>23.6</v>
      </c>
      <c r="DX56" s="31">
        <v>23.9</v>
      </c>
      <c r="DY56" s="31">
        <v>24</v>
      </c>
      <c r="DZ56" s="31">
        <v>23.6</v>
      </c>
      <c r="EA56" s="31">
        <v>23.1</v>
      </c>
      <c r="EB56" s="31">
        <v>22.1</v>
      </c>
      <c r="EC56" s="31">
        <v>21.1</v>
      </c>
      <c r="ED56" s="31">
        <v>20.6</v>
      </c>
      <c r="EE56" s="31">
        <v>20.5</v>
      </c>
      <c r="EF56" s="31">
        <v>19.7</v>
      </c>
      <c r="EG56" s="31">
        <v>18.8</v>
      </c>
      <c r="EH56" s="31">
        <v>16.899999999999999</v>
      </c>
      <c r="EI56" s="31">
        <v>18</v>
      </c>
      <c r="EJ56" s="31">
        <v>18.7</v>
      </c>
      <c r="EK56" s="31">
        <v>20.9</v>
      </c>
      <c r="EL56" s="31">
        <v>22.2</v>
      </c>
      <c r="EM56" s="31">
        <v>22.9</v>
      </c>
      <c r="EN56" s="31">
        <v>23.4</v>
      </c>
      <c r="EO56" s="31">
        <v>23.8</v>
      </c>
      <c r="EP56" s="31">
        <v>24</v>
      </c>
      <c r="EQ56" s="31">
        <v>23.6</v>
      </c>
      <c r="ER56" s="31">
        <v>23.2</v>
      </c>
      <c r="ES56" s="31">
        <v>22.3</v>
      </c>
      <c r="ET56" s="31">
        <v>21.4</v>
      </c>
      <c r="EU56" s="31">
        <v>21</v>
      </c>
      <c r="EV56" s="31">
        <v>20.8</v>
      </c>
      <c r="EW56" s="31">
        <v>19.899999999999999</v>
      </c>
      <c r="EX56" s="31">
        <v>18.899999999999999</v>
      </c>
      <c r="EY56" s="31">
        <v>16.8</v>
      </c>
      <c r="EZ56" s="31">
        <v>17.600000000000001</v>
      </c>
      <c r="FA56" s="31">
        <v>18.5</v>
      </c>
      <c r="FB56" s="31">
        <v>20.6</v>
      </c>
      <c r="FC56" s="31">
        <v>21.8</v>
      </c>
      <c r="FD56" s="31">
        <v>22.7</v>
      </c>
      <c r="FE56" s="31">
        <v>23.4</v>
      </c>
      <c r="FF56" s="45">
        <v>23.7</v>
      </c>
      <c r="FG56" s="31">
        <v>23.9</v>
      </c>
      <c r="FH56" s="31">
        <v>23.7</v>
      </c>
      <c r="FI56" s="31">
        <v>23.3</v>
      </c>
      <c r="FJ56" s="31">
        <v>22.5</v>
      </c>
      <c r="FK56" s="31">
        <v>21.8</v>
      </c>
      <c r="FL56" s="31">
        <v>21.4</v>
      </c>
      <c r="FM56" s="31">
        <v>21.1</v>
      </c>
      <c r="FN56" s="31">
        <v>20.100000000000001</v>
      </c>
      <c r="FO56" s="31">
        <v>19.100000000000001</v>
      </c>
      <c r="FP56" s="31">
        <v>15.7</v>
      </c>
      <c r="FQ56" s="31">
        <v>16.600000000000001</v>
      </c>
      <c r="FR56" s="31">
        <v>17.600000000000001</v>
      </c>
      <c r="FS56" s="31">
        <v>19.5</v>
      </c>
      <c r="FT56" s="31">
        <v>20.7</v>
      </c>
      <c r="FU56" s="31">
        <v>21.5</v>
      </c>
      <c r="FV56" s="31">
        <v>22.3</v>
      </c>
      <c r="FW56" s="45">
        <v>22.7</v>
      </c>
      <c r="FX56" s="31">
        <v>22.9</v>
      </c>
      <c r="FY56" s="31">
        <v>22.9</v>
      </c>
      <c r="FZ56" s="31">
        <v>22.8</v>
      </c>
      <c r="GA56" s="31">
        <v>22.2</v>
      </c>
      <c r="GB56" s="31">
        <v>21.8</v>
      </c>
      <c r="GC56" s="31">
        <v>21.2</v>
      </c>
      <c r="GD56" s="31">
        <v>20.7</v>
      </c>
      <c r="GE56" s="31">
        <v>19.899999999999999</v>
      </c>
      <c r="GF56" s="31">
        <v>19.2</v>
      </c>
      <c r="GG56" s="31">
        <v>15.8</v>
      </c>
      <c r="GH56" s="31">
        <v>16.7</v>
      </c>
      <c r="GI56" s="31">
        <v>17.899999999999999</v>
      </c>
      <c r="GJ56" s="31">
        <v>19.8</v>
      </c>
      <c r="GK56" s="31">
        <v>20.9</v>
      </c>
      <c r="GL56" s="31">
        <v>21.9</v>
      </c>
      <c r="GM56" s="31">
        <v>22.8</v>
      </c>
      <c r="GN56" s="45">
        <v>23.4</v>
      </c>
      <c r="GO56" s="31">
        <v>23.9</v>
      </c>
      <c r="GP56" s="31">
        <v>23.9</v>
      </c>
      <c r="GQ56" s="31">
        <v>23.7</v>
      </c>
      <c r="GR56" s="31">
        <v>23.1</v>
      </c>
      <c r="GS56" s="31">
        <v>22.6</v>
      </c>
      <c r="GT56" s="31">
        <v>21.6</v>
      </c>
      <c r="GU56" s="31">
        <v>20.6</v>
      </c>
      <c r="GV56" s="31">
        <v>19.8</v>
      </c>
      <c r="GW56" s="31">
        <v>19.3</v>
      </c>
      <c r="GX56" s="31">
        <v>15.6</v>
      </c>
      <c r="GY56" s="31">
        <v>16.399999999999999</v>
      </c>
      <c r="GZ56" s="31">
        <v>17.600000000000001</v>
      </c>
      <c r="HA56" s="31">
        <v>19.3</v>
      </c>
      <c r="HB56" s="31">
        <v>20.399999999999999</v>
      </c>
      <c r="HC56" s="31">
        <v>21.5</v>
      </c>
      <c r="HD56" s="31">
        <v>22.4</v>
      </c>
      <c r="HE56" s="45">
        <v>23.1</v>
      </c>
      <c r="HF56" s="31">
        <v>23.5</v>
      </c>
      <c r="HG56" s="31">
        <v>23.5</v>
      </c>
      <c r="HH56" s="31">
        <v>23.4</v>
      </c>
      <c r="HI56" s="31">
        <v>22.6</v>
      </c>
      <c r="HJ56" s="31">
        <v>22.1</v>
      </c>
      <c r="HK56" s="31">
        <v>21</v>
      </c>
      <c r="HL56" s="31">
        <v>20</v>
      </c>
      <c r="HM56" s="31">
        <v>19.3</v>
      </c>
      <c r="HN56" s="31">
        <v>18.600000000000001</v>
      </c>
      <c r="HO56" s="31">
        <v>15.5</v>
      </c>
      <c r="HP56" s="31">
        <v>16</v>
      </c>
      <c r="HQ56" s="31">
        <v>17.399999999999999</v>
      </c>
      <c r="HR56" s="31">
        <v>19.100000000000001</v>
      </c>
      <c r="HS56" s="31">
        <v>20.2</v>
      </c>
      <c r="HT56" s="31">
        <v>21.2</v>
      </c>
      <c r="HU56" s="31">
        <v>22.2</v>
      </c>
      <c r="HV56" s="45">
        <v>22.8</v>
      </c>
      <c r="HW56" s="31">
        <v>23.4</v>
      </c>
      <c r="HX56" s="31">
        <v>23.5</v>
      </c>
      <c r="HY56" s="31">
        <v>23.3</v>
      </c>
      <c r="HZ56" s="31">
        <v>22.6</v>
      </c>
      <c r="IA56" s="31">
        <v>22</v>
      </c>
      <c r="IB56" s="31">
        <v>20.7</v>
      </c>
      <c r="IC56" s="31">
        <v>19.7</v>
      </c>
      <c r="ID56" s="31">
        <v>18.7</v>
      </c>
      <c r="IE56" s="31">
        <v>18.100000000000001</v>
      </c>
    </row>
    <row r="57" spans="1:239" x14ac:dyDescent="0.3">
      <c r="A57" s="32">
        <v>43100</v>
      </c>
      <c r="B57" s="31">
        <v>3.5</v>
      </c>
      <c r="C57" s="31">
        <v>3.5</v>
      </c>
      <c r="D57" s="31">
        <v>4</v>
      </c>
      <c r="E57" s="31">
        <v>5.0999999999999996</v>
      </c>
      <c r="F57" s="31">
        <v>6.3</v>
      </c>
      <c r="G57" s="31">
        <v>7.5</v>
      </c>
      <c r="H57" s="31">
        <v>9.5</v>
      </c>
      <c r="I57" s="45">
        <v>11.3</v>
      </c>
      <c r="J57" s="31">
        <v>13.9</v>
      </c>
      <c r="K57" s="31">
        <v>14.9</v>
      </c>
      <c r="L57" s="31">
        <v>15.3</v>
      </c>
      <c r="M57" s="31">
        <v>14.8</v>
      </c>
      <c r="N57" s="31">
        <v>13.6</v>
      </c>
      <c r="O57" s="31">
        <v>12.6</v>
      </c>
      <c r="P57" s="31">
        <v>12.2</v>
      </c>
      <c r="Q57" s="31">
        <v>12.1</v>
      </c>
      <c r="R57" s="31">
        <v>11.6</v>
      </c>
      <c r="S57" s="31">
        <v>6.5</v>
      </c>
      <c r="T57" s="31">
        <v>6.2</v>
      </c>
      <c r="U57" s="31">
        <v>6.5</v>
      </c>
      <c r="V57" s="31">
        <v>7.6</v>
      </c>
      <c r="W57" s="31">
        <v>9.1</v>
      </c>
      <c r="X57" s="31">
        <v>10.3</v>
      </c>
      <c r="Y57" s="31">
        <v>11.9</v>
      </c>
      <c r="Z57" s="45">
        <v>13.3</v>
      </c>
      <c r="AA57" s="31">
        <v>15.2</v>
      </c>
      <c r="AB57" s="31">
        <v>15.9</v>
      </c>
      <c r="AC57" s="31">
        <v>16</v>
      </c>
      <c r="AD57" s="31">
        <v>15.5</v>
      </c>
      <c r="AE57" s="31">
        <v>14.4</v>
      </c>
      <c r="AF57" s="31">
        <v>13.5</v>
      </c>
      <c r="AG57" s="31">
        <v>13.3</v>
      </c>
      <c r="AH57" s="31">
        <v>13.1</v>
      </c>
      <c r="AI57" s="31">
        <v>12.6</v>
      </c>
      <c r="AJ57" s="31">
        <v>9.4</v>
      </c>
      <c r="AK57" s="31">
        <v>8.9</v>
      </c>
      <c r="AL57" s="31">
        <v>9.6</v>
      </c>
      <c r="AM57" s="31">
        <v>10.9</v>
      </c>
      <c r="AN57" s="31">
        <v>12.1</v>
      </c>
      <c r="AO57" s="31">
        <v>13.3</v>
      </c>
      <c r="AP57" s="31">
        <v>15</v>
      </c>
      <c r="AQ57" s="45">
        <v>16.3</v>
      </c>
      <c r="AR57" s="31">
        <v>17.600000000000001</v>
      </c>
      <c r="AS57" s="31">
        <v>17.8</v>
      </c>
      <c r="AT57" s="31">
        <v>17.8</v>
      </c>
      <c r="AU57" s="31">
        <v>17</v>
      </c>
      <c r="AV57" s="31">
        <v>15.9</v>
      </c>
      <c r="AW57" s="31">
        <v>15</v>
      </c>
      <c r="AX57" s="31">
        <v>14.9</v>
      </c>
      <c r="AY57" s="31">
        <v>14.7</v>
      </c>
      <c r="AZ57" s="31">
        <v>14.1</v>
      </c>
      <c r="BA57" s="31">
        <v>12.8</v>
      </c>
      <c r="BB57" s="31">
        <v>12.6</v>
      </c>
      <c r="BC57" s="31">
        <v>14.2</v>
      </c>
      <c r="BD57" s="31">
        <v>15.4</v>
      </c>
      <c r="BE57" s="31">
        <v>16.5</v>
      </c>
      <c r="BF57" s="31">
        <v>17.2</v>
      </c>
      <c r="BG57" s="31">
        <v>18.7</v>
      </c>
      <c r="BH57" s="45">
        <v>19.5</v>
      </c>
      <c r="BI57" s="31">
        <v>20.2</v>
      </c>
      <c r="BJ57" s="31">
        <v>20.2</v>
      </c>
      <c r="BK57" s="31">
        <v>19.899999999999999</v>
      </c>
      <c r="BL57" s="31">
        <v>18.899999999999999</v>
      </c>
      <c r="BM57" s="31">
        <v>17.600000000000001</v>
      </c>
      <c r="BN57" s="31">
        <v>16.899999999999999</v>
      </c>
      <c r="BO57" s="31">
        <v>16.899999999999999</v>
      </c>
      <c r="BP57" s="31">
        <v>16.8</v>
      </c>
      <c r="BQ57" s="31">
        <v>16.100000000000001</v>
      </c>
      <c r="BR57" s="31">
        <v>17</v>
      </c>
      <c r="BS57" s="31">
        <v>17.3</v>
      </c>
      <c r="BT57" s="31">
        <v>19</v>
      </c>
      <c r="BU57" s="31">
        <v>20.7</v>
      </c>
      <c r="BV57" s="31">
        <v>21.9</v>
      </c>
      <c r="BW57" s="31">
        <v>22.6</v>
      </c>
      <c r="BX57" s="31">
        <v>23.1</v>
      </c>
      <c r="BY57" s="45">
        <v>23.6</v>
      </c>
      <c r="BZ57" s="31">
        <v>23.8</v>
      </c>
      <c r="CA57" s="31">
        <v>23.3</v>
      </c>
      <c r="CB57" s="31">
        <v>22.7</v>
      </c>
      <c r="CC57" s="31">
        <v>21.3</v>
      </c>
      <c r="CD57" s="31">
        <v>20</v>
      </c>
      <c r="CE57" s="31">
        <v>19.600000000000001</v>
      </c>
      <c r="CF57" s="31">
        <v>19.8</v>
      </c>
      <c r="CG57" s="31">
        <v>19.600000000000001</v>
      </c>
      <c r="CH57" s="31">
        <v>18.8</v>
      </c>
      <c r="CI57" s="31">
        <v>17.399999999999999</v>
      </c>
      <c r="CJ57" s="31">
        <v>17.600000000000001</v>
      </c>
      <c r="CK57" s="31">
        <v>19.2</v>
      </c>
      <c r="CL57" s="31">
        <v>20.9</v>
      </c>
      <c r="CM57" s="31">
        <v>22.1</v>
      </c>
      <c r="CN57" s="31">
        <v>22.7</v>
      </c>
      <c r="CO57" s="31">
        <v>23</v>
      </c>
      <c r="CP57" s="31">
        <v>23.5</v>
      </c>
      <c r="CQ57" s="31">
        <v>23.7</v>
      </c>
      <c r="CR57" s="31">
        <v>23.1</v>
      </c>
      <c r="CS57" s="31">
        <v>22.7</v>
      </c>
      <c r="CT57" s="31">
        <v>21.3</v>
      </c>
      <c r="CU57" s="31">
        <v>20.2</v>
      </c>
      <c r="CV57" s="31">
        <v>19.899999999999999</v>
      </c>
      <c r="CW57" s="31">
        <v>20.100000000000001</v>
      </c>
      <c r="CX57" s="31">
        <v>19.600000000000001</v>
      </c>
      <c r="CY57" s="31">
        <v>18.8</v>
      </c>
      <c r="CZ57" s="31">
        <v>17.399999999999999</v>
      </c>
      <c r="DA57" s="31">
        <v>17.5</v>
      </c>
      <c r="DB57" s="31">
        <v>19</v>
      </c>
      <c r="DC57" s="31">
        <v>20.8</v>
      </c>
      <c r="DD57" s="31">
        <v>21.8</v>
      </c>
      <c r="DE57" s="31">
        <v>22.4</v>
      </c>
      <c r="DF57" s="31">
        <v>22.9</v>
      </c>
      <c r="DG57" s="45">
        <v>23.2</v>
      </c>
      <c r="DH57" s="31">
        <v>23.4</v>
      </c>
      <c r="DI57" s="31">
        <v>23</v>
      </c>
      <c r="DJ57" s="31">
        <v>22.6</v>
      </c>
      <c r="DK57" s="31">
        <v>21.3</v>
      </c>
      <c r="DL57" s="31">
        <v>20.5</v>
      </c>
      <c r="DM57" s="31">
        <v>20.100000000000001</v>
      </c>
      <c r="DN57" s="31">
        <v>20.3</v>
      </c>
      <c r="DO57" s="31">
        <v>19.8</v>
      </c>
      <c r="DP57" s="31">
        <v>18.899999999999999</v>
      </c>
      <c r="DQ57" s="31">
        <v>17.8</v>
      </c>
      <c r="DR57" s="31">
        <v>17.5</v>
      </c>
      <c r="DS57" s="31">
        <v>18.7</v>
      </c>
      <c r="DT57" s="31">
        <v>20.6</v>
      </c>
      <c r="DU57" s="31">
        <v>21.9</v>
      </c>
      <c r="DV57" s="31">
        <v>22.4</v>
      </c>
      <c r="DW57" s="31">
        <v>22.8</v>
      </c>
      <c r="DX57" s="31">
        <v>23.2</v>
      </c>
      <c r="DY57" s="31">
        <v>23.4</v>
      </c>
      <c r="DZ57" s="31">
        <v>23</v>
      </c>
      <c r="EA57" s="31">
        <v>22.5</v>
      </c>
      <c r="EB57" s="31">
        <v>21.5</v>
      </c>
      <c r="EC57" s="31">
        <v>20.7</v>
      </c>
      <c r="ED57" s="31">
        <v>20.5</v>
      </c>
      <c r="EE57" s="31">
        <v>20.6</v>
      </c>
      <c r="EF57" s="31">
        <v>19.899999999999999</v>
      </c>
      <c r="EG57" s="31">
        <v>18.8</v>
      </c>
      <c r="EH57" s="31">
        <v>17.399999999999999</v>
      </c>
      <c r="EI57" s="31">
        <v>17.3</v>
      </c>
      <c r="EJ57" s="31">
        <v>18.3</v>
      </c>
      <c r="EK57" s="31">
        <v>20.399999999999999</v>
      </c>
      <c r="EL57" s="31">
        <v>21.6</v>
      </c>
      <c r="EM57" s="31">
        <v>22.1</v>
      </c>
      <c r="EN57" s="31">
        <v>22.7</v>
      </c>
      <c r="EO57" s="31">
        <v>23.1</v>
      </c>
      <c r="EP57" s="31">
        <v>23.3</v>
      </c>
      <c r="EQ57" s="31">
        <v>23</v>
      </c>
      <c r="ER57" s="31">
        <v>22.5</v>
      </c>
      <c r="ES57" s="31">
        <v>21.7</v>
      </c>
      <c r="ET57" s="31">
        <v>21</v>
      </c>
      <c r="EU57" s="31">
        <v>20.9</v>
      </c>
      <c r="EV57" s="31">
        <v>20.9</v>
      </c>
      <c r="EW57" s="31">
        <v>20.100000000000001</v>
      </c>
      <c r="EX57" s="31">
        <v>18.899999999999999</v>
      </c>
      <c r="EY57" s="31">
        <v>17.2</v>
      </c>
      <c r="EZ57" s="31">
        <v>17</v>
      </c>
      <c r="FA57" s="31">
        <v>18.2</v>
      </c>
      <c r="FB57" s="31">
        <v>20</v>
      </c>
      <c r="FC57" s="31">
        <v>21.2</v>
      </c>
      <c r="FD57" s="31">
        <v>21.9</v>
      </c>
      <c r="FE57" s="31">
        <v>22.7</v>
      </c>
      <c r="FF57" s="45">
        <v>23</v>
      </c>
      <c r="FG57" s="31">
        <v>23.2</v>
      </c>
      <c r="FH57" s="31">
        <v>22.9</v>
      </c>
      <c r="FI57" s="31">
        <v>22.7</v>
      </c>
      <c r="FJ57" s="31">
        <v>21.9</v>
      </c>
      <c r="FK57" s="31">
        <v>21.4</v>
      </c>
      <c r="FL57" s="31">
        <v>21.3</v>
      </c>
      <c r="FM57" s="31">
        <v>21.2</v>
      </c>
      <c r="FN57" s="31">
        <v>20.3</v>
      </c>
      <c r="FO57" s="31">
        <v>19.100000000000001</v>
      </c>
      <c r="FP57" s="31">
        <v>16.8</v>
      </c>
      <c r="FQ57" s="31">
        <v>16.600000000000001</v>
      </c>
      <c r="FR57" s="31">
        <v>17.5</v>
      </c>
      <c r="FS57" s="31">
        <v>19.3</v>
      </c>
      <c r="FT57" s="31">
        <v>20.3</v>
      </c>
      <c r="FU57" s="31">
        <v>21</v>
      </c>
      <c r="FV57" s="31">
        <v>21.9</v>
      </c>
      <c r="FW57" s="45">
        <v>22.3</v>
      </c>
      <c r="FX57" s="31">
        <v>22.4</v>
      </c>
      <c r="FY57" s="31">
        <v>22.2</v>
      </c>
      <c r="FZ57" s="31">
        <v>22.1</v>
      </c>
      <c r="GA57" s="31">
        <v>21.6</v>
      </c>
      <c r="GB57" s="31">
        <v>21.4</v>
      </c>
      <c r="GC57" s="31">
        <v>21.2</v>
      </c>
      <c r="GD57" s="31">
        <v>20.8</v>
      </c>
      <c r="GE57" s="31">
        <v>19.899999999999999</v>
      </c>
      <c r="GF57" s="31">
        <v>19.100000000000001</v>
      </c>
      <c r="GG57" s="31">
        <v>17.5</v>
      </c>
      <c r="GH57" s="31">
        <v>17.2</v>
      </c>
      <c r="GI57" s="31">
        <v>18.100000000000001</v>
      </c>
      <c r="GJ57" s="31">
        <v>19.7</v>
      </c>
      <c r="GK57" s="31">
        <v>20.6</v>
      </c>
      <c r="GL57" s="31">
        <v>21.5</v>
      </c>
      <c r="GM57" s="31">
        <v>22.3</v>
      </c>
      <c r="GN57" s="45">
        <v>23</v>
      </c>
      <c r="GO57" s="31">
        <v>23.3</v>
      </c>
      <c r="GP57" s="31">
        <v>23.2</v>
      </c>
      <c r="GQ57" s="31">
        <v>23.1</v>
      </c>
      <c r="GR57" s="31">
        <v>22.5</v>
      </c>
      <c r="GS57" s="31">
        <v>22.2</v>
      </c>
      <c r="GT57" s="31">
        <v>21.6</v>
      </c>
      <c r="GU57" s="31">
        <v>20.8</v>
      </c>
      <c r="GV57" s="31">
        <v>19.8</v>
      </c>
      <c r="GW57" s="31">
        <v>19</v>
      </c>
      <c r="GX57" s="31">
        <v>17.8</v>
      </c>
      <c r="GY57" s="31">
        <v>17.399999999999999</v>
      </c>
      <c r="GZ57" s="31">
        <v>18.100000000000001</v>
      </c>
      <c r="HA57" s="31">
        <v>19.399999999999999</v>
      </c>
      <c r="HB57" s="31">
        <v>20.3</v>
      </c>
      <c r="HC57" s="31">
        <v>21.2</v>
      </c>
      <c r="HD57" s="31">
        <v>22.1</v>
      </c>
      <c r="HE57" s="45">
        <v>22.7</v>
      </c>
      <c r="HF57" s="31">
        <v>23</v>
      </c>
      <c r="HG57" s="31">
        <v>22.9</v>
      </c>
      <c r="HH57" s="31">
        <v>22.7</v>
      </c>
      <c r="HI57" s="31">
        <v>22.1</v>
      </c>
      <c r="HJ57" s="31">
        <v>21.8</v>
      </c>
      <c r="HK57" s="31">
        <v>21</v>
      </c>
      <c r="HL57" s="31">
        <v>20</v>
      </c>
      <c r="HM57" s="31">
        <v>19.100000000000001</v>
      </c>
      <c r="HN57" s="31">
        <v>18.2</v>
      </c>
      <c r="HO57" s="31">
        <v>18.2</v>
      </c>
      <c r="HP57" s="31">
        <v>17.5</v>
      </c>
      <c r="HQ57" s="31">
        <v>18.100000000000001</v>
      </c>
      <c r="HR57" s="31">
        <v>19.3</v>
      </c>
      <c r="HS57" s="31">
        <v>20.3</v>
      </c>
      <c r="HT57" s="31">
        <v>21.2</v>
      </c>
      <c r="HU57" s="31">
        <v>21.9</v>
      </c>
      <c r="HV57" s="45">
        <v>22.5</v>
      </c>
      <c r="HW57" s="31">
        <v>22.9</v>
      </c>
      <c r="HX57" s="31">
        <v>22.9</v>
      </c>
      <c r="HY57" s="31">
        <v>22.6</v>
      </c>
      <c r="HZ57" s="31">
        <v>22.1</v>
      </c>
      <c r="IA57" s="31">
        <v>21.6</v>
      </c>
      <c r="IB57" s="31">
        <v>20.7</v>
      </c>
      <c r="IC57" s="31">
        <v>19.600000000000001</v>
      </c>
      <c r="ID57" s="31">
        <v>18.399999999999999</v>
      </c>
      <c r="IE57" s="31">
        <v>17.5</v>
      </c>
    </row>
    <row r="58" spans="1:239" x14ac:dyDescent="0.3">
      <c r="A58" s="32">
        <v>43131</v>
      </c>
      <c r="B58" s="31">
        <v>3.5</v>
      </c>
      <c r="C58" s="31">
        <v>3.4</v>
      </c>
      <c r="D58" s="31">
        <v>4</v>
      </c>
      <c r="E58" s="31">
        <v>5.0999999999999996</v>
      </c>
      <c r="F58" s="31">
        <v>6.2</v>
      </c>
      <c r="G58" s="31">
        <v>7.5</v>
      </c>
      <c r="H58" s="31">
        <v>9.6</v>
      </c>
      <c r="I58" s="45">
        <v>11.5</v>
      </c>
      <c r="J58" s="31">
        <v>13.4</v>
      </c>
      <c r="K58" s="31">
        <v>14.2</v>
      </c>
      <c r="L58" s="31">
        <v>14.4</v>
      </c>
      <c r="M58" s="31">
        <v>14</v>
      </c>
      <c r="N58" s="31">
        <v>12.9</v>
      </c>
      <c r="O58" s="31">
        <v>12</v>
      </c>
      <c r="P58" s="31">
        <v>11.8</v>
      </c>
      <c r="Q58" s="31">
        <v>11.7</v>
      </c>
      <c r="R58" s="31">
        <v>11.2</v>
      </c>
      <c r="S58" s="31">
        <v>5.9</v>
      </c>
      <c r="T58" s="31">
        <v>6.7</v>
      </c>
      <c r="U58" s="31">
        <v>6.6</v>
      </c>
      <c r="V58" s="31">
        <v>7.9</v>
      </c>
      <c r="W58" s="31">
        <v>9.1</v>
      </c>
      <c r="X58" s="31">
        <v>10.199999999999999</v>
      </c>
      <c r="Y58" s="31">
        <v>12</v>
      </c>
      <c r="Z58" s="45">
        <v>13.3</v>
      </c>
      <c r="AA58" s="31">
        <v>14.4</v>
      </c>
      <c r="AB58" s="31">
        <v>14.9</v>
      </c>
      <c r="AC58" s="31">
        <v>15.1</v>
      </c>
      <c r="AD58" s="31">
        <v>14.6</v>
      </c>
      <c r="AE58" s="31">
        <v>13.7</v>
      </c>
      <c r="AF58" s="31">
        <v>12.9</v>
      </c>
      <c r="AG58" s="31">
        <v>12.8</v>
      </c>
      <c r="AH58" s="31">
        <v>12.7</v>
      </c>
      <c r="AI58" s="31">
        <v>12.2</v>
      </c>
      <c r="AJ58" s="31">
        <v>9.9</v>
      </c>
      <c r="AK58" s="31">
        <v>10.4</v>
      </c>
      <c r="AL58" s="31">
        <v>10.7</v>
      </c>
      <c r="AM58" s="31">
        <v>11.6</v>
      </c>
      <c r="AN58" s="31">
        <v>12.4</v>
      </c>
      <c r="AO58" s="31">
        <v>13.4</v>
      </c>
      <c r="AP58" s="31">
        <v>14.8</v>
      </c>
      <c r="AQ58" s="45">
        <v>15.8</v>
      </c>
      <c r="AR58" s="31">
        <v>16.5</v>
      </c>
      <c r="AS58" s="31">
        <v>16.8</v>
      </c>
      <c r="AT58" s="31">
        <v>16.7</v>
      </c>
      <c r="AU58" s="31">
        <v>16.100000000000001</v>
      </c>
      <c r="AV58" s="31">
        <v>15.1</v>
      </c>
      <c r="AW58" s="31">
        <v>14.4</v>
      </c>
      <c r="AX58" s="31">
        <v>14.4</v>
      </c>
      <c r="AY58" s="31">
        <v>14.3</v>
      </c>
      <c r="AZ58" s="31">
        <v>13.7</v>
      </c>
      <c r="BA58" s="31">
        <v>14.6</v>
      </c>
      <c r="BB58" s="31">
        <v>14.8</v>
      </c>
      <c r="BC58" s="31">
        <v>15.1</v>
      </c>
      <c r="BD58" s="31">
        <v>15.6</v>
      </c>
      <c r="BE58" s="31">
        <v>16.100000000000001</v>
      </c>
      <c r="BF58" s="31">
        <v>16.8</v>
      </c>
      <c r="BG58" s="31">
        <v>17.899999999999999</v>
      </c>
      <c r="BH58" s="45">
        <v>18.399999999999999</v>
      </c>
      <c r="BI58" s="31">
        <v>18.899999999999999</v>
      </c>
      <c r="BJ58" s="31">
        <v>19</v>
      </c>
      <c r="BK58" s="31">
        <v>18.7</v>
      </c>
      <c r="BL58" s="31">
        <v>17.899999999999999</v>
      </c>
      <c r="BM58" s="31">
        <v>16.8</v>
      </c>
      <c r="BN58" s="31">
        <v>16.3</v>
      </c>
      <c r="BO58" s="31">
        <v>16.5</v>
      </c>
      <c r="BP58" s="31">
        <v>16.399999999999999</v>
      </c>
      <c r="BQ58" s="31">
        <v>15.7</v>
      </c>
      <c r="BR58" s="31">
        <v>20.3</v>
      </c>
      <c r="BS58" s="31">
        <v>20.8</v>
      </c>
      <c r="BT58" s="31">
        <v>20.100000000000001</v>
      </c>
      <c r="BU58" s="31">
        <v>19.8</v>
      </c>
      <c r="BV58" s="31">
        <v>20.3</v>
      </c>
      <c r="BW58" s="31">
        <v>20.9</v>
      </c>
      <c r="BX58" s="31">
        <v>21.3</v>
      </c>
      <c r="BY58" s="45">
        <v>21.8</v>
      </c>
      <c r="BZ58" s="31">
        <v>22</v>
      </c>
      <c r="CA58" s="31">
        <v>21.7</v>
      </c>
      <c r="CB58" s="31">
        <v>21.3</v>
      </c>
      <c r="CC58" s="31">
        <v>20.3</v>
      </c>
      <c r="CD58" s="31">
        <v>19.2</v>
      </c>
      <c r="CE58" s="31">
        <v>18.899999999999999</v>
      </c>
      <c r="CF58" s="31">
        <v>19.3</v>
      </c>
      <c r="CG58" s="31">
        <v>19.2</v>
      </c>
      <c r="CH58" s="31">
        <v>18.5</v>
      </c>
      <c r="CI58" s="31">
        <v>20.100000000000001</v>
      </c>
      <c r="CJ58" s="31">
        <v>20.7</v>
      </c>
      <c r="CK58" s="31">
        <v>19.7</v>
      </c>
      <c r="CL58" s="31">
        <v>19.600000000000001</v>
      </c>
      <c r="CM58" s="31">
        <v>20.2</v>
      </c>
      <c r="CN58" s="31">
        <v>20.8</v>
      </c>
      <c r="CO58" s="31">
        <v>21.2</v>
      </c>
      <c r="CP58" s="31">
        <v>21.7</v>
      </c>
      <c r="CQ58" s="31">
        <v>21.9</v>
      </c>
      <c r="CR58" s="31">
        <v>21.6</v>
      </c>
      <c r="CS58" s="31">
        <v>21.4</v>
      </c>
      <c r="CT58" s="31">
        <v>20.399999999999999</v>
      </c>
      <c r="CU58" s="31">
        <v>19.399999999999999</v>
      </c>
      <c r="CV58" s="31">
        <v>19.3</v>
      </c>
      <c r="CW58" s="31">
        <v>19.7</v>
      </c>
      <c r="CX58" s="31">
        <v>19.399999999999999</v>
      </c>
      <c r="CY58" s="31">
        <v>18.600000000000001</v>
      </c>
      <c r="CZ58" s="31">
        <v>19.8</v>
      </c>
      <c r="DA58" s="31">
        <v>20.5</v>
      </c>
      <c r="DB58" s="31">
        <v>19.600000000000001</v>
      </c>
      <c r="DC58" s="31">
        <v>19.7</v>
      </c>
      <c r="DD58" s="31">
        <v>20.2</v>
      </c>
      <c r="DE58" s="31">
        <v>20.7</v>
      </c>
      <c r="DF58" s="31">
        <v>21.2</v>
      </c>
      <c r="DG58" s="45">
        <v>21.5</v>
      </c>
      <c r="DH58" s="31">
        <v>21.7</v>
      </c>
      <c r="DI58" s="31">
        <v>21.6</v>
      </c>
      <c r="DJ58" s="31">
        <v>21.3</v>
      </c>
      <c r="DK58" s="31">
        <v>20.399999999999999</v>
      </c>
      <c r="DL58" s="31">
        <v>19.7</v>
      </c>
      <c r="DM58" s="31">
        <v>19.600000000000001</v>
      </c>
      <c r="DN58" s="31">
        <v>20.100000000000001</v>
      </c>
      <c r="DO58" s="31">
        <v>19.600000000000001</v>
      </c>
      <c r="DP58" s="31">
        <v>18.8</v>
      </c>
      <c r="DQ58" s="31">
        <v>19.5</v>
      </c>
      <c r="DR58" s="31">
        <v>20.2</v>
      </c>
      <c r="DS58" s="31">
        <v>19.5</v>
      </c>
      <c r="DT58" s="31">
        <v>19.7</v>
      </c>
      <c r="DU58" s="31">
        <v>20.399999999999999</v>
      </c>
      <c r="DV58" s="31">
        <v>20.8</v>
      </c>
      <c r="DW58" s="31">
        <v>21.2</v>
      </c>
      <c r="DX58" s="31">
        <v>21.5</v>
      </c>
      <c r="DY58" s="31">
        <v>21.8</v>
      </c>
      <c r="DZ58" s="31">
        <v>21.6</v>
      </c>
      <c r="EA58" s="31">
        <v>21.3</v>
      </c>
      <c r="EB58" s="31">
        <v>20.6</v>
      </c>
      <c r="EC58" s="31">
        <v>20</v>
      </c>
      <c r="ED58" s="31">
        <v>20</v>
      </c>
      <c r="EE58" s="31">
        <v>20.399999999999999</v>
      </c>
      <c r="EF58" s="31">
        <v>19.899999999999999</v>
      </c>
      <c r="EG58" s="31">
        <v>18.899999999999999</v>
      </c>
      <c r="EH58" s="31">
        <v>19.3</v>
      </c>
      <c r="EI58" s="31">
        <v>20.2</v>
      </c>
      <c r="EJ58" s="31">
        <v>19.3</v>
      </c>
      <c r="EK58" s="31">
        <v>19.600000000000001</v>
      </c>
      <c r="EL58" s="31">
        <v>20.399999999999999</v>
      </c>
      <c r="EM58" s="31">
        <v>20.7</v>
      </c>
      <c r="EN58" s="31">
        <v>21.1</v>
      </c>
      <c r="EO58" s="31">
        <v>21.5</v>
      </c>
      <c r="EP58" s="31">
        <v>21.7</v>
      </c>
      <c r="EQ58" s="31">
        <v>21.6</v>
      </c>
      <c r="ER58" s="31">
        <v>21.4</v>
      </c>
      <c r="ES58" s="31">
        <v>20.9</v>
      </c>
      <c r="ET58" s="31">
        <v>20.3</v>
      </c>
      <c r="EU58" s="31">
        <v>20.399999999999999</v>
      </c>
      <c r="EV58" s="31">
        <v>20.8</v>
      </c>
      <c r="EW58" s="31">
        <v>20.2</v>
      </c>
      <c r="EX58" s="31">
        <v>19</v>
      </c>
      <c r="EY58" s="31">
        <v>18.8</v>
      </c>
      <c r="EZ58" s="31">
        <v>19.8</v>
      </c>
      <c r="FA58" s="31">
        <v>19.2</v>
      </c>
      <c r="FB58" s="31">
        <v>19.399999999999999</v>
      </c>
      <c r="FC58" s="31">
        <v>20.2</v>
      </c>
      <c r="FD58" s="31">
        <v>20.6</v>
      </c>
      <c r="FE58" s="31">
        <v>21.1</v>
      </c>
      <c r="FF58" s="45">
        <v>21.4</v>
      </c>
      <c r="FG58" s="31">
        <v>21.7</v>
      </c>
      <c r="FH58" s="31">
        <v>21.5</v>
      </c>
      <c r="FI58" s="31">
        <v>21.5</v>
      </c>
      <c r="FJ58" s="31">
        <v>21</v>
      </c>
      <c r="FK58" s="31">
        <v>20.7</v>
      </c>
      <c r="FL58" s="31">
        <v>20.9</v>
      </c>
      <c r="FM58" s="31">
        <v>21.1</v>
      </c>
      <c r="FN58" s="31">
        <v>20.399999999999999</v>
      </c>
      <c r="FO58" s="31">
        <v>19.399999999999999</v>
      </c>
      <c r="FP58" s="31">
        <v>18.100000000000001</v>
      </c>
      <c r="FQ58" s="31">
        <v>19.3</v>
      </c>
      <c r="FR58" s="31">
        <v>18.7</v>
      </c>
      <c r="FS58" s="31">
        <v>18.899999999999999</v>
      </c>
      <c r="FT58" s="31">
        <v>19.600000000000001</v>
      </c>
      <c r="FU58" s="31">
        <v>20.100000000000001</v>
      </c>
      <c r="FV58" s="31">
        <v>21</v>
      </c>
      <c r="FW58" s="45">
        <v>21.2</v>
      </c>
      <c r="FX58" s="31">
        <v>21.4</v>
      </c>
      <c r="FY58" s="31">
        <v>21.2</v>
      </c>
      <c r="FZ58" s="31">
        <v>21.2</v>
      </c>
      <c r="GA58" s="31">
        <v>20.9</v>
      </c>
      <c r="GB58" s="31">
        <v>20.8</v>
      </c>
      <c r="GC58" s="31">
        <v>21.1</v>
      </c>
      <c r="GD58" s="31">
        <v>21.2</v>
      </c>
      <c r="GE58" s="31">
        <v>20.5</v>
      </c>
      <c r="GF58" s="31">
        <v>19.600000000000001</v>
      </c>
      <c r="GG58" s="31">
        <v>18.600000000000001</v>
      </c>
      <c r="GH58" s="31">
        <v>19.8</v>
      </c>
      <c r="GI58" s="31">
        <v>19.2</v>
      </c>
      <c r="GJ58" s="31">
        <v>19.399999999999999</v>
      </c>
      <c r="GK58" s="31">
        <v>20.100000000000001</v>
      </c>
      <c r="GL58" s="31">
        <v>20.7</v>
      </c>
      <c r="GM58" s="31">
        <v>21.6</v>
      </c>
      <c r="GN58" s="45">
        <v>22.1</v>
      </c>
      <c r="GO58" s="31">
        <v>22.4</v>
      </c>
      <c r="GP58" s="31">
        <v>22.3</v>
      </c>
      <c r="GQ58" s="31">
        <v>22.2</v>
      </c>
      <c r="GR58" s="31">
        <v>21.9</v>
      </c>
      <c r="GS58" s="31">
        <v>21.7</v>
      </c>
      <c r="GT58" s="31">
        <v>21.7</v>
      </c>
      <c r="GU58" s="31">
        <v>21.5</v>
      </c>
      <c r="GV58" s="31">
        <v>20.6</v>
      </c>
      <c r="GW58" s="31">
        <v>19.8</v>
      </c>
      <c r="GX58" s="31">
        <v>18.600000000000001</v>
      </c>
      <c r="GY58" s="31">
        <v>19.8</v>
      </c>
      <c r="GZ58" s="31">
        <v>18.899999999999999</v>
      </c>
      <c r="HA58" s="31">
        <v>19.2</v>
      </c>
      <c r="HB58" s="31">
        <v>20</v>
      </c>
      <c r="HC58" s="31">
        <v>20.7</v>
      </c>
      <c r="HD58" s="31">
        <v>21.6</v>
      </c>
      <c r="HE58" s="45">
        <v>22.1</v>
      </c>
      <c r="HF58" s="31">
        <v>22.4</v>
      </c>
      <c r="HG58" s="31">
        <v>22.2</v>
      </c>
      <c r="HH58" s="31">
        <v>22.1</v>
      </c>
      <c r="HI58" s="31">
        <v>21.8</v>
      </c>
      <c r="HJ58" s="31">
        <v>21.5</v>
      </c>
      <c r="HK58" s="31">
        <v>21.4</v>
      </c>
      <c r="HL58" s="31">
        <v>21</v>
      </c>
      <c r="HM58" s="31">
        <v>20.100000000000001</v>
      </c>
      <c r="HN58" s="31">
        <v>19.100000000000001</v>
      </c>
      <c r="HO58" s="31">
        <v>18.7</v>
      </c>
      <c r="HP58" s="31">
        <v>19.600000000000001</v>
      </c>
      <c r="HQ58" s="31">
        <v>18.600000000000001</v>
      </c>
      <c r="HR58" s="31">
        <v>19.100000000000001</v>
      </c>
      <c r="HS58" s="31">
        <v>20.100000000000001</v>
      </c>
      <c r="HT58" s="31">
        <v>20.7</v>
      </c>
      <c r="HU58" s="31">
        <v>21.6</v>
      </c>
      <c r="HV58" s="45">
        <v>22</v>
      </c>
      <c r="HW58" s="31">
        <v>22.4</v>
      </c>
      <c r="HX58" s="31">
        <v>22.3</v>
      </c>
      <c r="HY58" s="31">
        <v>22.2</v>
      </c>
      <c r="HZ58" s="31">
        <v>21.8</v>
      </c>
      <c r="IA58" s="31">
        <v>21.4</v>
      </c>
      <c r="IB58" s="31">
        <v>21.2</v>
      </c>
      <c r="IC58" s="31">
        <v>20.6</v>
      </c>
      <c r="ID58" s="31">
        <v>19.5</v>
      </c>
      <c r="IE58" s="31">
        <v>18.399999999999999</v>
      </c>
    </row>
    <row r="59" spans="1:239" x14ac:dyDescent="0.3">
      <c r="A59" s="32">
        <v>43159</v>
      </c>
      <c r="B59" s="31">
        <v>3</v>
      </c>
      <c r="C59" s="31">
        <v>3.2</v>
      </c>
      <c r="D59" s="31">
        <v>3.9</v>
      </c>
      <c r="E59" s="31">
        <v>5.0999999999999996</v>
      </c>
      <c r="F59" s="31">
        <v>6.2</v>
      </c>
      <c r="G59" s="31">
        <v>7.7</v>
      </c>
      <c r="H59" s="31">
        <v>9.8000000000000007</v>
      </c>
      <c r="I59" s="45">
        <v>11.7</v>
      </c>
      <c r="J59" s="31">
        <v>14</v>
      </c>
      <c r="K59" s="31">
        <v>14.8</v>
      </c>
      <c r="L59" s="31">
        <v>14.9</v>
      </c>
      <c r="M59" s="31">
        <v>14.3</v>
      </c>
      <c r="N59" s="31">
        <v>13</v>
      </c>
      <c r="O59" s="31">
        <v>11.9</v>
      </c>
      <c r="P59" s="31">
        <v>11.7</v>
      </c>
      <c r="Q59" s="31">
        <v>11.7</v>
      </c>
      <c r="R59" s="31">
        <v>11.3</v>
      </c>
      <c r="S59" s="31">
        <v>5.8</v>
      </c>
      <c r="T59" s="31">
        <v>6.5</v>
      </c>
      <c r="U59" s="31">
        <v>6.5</v>
      </c>
      <c r="V59" s="31">
        <v>7.8</v>
      </c>
      <c r="W59" s="31">
        <v>9.1999999999999993</v>
      </c>
      <c r="X59" s="31">
        <v>10.7</v>
      </c>
      <c r="Y59" s="31">
        <v>12.3</v>
      </c>
      <c r="Z59" s="45">
        <v>13.5</v>
      </c>
      <c r="AA59" s="31">
        <v>14.9</v>
      </c>
      <c r="AB59" s="31">
        <v>15.3</v>
      </c>
      <c r="AC59" s="31">
        <v>15.4</v>
      </c>
      <c r="AD59" s="31">
        <v>14.9</v>
      </c>
      <c r="AE59" s="31">
        <v>13.8</v>
      </c>
      <c r="AF59" s="31">
        <v>12.8</v>
      </c>
      <c r="AG59" s="31">
        <v>12.7</v>
      </c>
      <c r="AH59" s="31">
        <v>12.6</v>
      </c>
      <c r="AI59" s="31">
        <v>12.3</v>
      </c>
      <c r="AJ59" s="31">
        <v>10.7</v>
      </c>
      <c r="AK59" s="31">
        <v>10.6</v>
      </c>
      <c r="AL59" s="31">
        <v>10.6</v>
      </c>
      <c r="AM59" s="31">
        <v>11.7</v>
      </c>
      <c r="AN59" s="31">
        <v>12.6</v>
      </c>
      <c r="AO59" s="31">
        <v>13.9</v>
      </c>
      <c r="AP59" s="31">
        <v>15.2</v>
      </c>
      <c r="AQ59" s="45">
        <v>16.3</v>
      </c>
      <c r="AR59" s="31">
        <v>17</v>
      </c>
      <c r="AS59" s="31">
        <v>17</v>
      </c>
      <c r="AT59" s="31">
        <v>17</v>
      </c>
      <c r="AU59" s="31">
        <v>16.3</v>
      </c>
      <c r="AV59" s="31">
        <v>15.2</v>
      </c>
      <c r="AW59" s="31">
        <v>14.2</v>
      </c>
      <c r="AX59" s="31">
        <v>14.3</v>
      </c>
      <c r="AY59" s="31">
        <v>14.2</v>
      </c>
      <c r="AZ59" s="31">
        <v>13.7</v>
      </c>
      <c r="BA59" s="31">
        <v>16.100000000000001</v>
      </c>
      <c r="BB59" s="31">
        <v>15.6</v>
      </c>
      <c r="BC59" s="31">
        <v>15.6</v>
      </c>
      <c r="BD59" s="31">
        <v>16.2</v>
      </c>
      <c r="BE59" s="31">
        <v>16.8</v>
      </c>
      <c r="BF59" s="31">
        <v>17.5</v>
      </c>
      <c r="BG59" s="31">
        <v>18.5</v>
      </c>
      <c r="BH59" s="45">
        <v>19</v>
      </c>
      <c r="BI59" s="31">
        <v>19.399999999999999</v>
      </c>
      <c r="BJ59" s="31">
        <v>19.2</v>
      </c>
      <c r="BK59" s="31">
        <v>19</v>
      </c>
      <c r="BL59" s="31">
        <v>18</v>
      </c>
      <c r="BM59" s="31">
        <v>16.899999999999999</v>
      </c>
      <c r="BN59" s="31">
        <v>16</v>
      </c>
      <c r="BO59" s="31">
        <v>16.3</v>
      </c>
      <c r="BP59" s="31">
        <v>16.2</v>
      </c>
      <c r="BQ59" s="31">
        <v>15.8</v>
      </c>
      <c r="BR59" s="31">
        <v>20.6</v>
      </c>
      <c r="BS59" s="31">
        <v>20.5</v>
      </c>
      <c r="BT59" s="31">
        <v>20</v>
      </c>
      <c r="BU59" s="31">
        <v>20.5</v>
      </c>
      <c r="BV59" s="31">
        <v>21.3</v>
      </c>
      <c r="BW59" s="31">
        <v>22</v>
      </c>
      <c r="BX59" s="31">
        <v>22.1</v>
      </c>
      <c r="BY59" s="45">
        <v>22.5</v>
      </c>
      <c r="BZ59" s="31">
        <v>22.5</v>
      </c>
      <c r="CA59" s="31">
        <v>22</v>
      </c>
      <c r="CB59" s="31">
        <v>21.5</v>
      </c>
      <c r="CC59" s="31">
        <v>20.3</v>
      </c>
      <c r="CD59" s="31">
        <v>19.2</v>
      </c>
      <c r="CE59" s="31">
        <v>18.5</v>
      </c>
      <c r="CF59" s="31">
        <v>19</v>
      </c>
      <c r="CG59" s="31">
        <v>19</v>
      </c>
      <c r="CH59" s="31">
        <v>18.5</v>
      </c>
      <c r="CI59" s="31">
        <v>20.7</v>
      </c>
      <c r="CJ59" s="31">
        <v>20.3</v>
      </c>
      <c r="CK59" s="31">
        <v>19.899999999999999</v>
      </c>
      <c r="CL59" s="31">
        <v>20.3</v>
      </c>
      <c r="CM59" s="31">
        <v>21.1</v>
      </c>
      <c r="CN59" s="31">
        <v>21.6</v>
      </c>
      <c r="CO59" s="31">
        <v>21.8</v>
      </c>
      <c r="CP59" s="31">
        <v>22.3</v>
      </c>
      <c r="CQ59" s="31">
        <v>22.4</v>
      </c>
      <c r="CR59" s="31">
        <v>21.9</v>
      </c>
      <c r="CS59" s="31">
        <v>21.6</v>
      </c>
      <c r="CT59" s="31">
        <v>20.399999999999999</v>
      </c>
      <c r="CU59" s="31">
        <v>19.399999999999999</v>
      </c>
      <c r="CV59" s="31">
        <v>18.8</v>
      </c>
      <c r="CW59" s="31">
        <v>19.399999999999999</v>
      </c>
      <c r="CX59" s="31">
        <v>19.2</v>
      </c>
      <c r="CY59" s="31">
        <v>18.7</v>
      </c>
      <c r="CZ59" s="31">
        <v>20.6</v>
      </c>
      <c r="DA59" s="31">
        <v>20.2</v>
      </c>
      <c r="DB59" s="31">
        <v>19.899999999999999</v>
      </c>
      <c r="DC59" s="31">
        <v>20.399999999999999</v>
      </c>
      <c r="DD59" s="31">
        <v>21.1</v>
      </c>
      <c r="DE59" s="31">
        <v>21.4</v>
      </c>
      <c r="DF59" s="31">
        <v>21.7</v>
      </c>
      <c r="DG59" s="45">
        <v>22.1</v>
      </c>
      <c r="DH59" s="31">
        <v>22.2</v>
      </c>
      <c r="DI59" s="31">
        <v>22</v>
      </c>
      <c r="DJ59" s="31">
        <v>21.6</v>
      </c>
      <c r="DK59" s="31">
        <v>20.5</v>
      </c>
      <c r="DL59" s="31">
        <v>19.600000000000001</v>
      </c>
      <c r="DM59" s="31">
        <v>19.2</v>
      </c>
      <c r="DN59" s="31">
        <v>19.600000000000001</v>
      </c>
      <c r="DO59" s="31">
        <v>19.399999999999999</v>
      </c>
      <c r="DP59" s="31">
        <v>18.8</v>
      </c>
      <c r="DQ59" s="31">
        <v>20.6</v>
      </c>
      <c r="DR59" s="31">
        <v>20</v>
      </c>
      <c r="DS59" s="31">
        <v>19.899999999999999</v>
      </c>
      <c r="DT59" s="31">
        <v>20.399999999999999</v>
      </c>
      <c r="DU59" s="31">
        <v>21.1</v>
      </c>
      <c r="DV59" s="31">
        <v>21.4</v>
      </c>
      <c r="DW59" s="31">
        <v>21.7</v>
      </c>
      <c r="DX59" s="31">
        <v>22.1</v>
      </c>
      <c r="DY59" s="31">
        <v>22.2</v>
      </c>
      <c r="DZ59" s="31">
        <v>22</v>
      </c>
      <c r="EA59" s="31">
        <v>21.6</v>
      </c>
      <c r="EB59" s="31">
        <v>20.6</v>
      </c>
      <c r="EC59" s="31">
        <v>19.8</v>
      </c>
      <c r="ED59" s="31">
        <v>19.5</v>
      </c>
      <c r="EE59" s="31">
        <v>20</v>
      </c>
      <c r="EF59" s="31">
        <v>19.600000000000001</v>
      </c>
      <c r="EG59" s="31">
        <v>18.899999999999999</v>
      </c>
      <c r="EH59" s="31">
        <v>20.7</v>
      </c>
      <c r="EI59" s="31">
        <v>20.2</v>
      </c>
      <c r="EJ59" s="31">
        <v>19.899999999999999</v>
      </c>
      <c r="EK59" s="31">
        <v>20.5</v>
      </c>
      <c r="EL59" s="31">
        <v>21.1</v>
      </c>
      <c r="EM59" s="31">
        <v>21.2</v>
      </c>
      <c r="EN59" s="31">
        <v>21.6</v>
      </c>
      <c r="EO59" s="31">
        <v>22</v>
      </c>
      <c r="EP59" s="31">
        <v>22.1</v>
      </c>
      <c r="EQ59" s="31">
        <v>22</v>
      </c>
      <c r="ER59" s="31">
        <v>21.6</v>
      </c>
      <c r="ES59" s="31">
        <v>20.9</v>
      </c>
      <c r="ET59" s="31">
        <v>20.100000000000001</v>
      </c>
      <c r="EU59" s="31">
        <v>19.899999999999999</v>
      </c>
      <c r="EV59" s="31">
        <v>20.3</v>
      </c>
      <c r="EW59" s="31">
        <v>19.899999999999999</v>
      </c>
      <c r="EX59" s="31">
        <v>19.100000000000001</v>
      </c>
      <c r="EY59" s="31">
        <v>20.399999999999999</v>
      </c>
      <c r="EZ59" s="31">
        <v>19.899999999999999</v>
      </c>
      <c r="FA59" s="31">
        <v>20</v>
      </c>
      <c r="FB59" s="31">
        <v>20.399999999999999</v>
      </c>
      <c r="FC59" s="31">
        <v>20.9</v>
      </c>
      <c r="FD59" s="31">
        <v>21.2</v>
      </c>
      <c r="FE59" s="31">
        <v>21.6</v>
      </c>
      <c r="FF59" s="45">
        <v>21.9</v>
      </c>
      <c r="FG59" s="31">
        <v>22</v>
      </c>
      <c r="FH59" s="31">
        <v>21.9</v>
      </c>
      <c r="FI59" s="31">
        <v>21.7</v>
      </c>
      <c r="FJ59" s="31">
        <v>21</v>
      </c>
      <c r="FK59" s="31">
        <v>20.5</v>
      </c>
      <c r="FL59" s="31">
        <v>20.399999999999999</v>
      </c>
      <c r="FM59" s="31">
        <v>20.6</v>
      </c>
      <c r="FN59" s="31">
        <v>20.100000000000001</v>
      </c>
      <c r="FO59" s="31">
        <v>19.3</v>
      </c>
      <c r="FP59" s="31">
        <v>18.7</v>
      </c>
      <c r="FQ59" s="31">
        <v>18.600000000000001</v>
      </c>
      <c r="FR59" s="31">
        <v>18.8</v>
      </c>
      <c r="FS59" s="31">
        <v>19.399999999999999</v>
      </c>
      <c r="FT59" s="31">
        <v>19.899999999999999</v>
      </c>
      <c r="FU59" s="31">
        <v>20.3</v>
      </c>
      <c r="FV59" s="31">
        <v>20.9</v>
      </c>
      <c r="FW59" s="45">
        <v>21.3</v>
      </c>
      <c r="FX59" s="31">
        <v>21.4</v>
      </c>
      <c r="FY59" s="31">
        <v>21.3</v>
      </c>
      <c r="FZ59" s="31">
        <v>21.1</v>
      </c>
      <c r="GA59" s="31">
        <v>20.7</v>
      </c>
      <c r="GB59" s="31">
        <v>20.5</v>
      </c>
      <c r="GC59" s="31">
        <v>20.399999999999999</v>
      </c>
      <c r="GD59" s="31">
        <v>20.5</v>
      </c>
      <c r="GE59" s="31">
        <v>20.100000000000001</v>
      </c>
      <c r="GF59" s="31">
        <v>19.600000000000001</v>
      </c>
      <c r="GG59" s="31">
        <v>18.399999999999999</v>
      </c>
      <c r="GH59" s="31">
        <v>18.5</v>
      </c>
      <c r="GI59" s="31">
        <v>18.899999999999999</v>
      </c>
      <c r="GJ59" s="31">
        <v>19.5</v>
      </c>
      <c r="GK59" s="31">
        <v>20.100000000000001</v>
      </c>
      <c r="GL59" s="31">
        <v>20.7</v>
      </c>
      <c r="GM59" s="31">
        <v>21.3</v>
      </c>
      <c r="GN59" s="45">
        <v>21.8</v>
      </c>
      <c r="GO59" s="31">
        <v>22.2</v>
      </c>
      <c r="GP59" s="31">
        <v>22.2</v>
      </c>
      <c r="GQ59" s="31">
        <v>22</v>
      </c>
      <c r="GR59" s="31">
        <v>21.5</v>
      </c>
      <c r="GS59" s="31">
        <v>21.2</v>
      </c>
      <c r="GT59" s="31">
        <v>21</v>
      </c>
      <c r="GU59" s="31">
        <v>20.8</v>
      </c>
      <c r="GV59" s="31">
        <v>20.3</v>
      </c>
      <c r="GW59" s="31">
        <v>19.7</v>
      </c>
      <c r="GX59" s="31">
        <v>17.7</v>
      </c>
      <c r="GY59" s="31">
        <v>18.100000000000001</v>
      </c>
      <c r="GZ59" s="31">
        <v>18.3</v>
      </c>
      <c r="HA59" s="31">
        <v>19.100000000000001</v>
      </c>
      <c r="HB59" s="31">
        <v>19.8</v>
      </c>
      <c r="HC59" s="31">
        <v>20.5</v>
      </c>
      <c r="HD59" s="31">
        <v>21.1</v>
      </c>
      <c r="HE59" s="45">
        <v>21.7</v>
      </c>
      <c r="HF59" s="31">
        <v>22.1</v>
      </c>
      <c r="HG59" s="31">
        <v>22</v>
      </c>
      <c r="HH59" s="31">
        <v>21.8</v>
      </c>
      <c r="HI59" s="31">
        <v>21.4</v>
      </c>
      <c r="HJ59" s="31">
        <v>21</v>
      </c>
      <c r="HK59" s="31">
        <v>20.7</v>
      </c>
      <c r="HL59" s="31">
        <v>20.3</v>
      </c>
      <c r="HM59" s="31">
        <v>19.7</v>
      </c>
      <c r="HN59" s="31">
        <v>18.899999999999999</v>
      </c>
      <c r="HO59" s="31">
        <v>17.100000000000001</v>
      </c>
      <c r="HP59" s="31">
        <v>17.5</v>
      </c>
      <c r="HQ59" s="31">
        <v>17.7</v>
      </c>
      <c r="HR59" s="31">
        <v>18.8</v>
      </c>
      <c r="HS59" s="31">
        <v>19.7</v>
      </c>
      <c r="HT59" s="31">
        <v>20.3</v>
      </c>
      <c r="HU59" s="31">
        <v>21</v>
      </c>
      <c r="HV59" s="45">
        <v>21.6</v>
      </c>
      <c r="HW59" s="31">
        <v>22</v>
      </c>
      <c r="HX59" s="31">
        <v>22</v>
      </c>
      <c r="HY59" s="31">
        <v>21.8</v>
      </c>
      <c r="HZ59" s="31">
        <v>21.4</v>
      </c>
      <c r="IA59" s="31">
        <v>21</v>
      </c>
      <c r="IB59" s="31">
        <v>20.6</v>
      </c>
      <c r="IC59" s="31">
        <v>20</v>
      </c>
      <c r="ID59" s="31">
        <v>19.100000000000001</v>
      </c>
      <c r="IE59" s="31">
        <v>18.2</v>
      </c>
    </row>
    <row r="60" spans="1:239" x14ac:dyDescent="0.3">
      <c r="A60" s="32">
        <v>43189</v>
      </c>
      <c r="B60" s="31">
        <v>2.5</v>
      </c>
      <c r="C60" s="31">
        <v>2.8</v>
      </c>
      <c r="D60" s="31">
        <v>3.5</v>
      </c>
      <c r="E60" s="31">
        <v>4.9000000000000004</v>
      </c>
      <c r="F60" s="31">
        <v>6.2</v>
      </c>
      <c r="G60" s="31">
        <v>7.3</v>
      </c>
      <c r="H60" s="31">
        <v>9.6</v>
      </c>
      <c r="I60" s="45">
        <v>11.4</v>
      </c>
      <c r="J60" s="31">
        <v>13.8</v>
      </c>
      <c r="K60" s="31">
        <v>14.9</v>
      </c>
      <c r="L60" s="31">
        <v>15.1</v>
      </c>
      <c r="M60" s="31">
        <v>14.4</v>
      </c>
      <c r="N60" s="31">
        <v>13.1</v>
      </c>
      <c r="O60" s="31">
        <v>11.9</v>
      </c>
      <c r="P60" s="31">
        <v>11.7</v>
      </c>
      <c r="Q60" s="31">
        <v>11.6</v>
      </c>
      <c r="R60" s="31">
        <v>11.2</v>
      </c>
      <c r="S60" s="31">
        <v>4.8</v>
      </c>
      <c r="T60" s="31">
        <v>5.0999999999999996</v>
      </c>
      <c r="U60" s="31">
        <v>5.9</v>
      </c>
      <c r="V60" s="31">
        <v>7.5</v>
      </c>
      <c r="W60" s="31">
        <v>9</v>
      </c>
      <c r="X60" s="31">
        <v>10.199999999999999</v>
      </c>
      <c r="Y60" s="31">
        <v>12</v>
      </c>
      <c r="Z60" s="45">
        <v>13.3</v>
      </c>
      <c r="AA60" s="31">
        <v>14.9</v>
      </c>
      <c r="AB60" s="31">
        <v>15.7</v>
      </c>
      <c r="AC60" s="31">
        <v>15.7</v>
      </c>
      <c r="AD60" s="31">
        <v>15.1</v>
      </c>
      <c r="AE60" s="31">
        <v>13.8</v>
      </c>
      <c r="AF60" s="31">
        <v>12.8</v>
      </c>
      <c r="AG60" s="31">
        <v>12.7</v>
      </c>
      <c r="AH60" s="31">
        <v>12.6</v>
      </c>
      <c r="AI60" s="31">
        <v>12.2</v>
      </c>
      <c r="AJ60" s="31">
        <v>8.4</v>
      </c>
      <c r="AK60" s="31">
        <v>8.1</v>
      </c>
      <c r="AL60" s="31">
        <v>9.3000000000000007</v>
      </c>
      <c r="AM60" s="31">
        <v>11.3</v>
      </c>
      <c r="AN60" s="31">
        <v>12.4</v>
      </c>
      <c r="AO60" s="31">
        <v>13.5</v>
      </c>
      <c r="AP60" s="31">
        <v>15.1</v>
      </c>
      <c r="AQ60" s="45">
        <v>16.2</v>
      </c>
      <c r="AR60" s="31">
        <v>17</v>
      </c>
      <c r="AS60" s="31">
        <v>17.5</v>
      </c>
      <c r="AT60" s="31">
        <v>17.3</v>
      </c>
      <c r="AU60" s="31">
        <v>16.5</v>
      </c>
      <c r="AV60" s="31">
        <v>15.2</v>
      </c>
      <c r="AW60" s="31">
        <v>14.2</v>
      </c>
      <c r="AX60" s="31">
        <v>14.3</v>
      </c>
      <c r="AY60" s="31">
        <v>14.2</v>
      </c>
      <c r="AZ60" s="31">
        <v>13.7</v>
      </c>
      <c r="BA60" s="31">
        <v>11.7</v>
      </c>
      <c r="BB60" s="31">
        <v>12.6</v>
      </c>
      <c r="BC60" s="31">
        <v>13.8</v>
      </c>
      <c r="BD60" s="31">
        <v>15.8</v>
      </c>
      <c r="BE60" s="31">
        <v>16.5</v>
      </c>
      <c r="BF60" s="31">
        <v>17.100000000000001</v>
      </c>
      <c r="BG60" s="31">
        <v>18.399999999999999</v>
      </c>
      <c r="BH60" s="45">
        <v>19</v>
      </c>
      <c r="BI60" s="31">
        <v>19.600000000000001</v>
      </c>
      <c r="BJ60" s="31">
        <v>19.8</v>
      </c>
      <c r="BK60" s="31">
        <v>19.399999999999999</v>
      </c>
      <c r="BL60" s="31">
        <v>18.399999999999999</v>
      </c>
      <c r="BM60" s="31">
        <v>17</v>
      </c>
      <c r="BN60" s="31">
        <v>16.2</v>
      </c>
      <c r="BO60" s="31">
        <v>16.399999999999999</v>
      </c>
      <c r="BP60" s="31">
        <v>16.3</v>
      </c>
      <c r="BQ60" s="31">
        <v>15.8</v>
      </c>
      <c r="BR60" s="31">
        <v>15.8</v>
      </c>
      <c r="BS60" s="31">
        <v>16.8</v>
      </c>
      <c r="BT60" s="31">
        <v>18.3</v>
      </c>
      <c r="BU60" s="31">
        <v>19.899999999999999</v>
      </c>
      <c r="BV60" s="31">
        <v>21.1</v>
      </c>
      <c r="BW60" s="31">
        <v>21.8</v>
      </c>
      <c r="BX60" s="31">
        <v>22.2</v>
      </c>
      <c r="BY60" s="45">
        <v>22.6</v>
      </c>
      <c r="BZ60" s="31">
        <v>22.9</v>
      </c>
      <c r="CA60" s="31">
        <v>22.6</v>
      </c>
      <c r="CB60" s="31">
        <v>22.1</v>
      </c>
      <c r="CC60" s="31">
        <v>20.8</v>
      </c>
      <c r="CD60" s="31">
        <v>19.399999999999999</v>
      </c>
      <c r="CE60" s="31">
        <v>18.8</v>
      </c>
      <c r="CF60" s="31">
        <v>19.3</v>
      </c>
      <c r="CG60" s="31">
        <v>19.2</v>
      </c>
      <c r="CH60" s="31">
        <v>18.600000000000001</v>
      </c>
      <c r="CI60" s="31">
        <v>16.2</v>
      </c>
      <c r="CJ60" s="31">
        <v>16.8</v>
      </c>
      <c r="CK60" s="31">
        <v>18.3</v>
      </c>
      <c r="CL60" s="31">
        <v>19.899999999999999</v>
      </c>
      <c r="CM60" s="31">
        <v>20.9</v>
      </c>
      <c r="CN60" s="31">
        <v>21.5</v>
      </c>
      <c r="CO60" s="31">
        <v>21.9</v>
      </c>
      <c r="CP60" s="31">
        <v>22.4</v>
      </c>
      <c r="CQ60" s="31">
        <v>22.8</v>
      </c>
      <c r="CR60" s="31">
        <v>22.5</v>
      </c>
      <c r="CS60" s="31">
        <v>22.2</v>
      </c>
      <c r="CT60" s="31">
        <v>20.9</v>
      </c>
      <c r="CU60" s="31">
        <v>19.600000000000001</v>
      </c>
      <c r="CV60" s="31">
        <v>19.2</v>
      </c>
      <c r="CW60" s="31">
        <v>19.7</v>
      </c>
      <c r="CX60" s="31">
        <v>19.5</v>
      </c>
      <c r="CY60" s="31">
        <v>18.8</v>
      </c>
      <c r="CZ60" s="31">
        <v>16.2</v>
      </c>
      <c r="DA60" s="31">
        <v>16.899999999999999</v>
      </c>
      <c r="DB60" s="31">
        <v>18.3</v>
      </c>
      <c r="DC60" s="31">
        <v>20</v>
      </c>
      <c r="DD60" s="31">
        <v>20.8</v>
      </c>
      <c r="DE60" s="31">
        <v>21.3</v>
      </c>
      <c r="DF60" s="31">
        <v>21.9</v>
      </c>
      <c r="DG60" s="45">
        <v>22.2</v>
      </c>
      <c r="DH60" s="31">
        <v>22.7</v>
      </c>
      <c r="DI60" s="31">
        <v>22.5</v>
      </c>
      <c r="DJ60" s="31">
        <v>22.1</v>
      </c>
      <c r="DK60" s="31">
        <v>20.9</v>
      </c>
      <c r="DL60" s="31">
        <v>19.899999999999999</v>
      </c>
      <c r="DM60" s="31">
        <v>19.5</v>
      </c>
      <c r="DN60" s="31">
        <v>19.899999999999999</v>
      </c>
      <c r="DO60" s="31">
        <v>19.7</v>
      </c>
      <c r="DP60" s="31">
        <v>19</v>
      </c>
      <c r="DQ60" s="31">
        <v>16.3</v>
      </c>
      <c r="DR60" s="31">
        <v>16.899999999999999</v>
      </c>
      <c r="DS60" s="31">
        <v>18.3</v>
      </c>
      <c r="DT60" s="31">
        <v>20</v>
      </c>
      <c r="DU60" s="31">
        <v>20.9</v>
      </c>
      <c r="DV60" s="31">
        <v>21.4</v>
      </c>
      <c r="DW60" s="31">
        <v>21.9</v>
      </c>
      <c r="DX60" s="31">
        <v>22.2</v>
      </c>
      <c r="DY60" s="31">
        <v>22.6</v>
      </c>
      <c r="DZ60" s="31">
        <v>22.5</v>
      </c>
      <c r="EA60" s="31">
        <v>22.1</v>
      </c>
      <c r="EB60" s="31">
        <v>21.1</v>
      </c>
      <c r="EC60" s="31">
        <v>20.100000000000001</v>
      </c>
      <c r="ED60" s="31">
        <v>19.8</v>
      </c>
      <c r="EE60" s="31">
        <v>20.3</v>
      </c>
      <c r="EF60" s="31">
        <v>19.899999999999999</v>
      </c>
      <c r="EG60" s="31">
        <v>19</v>
      </c>
      <c r="EH60" s="31">
        <v>16.399999999999999</v>
      </c>
      <c r="EI60" s="31">
        <v>17.100000000000001</v>
      </c>
      <c r="EJ60" s="31">
        <v>18.2</v>
      </c>
      <c r="EK60" s="31">
        <v>20.100000000000001</v>
      </c>
      <c r="EL60" s="31">
        <v>20.8</v>
      </c>
      <c r="EM60" s="31">
        <v>21.2</v>
      </c>
      <c r="EN60" s="31">
        <v>21.8</v>
      </c>
      <c r="EO60" s="31">
        <v>22.2</v>
      </c>
      <c r="EP60" s="31">
        <v>22.6</v>
      </c>
      <c r="EQ60" s="31">
        <v>22.5</v>
      </c>
      <c r="ER60" s="31">
        <v>22.1</v>
      </c>
      <c r="ES60" s="31">
        <v>21.3</v>
      </c>
      <c r="ET60" s="31">
        <v>20.399999999999999</v>
      </c>
      <c r="EU60" s="31">
        <v>20.3</v>
      </c>
      <c r="EV60" s="31">
        <v>20.7</v>
      </c>
      <c r="EW60" s="31">
        <v>20.2</v>
      </c>
      <c r="EX60" s="31">
        <v>19.2</v>
      </c>
      <c r="EY60" s="31">
        <v>16.2</v>
      </c>
      <c r="EZ60" s="31">
        <v>17</v>
      </c>
      <c r="FA60" s="31">
        <v>18.3</v>
      </c>
      <c r="FB60" s="31">
        <v>20</v>
      </c>
      <c r="FC60" s="31">
        <v>20.6</v>
      </c>
      <c r="FD60" s="31">
        <v>21.2</v>
      </c>
      <c r="FE60" s="31">
        <v>21.7</v>
      </c>
      <c r="FF60" s="45">
        <v>22.1</v>
      </c>
      <c r="FG60" s="31">
        <v>22.5</v>
      </c>
      <c r="FH60" s="31">
        <v>22.4</v>
      </c>
      <c r="FI60" s="31">
        <v>22.1</v>
      </c>
      <c r="FJ60" s="31">
        <v>21.5</v>
      </c>
      <c r="FK60" s="31">
        <v>20.9</v>
      </c>
      <c r="FL60" s="31">
        <v>20.8</v>
      </c>
      <c r="FM60" s="31">
        <v>20.9</v>
      </c>
      <c r="FN60" s="31">
        <v>20.399999999999999</v>
      </c>
      <c r="FO60" s="31">
        <v>19.5</v>
      </c>
      <c r="FP60" s="31">
        <v>15</v>
      </c>
      <c r="FQ60" s="31">
        <v>15.9</v>
      </c>
      <c r="FR60" s="31">
        <v>17.2</v>
      </c>
      <c r="FS60" s="31">
        <v>18.8</v>
      </c>
      <c r="FT60" s="31">
        <v>19.399999999999999</v>
      </c>
      <c r="FU60" s="31">
        <v>20.100000000000001</v>
      </c>
      <c r="FV60" s="31">
        <v>20.9</v>
      </c>
      <c r="FW60" s="45">
        <v>21.4</v>
      </c>
      <c r="FX60" s="31">
        <v>21.8</v>
      </c>
      <c r="FY60" s="31">
        <v>21.9</v>
      </c>
      <c r="FZ60" s="31">
        <v>21.7</v>
      </c>
      <c r="GA60" s="31">
        <v>21.3</v>
      </c>
      <c r="GB60" s="31">
        <v>21</v>
      </c>
      <c r="GC60" s="31">
        <v>20.9</v>
      </c>
      <c r="GD60" s="31">
        <v>21</v>
      </c>
      <c r="GE60" s="31">
        <v>20.5</v>
      </c>
      <c r="GF60" s="31">
        <v>19.899999999999999</v>
      </c>
      <c r="GG60" s="31">
        <v>15.1</v>
      </c>
      <c r="GH60" s="31">
        <v>15.9</v>
      </c>
      <c r="GI60" s="31">
        <v>17.2</v>
      </c>
      <c r="GJ60" s="31">
        <v>18.899999999999999</v>
      </c>
      <c r="GK60" s="31">
        <v>19.600000000000001</v>
      </c>
      <c r="GL60" s="31">
        <v>20.5</v>
      </c>
      <c r="GM60" s="31">
        <v>21.4</v>
      </c>
      <c r="GN60" s="45">
        <v>22.1</v>
      </c>
      <c r="GO60" s="31">
        <v>22.8</v>
      </c>
      <c r="GP60" s="31">
        <v>22.9</v>
      </c>
      <c r="GQ60" s="31">
        <v>22.7</v>
      </c>
      <c r="GR60" s="31">
        <v>22.2</v>
      </c>
      <c r="GS60" s="31">
        <v>21.9</v>
      </c>
      <c r="GT60" s="31">
        <v>21.6</v>
      </c>
      <c r="GU60" s="31">
        <v>21.3</v>
      </c>
      <c r="GV60" s="31">
        <v>20.7</v>
      </c>
      <c r="GW60" s="31">
        <v>20</v>
      </c>
      <c r="GX60" s="31">
        <v>14.8</v>
      </c>
      <c r="GY60" s="31">
        <v>15.7</v>
      </c>
      <c r="GZ60" s="31">
        <v>16.8</v>
      </c>
      <c r="HA60" s="31">
        <v>18.5</v>
      </c>
      <c r="HB60" s="31">
        <v>19.3</v>
      </c>
      <c r="HC60" s="31">
        <v>20.3</v>
      </c>
      <c r="HD60" s="31">
        <v>21.2</v>
      </c>
      <c r="HE60" s="45">
        <v>22</v>
      </c>
      <c r="HF60" s="31">
        <v>22.7</v>
      </c>
      <c r="HG60" s="31">
        <v>22.8</v>
      </c>
      <c r="HH60" s="31">
        <v>22.7</v>
      </c>
      <c r="HI60" s="31">
        <v>22.2</v>
      </c>
      <c r="HJ60" s="31">
        <v>21.7</v>
      </c>
      <c r="HK60" s="31">
        <v>21.3</v>
      </c>
      <c r="HL60" s="31">
        <v>20.9</v>
      </c>
      <c r="HM60" s="31">
        <v>20.2</v>
      </c>
      <c r="HN60" s="31">
        <v>19.3</v>
      </c>
      <c r="HO60" s="31">
        <v>14.5</v>
      </c>
      <c r="HP60" s="31">
        <v>15.3</v>
      </c>
      <c r="HQ60" s="31">
        <v>16.3</v>
      </c>
      <c r="HR60" s="31">
        <v>18.2</v>
      </c>
      <c r="HS60" s="31">
        <v>19.2</v>
      </c>
      <c r="HT60" s="31">
        <v>20.100000000000001</v>
      </c>
      <c r="HU60" s="31">
        <v>21.1</v>
      </c>
      <c r="HV60" s="45">
        <v>21.9</v>
      </c>
      <c r="HW60" s="31">
        <v>22.7</v>
      </c>
      <c r="HX60" s="31">
        <v>22.9</v>
      </c>
      <c r="HY60" s="31">
        <v>22.8</v>
      </c>
      <c r="HZ60" s="31">
        <v>22.3</v>
      </c>
      <c r="IA60" s="31">
        <v>21.8</v>
      </c>
      <c r="IB60" s="31">
        <v>21.3</v>
      </c>
      <c r="IC60" s="31">
        <v>20.6</v>
      </c>
      <c r="ID60" s="31">
        <v>19.7</v>
      </c>
      <c r="IE60" s="31">
        <v>18.7</v>
      </c>
    </row>
    <row r="61" spans="1:239" x14ac:dyDescent="0.3">
      <c r="A61" s="32">
        <v>43220</v>
      </c>
      <c r="B61" s="31">
        <v>2.2999999999999998</v>
      </c>
      <c r="C61" s="31">
        <v>2.8</v>
      </c>
      <c r="D61" s="31">
        <v>2.8</v>
      </c>
      <c r="E61" s="31">
        <v>4.3</v>
      </c>
      <c r="F61" s="31">
        <v>5.4</v>
      </c>
      <c r="G61" s="31">
        <v>6.8</v>
      </c>
      <c r="H61" s="31">
        <v>9.1</v>
      </c>
      <c r="I61" s="45">
        <v>10.7</v>
      </c>
      <c r="J61" s="31">
        <v>13.1</v>
      </c>
      <c r="K61" s="31">
        <v>14.3</v>
      </c>
      <c r="L61" s="31">
        <v>14.5</v>
      </c>
      <c r="M61" s="31">
        <v>13.9</v>
      </c>
      <c r="N61" s="31">
        <v>12.7</v>
      </c>
      <c r="O61" s="31">
        <v>11.4</v>
      </c>
      <c r="P61" s="31">
        <v>11.1</v>
      </c>
      <c r="Q61" s="31">
        <v>11</v>
      </c>
      <c r="R61" s="31">
        <v>10.7</v>
      </c>
      <c r="S61" s="31">
        <v>4.2</v>
      </c>
      <c r="T61" s="31">
        <v>5.2</v>
      </c>
      <c r="U61" s="31">
        <v>5.3</v>
      </c>
      <c r="V61" s="31">
        <v>6.7</v>
      </c>
      <c r="W61" s="31">
        <v>8.3000000000000007</v>
      </c>
      <c r="X61" s="31">
        <v>9.5</v>
      </c>
      <c r="Y61" s="31">
        <v>11.5</v>
      </c>
      <c r="Z61" s="45">
        <v>12.7</v>
      </c>
      <c r="AA61" s="31">
        <v>14.3</v>
      </c>
      <c r="AB61" s="31">
        <v>15.1</v>
      </c>
      <c r="AC61" s="31">
        <v>15.1</v>
      </c>
      <c r="AD61" s="31">
        <v>14.4</v>
      </c>
      <c r="AE61" s="31">
        <v>13.4</v>
      </c>
      <c r="AF61" s="31">
        <v>12.2</v>
      </c>
      <c r="AG61" s="31">
        <v>12</v>
      </c>
      <c r="AH61" s="31">
        <v>12</v>
      </c>
      <c r="AI61" s="31">
        <v>11.6</v>
      </c>
      <c r="AJ61" s="31">
        <v>7.6</v>
      </c>
      <c r="AK61" s="31">
        <v>8.4</v>
      </c>
      <c r="AL61" s="31">
        <v>8.6999999999999993</v>
      </c>
      <c r="AM61" s="31">
        <v>10.199999999999999</v>
      </c>
      <c r="AN61" s="31">
        <v>11.5</v>
      </c>
      <c r="AO61" s="31">
        <v>12.5</v>
      </c>
      <c r="AP61" s="31">
        <v>14.4</v>
      </c>
      <c r="AQ61" s="45">
        <v>15.3</v>
      </c>
      <c r="AR61" s="31">
        <v>16.3</v>
      </c>
      <c r="AS61" s="31">
        <v>16.8</v>
      </c>
      <c r="AT61" s="31">
        <v>16.7</v>
      </c>
      <c r="AU61" s="31">
        <v>15.8</v>
      </c>
      <c r="AV61" s="31">
        <v>14.8</v>
      </c>
      <c r="AW61" s="31">
        <v>13.6</v>
      </c>
      <c r="AX61" s="31">
        <v>13.6</v>
      </c>
      <c r="AY61" s="31">
        <v>13.6</v>
      </c>
      <c r="AZ61" s="31">
        <v>13.1</v>
      </c>
      <c r="BA61" s="31">
        <v>11.1</v>
      </c>
      <c r="BB61" s="31">
        <v>12.9</v>
      </c>
      <c r="BC61" s="31">
        <v>13</v>
      </c>
      <c r="BD61" s="31">
        <v>14.5</v>
      </c>
      <c r="BE61" s="31">
        <v>15.5</v>
      </c>
      <c r="BF61" s="31">
        <v>16.100000000000001</v>
      </c>
      <c r="BG61" s="31">
        <v>17.600000000000001</v>
      </c>
      <c r="BH61" s="45">
        <v>18</v>
      </c>
      <c r="BI61" s="31">
        <v>18.7</v>
      </c>
      <c r="BJ61" s="31">
        <v>19</v>
      </c>
      <c r="BK61" s="31">
        <v>18.7</v>
      </c>
      <c r="BL61" s="31">
        <v>17.600000000000001</v>
      </c>
      <c r="BM61" s="31">
        <v>16.399999999999999</v>
      </c>
      <c r="BN61" s="31">
        <v>15.4</v>
      </c>
      <c r="BO61" s="31">
        <v>15.5</v>
      </c>
      <c r="BP61" s="31">
        <v>15.5</v>
      </c>
      <c r="BQ61" s="31">
        <v>15.1</v>
      </c>
      <c r="BR61" s="31">
        <v>14.5</v>
      </c>
      <c r="BS61" s="31">
        <v>16.600000000000001</v>
      </c>
      <c r="BT61" s="31">
        <v>17.100000000000001</v>
      </c>
      <c r="BU61" s="31">
        <v>18.5</v>
      </c>
      <c r="BV61" s="31">
        <v>19.8</v>
      </c>
      <c r="BW61" s="31">
        <v>20.399999999999999</v>
      </c>
      <c r="BX61" s="31">
        <v>21.1</v>
      </c>
      <c r="BY61" s="45">
        <v>21.4</v>
      </c>
      <c r="BZ61" s="31">
        <v>21.7</v>
      </c>
      <c r="CA61" s="31">
        <v>21.7</v>
      </c>
      <c r="CB61" s="31">
        <v>21.2</v>
      </c>
      <c r="CC61" s="31">
        <v>20</v>
      </c>
      <c r="CD61" s="31">
        <v>18.7</v>
      </c>
      <c r="CE61" s="31">
        <v>17.899999999999999</v>
      </c>
      <c r="CF61" s="31">
        <v>18.2</v>
      </c>
      <c r="CG61" s="31">
        <v>18.2</v>
      </c>
      <c r="CH61" s="31">
        <v>17.8</v>
      </c>
      <c r="CI61" s="31">
        <v>15.1</v>
      </c>
      <c r="CJ61" s="31">
        <v>16.600000000000001</v>
      </c>
      <c r="CK61" s="31">
        <v>17.3</v>
      </c>
      <c r="CL61" s="31">
        <v>18.600000000000001</v>
      </c>
      <c r="CM61" s="31">
        <v>19.600000000000001</v>
      </c>
      <c r="CN61" s="31">
        <v>20.2</v>
      </c>
      <c r="CO61" s="31">
        <v>20.9</v>
      </c>
      <c r="CP61" s="31">
        <v>21.3</v>
      </c>
      <c r="CQ61" s="31">
        <v>21.6</v>
      </c>
      <c r="CR61" s="31">
        <v>21.5</v>
      </c>
      <c r="CS61" s="31">
        <v>21.2</v>
      </c>
      <c r="CT61" s="31">
        <v>20.100000000000001</v>
      </c>
      <c r="CU61" s="31">
        <v>19</v>
      </c>
      <c r="CV61" s="31">
        <v>18.3</v>
      </c>
      <c r="CW61" s="31">
        <v>18.600000000000001</v>
      </c>
      <c r="CX61" s="31">
        <v>18.5</v>
      </c>
      <c r="CY61" s="31">
        <v>18.100000000000001</v>
      </c>
      <c r="CZ61" s="31">
        <v>15.4</v>
      </c>
      <c r="DA61" s="31">
        <v>16.8</v>
      </c>
      <c r="DB61" s="31">
        <v>17.5</v>
      </c>
      <c r="DC61" s="31">
        <v>18.7</v>
      </c>
      <c r="DD61" s="31">
        <v>19.5</v>
      </c>
      <c r="DE61" s="31">
        <v>20.100000000000001</v>
      </c>
      <c r="DF61" s="31">
        <v>21.1</v>
      </c>
      <c r="DG61" s="45">
        <v>21.2</v>
      </c>
      <c r="DH61" s="31">
        <v>21.5</v>
      </c>
      <c r="DI61" s="31">
        <v>21.5</v>
      </c>
      <c r="DJ61" s="31">
        <v>21.2</v>
      </c>
      <c r="DK61" s="31">
        <v>20.100000000000001</v>
      </c>
      <c r="DL61" s="31">
        <v>19.2</v>
      </c>
      <c r="DM61" s="31">
        <v>18.600000000000001</v>
      </c>
      <c r="DN61" s="31">
        <v>18.899999999999999</v>
      </c>
      <c r="DO61" s="31">
        <v>18.8</v>
      </c>
      <c r="DP61" s="31">
        <v>18.2</v>
      </c>
      <c r="DQ61" s="31">
        <v>15.6</v>
      </c>
      <c r="DR61" s="31">
        <v>16.8</v>
      </c>
      <c r="DS61" s="31">
        <v>17.399999999999999</v>
      </c>
      <c r="DT61" s="31">
        <v>18.7</v>
      </c>
      <c r="DU61" s="31">
        <v>19.5</v>
      </c>
      <c r="DV61" s="31">
        <v>20.100000000000001</v>
      </c>
      <c r="DW61" s="31">
        <v>20.8</v>
      </c>
      <c r="DX61" s="31">
        <v>21.1</v>
      </c>
      <c r="DY61" s="31">
        <v>21.5</v>
      </c>
      <c r="DZ61" s="31">
        <v>21.5</v>
      </c>
      <c r="EA61" s="31">
        <v>21.2</v>
      </c>
      <c r="EB61" s="31">
        <v>20.3</v>
      </c>
      <c r="EC61" s="31">
        <v>19.5</v>
      </c>
      <c r="ED61" s="31">
        <v>19</v>
      </c>
      <c r="EE61" s="31">
        <v>19.3</v>
      </c>
      <c r="EF61" s="31">
        <v>19.100000000000001</v>
      </c>
      <c r="EG61" s="31">
        <v>18.399999999999999</v>
      </c>
      <c r="EH61" s="31">
        <v>15.9</v>
      </c>
      <c r="EI61" s="31">
        <v>17.2</v>
      </c>
      <c r="EJ61" s="31">
        <v>17.3</v>
      </c>
      <c r="EK61" s="31">
        <v>18.600000000000001</v>
      </c>
      <c r="EL61" s="31">
        <v>19.399999999999999</v>
      </c>
      <c r="EM61" s="31">
        <v>19.899999999999999</v>
      </c>
      <c r="EN61" s="31">
        <v>20.7</v>
      </c>
      <c r="EO61" s="31">
        <v>21</v>
      </c>
      <c r="EP61" s="31">
        <v>21.4</v>
      </c>
      <c r="EQ61" s="31">
        <v>21.5</v>
      </c>
      <c r="ER61" s="31">
        <v>21.2</v>
      </c>
      <c r="ES61" s="31">
        <v>20.5</v>
      </c>
      <c r="ET61" s="31">
        <v>19.8</v>
      </c>
      <c r="EU61" s="31">
        <v>19.5</v>
      </c>
      <c r="EV61" s="31">
        <v>19.8</v>
      </c>
      <c r="EW61" s="31">
        <v>19.399999999999999</v>
      </c>
      <c r="EX61" s="31">
        <v>18.600000000000001</v>
      </c>
      <c r="EY61" s="31">
        <v>15.9</v>
      </c>
      <c r="EZ61" s="31">
        <v>17.100000000000001</v>
      </c>
      <c r="FA61" s="31">
        <v>17.399999999999999</v>
      </c>
      <c r="FB61" s="31">
        <v>18.399999999999999</v>
      </c>
      <c r="FC61" s="31">
        <v>19.100000000000001</v>
      </c>
      <c r="FD61" s="31">
        <v>19.8</v>
      </c>
      <c r="FE61" s="31">
        <v>20.6</v>
      </c>
      <c r="FF61" s="45">
        <v>20.9</v>
      </c>
      <c r="FG61" s="31">
        <v>21.3</v>
      </c>
      <c r="FH61" s="31">
        <v>21.4</v>
      </c>
      <c r="FI61" s="31">
        <v>21.2</v>
      </c>
      <c r="FJ61" s="31">
        <v>20.7</v>
      </c>
      <c r="FK61" s="31">
        <v>20.3</v>
      </c>
      <c r="FL61" s="31">
        <v>20</v>
      </c>
      <c r="FM61" s="31">
        <v>20.100000000000001</v>
      </c>
      <c r="FN61" s="31">
        <v>19.7</v>
      </c>
      <c r="FO61" s="31">
        <v>18.899999999999999</v>
      </c>
      <c r="FP61" s="31">
        <v>14.8</v>
      </c>
      <c r="FQ61" s="31">
        <v>16</v>
      </c>
      <c r="FR61" s="31">
        <v>16.3</v>
      </c>
      <c r="FS61" s="31">
        <v>17.3</v>
      </c>
      <c r="FT61" s="31">
        <v>18</v>
      </c>
      <c r="FU61" s="31">
        <v>18.8</v>
      </c>
      <c r="FV61" s="31">
        <v>19.8</v>
      </c>
      <c r="FW61" s="45">
        <v>20.2</v>
      </c>
      <c r="FX61" s="31">
        <v>20.6</v>
      </c>
      <c r="FY61" s="31">
        <v>20.8</v>
      </c>
      <c r="FZ61" s="31">
        <v>20.7</v>
      </c>
      <c r="GA61" s="31">
        <v>20.399999999999999</v>
      </c>
      <c r="GB61" s="31">
        <v>20.3</v>
      </c>
      <c r="GC61" s="31">
        <v>20.100000000000001</v>
      </c>
      <c r="GD61" s="31">
        <v>20.100000000000001</v>
      </c>
      <c r="GE61" s="31">
        <v>19.8</v>
      </c>
      <c r="GF61" s="31">
        <v>19.2</v>
      </c>
      <c r="GG61" s="31">
        <v>14.9</v>
      </c>
      <c r="GH61" s="31">
        <v>16</v>
      </c>
      <c r="GI61" s="31">
        <v>16.3</v>
      </c>
      <c r="GJ61" s="31">
        <v>17.3</v>
      </c>
      <c r="GK61" s="31">
        <v>18.100000000000001</v>
      </c>
      <c r="GL61" s="31">
        <v>19.100000000000001</v>
      </c>
      <c r="GM61" s="31">
        <v>20.100000000000001</v>
      </c>
      <c r="GN61" s="45">
        <v>20.7</v>
      </c>
      <c r="GO61" s="31">
        <v>21.4</v>
      </c>
      <c r="GP61" s="31">
        <v>21.7</v>
      </c>
      <c r="GQ61" s="31">
        <v>21.6</v>
      </c>
      <c r="GR61" s="31">
        <v>21.3</v>
      </c>
      <c r="GS61" s="31">
        <v>21.1</v>
      </c>
      <c r="GT61" s="31">
        <v>20.7</v>
      </c>
      <c r="GU61" s="31">
        <v>20.399999999999999</v>
      </c>
      <c r="GV61" s="31">
        <v>19.899999999999999</v>
      </c>
      <c r="GW61" s="31">
        <v>19.3</v>
      </c>
      <c r="GX61" s="31">
        <v>14.6</v>
      </c>
      <c r="GY61" s="31">
        <v>15.9</v>
      </c>
      <c r="GZ61" s="31">
        <v>15.9</v>
      </c>
      <c r="HA61" s="31">
        <v>16.899999999999999</v>
      </c>
      <c r="HB61" s="31">
        <v>17.8</v>
      </c>
      <c r="HC61" s="31">
        <v>18.8</v>
      </c>
      <c r="HD61" s="31">
        <v>19.899999999999999</v>
      </c>
      <c r="HE61" s="45">
        <v>20.6</v>
      </c>
      <c r="HF61" s="31">
        <v>21.3</v>
      </c>
      <c r="HG61" s="31">
        <v>21.6</v>
      </c>
      <c r="HH61" s="31">
        <v>21.6</v>
      </c>
      <c r="HI61" s="31">
        <v>21.3</v>
      </c>
      <c r="HJ61" s="31">
        <v>20.9</v>
      </c>
      <c r="HK61" s="31">
        <v>20.5</v>
      </c>
      <c r="HL61" s="31">
        <v>20</v>
      </c>
      <c r="HM61" s="31">
        <v>19.399999999999999</v>
      </c>
      <c r="HN61" s="31">
        <v>18.600000000000001</v>
      </c>
      <c r="HO61" s="31">
        <v>14.4</v>
      </c>
      <c r="HP61" s="31">
        <v>15.5</v>
      </c>
      <c r="HQ61" s="31">
        <v>15.5</v>
      </c>
      <c r="HR61" s="31">
        <v>16.7</v>
      </c>
      <c r="HS61" s="31">
        <v>17.8</v>
      </c>
      <c r="HT61" s="31">
        <v>18.600000000000001</v>
      </c>
      <c r="HU61" s="31">
        <v>19.7</v>
      </c>
      <c r="HV61" s="45">
        <v>20.399999999999999</v>
      </c>
      <c r="HW61" s="31">
        <v>21.2</v>
      </c>
      <c r="HX61" s="31">
        <v>21.6</v>
      </c>
      <c r="HY61" s="31">
        <v>21.7</v>
      </c>
      <c r="HZ61" s="31">
        <v>21.3</v>
      </c>
      <c r="IA61" s="31">
        <v>21</v>
      </c>
      <c r="IB61" s="31">
        <v>20.399999999999999</v>
      </c>
      <c r="IC61" s="31">
        <v>19.7</v>
      </c>
      <c r="ID61" s="31">
        <v>18.899999999999999</v>
      </c>
      <c r="IE61" s="31">
        <v>18.100000000000001</v>
      </c>
    </row>
    <row r="62" spans="1:239" x14ac:dyDescent="0.3">
      <c r="A62" s="32">
        <v>43251</v>
      </c>
      <c r="B62" s="31">
        <v>9</v>
      </c>
      <c r="C62" s="31">
        <v>7.9</v>
      </c>
      <c r="D62" s="31">
        <v>7</v>
      </c>
      <c r="E62" s="31">
        <v>6.9</v>
      </c>
      <c r="F62" s="31">
        <v>7.1</v>
      </c>
      <c r="G62" s="31">
        <v>7.9</v>
      </c>
      <c r="H62" s="31">
        <v>9.8000000000000007</v>
      </c>
      <c r="I62" s="45">
        <v>11.7</v>
      </c>
      <c r="J62" s="31">
        <v>13.9</v>
      </c>
      <c r="K62" s="31">
        <v>14.9</v>
      </c>
      <c r="L62" s="31">
        <v>15.1</v>
      </c>
      <c r="M62" s="31">
        <v>14.4</v>
      </c>
      <c r="N62" s="31">
        <v>13.1</v>
      </c>
      <c r="O62" s="31">
        <v>11.8</v>
      </c>
      <c r="P62" s="31">
        <v>11.4</v>
      </c>
      <c r="Q62" s="31">
        <v>11.3</v>
      </c>
      <c r="R62" s="31">
        <v>10.9</v>
      </c>
      <c r="S62" s="31">
        <v>9.8000000000000007</v>
      </c>
      <c r="T62" s="31">
        <v>8.5</v>
      </c>
      <c r="U62" s="31">
        <v>8</v>
      </c>
      <c r="V62" s="31">
        <v>8.8000000000000007</v>
      </c>
      <c r="W62" s="31">
        <v>9.3000000000000007</v>
      </c>
      <c r="X62" s="31">
        <v>10.3</v>
      </c>
      <c r="Y62" s="31">
        <v>12.3</v>
      </c>
      <c r="Z62" s="45">
        <v>13.6</v>
      </c>
      <c r="AA62" s="31">
        <v>15.2</v>
      </c>
      <c r="AB62" s="31">
        <v>15.8</v>
      </c>
      <c r="AC62" s="31">
        <v>15.8</v>
      </c>
      <c r="AD62" s="31">
        <v>15</v>
      </c>
      <c r="AE62" s="31">
        <v>13.8</v>
      </c>
      <c r="AF62" s="31">
        <v>12.6</v>
      </c>
      <c r="AG62" s="31">
        <v>12.3</v>
      </c>
      <c r="AH62" s="31">
        <v>12.3</v>
      </c>
      <c r="AI62" s="31">
        <v>11.9</v>
      </c>
      <c r="AJ62" s="31">
        <v>14.2</v>
      </c>
      <c r="AK62" s="31">
        <v>12.3</v>
      </c>
      <c r="AL62" s="31">
        <v>12.2</v>
      </c>
      <c r="AM62" s="31">
        <v>13.3</v>
      </c>
      <c r="AN62" s="31">
        <v>13.7</v>
      </c>
      <c r="AO62" s="31">
        <v>14.2</v>
      </c>
      <c r="AP62" s="31">
        <v>15.9</v>
      </c>
      <c r="AQ62" s="45">
        <v>16.8</v>
      </c>
      <c r="AR62" s="31">
        <v>17.5</v>
      </c>
      <c r="AS62" s="31">
        <v>17.7</v>
      </c>
      <c r="AT62" s="31">
        <v>17.5</v>
      </c>
      <c r="AU62" s="31">
        <v>16.5</v>
      </c>
      <c r="AV62" s="31">
        <v>15.2</v>
      </c>
      <c r="AW62" s="31">
        <v>14.1</v>
      </c>
      <c r="AX62" s="31">
        <v>13.9</v>
      </c>
      <c r="AY62" s="31">
        <v>13.9</v>
      </c>
      <c r="AZ62" s="31">
        <v>13.4</v>
      </c>
      <c r="BA62" s="31">
        <v>19.399999999999999</v>
      </c>
      <c r="BB62" s="31">
        <v>18.100000000000001</v>
      </c>
      <c r="BC62" s="31">
        <v>18.2</v>
      </c>
      <c r="BD62" s="31">
        <v>18.7</v>
      </c>
      <c r="BE62" s="31">
        <v>18.7</v>
      </c>
      <c r="BF62" s="31">
        <v>18.600000000000001</v>
      </c>
      <c r="BG62" s="31">
        <v>19.7</v>
      </c>
      <c r="BH62" s="45">
        <v>19.899999999999999</v>
      </c>
      <c r="BI62" s="31">
        <v>20.2</v>
      </c>
      <c r="BJ62" s="31">
        <v>20</v>
      </c>
      <c r="BK62" s="31">
        <v>19.5</v>
      </c>
      <c r="BL62" s="31">
        <v>18.3</v>
      </c>
      <c r="BM62" s="31">
        <v>16.899999999999999</v>
      </c>
      <c r="BN62" s="31">
        <v>15.9</v>
      </c>
      <c r="BO62" s="31">
        <v>15.9</v>
      </c>
      <c r="BP62" s="31">
        <v>15.8</v>
      </c>
      <c r="BQ62" s="31">
        <v>15.4</v>
      </c>
      <c r="BR62" s="31">
        <v>26.2</v>
      </c>
      <c r="BS62" s="31">
        <v>25.1</v>
      </c>
      <c r="BT62" s="31">
        <v>24.9</v>
      </c>
      <c r="BU62" s="31">
        <v>24.3</v>
      </c>
      <c r="BV62" s="31">
        <v>24</v>
      </c>
      <c r="BW62" s="31">
        <v>23.9</v>
      </c>
      <c r="BX62" s="31">
        <v>23.9</v>
      </c>
      <c r="BY62" s="45">
        <v>23.6</v>
      </c>
      <c r="BZ62" s="31">
        <v>23.4</v>
      </c>
      <c r="CA62" s="31">
        <v>22.9</v>
      </c>
      <c r="CB62" s="31">
        <v>22.2</v>
      </c>
      <c r="CC62" s="31">
        <v>20.7</v>
      </c>
      <c r="CD62" s="31">
        <v>19.3</v>
      </c>
      <c r="CE62" s="31">
        <v>18.399999999999999</v>
      </c>
      <c r="CF62" s="31">
        <v>18.600000000000001</v>
      </c>
      <c r="CG62" s="31">
        <v>18.600000000000001</v>
      </c>
      <c r="CH62" s="31">
        <v>18.2</v>
      </c>
      <c r="CI62" s="31">
        <v>26.3</v>
      </c>
      <c r="CJ62" s="31">
        <v>24.6</v>
      </c>
      <c r="CK62" s="31">
        <v>24.8</v>
      </c>
      <c r="CL62" s="31">
        <v>24.1</v>
      </c>
      <c r="CM62" s="31">
        <v>23.6</v>
      </c>
      <c r="CN62" s="31">
        <v>23.4</v>
      </c>
      <c r="CO62" s="31">
        <v>23.5</v>
      </c>
      <c r="CP62" s="31">
        <v>23.3</v>
      </c>
      <c r="CQ62" s="31">
        <v>23.1</v>
      </c>
      <c r="CR62" s="31">
        <v>22.5</v>
      </c>
      <c r="CS62" s="31">
        <v>21.9</v>
      </c>
      <c r="CT62" s="31">
        <v>20.7</v>
      </c>
      <c r="CU62" s="31">
        <v>19.399999999999999</v>
      </c>
      <c r="CV62" s="31">
        <v>18.7</v>
      </c>
      <c r="CW62" s="31">
        <v>19</v>
      </c>
      <c r="CX62" s="31">
        <v>18.899999999999999</v>
      </c>
      <c r="CY62" s="31">
        <v>18.399999999999999</v>
      </c>
      <c r="CZ62" s="31">
        <v>26</v>
      </c>
      <c r="DA62" s="31">
        <v>24.3</v>
      </c>
      <c r="DB62" s="31">
        <v>24.5</v>
      </c>
      <c r="DC62" s="31">
        <v>23.9</v>
      </c>
      <c r="DD62" s="31">
        <v>23.1</v>
      </c>
      <c r="DE62" s="31">
        <v>23.1</v>
      </c>
      <c r="DF62" s="31">
        <v>23.2</v>
      </c>
      <c r="DG62" s="45">
        <v>23</v>
      </c>
      <c r="DH62" s="31">
        <v>22.8</v>
      </c>
      <c r="DI62" s="31">
        <v>22.3</v>
      </c>
      <c r="DJ62" s="31">
        <v>21.8</v>
      </c>
      <c r="DK62" s="31">
        <v>20.7</v>
      </c>
      <c r="DL62" s="31">
        <v>19.7</v>
      </c>
      <c r="DM62" s="31">
        <v>19.100000000000001</v>
      </c>
      <c r="DN62" s="31">
        <v>19.3</v>
      </c>
      <c r="DO62" s="31">
        <v>19.100000000000001</v>
      </c>
      <c r="DP62" s="31">
        <v>18.7</v>
      </c>
      <c r="DQ62" s="31">
        <v>25.7</v>
      </c>
      <c r="DR62" s="31">
        <v>23.9</v>
      </c>
      <c r="DS62" s="31">
        <v>23.9</v>
      </c>
      <c r="DT62" s="31">
        <v>23.5</v>
      </c>
      <c r="DU62" s="31">
        <v>23</v>
      </c>
      <c r="DV62" s="31">
        <v>22.8</v>
      </c>
      <c r="DW62" s="31">
        <v>22.9</v>
      </c>
      <c r="DX62" s="31">
        <v>22.7</v>
      </c>
      <c r="DY62" s="31">
        <v>22.6</v>
      </c>
      <c r="DZ62" s="31">
        <v>22.2</v>
      </c>
      <c r="EA62" s="31">
        <v>21.8</v>
      </c>
      <c r="EB62" s="31">
        <v>20.8</v>
      </c>
      <c r="EC62" s="31">
        <v>19.899999999999999</v>
      </c>
      <c r="ED62" s="31">
        <v>19.5</v>
      </c>
      <c r="EE62" s="31">
        <v>19.7</v>
      </c>
      <c r="EF62" s="31">
        <v>19.399999999999999</v>
      </c>
      <c r="EG62" s="31">
        <v>18.8</v>
      </c>
      <c r="EH62" s="31">
        <v>25.5</v>
      </c>
      <c r="EI62" s="31">
        <v>23.8</v>
      </c>
      <c r="EJ62" s="31">
        <v>23.3</v>
      </c>
      <c r="EK62" s="31">
        <v>23.2</v>
      </c>
      <c r="EL62" s="31">
        <v>22.7</v>
      </c>
      <c r="EM62" s="31">
        <v>22.5</v>
      </c>
      <c r="EN62" s="31">
        <v>22.7</v>
      </c>
      <c r="EO62" s="31">
        <v>22.5</v>
      </c>
      <c r="EP62" s="31">
        <v>22.4</v>
      </c>
      <c r="EQ62" s="31">
        <v>22.1</v>
      </c>
      <c r="ER62" s="31">
        <v>21.7</v>
      </c>
      <c r="ES62" s="31">
        <v>21</v>
      </c>
      <c r="ET62" s="31">
        <v>20.2</v>
      </c>
      <c r="EU62" s="31">
        <v>19.899999999999999</v>
      </c>
      <c r="EV62" s="31">
        <v>20.100000000000001</v>
      </c>
      <c r="EW62" s="31">
        <v>19.7</v>
      </c>
      <c r="EX62" s="31">
        <v>19</v>
      </c>
      <c r="EY62" s="31">
        <v>24.9</v>
      </c>
      <c r="EZ62" s="31">
        <v>23.4</v>
      </c>
      <c r="FA62" s="31">
        <v>23.1</v>
      </c>
      <c r="FB62" s="31">
        <v>22.6</v>
      </c>
      <c r="FC62" s="31">
        <v>22.2</v>
      </c>
      <c r="FD62" s="31">
        <v>22.1</v>
      </c>
      <c r="FE62" s="31">
        <v>22.1</v>
      </c>
      <c r="FF62" s="45">
        <v>22.2</v>
      </c>
      <c r="FG62" s="31">
        <v>22.1</v>
      </c>
      <c r="FH62" s="31">
        <v>21.9</v>
      </c>
      <c r="FI62" s="31">
        <v>21.7</v>
      </c>
      <c r="FJ62" s="31">
        <v>21.1</v>
      </c>
      <c r="FK62" s="31">
        <v>20.6</v>
      </c>
      <c r="FL62" s="31">
        <v>20.5</v>
      </c>
      <c r="FM62" s="31">
        <v>20.399999999999999</v>
      </c>
      <c r="FN62" s="31">
        <v>20.100000000000001</v>
      </c>
      <c r="FO62" s="31">
        <v>19.399999999999999</v>
      </c>
      <c r="FP62" s="31">
        <v>22.5</v>
      </c>
      <c r="FQ62" s="31">
        <v>21.4</v>
      </c>
      <c r="FR62" s="31">
        <v>21.4</v>
      </c>
      <c r="FS62" s="31">
        <v>20.9</v>
      </c>
      <c r="FT62" s="31">
        <v>20.7</v>
      </c>
      <c r="FU62" s="31">
        <v>20.8</v>
      </c>
      <c r="FV62" s="31">
        <v>21</v>
      </c>
      <c r="FW62" s="45">
        <v>21.1</v>
      </c>
      <c r="FX62" s="31">
        <v>21</v>
      </c>
      <c r="FY62" s="31">
        <v>21</v>
      </c>
      <c r="FZ62" s="31">
        <v>20.9</v>
      </c>
      <c r="GA62" s="31">
        <v>20.7</v>
      </c>
      <c r="GB62" s="31">
        <v>20.6</v>
      </c>
      <c r="GC62" s="31">
        <v>20.399999999999999</v>
      </c>
      <c r="GD62" s="31">
        <v>20.5</v>
      </c>
      <c r="GE62" s="31">
        <v>20.2</v>
      </c>
      <c r="GF62" s="31">
        <v>19.7</v>
      </c>
      <c r="GG62" s="31">
        <v>22.5</v>
      </c>
      <c r="GH62" s="31">
        <v>21.3</v>
      </c>
      <c r="GI62" s="31">
        <v>21.3</v>
      </c>
      <c r="GJ62" s="31">
        <v>20.9</v>
      </c>
      <c r="GK62" s="31">
        <v>20.7</v>
      </c>
      <c r="GL62" s="31">
        <v>21.1</v>
      </c>
      <c r="GM62" s="31">
        <v>21.3</v>
      </c>
      <c r="GN62" s="45">
        <v>21.5</v>
      </c>
      <c r="GO62" s="31">
        <v>21.7</v>
      </c>
      <c r="GP62" s="31">
        <v>21.6</v>
      </c>
      <c r="GQ62" s="31">
        <v>21.6</v>
      </c>
      <c r="GR62" s="31">
        <v>21.5</v>
      </c>
      <c r="GS62" s="31">
        <v>21.4</v>
      </c>
      <c r="GT62" s="31">
        <v>20.9</v>
      </c>
      <c r="GU62" s="31">
        <v>20.8</v>
      </c>
      <c r="GV62" s="31">
        <v>20.399999999999999</v>
      </c>
      <c r="GW62" s="31">
        <v>19.8</v>
      </c>
      <c r="GX62" s="31">
        <v>21.9</v>
      </c>
      <c r="GY62" s="31">
        <v>20.9</v>
      </c>
      <c r="GZ62" s="31">
        <v>20.7</v>
      </c>
      <c r="HA62" s="31">
        <v>20.3</v>
      </c>
      <c r="HB62" s="31">
        <v>20.3</v>
      </c>
      <c r="HC62" s="31">
        <v>20.6</v>
      </c>
      <c r="HD62" s="31">
        <v>21.1</v>
      </c>
      <c r="HE62" s="45">
        <v>21.3</v>
      </c>
      <c r="HF62" s="31">
        <v>21.6</v>
      </c>
      <c r="HG62" s="31">
        <v>21.5</v>
      </c>
      <c r="HH62" s="31">
        <v>21.5</v>
      </c>
      <c r="HI62" s="31">
        <v>21.4</v>
      </c>
      <c r="HJ62" s="31">
        <v>21.2</v>
      </c>
      <c r="HK62" s="31">
        <v>20.7</v>
      </c>
      <c r="HL62" s="31">
        <v>20.399999999999999</v>
      </c>
      <c r="HM62" s="31">
        <v>19.8</v>
      </c>
      <c r="HN62" s="31">
        <v>19.100000000000001</v>
      </c>
      <c r="HO62" s="31">
        <v>21.4</v>
      </c>
      <c r="HP62" s="31">
        <v>20.3</v>
      </c>
      <c r="HQ62" s="31">
        <v>20</v>
      </c>
      <c r="HR62" s="31">
        <v>20</v>
      </c>
      <c r="HS62" s="31">
        <v>20</v>
      </c>
      <c r="HT62" s="31">
        <v>20.399999999999999</v>
      </c>
      <c r="HU62" s="31">
        <v>21.1</v>
      </c>
      <c r="HV62" s="45">
        <v>21.4</v>
      </c>
      <c r="HW62" s="31">
        <v>21.6</v>
      </c>
      <c r="HX62" s="31">
        <v>21.6</v>
      </c>
      <c r="HY62" s="31">
        <v>21.6</v>
      </c>
      <c r="HZ62" s="31">
        <v>21.4</v>
      </c>
      <c r="IA62" s="31">
        <v>21.2</v>
      </c>
      <c r="IB62" s="31">
        <v>20.6</v>
      </c>
      <c r="IC62" s="31">
        <v>20.100000000000001</v>
      </c>
      <c r="ID62" s="31">
        <v>19.399999999999999</v>
      </c>
      <c r="IE62" s="31">
        <v>18.600000000000001</v>
      </c>
    </row>
    <row r="63" spans="1:239" x14ac:dyDescent="0.3">
      <c r="A63" s="32">
        <v>43280</v>
      </c>
      <c r="B63" s="31">
        <v>3.3</v>
      </c>
      <c r="C63" s="31">
        <v>3.6</v>
      </c>
      <c r="D63" s="31">
        <v>4.2</v>
      </c>
      <c r="E63" s="31">
        <v>5.0999999999999996</v>
      </c>
      <c r="F63" s="31">
        <v>5.8</v>
      </c>
      <c r="G63" s="31">
        <v>6.8</v>
      </c>
      <c r="H63" s="31">
        <v>9.4</v>
      </c>
      <c r="I63" s="45">
        <v>11.5</v>
      </c>
      <c r="J63" s="31">
        <v>14.3</v>
      </c>
      <c r="K63" s="31">
        <v>15.3</v>
      </c>
      <c r="L63" s="31">
        <v>15.5</v>
      </c>
      <c r="M63" s="31">
        <v>14.9</v>
      </c>
      <c r="N63" s="31">
        <v>13.4</v>
      </c>
      <c r="O63" s="31">
        <v>12.1</v>
      </c>
      <c r="P63" s="31">
        <v>11.8</v>
      </c>
      <c r="Q63" s="31">
        <v>11.6</v>
      </c>
      <c r="R63" s="31">
        <v>11.2</v>
      </c>
      <c r="S63" s="31">
        <v>5.2</v>
      </c>
      <c r="T63" s="31">
        <v>5.6</v>
      </c>
      <c r="U63" s="31">
        <v>6.3</v>
      </c>
      <c r="V63" s="31">
        <v>7.5</v>
      </c>
      <c r="W63" s="31">
        <v>8.6</v>
      </c>
      <c r="X63" s="31">
        <v>10.1</v>
      </c>
      <c r="Y63" s="31">
        <v>12.5</v>
      </c>
      <c r="Z63" s="45">
        <v>14</v>
      </c>
      <c r="AA63" s="31">
        <v>15.8</v>
      </c>
      <c r="AB63" s="31">
        <v>16.399999999999999</v>
      </c>
      <c r="AC63" s="31">
        <v>16.2</v>
      </c>
      <c r="AD63" s="31">
        <v>15.5</v>
      </c>
      <c r="AE63" s="31">
        <v>14.2</v>
      </c>
      <c r="AF63" s="31">
        <v>13</v>
      </c>
      <c r="AG63" s="31">
        <v>12.7</v>
      </c>
      <c r="AH63" s="31">
        <v>12.5</v>
      </c>
      <c r="AI63" s="31">
        <v>12.2</v>
      </c>
      <c r="AJ63" s="31">
        <v>8.6</v>
      </c>
      <c r="AK63" s="31">
        <v>9.1</v>
      </c>
      <c r="AL63" s="31">
        <v>10</v>
      </c>
      <c r="AM63" s="31">
        <v>11.6</v>
      </c>
      <c r="AN63" s="31">
        <v>12.8</v>
      </c>
      <c r="AO63" s="31">
        <v>13.9</v>
      </c>
      <c r="AP63" s="31">
        <v>16</v>
      </c>
      <c r="AQ63" s="45">
        <v>17.2</v>
      </c>
      <c r="AR63" s="31">
        <v>18.2</v>
      </c>
      <c r="AS63" s="31">
        <v>18.3</v>
      </c>
      <c r="AT63" s="31">
        <v>17.899999999999999</v>
      </c>
      <c r="AU63" s="31">
        <v>16.8</v>
      </c>
      <c r="AV63" s="31">
        <v>15.6</v>
      </c>
      <c r="AW63" s="31">
        <v>14.5</v>
      </c>
      <c r="AX63" s="31">
        <v>14.3</v>
      </c>
      <c r="AY63" s="31">
        <v>14.2</v>
      </c>
      <c r="AZ63" s="31">
        <v>13.7</v>
      </c>
      <c r="BA63" s="31">
        <v>12.9</v>
      </c>
      <c r="BB63" s="31">
        <v>13.9</v>
      </c>
      <c r="BC63" s="31">
        <v>15.2</v>
      </c>
      <c r="BD63" s="31">
        <v>16.7</v>
      </c>
      <c r="BE63" s="31">
        <v>17.8</v>
      </c>
      <c r="BF63" s="31">
        <v>18.600000000000001</v>
      </c>
      <c r="BG63" s="31">
        <v>19.7</v>
      </c>
      <c r="BH63" s="45">
        <v>20.5</v>
      </c>
      <c r="BI63" s="31">
        <v>20.9</v>
      </c>
      <c r="BJ63" s="31">
        <v>20.6</v>
      </c>
      <c r="BK63" s="31">
        <v>20.100000000000001</v>
      </c>
      <c r="BL63" s="31">
        <v>18.7</v>
      </c>
      <c r="BM63" s="31">
        <v>17.3</v>
      </c>
      <c r="BN63" s="31">
        <v>16.3</v>
      </c>
      <c r="BO63" s="31">
        <v>16.3</v>
      </c>
      <c r="BP63" s="31">
        <v>16.2</v>
      </c>
      <c r="BQ63" s="31">
        <v>15.8</v>
      </c>
      <c r="BR63" s="31">
        <v>19.399999999999999</v>
      </c>
      <c r="BS63" s="31">
        <v>20.100000000000001</v>
      </c>
      <c r="BT63" s="31">
        <v>20.9</v>
      </c>
      <c r="BU63" s="31">
        <v>22.1</v>
      </c>
      <c r="BV63" s="31">
        <v>23.1</v>
      </c>
      <c r="BW63" s="31">
        <v>23.9</v>
      </c>
      <c r="BX63" s="31">
        <v>24.5</v>
      </c>
      <c r="BY63" s="45">
        <v>24.6</v>
      </c>
      <c r="BZ63" s="31">
        <v>24.4</v>
      </c>
      <c r="CA63" s="31">
        <v>23.7</v>
      </c>
      <c r="CB63" s="31">
        <v>22.8</v>
      </c>
      <c r="CC63" s="31">
        <v>21.1</v>
      </c>
      <c r="CD63" s="31">
        <v>19.7</v>
      </c>
      <c r="CE63" s="31">
        <v>18.899999999999999</v>
      </c>
      <c r="CF63" s="31">
        <v>19</v>
      </c>
      <c r="CG63" s="31">
        <v>19</v>
      </c>
      <c r="CH63" s="31">
        <v>18.7</v>
      </c>
      <c r="CI63" s="31">
        <v>19.8</v>
      </c>
      <c r="CJ63" s="31">
        <v>19.899999999999999</v>
      </c>
      <c r="CK63" s="31">
        <v>21</v>
      </c>
      <c r="CL63" s="31">
        <v>22.1</v>
      </c>
      <c r="CM63" s="31">
        <v>22.6</v>
      </c>
      <c r="CN63" s="31">
        <v>23.2</v>
      </c>
      <c r="CO63" s="31">
        <v>24</v>
      </c>
      <c r="CP63" s="31">
        <v>24.1</v>
      </c>
      <c r="CQ63" s="31">
        <v>23.9</v>
      </c>
      <c r="CR63" s="31">
        <v>23.3</v>
      </c>
      <c r="CS63" s="31">
        <v>22.5</v>
      </c>
      <c r="CT63" s="31">
        <v>21.1</v>
      </c>
      <c r="CU63" s="31">
        <v>19.899999999999999</v>
      </c>
      <c r="CV63" s="31">
        <v>19.2</v>
      </c>
      <c r="CW63" s="31">
        <v>19.5</v>
      </c>
      <c r="CX63" s="31">
        <v>19.3</v>
      </c>
      <c r="CY63" s="31">
        <v>18.899999999999999</v>
      </c>
      <c r="CZ63" s="31">
        <v>19.600000000000001</v>
      </c>
      <c r="DA63" s="31">
        <v>19.8</v>
      </c>
      <c r="DB63" s="31">
        <v>20.7</v>
      </c>
      <c r="DC63" s="31">
        <v>21.8</v>
      </c>
      <c r="DD63" s="31">
        <v>22.3</v>
      </c>
      <c r="DE63" s="31">
        <v>22.9</v>
      </c>
      <c r="DF63" s="31">
        <v>23.5</v>
      </c>
      <c r="DG63" s="45">
        <v>23.6</v>
      </c>
      <c r="DH63" s="31">
        <v>23.5</v>
      </c>
      <c r="DI63" s="31">
        <v>23</v>
      </c>
      <c r="DJ63" s="31">
        <v>22.4</v>
      </c>
      <c r="DK63" s="31">
        <v>21.1</v>
      </c>
      <c r="DL63" s="31">
        <v>20.100000000000001</v>
      </c>
      <c r="DM63" s="31">
        <v>19.600000000000001</v>
      </c>
      <c r="DN63" s="31">
        <v>19.7</v>
      </c>
      <c r="DO63" s="31">
        <v>19.5</v>
      </c>
      <c r="DP63" s="31">
        <v>19.100000000000001</v>
      </c>
      <c r="DQ63" s="31">
        <v>19.3</v>
      </c>
      <c r="DR63" s="31">
        <v>19.5</v>
      </c>
      <c r="DS63" s="31">
        <v>20.3</v>
      </c>
      <c r="DT63" s="31">
        <v>21.5</v>
      </c>
      <c r="DU63" s="31">
        <v>22.2</v>
      </c>
      <c r="DV63" s="31">
        <v>22.5</v>
      </c>
      <c r="DW63" s="31">
        <v>23.1</v>
      </c>
      <c r="DX63" s="31">
        <v>23.2</v>
      </c>
      <c r="DY63" s="31">
        <v>23.2</v>
      </c>
      <c r="DZ63" s="31">
        <v>22.8</v>
      </c>
      <c r="EA63" s="31">
        <v>22.4</v>
      </c>
      <c r="EB63" s="31">
        <v>21.2</v>
      </c>
      <c r="EC63" s="31">
        <v>20.399999999999999</v>
      </c>
      <c r="ED63" s="31">
        <v>20</v>
      </c>
      <c r="EE63" s="31">
        <v>20.100000000000001</v>
      </c>
      <c r="EF63" s="31">
        <v>19.8</v>
      </c>
      <c r="EG63" s="31">
        <v>19.2</v>
      </c>
      <c r="EH63" s="31">
        <v>19.100000000000001</v>
      </c>
      <c r="EI63" s="31">
        <v>19.600000000000001</v>
      </c>
      <c r="EJ63" s="31">
        <v>19.899999999999999</v>
      </c>
      <c r="EK63" s="31">
        <v>21</v>
      </c>
      <c r="EL63" s="31">
        <v>21.8</v>
      </c>
      <c r="EM63" s="31">
        <v>22.1</v>
      </c>
      <c r="EN63" s="31">
        <v>22.6</v>
      </c>
      <c r="EO63" s="31">
        <v>22.8</v>
      </c>
      <c r="EP63" s="31">
        <v>23</v>
      </c>
      <c r="EQ63" s="31">
        <v>22.7</v>
      </c>
      <c r="ER63" s="31">
        <v>22.3</v>
      </c>
      <c r="ES63" s="31">
        <v>21.4</v>
      </c>
      <c r="ET63" s="31">
        <v>20.6</v>
      </c>
      <c r="EU63" s="31">
        <v>20.399999999999999</v>
      </c>
      <c r="EV63" s="31">
        <v>20.5</v>
      </c>
      <c r="EW63" s="31">
        <v>20.100000000000001</v>
      </c>
      <c r="EX63" s="31">
        <v>19.399999999999999</v>
      </c>
      <c r="EY63" s="31">
        <v>18.5</v>
      </c>
      <c r="EZ63" s="31">
        <v>19.2</v>
      </c>
      <c r="FA63" s="31">
        <v>19.8</v>
      </c>
      <c r="FB63" s="31">
        <v>20.7</v>
      </c>
      <c r="FC63" s="31">
        <v>21.3</v>
      </c>
      <c r="FD63" s="31">
        <v>21.7</v>
      </c>
      <c r="FE63" s="31">
        <v>22.1</v>
      </c>
      <c r="FF63" s="45">
        <v>22.5</v>
      </c>
      <c r="FG63" s="31">
        <v>22.7</v>
      </c>
      <c r="FH63" s="31">
        <v>22.6</v>
      </c>
      <c r="FI63" s="31">
        <v>22.3</v>
      </c>
      <c r="FJ63" s="31">
        <v>21.5</v>
      </c>
      <c r="FK63" s="31">
        <v>21</v>
      </c>
      <c r="FL63" s="31">
        <v>21</v>
      </c>
      <c r="FM63" s="31">
        <v>20.8</v>
      </c>
      <c r="FN63" s="31">
        <v>20.5</v>
      </c>
      <c r="FO63" s="31">
        <v>19.8</v>
      </c>
      <c r="FP63" s="31">
        <v>16.7</v>
      </c>
      <c r="FQ63" s="31">
        <v>17.399999999999999</v>
      </c>
      <c r="FR63" s="31">
        <v>18</v>
      </c>
      <c r="FS63" s="31">
        <v>18.7</v>
      </c>
      <c r="FT63" s="31">
        <v>19.399999999999999</v>
      </c>
      <c r="FU63" s="31">
        <v>20</v>
      </c>
      <c r="FV63" s="31">
        <v>20.6</v>
      </c>
      <c r="FW63" s="45">
        <v>21.1</v>
      </c>
      <c r="FX63" s="31">
        <v>21.5</v>
      </c>
      <c r="FY63" s="31">
        <v>21.6</v>
      </c>
      <c r="FZ63" s="31">
        <v>21.5</v>
      </c>
      <c r="GA63" s="31">
        <v>21.1</v>
      </c>
      <c r="GB63" s="31">
        <v>21.1</v>
      </c>
      <c r="GC63" s="31">
        <v>20.9</v>
      </c>
      <c r="GD63" s="31">
        <v>21</v>
      </c>
      <c r="GE63" s="31">
        <v>20.6</v>
      </c>
      <c r="GF63" s="31">
        <v>19.899999999999999</v>
      </c>
      <c r="GG63" s="31">
        <v>16.5</v>
      </c>
      <c r="GH63" s="31">
        <v>17.2</v>
      </c>
      <c r="GI63" s="31">
        <v>17.8</v>
      </c>
      <c r="GJ63" s="31">
        <v>18.5</v>
      </c>
      <c r="GK63" s="31">
        <v>19.3</v>
      </c>
      <c r="GL63" s="31">
        <v>20</v>
      </c>
      <c r="GM63" s="31">
        <v>20.7</v>
      </c>
      <c r="GN63" s="45">
        <v>21.3</v>
      </c>
      <c r="GO63" s="31">
        <v>22</v>
      </c>
      <c r="GP63" s="31">
        <v>22.2</v>
      </c>
      <c r="GQ63" s="31">
        <v>22.2</v>
      </c>
      <c r="GR63" s="31">
        <v>21.9</v>
      </c>
      <c r="GS63" s="31">
        <v>22</v>
      </c>
      <c r="GT63" s="31">
        <v>21.8</v>
      </c>
      <c r="GU63" s="31">
        <v>21.4</v>
      </c>
      <c r="GV63" s="31">
        <v>20.8</v>
      </c>
      <c r="GW63" s="31">
        <v>20.2</v>
      </c>
      <c r="GX63" s="31">
        <v>15.9</v>
      </c>
      <c r="GY63" s="31">
        <v>16.8</v>
      </c>
      <c r="GZ63" s="31">
        <v>17.3</v>
      </c>
      <c r="HA63" s="31">
        <v>17.899999999999999</v>
      </c>
      <c r="HB63" s="31">
        <v>18.8</v>
      </c>
      <c r="HC63" s="31">
        <v>19.399999999999999</v>
      </c>
      <c r="HD63" s="31">
        <v>20.3</v>
      </c>
      <c r="HE63" s="45">
        <v>20.9</v>
      </c>
      <c r="HF63" s="31">
        <v>21.8</v>
      </c>
      <c r="HG63" s="31">
        <v>22.1</v>
      </c>
      <c r="HH63" s="31">
        <v>22</v>
      </c>
      <c r="HI63" s="31">
        <v>21.8</v>
      </c>
      <c r="HJ63" s="31">
        <v>21.7</v>
      </c>
      <c r="HK63" s="31">
        <v>21.4</v>
      </c>
      <c r="HL63" s="31">
        <v>20.8</v>
      </c>
      <c r="HM63" s="31">
        <v>20.2</v>
      </c>
      <c r="HN63" s="31">
        <v>19.399999999999999</v>
      </c>
      <c r="HO63" s="31">
        <v>15.5</v>
      </c>
      <c r="HP63" s="31">
        <v>16.2</v>
      </c>
      <c r="HQ63" s="31">
        <v>16.7</v>
      </c>
      <c r="HR63" s="31">
        <v>17.5</v>
      </c>
      <c r="HS63" s="31">
        <v>18.5</v>
      </c>
      <c r="HT63" s="31">
        <v>19.100000000000001</v>
      </c>
      <c r="HU63" s="31">
        <v>20.100000000000001</v>
      </c>
      <c r="HV63" s="45">
        <v>20.8</v>
      </c>
      <c r="HW63" s="31">
        <v>21.7</v>
      </c>
      <c r="HX63" s="31">
        <v>22</v>
      </c>
      <c r="HY63" s="31">
        <v>22</v>
      </c>
      <c r="HZ63" s="31">
        <v>21.8</v>
      </c>
      <c r="IA63" s="31">
        <v>21.7</v>
      </c>
      <c r="IB63" s="31">
        <v>21.2</v>
      </c>
      <c r="IC63" s="31">
        <v>20.5</v>
      </c>
      <c r="ID63" s="31">
        <v>19.600000000000001</v>
      </c>
      <c r="IE63" s="31">
        <v>18.7</v>
      </c>
    </row>
    <row r="64" spans="1:239" x14ac:dyDescent="0.3">
      <c r="A64" s="32">
        <v>43312</v>
      </c>
      <c r="B64" s="31">
        <v>2.9</v>
      </c>
      <c r="C64" s="31">
        <v>3.7</v>
      </c>
      <c r="D64" s="31">
        <v>3.9</v>
      </c>
      <c r="E64" s="31">
        <v>4.9000000000000004</v>
      </c>
      <c r="F64" s="31">
        <v>5.5</v>
      </c>
      <c r="G64" s="31">
        <v>6.7</v>
      </c>
      <c r="H64" s="31">
        <v>9.1</v>
      </c>
      <c r="I64" s="45">
        <v>11.1</v>
      </c>
      <c r="J64" s="31">
        <v>13.6</v>
      </c>
      <c r="K64" s="31">
        <v>14.9</v>
      </c>
      <c r="L64" s="31">
        <v>15.3</v>
      </c>
      <c r="M64" s="31">
        <v>14.7</v>
      </c>
      <c r="N64" s="31">
        <v>13.4</v>
      </c>
      <c r="O64" s="31">
        <v>12</v>
      </c>
      <c r="P64" s="31">
        <v>11.6</v>
      </c>
      <c r="Q64" s="31">
        <v>11.4</v>
      </c>
      <c r="R64" s="31">
        <v>11</v>
      </c>
      <c r="S64" s="31">
        <v>5.3</v>
      </c>
      <c r="T64" s="31">
        <v>6.1</v>
      </c>
      <c r="U64" s="31">
        <v>5.7</v>
      </c>
      <c r="V64" s="31">
        <v>7</v>
      </c>
      <c r="W64" s="31">
        <v>8.3000000000000007</v>
      </c>
      <c r="X64" s="31">
        <v>9.6999999999999993</v>
      </c>
      <c r="Y64" s="31">
        <v>11.8</v>
      </c>
      <c r="Z64" s="45">
        <v>13.4</v>
      </c>
      <c r="AA64" s="31">
        <v>15.1</v>
      </c>
      <c r="AB64" s="31">
        <v>15.9</v>
      </c>
      <c r="AC64" s="31">
        <v>15.9</v>
      </c>
      <c r="AD64" s="31">
        <v>15.3</v>
      </c>
      <c r="AE64" s="31">
        <v>14.2</v>
      </c>
      <c r="AF64" s="31">
        <v>12.9</v>
      </c>
      <c r="AG64" s="31">
        <v>12.5</v>
      </c>
      <c r="AH64" s="31">
        <v>12.4</v>
      </c>
      <c r="AI64" s="31">
        <v>11.9</v>
      </c>
      <c r="AJ64" s="31">
        <v>8.5</v>
      </c>
      <c r="AK64" s="31">
        <v>9.3000000000000007</v>
      </c>
      <c r="AL64" s="31">
        <v>9.1</v>
      </c>
      <c r="AM64" s="31">
        <v>10.6</v>
      </c>
      <c r="AN64" s="31">
        <v>12</v>
      </c>
      <c r="AO64" s="31">
        <v>13.2</v>
      </c>
      <c r="AP64" s="31">
        <v>14.9</v>
      </c>
      <c r="AQ64" s="45">
        <v>16.2</v>
      </c>
      <c r="AR64" s="31">
        <v>17.3</v>
      </c>
      <c r="AS64" s="31">
        <v>17.7</v>
      </c>
      <c r="AT64" s="31">
        <v>17.5</v>
      </c>
      <c r="AU64" s="31">
        <v>16.600000000000001</v>
      </c>
      <c r="AV64" s="31">
        <v>15.5</v>
      </c>
      <c r="AW64" s="31">
        <v>14.3</v>
      </c>
      <c r="AX64" s="31">
        <v>14.1</v>
      </c>
      <c r="AY64" s="31">
        <v>13.9</v>
      </c>
      <c r="AZ64" s="31">
        <v>13.4</v>
      </c>
      <c r="BA64" s="31">
        <v>11.8</v>
      </c>
      <c r="BB64" s="31">
        <v>13.1</v>
      </c>
      <c r="BC64" s="31">
        <v>13.6</v>
      </c>
      <c r="BD64" s="31">
        <v>15.1</v>
      </c>
      <c r="BE64" s="31">
        <v>16.3</v>
      </c>
      <c r="BF64" s="31">
        <v>17.2</v>
      </c>
      <c r="BG64" s="31">
        <v>18.100000000000001</v>
      </c>
      <c r="BH64" s="45">
        <v>18.899999999999999</v>
      </c>
      <c r="BI64" s="31">
        <v>19.7</v>
      </c>
      <c r="BJ64" s="31">
        <v>19.8</v>
      </c>
      <c r="BK64" s="31">
        <v>19.5</v>
      </c>
      <c r="BL64" s="31">
        <v>18.3</v>
      </c>
      <c r="BM64" s="31">
        <v>17.100000000000001</v>
      </c>
      <c r="BN64" s="31">
        <v>16.100000000000001</v>
      </c>
      <c r="BO64" s="31">
        <v>16</v>
      </c>
      <c r="BP64" s="31">
        <v>15.9</v>
      </c>
      <c r="BQ64" s="31">
        <v>15.3</v>
      </c>
      <c r="BR64" s="31">
        <v>16.2</v>
      </c>
      <c r="BS64" s="31">
        <v>17.399999999999999</v>
      </c>
      <c r="BT64" s="31">
        <v>18</v>
      </c>
      <c r="BU64" s="31">
        <v>19.3</v>
      </c>
      <c r="BV64" s="31">
        <v>20.3</v>
      </c>
      <c r="BW64" s="31">
        <v>21.4</v>
      </c>
      <c r="BX64" s="31">
        <v>22.2</v>
      </c>
      <c r="BY64" s="45">
        <v>22.5</v>
      </c>
      <c r="BZ64" s="31">
        <v>22.9</v>
      </c>
      <c r="CA64" s="31">
        <v>22.5</v>
      </c>
      <c r="CB64" s="31">
        <v>22</v>
      </c>
      <c r="CC64" s="31">
        <v>20.7</v>
      </c>
      <c r="CD64" s="31">
        <v>19.399999999999999</v>
      </c>
      <c r="CE64" s="31">
        <v>18.5</v>
      </c>
      <c r="CF64" s="31">
        <v>18.600000000000001</v>
      </c>
      <c r="CG64" s="31">
        <v>18.5</v>
      </c>
      <c r="CH64" s="31">
        <v>18</v>
      </c>
      <c r="CI64" s="31">
        <v>16.3</v>
      </c>
      <c r="CJ64" s="31">
        <v>17.3</v>
      </c>
      <c r="CK64" s="31">
        <v>18.2</v>
      </c>
      <c r="CL64" s="31">
        <v>19.3</v>
      </c>
      <c r="CM64" s="31">
        <v>20.100000000000001</v>
      </c>
      <c r="CN64" s="31">
        <v>21</v>
      </c>
      <c r="CO64" s="31">
        <v>21.8</v>
      </c>
      <c r="CP64" s="31">
        <v>22.1</v>
      </c>
      <c r="CQ64" s="31">
        <v>22.5</v>
      </c>
      <c r="CR64" s="31">
        <v>22.2</v>
      </c>
      <c r="CS64" s="31">
        <v>21.7</v>
      </c>
      <c r="CT64" s="31">
        <v>20.6</v>
      </c>
      <c r="CU64" s="31">
        <v>19.5</v>
      </c>
      <c r="CV64" s="31">
        <v>18.8</v>
      </c>
      <c r="CW64" s="31">
        <v>19</v>
      </c>
      <c r="CX64" s="31">
        <v>18.8</v>
      </c>
      <c r="CY64" s="31">
        <v>18.100000000000001</v>
      </c>
      <c r="CZ64" s="31">
        <v>16.3</v>
      </c>
      <c r="DA64" s="31">
        <v>17.100000000000001</v>
      </c>
      <c r="DB64" s="31">
        <v>17.899999999999999</v>
      </c>
      <c r="DC64" s="31">
        <v>19</v>
      </c>
      <c r="DD64" s="31">
        <v>19.899999999999999</v>
      </c>
      <c r="DE64" s="31">
        <v>20.7</v>
      </c>
      <c r="DF64" s="31">
        <v>21.4</v>
      </c>
      <c r="DG64" s="45">
        <v>21.7</v>
      </c>
      <c r="DH64" s="31">
        <v>22.1</v>
      </c>
      <c r="DI64" s="31">
        <v>21.9</v>
      </c>
      <c r="DJ64" s="31">
        <v>21.6</v>
      </c>
      <c r="DK64" s="31">
        <v>20.6</v>
      </c>
      <c r="DL64" s="31">
        <v>19.7</v>
      </c>
      <c r="DM64" s="31">
        <v>19.100000000000001</v>
      </c>
      <c r="DN64" s="31">
        <v>19.3</v>
      </c>
      <c r="DO64" s="31">
        <v>19</v>
      </c>
      <c r="DP64" s="31">
        <v>18.2</v>
      </c>
      <c r="DQ64" s="31">
        <v>16.3</v>
      </c>
      <c r="DR64" s="31">
        <v>16.899999999999999</v>
      </c>
      <c r="DS64" s="31">
        <v>17.7</v>
      </c>
      <c r="DT64" s="31">
        <v>18.8</v>
      </c>
      <c r="DU64" s="31">
        <v>19.7</v>
      </c>
      <c r="DV64" s="31">
        <v>20.399999999999999</v>
      </c>
      <c r="DW64" s="31">
        <v>21</v>
      </c>
      <c r="DX64" s="31">
        <v>21.3</v>
      </c>
      <c r="DY64" s="31">
        <v>21.8</v>
      </c>
      <c r="DZ64" s="31">
        <v>21.7</v>
      </c>
      <c r="EA64" s="31">
        <v>21.5</v>
      </c>
      <c r="EB64" s="31">
        <v>20.6</v>
      </c>
      <c r="EC64" s="31">
        <v>19.899999999999999</v>
      </c>
      <c r="ED64" s="31">
        <v>19.399999999999999</v>
      </c>
      <c r="EE64" s="31">
        <v>19.600000000000001</v>
      </c>
      <c r="EF64" s="31">
        <v>19.2</v>
      </c>
      <c r="EG64" s="31">
        <v>18.3</v>
      </c>
      <c r="EH64" s="31">
        <v>16.100000000000001</v>
      </c>
      <c r="EI64" s="31">
        <v>16.8</v>
      </c>
      <c r="EJ64" s="31">
        <v>17.399999999999999</v>
      </c>
      <c r="EK64" s="31">
        <v>18.5</v>
      </c>
      <c r="EL64" s="31">
        <v>19.399999999999999</v>
      </c>
      <c r="EM64" s="31">
        <v>20</v>
      </c>
      <c r="EN64" s="31">
        <v>20.6</v>
      </c>
      <c r="EO64" s="31">
        <v>21</v>
      </c>
      <c r="EP64" s="31">
        <v>21.5</v>
      </c>
      <c r="EQ64" s="31">
        <v>21.6</v>
      </c>
      <c r="ER64" s="31">
        <v>21.4</v>
      </c>
      <c r="ES64" s="31">
        <v>20.7</v>
      </c>
      <c r="ET64" s="31">
        <v>20.100000000000001</v>
      </c>
      <c r="EU64" s="31">
        <v>19.8</v>
      </c>
      <c r="EV64" s="31">
        <v>20</v>
      </c>
      <c r="EW64" s="31">
        <v>19.399999999999999</v>
      </c>
      <c r="EX64" s="31">
        <v>18.5</v>
      </c>
      <c r="EY64" s="31">
        <v>15.7</v>
      </c>
      <c r="EZ64" s="31">
        <v>16.5</v>
      </c>
      <c r="FA64" s="31">
        <v>17.100000000000001</v>
      </c>
      <c r="FB64" s="31">
        <v>18.2</v>
      </c>
      <c r="FC64" s="31">
        <v>19.100000000000001</v>
      </c>
      <c r="FD64" s="31">
        <v>19.600000000000001</v>
      </c>
      <c r="FE64" s="31">
        <v>20.2</v>
      </c>
      <c r="FF64" s="45">
        <v>20.8</v>
      </c>
      <c r="FG64" s="31">
        <v>21.3</v>
      </c>
      <c r="FH64" s="31">
        <v>21.4</v>
      </c>
      <c r="FI64" s="31">
        <v>21.3</v>
      </c>
      <c r="FJ64" s="31">
        <v>20.8</v>
      </c>
      <c r="FK64" s="31">
        <v>20.399999999999999</v>
      </c>
      <c r="FL64" s="31">
        <v>20.399999999999999</v>
      </c>
      <c r="FM64" s="31">
        <v>20.3</v>
      </c>
      <c r="FN64" s="31">
        <v>19.7</v>
      </c>
      <c r="FO64" s="31">
        <v>18.8</v>
      </c>
      <c r="FP64" s="31">
        <v>14.2</v>
      </c>
      <c r="FQ64" s="31">
        <v>15</v>
      </c>
      <c r="FR64" s="31">
        <v>15.6</v>
      </c>
      <c r="FS64" s="31">
        <v>16.600000000000001</v>
      </c>
      <c r="FT64" s="31">
        <v>17.5</v>
      </c>
      <c r="FU64" s="31">
        <v>18.2</v>
      </c>
      <c r="FV64" s="31">
        <v>18.899999999999999</v>
      </c>
      <c r="FW64" s="45">
        <v>19.399999999999999</v>
      </c>
      <c r="FX64" s="31">
        <v>20.100000000000001</v>
      </c>
      <c r="FY64" s="31">
        <v>20.3</v>
      </c>
      <c r="FZ64" s="31">
        <v>20.3</v>
      </c>
      <c r="GA64" s="31">
        <v>20.2</v>
      </c>
      <c r="GB64" s="31">
        <v>20.399999999999999</v>
      </c>
      <c r="GC64" s="31">
        <v>20.2</v>
      </c>
      <c r="GD64" s="31">
        <v>20.2</v>
      </c>
      <c r="GE64" s="31">
        <v>19.600000000000001</v>
      </c>
      <c r="GF64" s="31">
        <v>18.8</v>
      </c>
      <c r="GG64" s="31">
        <v>14.2</v>
      </c>
      <c r="GH64" s="31">
        <v>15</v>
      </c>
      <c r="GI64" s="31">
        <v>15.6</v>
      </c>
      <c r="GJ64" s="31">
        <v>16.5</v>
      </c>
      <c r="GK64" s="31">
        <v>17.399999999999999</v>
      </c>
      <c r="GL64" s="31">
        <v>18.2</v>
      </c>
      <c r="GM64" s="31">
        <v>19</v>
      </c>
      <c r="GN64" s="45">
        <v>19.7</v>
      </c>
      <c r="GO64" s="31">
        <v>20.6</v>
      </c>
      <c r="GP64" s="31">
        <v>20.9</v>
      </c>
      <c r="GQ64" s="31">
        <v>21</v>
      </c>
      <c r="GR64" s="31">
        <v>20.9</v>
      </c>
      <c r="GS64" s="31">
        <v>21.1</v>
      </c>
      <c r="GT64" s="31">
        <v>20.8</v>
      </c>
      <c r="GU64" s="31">
        <v>20.3</v>
      </c>
      <c r="GV64" s="31">
        <v>19.600000000000001</v>
      </c>
      <c r="GW64" s="31">
        <v>18.600000000000001</v>
      </c>
      <c r="GX64" s="31">
        <v>13.7</v>
      </c>
      <c r="GY64" s="31">
        <v>14.7</v>
      </c>
      <c r="GZ64" s="31">
        <v>15.2</v>
      </c>
      <c r="HA64" s="31">
        <v>16.100000000000001</v>
      </c>
      <c r="HB64" s="31">
        <v>17</v>
      </c>
      <c r="HC64" s="31">
        <v>17.8</v>
      </c>
      <c r="HD64" s="31">
        <v>18.7</v>
      </c>
      <c r="HE64" s="45">
        <v>19.399999999999999</v>
      </c>
      <c r="HF64" s="31">
        <v>20.399999999999999</v>
      </c>
      <c r="HG64" s="31">
        <v>20.7</v>
      </c>
      <c r="HH64" s="31">
        <v>20.8</v>
      </c>
      <c r="HI64" s="31">
        <v>20.8</v>
      </c>
      <c r="HJ64" s="31">
        <v>20.8</v>
      </c>
      <c r="HK64" s="31">
        <v>20.3</v>
      </c>
      <c r="HL64" s="31">
        <v>19.600000000000001</v>
      </c>
      <c r="HM64" s="31">
        <v>18.7</v>
      </c>
      <c r="HN64" s="31">
        <v>17.7</v>
      </c>
      <c r="HO64" s="31">
        <v>13.4</v>
      </c>
      <c r="HP64" s="31">
        <v>14.2</v>
      </c>
      <c r="HQ64" s="31">
        <v>14.8</v>
      </c>
      <c r="HR64" s="31">
        <v>15.9</v>
      </c>
      <c r="HS64" s="31">
        <v>16.899999999999999</v>
      </c>
      <c r="HT64" s="31">
        <v>17.600000000000001</v>
      </c>
      <c r="HU64" s="31">
        <v>18.600000000000001</v>
      </c>
      <c r="HV64" s="45">
        <v>19.3</v>
      </c>
      <c r="HW64" s="31">
        <v>20.3</v>
      </c>
      <c r="HX64" s="31">
        <v>20.7</v>
      </c>
      <c r="HY64" s="31">
        <v>20.8</v>
      </c>
      <c r="HZ64" s="31">
        <v>20.8</v>
      </c>
      <c r="IA64" s="31">
        <v>20.7</v>
      </c>
      <c r="IB64" s="31">
        <v>20</v>
      </c>
      <c r="IC64" s="31">
        <v>19</v>
      </c>
      <c r="ID64" s="31">
        <v>18</v>
      </c>
      <c r="IE64" s="31">
        <v>17</v>
      </c>
    </row>
    <row r="65" spans="1:239" x14ac:dyDescent="0.3">
      <c r="A65" s="32">
        <v>43343</v>
      </c>
      <c r="B65" s="31">
        <v>4.9000000000000004</v>
      </c>
      <c r="C65" s="31">
        <v>5</v>
      </c>
      <c r="D65" s="31">
        <v>5.2</v>
      </c>
      <c r="E65" s="31">
        <v>5.5</v>
      </c>
      <c r="F65" s="31">
        <v>6.1</v>
      </c>
      <c r="G65" s="31">
        <v>7.2</v>
      </c>
      <c r="H65" s="31">
        <v>9.4</v>
      </c>
      <c r="I65" s="45">
        <v>11.4</v>
      </c>
      <c r="J65" s="31">
        <v>13.9</v>
      </c>
      <c r="K65" s="31">
        <v>15.2</v>
      </c>
      <c r="L65" s="31">
        <v>15.5</v>
      </c>
      <c r="M65" s="31">
        <v>14.8</v>
      </c>
      <c r="N65" s="31">
        <v>13.5</v>
      </c>
      <c r="O65" s="31">
        <v>12.2</v>
      </c>
      <c r="P65" s="31">
        <v>11.9</v>
      </c>
      <c r="Q65" s="31">
        <v>11.7</v>
      </c>
      <c r="R65" s="31">
        <v>11.2</v>
      </c>
      <c r="S65" s="31">
        <v>5.6</v>
      </c>
      <c r="T65" s="31">
        <v>5.6</v>
      </c>
      <c r="U65" s="31">
        <v>6.3</v>
      </c>
      <c r="V65" s="31">
        <v>7.8</v>
      </c>
      <c r="W65" s="31">
        <v>9.1</v>
      </c>
      <c r="X65" s="31">
        <v>10.3</v>
      </c>
      <c r="Y65" s="31">
        <v>12.3</v>
      </c>
      <c r="Z65" s="45">
        <v>13.8</v>
      </c>
      <c r="AA65" s="31">
        <v>15.5</v>
      </c>
      <c r="AB65" s="31">
        <v>16.2</v>
      </c>
      <c r="AC65" s="31">
        <v>16.2</v>
      </c>
      <c r="AD65" s="31">
        <v>15.4</v>
      </c>
      <c r="AE65" s="31">
        <v>14.1</v>
      </c>
      <c r="AF65" s="31">
        <v>12.9</v>
      </c>
      <c r="AG65" s="31">
        <v>12.7</v>
      </c>
      <c r="AH65" s="31">
        <v>12.5</v>
      </c>
      <c r="AI65" s="31">
        <v>12.1</v>
      </c>
      <c r="AJ65" s="31">
        <v>8.8000000000000007</v>
      </c>
      <c r="AK65" s="31">
        <v>8.9</v>
      </c>
      <c r="AL65" s="31">
        <v>10</v>
      </c>
      <c r="AM65" s="31">
        <v>11.7</v>
      </c>
      <c r="AN65" s="31">
        <v>12.9</v>
      </c>
      <c r="AO65" s="31">
        <v>14</v>
      </c>
      <c r="AP65" s="31">
        <v>15.7</v>
      </c>
      <c r="AQ65" s="45">
        <v>16.8</v>
      </c>
      <c r="AR65" s="31">
        <v>17.8</v>
      </c>
      <c r="AS65" s="31">
        <v>18.100000000000001</v>
      </c>
      <c r="AT65" s="31">
        <v>17.899999999999999</v>
      </c>
      <c r="AU65" s="31">
        <v>16.8</v>
      </c>
      <c r="AV65" s="31">
        <v>15.5</v>
      </c>
      <c r="AW65" s="31">
        <v>14.4</v>
      </c>
      <c r="AX65" s="31">
        <v>14.3</v>
      </c>
      <c r="AY65" s="31">
        <v>14.1</v>
      </c>
      <c r="AZ65" s="31">
        <v>13.6</v>
      </c>
      <c r="BA65" s="31">
        <v>12.1</v>
      </c>
      <c r="BB65" s="31">
        <v>13.2</v>
      </c>
      <c r="BC65" s="31">
        <v>14.5</v>
      </c>
      <c r="BD65" s="31">
        <v>15.9</v>
      </c>
      <c r="BE65" s="31">
        <v>17</v>
      </c>
      <c r="BF65" s="31">
        <v>18.2</v>
      </c>
      <c r="BG65" s="31">
        <v>19.399999999999999</v>
      </c>
      <c r="BH65" s="45">
        <v>20</v>
      </c>
      <c r="BI65" s="31">
        <v>20.5</v>
      </c>
      <c r="BJ65" s="31">
        <v>20.399999999999999</v>
      </c>
      <c r="BK65" s="31">
        <v>19.899999999999999</v>
      </c>
      <c r="BL65" s="31">
        <v>18.600000000000001</v>
      </c>
      <c r="BM65" s="31">
        <v>17.2</v>
      </c>
      <c r="BN65" s="31">
        <v>16.2</v>
      </c>
      <c r="BO65" s="31">
        <v>16.2</v>
      </c>
      <c r="BP65" s="31">
        <v>16.100000000000001</v>
      </c>
      <c r="BQ65" s="31">
        <v>15.6</v>
      </c>
      <c r="BR65" s="31">
        <v>17.399999999999999</v>
      </c>
      <c r="BS65" s="31">
        <v>18.7</v>
      </c>
      <c r="BT65" s="31">
        <v>19.3</v>
      </c>
      <c r="BU65" s="31">
        <v>21</v>
      </c>
      <c r="BV65" s="31">
        <v>22.1</v>
      </c>
      <c r="BW65" s="31">
        <v>23.2</v>
      </c>
      <c r="BX65" s="31">
        <v>23.8</v>
      </c>
      <c r="BY65" s="45">
        <v>24</v>
      </c>
      <c r="BZ65" s="31">
        <v>23.9</v>
      </c>
      <c r="CA65" s="31">
        <v>23.4</v>
      </c>
      <c r="CB65" s="31">
        <v>22.6</v>
      </c>
      <c r="CC65" s="31">
        <v>21.1</v>
      </c>
      <c r="CD65" s="31">
        <v>19.600000000000001</v>
      </c>
      <c r="CE65" s="31">
        <v>18.7</v>
      </c>
      <c r="CF65" s="31">
        <v>18.899999999999999</v>
      </c>
      <c r="CG65" s="31">
        <v>18.899999999999999</v>
      </c>
      <c r="CH65" s="31">
        <v>18.399999999999999</v>
      </c>
      <c r="CI65" s="31">
        <v>17.7</v>
      </c>
      <c r="CJ65" s="31">
        <v>18.7</v>
      </c>
      <c r="CK65" s="31">
        <v>19.5</v>
      </c>
      <c r="CL65" s="31">
        <v>20.9</v>
      </c>
      <c r="CM65" s="31">
        <v>21.8</v>
      </c>
      <c r="CN65" s="31">
        <v>22.6</v>
      </c>
      <c r="CO65" s="31">
        <v>23.3</v>
      </c>
      <c r="CP65" s="31">
        <v>23.5</v>
      </c>
      <c r="CQ65" s="31">
        <v>23.4</v>
      </c>
      <c r="CR65" s="31">
        <v>23</v>
      </c>
      <c r="CS65" s="31">
        <v>22.4</v>
      </c>
      <c r="CT65" s="31">
        <v>21</v>
      </c>
      <c r="CU65" s="31">
        <v>19.7</v>
      </c>
      <c r="CV65" s="31">
        <v>19</v>
      </c>
      <c r="CW65" s="31">
        <v>19.399999999999999</v>
      </c>
      <c r="CX65" s="31">
        <v>19.2</v>
      </c>
      <c r="CY65" s="31">
        <v>18.600000000000001</v>
      </c>
      <c r="CZ65" s="31">
        <v>17.8</v>
      </c>
      <c r="DA65" s="31">
        <v>18.600000000000001</v>
      </c>
      <c r="DB65" s="31">
        <v>19.2</v>
      </c>
      <c r="DC65" s="31">
        <v>20.6</v>
      </c>
      <c r="DD65" s="31">
        <v>21.4</v>
      </c>
      <c r="DE65" s="31">
        <v>22.2</v>
      </c>
      <c r="DF65" s="31">
        <v>22.8</v>
      </c>
      <c r="DG65" s="45">
        <v>23</v>
      </c>
      <c r="DH65" s="31">
        <v>23</v>
      </c>
      <c r="DI65" s="31">
        <v>22.7</v>
      </c>
      <c r="DJ65" s="31">
        <v>22.2</v>
      </c>
      <c r="DK65" s="31">
        <v>21</v>
      </c>
      <c r="DL65" s="31">
        <v>19.899999999999999</v>
      </c>
      <c r="DM65" s="31">
        <v>19.399999999999999</v>
      </c>
      <c r="DN65" s="31">
        <v>19.600000000000001</v>
      </c>
      <c r="DO65" s="31">
        <v>19.399999999999999</v>
      </c>
      <c r="DP65" s="31">
        <v>18.8</v>
      </c>
      <c r="DQ65" s="31">
        <v>17.899999999999999</v>
      </c>
      <c r="DR65" s="31">
        <v>18.5</v>
      </c>
      <c r="DS65" s="31">
        <v>19</v>
      </c>
      <c r="DT65" s="31">
        <v>20.3</v>
      </c>
      <c r="DU65" s="31">
        <v>21.2</v>
      </c>
      <c r="DV65" s="31">
        <v>21.7</v>
      </c>
      <c r="DW65" s="31">
        <v>22.4</v>
      </c>
      <c r="DX65" s="31">
        <v>22.6</v>
      </c>
      <c r="DY65" s="31">
        <v>22.6</v>
      </c>
      <c r="DZ65" s="31">
        <v>22.5</v>
      </c>
      <c r="EA65" s="31">
        <v>22.1</v>
      </c>
      <c r="EB65" s="31">
        <v>21</v>
      </c>
      <c r="EC65" s="31">
        <v>20.100000000000001</v>
      </c>
      <c r="ED65" s="31">
        <v>19.7</v>
      </c>
      <c r="EE65" s="31">
        <v>20</v>
      </c>
      <c r="EF65" s="31">
        <v>19.600000000000001</v>
      </c>
      <c r="EG65" s="31">
        <v>18.8</v>
      </c>
      <c r="EH65" s="31">
        <v>17.8</v>
      </c>
      <c r="EI65" s="31">
        <v>18.3</v>
      </c>
      <c r="EJ65" s="31">
        <v>18.7</v>
      </c>
      <c r="EK65" s="31">
        <v>20</v>
      </c>
      <c r="EL65" s="31">
        <v>20.7</v>
      </c>
      <c r="EM65" s="31">
        <v>21.3</v>
      </c>
      <c r="EN65" s="31">
        <v>21.9</v>
      </c>
      <c r="EO65" s="31">
        <v>22.2</v>
      </c>
      <c r="EP65" s="31">
        <v>22.4</v>
      </c>
      <c r="EQ65" s="31">
        <v>22.3</v>
      </c>
      <c r="ER65" s="31">
        <v>22</v>
      </c>
      <c r="ES65" s="31">
        <v>21.2</v>
      </c>
      <c r="ET65" s="31">
        <v>20.399999999999999</v>
      </c>
      <c r="EU65" s="31">
        <v>20.100000000000001</v>
      </c>
      <c r="EV65" s="31">
        <v>20.399999999999999</v>
      </c>
      <c r="EW65" s="31">
        <v>20</v>
      </c>
      <c r="EX65" s="31">
        <v>19</v>
      </c>
      <c r="EY65" s="31">
        <v>17.399999999999999</v>
      </c>
      <c r="EZ65" s="31">
        <v>18</v>
      </c>
      <c r="FA65" s="31">
        <v>18.5</v>
      </c>
      <c r="FB65" s="31">
        <v>19.7</v>
      </c>
      <c r="FC65" s="31">
        <v>20.2</v>
      </c>
      <c r="FD65" s="31">
        <v>20.9</v>
      </c>
      <c r="FE65" s="31">
        <v>21.5</v>
      </c>
      <c r="FF65" s="45">
        <v>21.9</v>
      </c>
      <c r="FG65" s="31">
        <v>22.2</v>
      </c>
      <c r="FH65" s="31">
        <v>22.1</v>
      </c>
      <c r="FI65" s="31">
        <v>22</v>
      </c>
      <c r="FJ65" s="31">
        <v>21.3</v>
      </c>
      <c r="FK65" s="31">
        <v>20.8</v>
      </c>
      <c r="FL65" s="31">
        <v>20.7</v>
      </c>
      <c r="FM65" s="31">
        <v>20.8</v>
      </c>
      <c r="FN65" s="31">
        <v>20.3</v>
      </c>
      <c r="FO65" s="31">
        <v>19.399999999999999</v>
      </c>
      <c r="FP65" s="31">
        <v>15.4</v>
      </c>
      <c r="FQ65" s="31">
        <v>16.100000000000001</v>
      </c>
      <c r="FR65" s="31">
        <v>16.600000000000001</v>
      </c>
      <c r="FS65" s="31">
        <v>17.899999999999999</v>
      </c>
      <c r="FT65" s="31">
        <v>18.5</v>
      </c>
      <c r="FU65" s="31">
        <v>19.2</v>
      </c>
      <c r="FV65" s="31">
        <v>19.899999999999999</v>
      </c>
      <c r="FW65" s="45">
        <v>20.399999999999999</v>
      </c>
      <c r="FX65" s="31">
        <v>20.8</v>
      </c>
      <c r="FY65" s="31">
        <v>21</v>
      </c>
      <c r="FZ65" s="31">
        <v>21</v>
      </c>
      <c r="GA65" s="31">
        <v>20.7</v>
      </c>
      <c r="GB65" s="31">
        <v>20.7</v>
      </c>
      <c r="GC65" s="31">
        <v>20.6</v>
      </c>
      <c r="GD65" s="31">
        <v>20.8</v>
      </c>
      <c r="GE65" s="31">
        <v>20.3</v>
      </c>
      <c r="GF65" s="31">
        <v>19.5</v>
      </c>
      <c r="GG65" s="31">
        <v>15.1</v>
      </c>
      <c r="GH65" s="31">
        <v>15.8</v>
      </c>
      <c r="GI65" s="31">
        <v>16.399999999999999</v>
      </c>
      <c r="GJ65" s="31">
        <v>17.8</v>
      </c>
      <c r="GK65" s="31">
        <v>18.399999999999999</v>
      </c>
      <c r="GL65" s="31">
        <v>19.3</v>
      </c>
      <c r="GM65" s="31">
        <v>20.100000000000001</v>
      </c>
      <c r="GN65" s="45">
        <v>20.7</v>
      </c>
      <c r="GO65" s="31">
        <v>21.3</v>
      </c>
      <c r="GP65" s="31">
        <v>21.6</v>
      </c>
      <c r="GQ65" s="31">
        <v>21.8</v>
      </c>
      <c r="GR65" s="31">
        <v>21.6</v>
      </c>
      <c r="GS65" s="31">
        <v>21.6</v>
      </c>
      <c r="GT65" s="31">
        <v>21.3</v>
      </c>
      <c r="GU65" s="31">
        <v>21</v>
      </c>
      <c r="GV65" s="31">
        <v>20.3</v>
      </c>
      <c r="GW65" s="31">
        <v>19.399999999999999</v>
      </c>
      <c r="GX65" s="31">
        <v>14.4</v>
      </c>
      <c r="GY65" s="31">
        <v>15.1</v>
      </c>
      <c r="GZ65" s="31">
        <v>15.7</v>
      </c>
      <c r="HA65" s="31">
        <v>17.2</v>
      </c>
      <c r="HB65" s="31">
        <v>17.899999999999999</v>
      </c>
      <c r="HC65" s="31">
        <v>18.8</v>
      </c>
      <c r="HD65" s="31">
        <v>19.7</v>
      </c>
      <c r="HE65" s="45">
        <v>20.3</v>
      </c>
      <c r="HF65" s="31">
        <v>21.1</v>
      </c>
      <c r="HG65" s="31">
        <v>21.4</v>
      </c>
      <c r="HH65" s="31">
        <v>21.6</v>
      </c>
      <c r="HI65" s="31">
        <v>21.5</v>
      </c>
      <c r="HJ65" s="31">
        <v>21.3</v>
      </c>
      <c r="HK65" s="31">
        <v>20.8</v>
      </c>
      <c r="HL65" s="31">
        <v>20.3</v>
      </c>
      <c r="HM65" s="31">
        <v>19.5</v>
      </c>
      <c r="HN65" s="31">
        <v>18.399999999999999</v>
      </c>
      <c r="HO65" s="31">
        <v>13.8</v>
      </c>
      <c r="HP65" s="31">
        <v>14.6</v>
      </c>
      <c r="HQ65" s="31">
        <v>15.1</v>
      </c>
      <c r="HR65" s="31">
        <v>16.7</v>
      </c>
      <c r="HS65" s="31">
        <v>17.7</v>
      </c>
      <c r="HT65" s="31">
        <v>18.600000000000001</v>
      </c>
      <c r="HU65" s="31">
        <v>19.600000000000001</v>
      </c>
      <c r="HV65" s="45">
        <v>20.2</v>
      </c>
      <c r="HW65" s="31">
        <v>21</v>
      </c>
      <c r="HX65" s="31">
        <v>21.4</v>
      </c>
      <c r="HY65" s="31">
        <v>21.6</v>
      </c>
      <c r="HZ65" s="31">
        <v>21.5</v>
      </c>
      <c r="IA65" s="31">
        <v>21.3</v>
      </c>
      <c r="IB65" s="31">
        <v>20.6</v>
      </c>
      <c r="IC65" s="31">
        <v>19.7</v>
      </c>
      <c r="ID65" s="31">
        <v>18.7</v>
      </c>
      <c r="IE65" s="31">
        <v>17.7</v>
      </c>
    </row>
    <row r="66" spans="1:239" x14ac:dyDescent="0.3">
      <c r="A66" s="32">
        <v>43371</v>
      </c>
      <c r="B66" s="31">
        <v>4.7</v>
      </c>
      <c r="C66" s="31">
        <v>5.2</v>
      </c>
      <c r="D66" s="31">
        <v>5</v>
      </c>
      <c r="E66" s="31">
        <v>5.3</v>
      </c>
      <c r="F66" s="31">
        <v>5.9</v>
      </c>
      <c r="G66" s="31">
        <v>7.2</v>
      </c>
      <c r="H66" s="31">
        <v>9.1999999999999993</v>
      </c>
      <c r="I66" s="45">
        <v>11.1</v>
      </c>
      <c r="J66" s="31">
        <v>13.3</v>
      </c>
      <c r="K66" s="31">
        <v>14.6</v>
      </c>
      <c r="L66" s="31">
        <v>14.9</v>
      </c>
      <c r="M66" s="31">
        <v>14.4</v>
      </c>
      <c r="N66" s="31">
        <v>13.3</v>
      </c>
      <c r="O66" s="31">
        <v>12.1</v>
      </c>
      <c r="P66" s="31">
        <v>11.8</v>
      </c>
      <c r="Q66" s="31">
        <v>11.6</v>
      </c>
      <c r="R66" s="31">
        <v>11.2</v>
      </c>
      <c r="S66" s="31">
        <v>7</v>
      </c>
      <c r="T66" s="31">
        <v>7.7</v>
      </c>
      <c r="U66" s="31">
        <v>8.4</v>
      </c>
      <c r="V66" s="31">
        <v>10.3</v>
      </c>
      <c r="W66" s="31">
        <v>11.4</v>
      </c>
      <c r="X66" s="31">
        <v>12.9</v>
      </c>
      <c r="Y66" s="31">
        <v>14.8</v>
      </c>
      <c r="Z66" s="45">
        <v>16.5</v>
      </c>
      <c r="AA66" s="31">
        <v>18.2</v>
      </c>
      <c r="AB66" s="31">
        <v>18.8</v>
      </c>
      <c r="AC66" s="31">
        <v>18.600000000000001</v>
      </c>
      <c r="AD66" s="31">
        <v>17.600000000000001</v>
      </c>
      <c r="AE66" s="31">
        <v>16.100000000000001</v>
      </c>
      <c r="AF66" s="31">
        <v>14.9</v>
      </c>
      <c r="AG66" s="31">
        <v>14.8</v>
      </c>
      <c r="AH66" s="31">
        <v>14.8</v>
      </c>
      <c r="AI66" s="31">
        <v>14.3</v>
      </c>
      <c r="AJ66" s="31">
        <v>10.5</v>
      </c>
      <c r="AK66" s="31">
        <v>11.1</v>
      </c>
      <c r="AL66" s="31">
        <v>11.9</v>
      </c>
      <c r="AM66" s="31">
        <v>13.8</v>
      </c>
      <c r="AN66" s="31">
        <v>15</v>
      </c>
      <c r="AO66" s="31">
        <v>15.9</v>
      </c>
      <c r="AP66" s="31">
        <v>17.5</v>
      </c>
      <c r="AQ66" s="45">
        <v>18.600000000000001</v>
      </c>
      <c r="AR66" s="31">
        <v>19.600000000000001</v>
      </c>
      <c r="AS66" s="31">
        <v>19.8</v>
      </c>
      <c r="AT66" s="31">
        <v>19.399999999999999</v>
      </c>
      <c r="AU66" s="31">
        <v>18.3</v>
      </c>
      <c r="AV66" s="31">
        <v>17</v>
      </c>
      <c r="AW66" s="31">
        <v>15.9</v>
      </c>
      <c r="AX66" s="31">
        <v>15.9</v>
      </c>
      <c r="AY66" s="31">
        <v>15.9</v>
      </c>
      <c r="AZ66" s="31">
        <v>15.4</v>
      </c>
      <c r="BA66" s="31">
        <v>13.7</v>
      </c>
      <c r="BB66" s="31">
        <v>14.6</v>
      </c>
      <c r="BC66" s="31">
        <v>15.6</v>
      </c>
      <c r="BD66" s="31">
        <v>16.8</v>
      </c>
      <c r="BE66" s="31">
        <v>18.2</v>
      </c>
      <c r="BF66" s="31">
        <v>18.899999999999999</v>
      </c>
      <c r="BG66" s="31">
        <v>19.899999999999999</v>
      </c>
      <c r="BH66" s="45">
        <v>20.6</v>
      </c>
      <c r="BI66" s="31">
        <v>21</v>
      </c>
      <c r="BJ66" s="31">
        <v>21</v>
      </c>
      <c r="BK66" s="31">
        <v>20.399999999999999</v>
      </c>
      <c r="BL66" s="31">
        <v>19.2</v>
      </c>
      <c r="BM66" s="31">
        <v>17.899999999999999</v>
      </c>
      <c r="BN66" s="31">
        <v>16.899999999999999</v>
      </c>
      <c r="BO66" s="31">
        <v>17.100000000000001</v>
      </c>
      <c r="BP66" s="31">
        <v>17.100000000000001</v>
      </c>
      <c r="BQ66" s="31">
        <v>16.600000000000001</v>
      </c>
      <c r="BR66" s="31">
        <v>18.100000000000001</v>
      </c>
      <c r="BS66" s="31">
        <v>18.399999999999999</v>
      </c>
      <c r="BT66" s="31">
        <v>19</v>
      </c>
      <c r="BU66" s="31">
        <v>19.899999999999999</v>
      </c>
      <c r="BV66" s="31">
        <v>20.8</v>
      </c>
      <c r="BW66" s="31">
        <v>21.5</v>
      </c>
      <c r="BX66" s="31">
        <v>22.1</v>
      </c>
      <c r="BY66" s="45">
        <v>22.3</v>
      </c>
      <c r="BZ66" s="31">
        <v>22.4</v>
      </c>
      <c r="CA66" s="31">
        <v>22.1</v>
      </c>
      <c r="CB66" s="31">
        <v>21.5</v>
      </c>
      <c r="CC66" s="31">
        <v>20.3</v>
      </c>
      <c r="CD66" s="31">
        <v>19.100000000000001</v>
      </c>
      <c r="CE66" s="31">
        <v>18.3</v>
      </c>
      <c r="CF66" s="31">
        <v>18.600000000000001</v>
      </c>
      <c r="CG66" s="31">
        <v>18.600000000000001</v>
      </c>
      <c r="CH66" s="31">
        <v>18.100000000000001</v>
      </c>
      <c r="CI66" s="31">
        <v>18</v>
      </c>
      <c r="CJ66" s="31">
        <v>18.2</v>
      </c>
      <c r="CK66" s="31">
        <v>18.899999999999999</v>
      </c>
      <c r="CL66" s="31">
        <v>19.600000000000001</v>
      </c>
      <c r="CM66" s="31">
        <v>20.399999999999999</v>
      </c>
      <c r="CN66" s="31">
        <v>20.9</v>
      </c>
      <c r="CO66" s="31">
        <v>21.5</v>
      </c>
      <c r="CP66" s="31">
        <v>21.9</v>
      </c>
      <c r="CQ66" s="31">
        <v>22.1</v>
      </c>
      <c r="CR66" s="31">
        <v>21.8</v>
      </c>
      <c r="CS66" s="31">
        <v>21.3</v>
      </c>
      <c r="CT66" s="31">
        <v>20.2</v>
      </c>
      <c r="CU66" s="31">
        <v>19.3</v>
      </c>
      <c r="CV66" s="31">
        <v>18.600000000000001</v>
      </c>
      <c r="CW66" s="31">
        <v>19</v>
      </c>
      <c r="CX66" s="31">
        <v>18.8</v>
      </c>
      <c r="CY66" s="31">
        <v>18.3</v>
      </c>
      <c r="CZ66" s="31">
        <v>17.7</v>
      </c>
      <c r="DA66" s="31">
        <v>17.8</v>
      </c>
      <c r="DB66" s="31">
        <v>18.399999999999999</v>
      </c>
      <c r="DC66" s="31">
        <v>19.2</v>
      </c>
      <c r="DD66" s="31">
        <v>20</v>
      </c>
      <c r="DE66" s="31">
        <v>20.5</v>
      </c>
      <c r="DF66" s="31">
        <v>21.1</v>
      </c>
      <c r="DG66" s="45">
        <v>21.3</v>
      </c>
      <c r="DH66" s="31">
        <v>21.6</v>
      </c>
      <c r="DI66" s="31">
        <v>21.5</v>
      </c>
      <c r="DJ66" s="31">
        <v>21.1</v>
      </c>
      <c r="DK66" s="31">
        <v>20.2</v>
      </c>
      <c r="DL66" s="31">
        <v>19.5</v>
      </c>
      <c r="DM66" s="31">
        <v>18.899999999999999</v>
      </c>
      <c r="DN66" s="31">
        <v>19.3</v>
      </c>
      <c r="DO66" s="31">
        <v>19</v>
      </c>
      <c r="DP66" s="31">
        <v>18.399999999999999</v>
      </c>
      <c r="DQ66" s="31">
        <v>17.399999999999999</v>
      </c>
      <c r="DR66" s="31">
        <v>17.5</v>
      </c>
      <c r="DS66" s="31">
        <v>18.100000000000001</v>
      </c>
      <c r="DT66" s="31">
        <v>18.899999999999999</v>
      </c>
      <c r="DU66" s="31">
        <v>19.7</v>
      </c>
      <c r="DV66" s="31">
        <v>20</v>
      </c>
      <c r="DW66" s="31">
        <v>20.6</v>
      </c>
      <c r="DX66" s="31">
        <v>20.9</v>
      </c>
      <c r="DY66" s="31">
        <v>21.3</v>
      </c>
      <c r="DZ66" s="31">
        <v>21.3</v>
      </c>
      <c r="EA66" s="31">
        <v>21</v>
      </c>
      <c r="EB66" s="31">
        <v>20.3</v>
      </c>
      <c r="EC66" s="31">
        <v>19.600000000000001</v>
      </c>
      <c r="ED66" s="31">
        <v>19.3</v>
      </c>
      <c r="EE66" s="31">
        <v>19.7</v>
      </c>
      <c r="EF66" s="31">
        <v>19.2</v>
      </c>
      <c r="EG66" s="31">
        <v>18.399999999999999</v>
      </c>
      <c r="EH66" s="31">
        <v>17</v>
      </c>
      <c r="EI66" s="31">
        <v>17.100000000000001</v>
      </c>
      <c r="EJ66" s="31">
        <v>17.7</v>
      </c>
      <c r="EK66" s="31">
        <v>18.600000000000001</v>
      </c>
      <c r="EL66" s="31">
        <v>19.3</v>
      </c>
      <c r="EM66" s="31">
        <v>19.600000000000001</v>
      </c>
      <c r="EN66" s="31">
        <v>20.2</v>
      </c>
      <c r="EO66" s="31">
        <v>20.6</v>
      </c>
      <c r="EP66" s="31">
        <v>21.1</v>
      </c>
      <c r="EQ66" s="31">
        <v>21.1</v>
      </c>
      <c r="ER66" s="31">
        <v>20.9</v>
      </c>
      <c r="ES66" s="31">
        <v>20.399999999999999</v>
      </c>
      <c r="ET66" s="31">
        <v>19.8</v>
      </c>
      <c r="EU66" s="31">
        <v>19.7</v>
      </c>
      <c r="EV66" s="31">
        <v>20</v>
      </c>
      <c r="EW66" s="31">
        <v>19.5</v>
      </c>
      <c r="EX66" s="31">
        <v>18.600000000000001</v>
      </c>
      <c r="EY66" s="31">
        <v>16.399999999999999</v>
      </c>
      <c r="EZ66" s="31">
        <v>16.7</v>
      </c>
      <c r="FA66" s="31">
        <v>17.3</v>
      </c>
      <c r="FB66" s="31">
        <v>18.3</v>
      </c>
      <c r="FC66" s="31">
        <v>18.899999999999999</v>
      </c>
      <c r="FD66" s="31">
        <v>19.3</v>
      </c>
      <c r="FE66" s="31">
        <v>19.899999999999999</v>
      </c>
      <c r="FF66" s="45">
        <v>20.3</v>
      </c>
      <c r="FG66" s="31">
        <v>20.8</v>
      </c>
      <c r="FH66" s="31">
        <v>20.9</v>
      </c>
      <c r="FI66" s="31">
        <v>20.9</v>
      </c>
      <c r="FJ66" s="31">
        <v>20.5</v>
      </c>
      <c r="FK66" s="31">
        <v>20.2</v>
      </c>
      <c r="FL66" s="31">
        <v>20.2</v>
      </c>
      <c r="FM66" s="31">
        <v>20.3</v>
      </c>
      <c r="FN66" s="31">
        <v>19.8</v>
      </c>
      <c r="FO66" s="31">
        <v>18.899999999999999</v>
      </c>
      <c r="FP66" s="31">
        <v>14.5</v>
      </c>
      <c r="FQ66" s="31">
        <v>14.8</v>
      </c>
      <c r="FR66" s="31">
        <v>15.3</v>
      </c>
      <c r="FS66" s="31">
        <v>16.5</v>
      </c>
      <c r="FT66" s="31">
        <v>17.100000000000001</v>
      </c>
      <c r="FU66" s="31">
        <v>17.7</v>
      </c>
      <c r="FV66" s="31">
        <v>18.399999999999999</v>
      </c>
      <c r="FW66" s="45">
        <v>18.899999999999999</v>
      </c>
      <c r="FX66" s="31">
        <v>19.600000000000001</v>
      </c>
      <c r="FY66" s="31">
        <v>19.8</v>
      </c>
      <c r="FZ66" s="31">
        <v>19.899999999999999</v>
      </c>
      <c r="GA66" s="31">
        <v>19.899999999999999</v>
      </c>
      <c r="GB66" s="31">
        <v>20.2</v>
      </c>
      <c r="GC66" s="31">
        <v>20.2</v>
      </c>
      <c r="GD66" s="31">
        <v>20.3</v>
      </c>
      <c r="GE66" s="31">
        <v>19.8</v>
      </c>
      <c r="GF66" s="31">
        <v>19</v>
      </c>
      <c r="GG66" s="31">
        <v>14.1</v>
      </c>
      <c r="GH66" s="31">
        <v>14.4</v>
      </c>
      <c r="GI66" s="31">
        <v>14.9</v>
      </c>
      <c r="GJ66" s="31">
        <v>16.2</v>
      </c>
      <c r="GK66" s="31">
        <v>16.899999999999999</v>
      </c>
      <c r="GL66" s="31">
        <v>17.600000000000001</v>
      </c>
      <c r="GM66" s="31">
        <v>18.399999999999999</v>
      </c>
      <c r="GN66" s="45">
        <v>19.100000000000001</v>
      </c>
      <c r="GO66" s="31">
        <v>20</v>
      </c>
      <c r="GP66" s="31">
        <v>20.399999999999999</v>
      </c>
      <c r="GQ66" s="31">
        <v>20.6</v>
      </c>
      <c r="GR66" s="31">
        <v>20.7</v>
      </c>
      <c r="GS66" s="31">
        <v>21</v>
      </c>
      <c r="GT66" s="31">
        <v>20.9</v>
      </c>
      <c r="GU66" s="31">
        <v>20.5</v>
      </c>
      <c r="GV66" s="31">
        <v>19.8</v>
      </c>
      <c r="GW66" s="31">
        <v>18.899999999999999</v>
      </c>
      <c r="GX66" s="31">
        <v>13.4</v>
      </c>
      <c r="GY66" s="31">
        <v>13.7</v>
      </c>
      <c r="GZ66" s="31">
        <v>14.2</v>
      </c>
      <c r="HA66" s="31">
        <v>15.6</v>
      </c>
      <c r="HB66" s="31">
        <v>16.399999999999999</v>
      </c>
      <c r="HC66" s="31">
        <v>17.100000000000001</v>
      </c>
      <c r="HD66" s="31">
        <v>18</v>
      </c>
      <c r="HE66" s="45">
        <v>18.8</v>
      </c>
      <c r="HF66" s="31">
        <v>19.8</v>
      </c>
      <c r="HG66" s="31">
        <v>20.3</v>
      </c>
      <c r="HH66" s="31">
        <v>20.6</v>
      </c>
      <c r="HI66" s="31">
        <v>20.7</v>
      </c>
      <c r="HJ66" s="31">
        <v>20.7</v>
      </c>
      <c r="HK66" s="31">
        <v>20.399999999999999</v>
      </c>
      <c r="HL66" s="31">
        <v>19.899999999999999</v>
      </c>
      <c r="HM66" s="31">
        <v>19.100000000000001</v>
      </c>
      <c r="HN66" s="31">
        <v>18.100000000000001</v>
      </c>
      <c r="HO66" s="31">
        <v>12.9</v>
      </c>
      <c r="HP66" s="31">
        <v>13.2</v>
      </c>
      <c r="HQ66" s="31">
        <v>13.7</v>
      </c>
      <c r="HR66" s="31">
        <v>15</v>
      </c>
      <c r="HS66" s="31">
        <v>16</v>
      </c>
      <c r="HT66" s="31">
        <v>16.8</v>
      </c>
      <c r="HU66" s="31">
        <v>17.899999999999999</v>
      </c>
      <c r="HV66" s="45">
        <v>18.7</v>
      </c>
      <c r="HW66" s="31">
        <v>19.8</v>
      </c>
      <c r="HX66" s="31">
        <v>20.3</v>
      </c>
      <c r="HY66" s="31">
        <v>20.6</v>
      </c>
      <c r="HZ66" s="31">
        <v>20.7</v>
      </c>
      <c r="IA66" s="31">
        <v>20.7</v>
      </c>
      <c r="IB66" s="31">
        <v>20.2</v>
      </c>
      <c r="IC66" s="31">
        <v>19.399999999999999</v>
      </c>
      <c r="ID66" s="31">
        <v>18.399999999999999</v>
      </c>
      <c r="IE66" s="31">
        <v>17.399999999999999</v>
      </c>
    </row>
    <row r="67" spans="1:239" x14ac:dyDescent="0.3">
      <c r="A67" s="32">
        <v>43404</v>
      </c>
      <c r="B67" s="31">
        <v>5.0999999999999996</v>
      </c>
      <c r="C67" s="31">
        <v>5</v>
      </c>
      <c r="D67" s="31">
        <v>4.9000000000000004</v>
      </c>
      <c r="E67" s="31">
        <v>5.7</v>
      </c>
      <c r="F67" s="31">
        <v>6.4</v>
      </c>
      <c r="G67" s="31">
        <v>7.7</v>
      </c>
      <c r="H67" s="31">
        <v>9.6</v>
      </c>
      <c r="I67" s="45">
        <v>11.5</v>
      </c>
      <c r="J67" s="31">
        <v>13.9</v>
      </c>
      <c r="K67" s="31">
        <v>15.1</v>
      </c>
      <c r="L67" s="31">
        <v>15.5</v>
      </c>
      <c r="M67" s="31">
        <v>14.7</v>
      </c>
      <c r="N67" s="31">
        <v>13.4</v>
      </c>
      <c r="O67" s="31">
        <v>12.2</v>
      </c>
      <c r="P67" s="31">
        <v>12</v>
      </c>
      <c r="Q67" s="31">
        <v>11.8</v>
      </c>
      <c r="R67" s="31">
        <v>11.4</v>
      </c>
      <c r="S67" s="31">
        <v>8.1999999999999993</v>
      </c>
      <c r="T67" s="31">
        <v>8.3000000000000007</v>
      </c>
      <c r="U67" s="31">
        <v>8.9</v>
      </c>
      <c r="V67" s="31">
        <v>11</v>
      </c>
      <c r="W67" s="31">
        <v>12.3</v>
      </c>
      <c r="X67" s="31">
        <v>13.8</v>
      </c>
      <c r="Y67" s="31">
        <v>15.7</v>
      </c>
      <c r="Z67" s="45">
        <v>17.3</v>
      </c>
      <c r="AA67" s="31">
        <v>19</v>
      </c>
      <c r="AB67" s="31">
        <v>19.5</v>
      </c>
      <c r="AC67" s="31">
        <v>19.3</v>
      </c>
      <c r="AD67" s="31">
        <v>17.899999999999999</v>
      </c>
      <c r="AE67" s="31">
        <v>16.2</v>
      </c>
      <c r="AF67" s="31">
        <v>15</v>
      </c>
      <c r="AG67" s="31">
        <v>15</v>
      </c>
      <c r="AH67" s="31">
        <v>15.1</v>
      </c>
      <c r="AI67" s="31">
        <v>14.6</v>
      </c>
      <c r="AJ67" s="31">
        <v>13</v>
      </c>
      <c r="AK67" s="31">
        <v>13.3</v>
      </c>
      <c r="AL67" s="31">
        <v>13.1</v>
      </c>
      <c r="AM67" s="31">
        <v>14.8</v>
      </c>
      <c r="AN67" s="31">
        <v>15.7</v>
      </c>
      <c r="AO67" s="31">
        <v>16.899999999999999</v>
      </c>
      <c r="AP67" s="31">
        <v>18.600000000000001</v>
      </c>
      <c r="AQ67" s="45">
        <v>19.7</v>
      </c>
      <c r="AR67" s="31">
        <v>20.399999999999999</v>
      </c>
      <c r="AS67" s="31">
        <v>20.5</v>
      </c>
      <c r="AT67" s="31">
        <v>20.100000000000001</v>
      </c>
      <c r="AU67" s="31">
        <v>18.7</v>
      </c>
      <c r="AV67" s="31">
        <v>17.100000000000001</v>
      </c>
      <c r="AW67" s="31">
        <v>16</v>
      </c>
      <c r="AX67" s="31">
        <v>16.2</v>
      </c>
      <c r="AY67" s="31">
        <v>16.3</v>
      </c>
      <c r="AZ67" s="31">
        <v>15.7</v>
      </c>
      <c r="BA67" s="31">
        <v>16.8</v>
      </c>
      <c r="BB67" s="31">
        <v>17.100000000000001</v>
      </c>
      <c r="BC67" s="31">
        <v>17.399999999999999</v>
      </c>
      <c r="BD67" s="31">
        <v>18.3</v>
      </c>
      <c r="BE67" s="31">
        <v>18.899999999999999</v>
      </c>
      <c r="BF67" s="31">
        <v>19.8</v>
      </c>
      <c r="BG67" s="31">
        <v>21.1</v>
      </c>
      <c r="BH67" s="45">
        <v>21.7</v>
      </c>
      <c r="BI67" s="31">
        <v>21.8</v>
      </c>
      <c r="BJ67" s="31">
        <v>21.7</v>
      </c>
      <c r="BK67" s="31">
        <v>21.1</v>
      </c>
      <c r="BL67" s="31">
        <v>19.5</v>
      </c>
      <c r="BM67" s="31">
        <v>18</v>
      </c>
      <c r="BN67" s="31">
        <v>17.2</v>
      </c>
      <c r="BO67" s="31">
        <v>17.399999999999999</v>
      </c>
      <c r="BP67" s="31">
        <v>17.5</v>
      </c>
      <c r="BQ67" s="31">
        <v>17.100000000000001</v>
      </c>
      <c r="BR67" s="31">
        <v>21.1</v>
      </c>
      <c r="BS67" s="31">
        <v>21.3</v>
      </c>
      <c r="BT67" s="31">
        <v>21.5</v>
      </c>
      <c r="BU67" s="31">
        <v>22</v>
      </c>
      <c r="BV67" s="31">
        <v>22.5</v>
      </c>
      <c r="BW67" s="31">
        <v>22.7</v>
      </c>
      <c r="BX67" s="31">
        <v>23.3</v>
      </c>
      <c r="BY67" s="45">
        <v>23.4</v>
      </c>
      <c r="BZ67" s="31">
        <v>23.4</v>
      </c>
      <c r="CA67" s="31">
        <v>22.9</v>
      </c>
      <c r="CB67" s="31">
        <v>22.2</v>
      </c>
      <c r="CC67" s="31">
        <v>20.7</v>
      </c>
      <c r="CD67" s="31">
        <v>19.399999999999999</v>
      </c>
      <c r="CE67" s="31">
        <v>18.600000000000001</v>
      </c>
      <c r="CF67" s="31">
        <v>19</v>
      </c>
      <c r="CG67" s="31">
        <v>19.100000000000001</v>
      </c>
      <c r="CH67" s="31">
        <v>18.7</v>
      </c>
      <c r="CI67" s="31">
        <v>20.8</v>
      </c>
      <c r="CJ67" s="31">
        <v>21</v>
      </c>
      <c r="CK67" s="31">
        <v>21.4</v>
      </c>
      <c r="CL67" s="31">
        <v>21.7</v>
      </c>
      <c r="CM67" s="31">
        <v>22</v>
      </c>
      <c r="CN67" s="31">
        <v>22.3</v>
      </c>
      <c r="CO67" s="31">
        <v>22.7</v>
      </c>
      <c r="CP67" s="31">
        <v>22.9</v>
      </c>
      <c r="CQ67" s="31">
        <v>22.9</v>
      </c>
      <c r="CR67" s="31">
        <v>22.6</v>
      </c>
      <c r="CS67" s="31">
        <v>22</v>
      </c>
      <c r="CT67" s="31">
        <v>20.6</v>
      </c>
      <c r="CU67" s="31">
        <v>19.5</v>
      </c>
      <c r="CV67" s="31">
        <v>18.899999999999999</v>
      </c>
      <c r="CW67" s="31">
        <v>19.5</v>
      </c>
      <c r="CX67" s="31">
        <v>19.399999999999999</v>
      </c>
      <c r="CY67" s="31">
        <v>18.8</v>
      </c>
      <c r="CZ67" s="31">
        <v>20.3</v>
      </c>
      <c r="DA67" s="31">
        <v>20.3</v>
      </c>
      <c r="DB67" s="31">
        <v>20.9</v>
      </c>
      <c r="DC67" s="31">
        <v>21.3</v>
      </c>
      <c r="DD67" s="31">
        <v>21.6</v>
      </c>
      <c r="DE67" s="31">
        <v>22</v>
      </c>
      <c r="DF67" s="31">
        <v>22.2</v>
      </c>
      <c r="DG67" s="45">
        <v>22.4</v>
      </c>
      <c r="DH67" s="31">
        <v>22.5</v>
      </c>
      <c r="DI67" s="31">
        <v>22.2</v>
      </c>
      <c r="DJ67" s="31">
        <v>21.8</v>
      </c>
      <c r="DK67" s="31">
        <v>20.6</v>
      </c>
      <c r="DL67" s="31">
        <v>19.7</v>
      </c>
      <c r="DM67" s="31">
        <v>19.3</v>
      </c>
      <c r="DN67" s="31">
        <v>19.8</v>
      </c>
      <c r="DO67" s="31">
        <v>19.600000000000001</v>
      </c>
      <c r="DP67" s="31">
        <v>19</v>
      </c>
      <c r="DQ67" s="31">
        <v>19.899999999999999</v>
      </c>
      <c r="DR67" s="31">
        <v>19.899999999999999</v>
      </c>
      <c r="DS67" s="31">
        <v>20.5</v>
      </c>
      <c r="DT67" s="31">
        <v>20.9</v>
      </c>
      <c r="DU67" s="31">
        <v>21.2</v>
      </c>
      <c r="DV67" s="31">
        <v>21.4</v>
      </c>
      <c r="DW67" s="31">
        <v>21.8</v>
      </c>
      <c r="DX67" s="31">
        <v>21.9</v>
      </c>
      <c r="DY67" s="31">
        <v>22.1</v>
      </c>
      <c r="DZ67" s="31">
        <v>22</v>
      </c>
      <c r="EA67" s="31">
        <v>21.7</v>
      </c>
      <c r="EB67" s="31">
        <v>20.7</v>
      </c>
      <c r="EC67" s="31">
        <v>19.899999999999999</v>
      </c>
      <c r="ED67" s="31">
        <v>19.600000000000001</v>
      </c>
      <c r="EE67" s="31">
        <v>20.2</v>
      </c>
      <c r="EF67" s="31">
        <v>19.899999999999999</v>
      </c>
      <c r="EG67" s="31">
        <v>19.100000000000001</v>
      </c>
      <c r="EH67" s="31">
        <v>19.399999999999999</v>
      </c>
      <c r="EI67" s="31">
        <v>19.5</v>
      </c>
      <c r="EJ67" s="31">
        <v>20</v>
      </c>
      <c r="EK67" s="31">
        <v>20.5</v>
      </c>
      <c r="EL67" s="31">
        <v>20.9</v>
      </c>
      <c r="EM67" s="31">
        <v>21</v>
      </c>
      <c r="EN67" s="31">
        <v>21.4</v>
      </c>
      <c r="EO67" s="31">
        <v>21.6</v>
      </c>
      <c r="EP67" s="31">
        <v>21.9</v>
      </c>
      <c r="EQ67" s="31">
        <v>21.9</v>
      </c>
      <c r="ER67" s="31">
        <v>21.6</v>
      </c>
      <c r="ES67" s="31">
        <v>20.8</v>
      </c>
      <c r="ET67" s="31">
        <v>20.100000000000001</v>
      </c>
      <c r="EU67" s="31">
        <v>20.100000000000001</v>
      </c>
      <c r="EV67" s="31">
        <v>20.6</v>
      </c>
      <c r="EW67" s="31">
        <v>20.2</v>
      </c>
      <c r="EX67" s="31">
        <v>19.399999999999999</v>
      </c>
      <c r="EY67" s="31">
        <v>18.8</v>
      </c>
      <c r="EZ67" s="31">
        <v>19</v>
      </c>
      <c r="FA67" s="31">
        <v>19.600000000000001</v>
      </c>
      <c r="FB67" s="31">
        <v>20.2</v>
      </c>
      <c r="FC67" s="31">
        <v>20.5</v>
      </c>
      <c r="FD67" s="31">
        <v>20.8</v>
      </c>
      <c r="FE67" s="31">
        <v>21.1</v>
      </c>
      <c r="FF67" s="45">
        <v>21.4</v>
      </c>
      <c r="FG67" s="31">
        <v>21.7</v>
      </c>
      <c r="FH67" s="31">
        <v>21.7</v>
      </c>
      <c r="FI67" s="31">
        <v>21.5</v>
      </c>
      <c r="FJ67" s="31">
        <v>21</v>
      </c>
      <c r="FK67" s="31">
        <v>20.5</v>
      </c>
      <c r="FL67" s="31">
        <v>20.6</v>
      </c>
      <c r="FM67" s="31">
        <v>21</v>
      </c>
      <c r="FN67" s="31">
        <v>20.6</v>
      </c>
      <c r="FO67" s="31">
        <v>19.7</v>
      </c>
      <c r="FP67" s="31">
        <v>16.100000000000001</v>
      </c>
      <c r="FQ67" s="31">
        <v>16.5</v>
      </c>
      <c r="FR67" s="31">
        <v>17.100000000000001</v>
      </c>
      <c r="FS67" s="31">
        <v>17.899999999999999</v>
      </c>
      <c r="FT67" s="31">
        <v>18.399999999999999</v>
      </c>
      <c r="FU67" s="31">
        <v>18.899999999999999</v>
      </c>
      <c r="FV67" s="31">
        <v>19.5</v>
      </c>
      <c r="FW67" s="45">
        <v>20</v>
      </c>
      <c r="FX67" s="31">
        <v>20.399999999999999</v>
      </c>
      <c r="FY67" s="31">
        <v>20.5</v>
      </c>
      <c r="FZ67" s="31">
        <v>20.6</v>
      </c>
      <c r="GA67" s="31">
        <v>20.399999999999999</v>
      </c>
      <c r="GB67" s="31">
        <v>20.5</v>
      </c>
      <c r="GC67" s="31">
        <v>20.7</v>
      </c>
      <c r="GD67" s="31">
        <v>21</v>
      </c>
      <c r="GE67" s="31">
        <v>20.5</v>
      </c>
      <c r="GF67" s="31">
        <v>19.8</v>
      </c>
      <c r="GG67" s="31">
        <v>15.4</v>
      </c>
      <c r="GH67" s="31">
        <v>15.8</v>
      </c>
      <c r="GI67" s="31">
        <v>16.399999999999999</v>
      </c>
      <c r="GJ67" s="31">
        <v>17.399999999999999</v>
      </c>
      <c r="GK67" s="31">
        <v>18</v>
      </c>
      <c r="GL67" s="31">
        <v>18.7</v>
      </c>
      <c r="GM67" s="31">
        <v>19.399999999999999</v>
      </c>
      <c r="GN67" s="45">
        <v>20.2</v>
      </c>
      <c r="GO67" s="31">
        <v>20.8</v>
      </c>
      <c r="GP67" s="31">
        <v>21.1</v>
      </c>
      <c r="GQ67" s="31">
        <v>21.3</v>
      </c>
      <c r="GR67" s="31">
        <v>21.3</v>
      </c>
      <c r="GS67" s="31">
        <v>21.3</v>
      </c>
      <c r="GT67" s="31">
        <v>21.4</v>
      </c>
      <c r="GU67" s="31">
        <v>21.2</v>
      </c>
      <c r="GV67" s="31">
        <v>20.6</v>
      </c>
      <c r="GW67" s="31">
        <v>19.7</v>
      </c>
      <c r="GX67" s="31">
        <v>14.6</v>
      </c>
      <c r="GY67" s="31">
        <v>14.9</v>
      </c>
      <c r="GZ67" s="31">
        <v>15.6</v>
      </c>
      <c r="HA67" s="31">
        <v>16.8</v>
      </c>
      <c r="HB67" s="31">
        <v>17.399999999999999</v>
      </c>
      <c r="HC67" s="31">
        <v>18.2</v>
      </c>
      <c r="HD67" s="31">
        <v>19.100000000000001</v>
      </c>
      <c r="HE67" s="45">
        <v>19.899999999999999</v>
      </c>
      <c r="HF67" s="31">
        <v>20.7</v>
      </c>
      <c r="HG67" s="31">
        <v>21</v>
      </c>
      <c r="HH67" s="31">
        <v>21.2</v>
      </c>
      <c r="HI67" s="31">
        <v>21.2</v>
      </c>
      <c r="HJ67" s="31">
        <v>21.1</v>
      </c>
      <c r="HK67" s="31">
        <v>21</v>
      </c>
      <c r="HL67" s="31">
        <v>20.6</v>
      </c>
      <c r="HM67" s="31">
        <v>19.8</v>
      </c>
      <c r="HN67" s="31">
        <v>18.8</v>
      </c>
      <c r="HO67" s="31">
        <v>14.1</v>
      </c>
      <c r="HP67" s="31">
        <v>14.3</v>
      </c>
      <c r="HQ67" s="31">
        <v>15</v>
      </c>
      <c r="HR67" s="31">
        <v>16.100000000000001</v>
      </c>
      <c r="HS67" s="31">
        <v>16.899999999999999</v>
      </c>
      <c r="HT67" s="31">
        <v>17.899999999999999</v>
      </c>
      <c r="HU67" s="31">
        <v>18.899999999999999</v>
      </c>
      <c r="HV67" s="45">
        <v>19.8</v>
      </c>
      <c r="HW67" s="31">
        <v>20.6</v>
      </c>
      <c r="HX67" s="31">
        <v>21.1</v>
      </c>
      <c r="HY67" s="31">
        <v>21.3</v>
      </c>
      <c r="HZ67" s="31">
        <v>21.2</v>
      </c>
      <c r="IA67" s="31">
        <v>21.1</v>
      </c>
      <c r="IB67" s="31">
        <v>20.8</v>
      </c>
      <c r="IC67" s="31">
        <v>20.100000000000001</v>
      </c>
      <c r="ID67" s="31">
        <v>19.100000000000001</v>
      </c>
      <c r="IE67" s="31">
        <v>18.100000000000001</v>
      </c>
    </row>
    <row r="68" spans="1:239" x14ac:dyDescent="0.3">
      <c r="A68" s="32">
        <v>43434</v>
      </c>
      <c r="B68" s="31">
        <v>4.7</v>
      </c>
      <c r="C68" s="31">
        <v>4.4000000000000004</v>
      </c>
      <c r="D68" s="31">
        <v>4.5999999999999996</v>
      </c>
      <c r="E68" s="31">
        <v>5.5</v>
      </c>
      <c r="F68" s="31">
        <v>6.4</v>
      </c>
      <c r="G68" s="31">
        <v>7.7</v>
      </c>
      <c r="H68" s="31">
        <v>9.6999999999999993</v>
      </c>
      <c r="I68" s="45">
        <v>11.5</v>
      </c>
      <c r="J68" s="31">
        <v>14</v>
      </c>
      <c r="K68" s="31">
        <v>15.2</v>
      </c>
      <c r="L68" s="31">
        <v>15.5</v>
      </c>
      <c r="M68" s="31">
        <v>14.9</v>
      </c>
      <c r="N68" s="31">
        <v>13.6</v>
      </c>
      <c r="O68" s="31">
        <v>12.5</v>
      </c>
      <c r="P68" s="31">
        <v>12.3</v>
      </c>
      <c r="Q68" s="31">
        <v>12.1</v>
      </c>
      <c r="R68" s="31">
        <v>11.6</v>
      </c>
      <c r="S68" s="31">
        <v>7.5</v>
      </c>
      <c r="T68" s="31">
        <v>7.9</v>
      </c>
      <c r="U68" s="31">
        <v>8.6</v>
      </c>
      <c r="V68" s="31">
        <v>10.5</v>
      </c>
      <c r="W68" s="31">
        <v>12.4</v>
      </c>
      <c r="X68" s="31">
        <v>13.9</v>
      </c>
      <c r="Y68" s="31">
        <v>16</v>
      </c>
      <c r="Z68" s="45">
        <v>17.600000000000001</v>
      </c>
      <c r="AA68" s="31">
        <v>19.399999999999999</v>
      </c>
      <c r="AB68" s="31">
        <v>19.8</v>
      </c>
      <c r="AC68" s="31">
        <v>19.5</v>
      </c>
      <c r="AD68" s="31">
        <v>18.3</v>
      </c>
      <c r="AE68" s="31">
        <v>16.600000000000001</v>
      </c>
      <c r="AF68" s="31">
        <v>15.4</v>
      </c>
      <c r="AG68" s="31">
        <v>15.4</v>
      </c>
      <c r="AH68" s="31">
        <v>15.5</v>
      </c>
      <c r="AI68" s="31">
        <v>15</v>
      </c>
      <c r="AJ68" s="31">
        <v>11.7</v>
      </c>
      <c r="AK68" s="31">
        <v>12.3</v>
      </c>
      <c r="AL68" s="31">
        <v>13.3</v>
      </c>
      <c r="AM68" s="31">
        <v>14.8</v>
      </c>
      <c r="AN68" s="31">
        <v>16.100000000000001</v>
      </c>
      <c r="AO68" s="31">
        <v>17.3</v>
      </c>
      <c r="AP68" s="31">
        <v>18.899999999999999</v>
      </c>
      <c r="AQ68" s="45">
        <v>20.100000000000001</v>
      </c>
      <c r="AR68" s="31">
        <v>20.9</v>
      </c>
      <c r="AS68" s="31">
        <v>20.9</v>
      </c>
      <c r="AT68" s="31">
        <v>20.399999999999999</v>
      </c>
      <c r="AU68" s="31">
        <v>19</v>
      </c>
      <c r="AV68" s="31">
        <v>17.600000000000001</v>
      </c>
      <c r="AW68" s="31">
        <v>16.5</v>
      </c>
      <c r="AX68" s="31">
        <v>16.7</v>
      </c>
      <c r="AY68" s="31">
        <v>16.7</v>
      </c>
      <c r="AZ68" s="31">
        <v>16.2</v>
      </c>
      <c r="BA68" s="31">
        <v>15</v>
      </c>
      <c r="BB68" s="31">
        <v>16</v>
      </c>
      <c r="BC68" s="31">
        <v>17.399999999999999</v>
      </c>
      <c r="BD68" s="31">
        <v>18.5</v>
      </c>
      <c r="BE68" s="31">
        <v>19.399999999999999</v>
      </c>
      <c r="BF68" s="31">
        <v>20.2</v>
      </c>
      <c r="BG68" s="31">
        <v>21.4</v>
      </c>
      <c r="BH68" s="45">
        <v>22</v>
      </c>
      <c r="BI68" s="31">
        <v>22.3</v>
      </c>
      <c r="BJ68" s="31">
        <v>22.1</v>
      </c>
      <c r="BK68" s="31">
        <v>21.4</v>
      </c>
      <c r="BL68" s="31">
        <v>19.899999999999999</v>
      </c>
      <c r="BM68" s="31">
        <v>18.600000000000001</v>
      </c>
      <c r="BN68" s="31">
        <v>17.7</v>
      </c>
      <c r="BO68" s="31">
        <v>18</v>
      </c>
      <c r="BP68" s="31">
        <v>18</v>
      </c>
      <c r="BQ68" s="31">
        <v>17.5</v>
      </c>
      <c r="BR68" s="31">
        <v>18</v>
      </c>
      <c r="BS68" s="31">
        <v>19.3</v>
      </c>
      <c r="BT68" s="31">
        <v>20.100000000000001</v>
      </c>
      <c r="BU68" s="31">
        <v>21.9</v>
      </c>
      <c r="BV68" s="31">
        <v>22.8</v>
      </c>
      <c r="BW68" s="31">
        <v>23</v>
      </c>
      <c r="BX68" s="31">
        <v>23.5</v>
      </c>
      <c r="BY68" s="45">
        <v>23.8</v>
      </c>
      <c r="BZ68" s="31">
        <v>23.8</v>
      </c>
      <c r="CA68" s="31">
        <v>23.5</v>
      </c>
      <c r="CB68" s="31">
        <v>22.7</v>
      </c>
      <c r="CC68" s="31">
        <v>21.2</v>
      </c>
      <c r="CD68" s="31">
        <v>20</v>
      </c>
      <c r="CE68" s="31">
        <v>19.2</v>
      </c>
      <c r="CF68" s="31">
        <v>19.7</v>
      </c>
      <c r="CG68" s="31">
        <v>19.7</v>
      </c>
      <c r="CH68" s="31">
        <v>19.2</v>
      </c>
      <c r="CI68" s="31">
        <v>17.8</v>
      </c>
      <c r="CJ68" s="31">
        <v>19.100000000000001</v>
      </c>
      <c r="CK68" s="31">
        <v>20</v>
      </c>
      <c r="CL68" s="31">
        <v>21.3</v>
      </c>
      <c r="CM68" s="31">
        <v>22</v>
      </c>
      <c r="CN68" s="31">
        <v>22.5</v>
      </c>
      <c r="CO68" s="31">
        <v>22.9</v>
      </c>
      <c r="CP68" s="31">
        <v>23.3</v>
      </c>
      <c r="CQ68" s="31">
        <v>23.4</v>
      </c>
      <c r="CR68" s="31">
        <v>23.1</v>
      </c>
      <c r="CS68" s="31">
        <v>22.5</v>
      </c>
      <c r="CT68" s="31">
        <v>21.2</v>
      </c>
      <c r="CU68" s="31">
        <v>20.100000000000001</v>
      </c>
      <c r="CV68" s="31">
        <v>19.600000000000001</v>
      </c>
      <c r="CW68" s="31">
        <v>20.2</v>
      </c>
      <c r="CX68" s="31">
        <v>20</v>
      </c>
      <c r="CY68" s="31">
        <v>19.399999999999999</v>
      </c>
      <c r="CZ68" s="31">
        <v>17.399999999999999</v>
      </c>
      <c r="DA68" s="31">
        <v>18.5</v>
      </c>
      <c r="DB68" s="31">
        <v>19.399999999999999</v>
      </c>
      <c r="DC68" s="31">
        <v>20.8</v>
      </c>
      <c r="DD68" s="31">
        <v>21.5</v>
      </c>
      <c r="DE68" s="31">
        <v>22.1</v>
      </c>
      <c r="DF68" s="31">
        <v>22.5</v>
      </c>
      <c r="DG68" s="45">
        <v>22.7</v>
      </c>
      <c r="DH68" s="31">
        <v>22.9</v>
      </c>
      <c r="DI68" s="31">
        <v>22.7</v>
      </c>
      <c r="DJ68" s="31">
        <v>22.3</v>
      </c>
      <c r="DK68" s="31">
        <v>21.2</v>
      </c>
      <c r="DL68" s="31">
        <v>20.399999999999999</v>
      </c>
      <c r="DM68" s="31">
        <v>20</v>
      </c>
      <c r="DN68" s="31">
        <v>20.5</v>
      </c>
      <c r="DO68" s="31">
        <v>20.3</v>
      </c>
      <c r="DP68" s="31">
        <v>19.600000000000001</v>
      </c>
      <c r="DQ68" s="31">
        <v>17</v>
      </c>
      <c r="DR68" s="31">
        <v>18</v>
      </c>
      <c r="DS68" s="31">
        <v>19</v>
      </c>
      <c r="DT68" s="31">
        <v>20.100000000000001</v>
      </c>
      <c r="DU68" s="31">
        <v>21</v>
      </c>
      <c r="DV68" s="31">
        <v>21.5</v>
      </c>
      <c r="DW68" s="31">
        <v>21.9</v>
      </c>
      <c r="DX68" s="31">
        <v>22.2</v>
      </c>
      <c r="DY68" s="31">
        <v>22.5</v>
      </c>
      <c r="DZ68" s="31">
        <v>22.5</v>
      </c>
      <c r="EA68" s="31">
        <v>22.2</v>
      </c>
      <c r="EB68" s="31">
        <v>21.3</v>
      </c>
      <c r="EC68" s="31">
        <v>20.6</v>
      </c>
      <c r="ED68" s="31">
        <v>20.399999999999999</v>
      </c>
      <c r="EE68" s="31">
        <v>20.9</v>
      </c>
      <c r="EF68" s="31">
        <v>20.6</v>
      </c>
      <c r="EG68" s="31">
        <v>19.7</v>
      </c>
      <c r="EH68" s="31">
        <v>16.600000000000001</v>
      </c>
      <c r="EI68" s="31">
        <v>17.600000000000001</v>
      </c>
      <c r="EJ68" s="31">
        <v>18.399999999999999</v>
      </c>
      <c r="EK68" s="31">
        <v>19.600000000000001</v>
      </c>
      <c r="EL68" s="31">
        <v>20.5</v>
      </c>
      <c r="EM68" s="31">
        <v>21</v>
      </c>
      <c r="EN68" s="31">
        <v>21.4</v>
      </c>
      <c r="EO68" s="31">
        <v>21.8</v>
      </c>
      <c r="EP68" s="31">
        <v>22.2</v>
      </c>
      <c r="EQ68" s="31">
        <v>22.3</v>
      </c>
      <c r="ER68" s="31">
        <v>22.1</v>
      </c>
      <c r="ES68" s="31">
        <v>21.4</v>
      </c>
      <c r="ET68" s="31">
        <v>20.9</v>
      </c>
      <c r="EU68" s="31">
        <v>20.9</v>
      </c>
      <c r="EV68" s="31">
        <v>21.4</v>
      </c>
      <c r="EW68" s="31">
        <v>21</v>
      </c>
      <c r="EX68" s="31">
        <v>20</v>
      </c>
      <c r="EY68" s="31">
        <v>16.100000000000001</v>
      </c>
      <c r="EZ68" s="31">
        <v>17.100000000000001</v>
      </c>
      <c r="FA68" s="31">
        <v>17.899999999999999</v>
      </c>
      <c r="FB68" s="31">
        <v>19.2</v>
      </c>
      <c r="FC68" s="31">
        <v>20.100000000000001</v>
      </c>
      <c r="FD68" s="31">
        <v>20.7</v>
      </c>
      <c r="FE68" s="31">
        <v>21.1</v>
      </c>
      <c r="FF68" s="45">
        <v>21.6</v>
      </c>
      <c r="FG68" s="31">
        <v>22</v>
      </c>
      <c r="FH68" s="31">
        <v>22.1</v>
      </c>
      <c r="FI68" s="31">
        <v>22</v>
      </c>
      <c r="FJ68" s="31">
        <v>21.6</v>
      </c>
      <c r="FK68" s="31">
        <v>21.3</v>
      </c>
      <c r="FL68" s="31">
        <v>21.4</v>
      </c>
      <c r="FM68" s="31">
        <v>21.8</v>
      </c>
      <c r="FN68" s="31">
        <v>21.3</v>
      </c>
      <c r="FO68" s="31">
        <v>20.3</v>
      </c>
      <c r="FP68" s="31">
        <v>13.7</v>
      </c>
      <c r="FQ68" s="31">
        <v>14.8</v>
      </c>
      <c r="FR68" s="31">
        <v>15.5</v>
      </c>
      <c r="FS68" s="31">
        <v>16.899999999999999</v>
      </c>
      <c r="FT68" s="31">
        <v>17.8</v>
      </c>
      <c r="FU68" s="31">
        <v>18.600000000000001</v>
      </c>
      <c r="FV68" s="31">
        <v>19.2</v>
      </c>
      <c r="FW68" s="45">
        <v>19.899999999999999</v>
      </c>
      <c r="FX68" s="31">
        <v>20.6</v>
      </c>
      <c r="FY68" s="31">
        <v>20.9</v>
      </c>
      <c r="FZ68" s="31">
        <v>21</v>
      </c>
      <c r="GA68" s="31">
        <v>21</v>
      </c>
      <c r="GB68" s="31">
        <v>21.3</v>
      </c>
      <c r="GC68" s="31">
        <v>21.6</v>
      </c>
      <c r="GD68" s="31">
        <v>21.8</v>
      </c>
      <c r="GE68" s="31">
        <v>21.3</v>
      </c>
      <c r="GF68" s="31">
        <v>20.5</v>
      </c>
      <c r="GG68" s="31">
        <v>13</v>
      </c>
      <c r="GH68" s="31">
        <v>14.1</v>
      </c>
      <c r="GI68" s="31">
        <v>15</v>
      </c>
      <c r="GJ68" s="31">
        <v>16.399999999999999</v>
      </c>
      <c r="GK68" s="31">
        <v>17.5</v>
      </c>
      <c r="GL68" s="31">
        <v>18.3</v>
      </c>
      <c r="GM68" s="31">
        <v>19.100000000000001</v>
      </c>
      <c r="GN68" s="45">
        <v>20</v>
      </c>
      <c r="GO68" s="31">
        <v>21</v>
      </c>
      <c r="GP68" s="31">
        <v>21.5</v>
      </c>
      <c r="GQ68" s="31">
        <v>21.8</v>
      </c>
      <c r="GR68" s="31">
        <v>21.9</v>
      </c>
      <c r="GS68" s="31">
        <v>22.2</v>
      </c>
      <c r="GT68" s="31">
        <v>22.4</v>
      </c>
      <c r="GU68" s="31">
        <v>22.2</v>
      </c>
      <c r="GV68" s="31">
        <v>21.5</v>
      </c>
      <c r="GW68" s="31">
        <v>20.399999999999999</v>
      </c>
      <c r="GX68" s="31">
        <v>12.4</v>
      </c>
      <c r="GY68" s="31">
        <v>13.4</v>
      </c>
      <c r="GZ68" s="31">
        <v>14.3</v>
      </c>
      <c r="HA68" s="31">
        <v>15.9</v>
      </c>
      <c r="HB68" s="31">
        <v>16.899999999999999</v>
      </c>
      <c r="HC68" s="31">
        <v>17.8</v>
      </c>
      <c r="HD68" s="31">
        <v>18.7</v>
      </c>
      <c r="HE68" s="45">
        <v>19.7</v>
      </c>
      <c r="HF68" s="31">
        <v>20.8</v>
      </c>
      <c r="HG68" s="31">
        <v>21.3</v>
      </c>
      <c r="HH68" s="31">
        <v>21.6</v>
      </c>
      <c r="HI68" s="31">
        <v>21.8</v>
      </c>
      <c r="HJ68" s="31">
        <v>22</v>
      </c>
      <c r="HK68" s="31">
        <v>22</v>
      </c>
      <c r="HL68" s="31">
        <v>21.5</v>
      </c>
      <c r="HM68" s="31">
        <v>20.6</v>
      </c>
      <c r="HN68" s="31">
        <v>19.5</v>
      </c>
      <c r="HO68" s="31">
        <v>11.9</v>
      </c>
      <c r="HP68" s="31">
        <v>12.8</v>
      </c>
      <c r="HQ68" s="31">
        <v>13.8</v>
      </c>
      <c r="HR68" s="31">
        <v>15.3</v>
      </c>
      <c r="HS68" s="31">
        <v>16.5</v>
      </c>
      <c r="HT68" s="31">
        <v>17.399999999999999</v>
      </c>
      <c r="HU68" s="31">
        <v>18.5</v>
      </c>
      <c r="HV68" s="45">
        <v>19.600000000000001</v>
      </c>
      <c r="HW68" s="31">
        <v>20.8</v>
      </c>
      <c r="HX68" s="31">
        <v>21.4</v>
      </c>
      <c r="HY68" s="31">
        <v>21.7</v>
      </c>
      <c r="HZ68" s="31">
        <v>21.9</v>
      </c>
      <c r="IA68" s="31">
        <v>22.1</v>
      </c>
      <c r="IB68" s="31">
        <v>21.8</v>
      </c>
      <c r="IC68" s="31">
        <v>20.9</v>
      </c>
      <c r="ID68" s="31">
        <v>19.899999999999999</v>
      </c>
      <c r="IE68" s="31">
        <v>18.899999999999999</v>
      </c>
    </row>
    <row r="69" spans="1:239" x14ac:dyDescent="0.3">
      <c r="A69" s="32">
        <v>43465</v>
      </c>
      <c r="B69" s="31">
        <v>4.7</v>
      </c>
      <c r="C69" s="31">
        <v>4.8</v>
      </c>
      <c r="D69" s="31">
        <v>4.8</v>
      </c>
      <c r="E69" s="31">
        <v>5.3</v>
      </c>
      <c r="F69" s="31">
        <v>6.4</v>
      </c>
      <c r="G69" s="31">
        <v>7.4</v>
      </c>
      <c r="H69" s="31">
        <v>9.6999999999999993</v>
      </c>
      <c r="I69" s="45">
        <v>11.9</v>
      </c>
      <c r="J69" s="31">
        <v>14.4</v>
      </c>
      <c r="K69" s="31">
        <v>15.6</v>
      </c>
      <c r="L69" s="31">
        <v>15.8</v>
      </c>
      <c r="M69" s="31">
        <v>15</v>
      </c>
      <c r="N69" s="31">
        <v>13.7</v>
      </c>
      <c r="O69" s="31">
        <v>12.6</v>
      </c>
      <c r="P69" s="31">
        <v>12.4</v>
      </c>
      <c r="Q69" s="31">
        <v>12.3</v>
      </c>
      <c r="R69" s="31">
        <v>11.8</v>
      </c>
      <c r="S69" s="31">
        <v>7.3</v>
      </c>
      <c r="T69" s="31">
        <v>8</v>
      </c>
      <c r="U69" s="31">
        <v>8.3000000000000007</v>
      </c>
      <c r="V69" s="31">
        <v>10.199999999999999</v>
      </c>
      <c r="W69" s="31">
        <v>12.2</v>
      </c>
      <c r="X69" s="31">
        <v>13.8</v>
      </c>
      <c r="Y69" s="31">
        <v>16.3</v>
      </c>
      <c r="Z69" s="45">
        <v>18.3</v>
      </c>
      <c r="AA69" s="31">
        <v>20.100000000000001</v>
      </c>
      <c r="AB69" s="31">
        <v>20.3</v>
      </c>
      <c r="AC69" s="31">
        <v>20</v>
      </c>
      <c r="AD69" s="31">
        <v>18.5</v>
      </c>
      <c r="AE69" s="31">
        <v>16.8</v>
      </c>
      <c r="AF69" s="31">
        <v>15.7</v>
      </c>
      <c r="AG69" s="31">
        <v>15.7</v>
      </c>
      <c r="AH69" s="31">
        <v>15.9</v>
      </c>
      <c r="AI69" s="31">
        <v>15.4</v>
      </c>
      <c r="AJ69" s="31">
        <v>11.8</v>
      </c>
      <c r="AK69" s="31">
        <v>12.1</v>
      </c>
      <c r="AL69" s="31">
        <v>12.8</v>
      </c>
      <c r="AM69" s="31">
        <v>14.3</v>
      </c>
      <c r="AN69" s="31">
        <v>16</v>
      </c>
      <c r="AO69" s="31">
        <v>17.7</v>
      </c>
      <c r="AP69" s="31">
        <v>19.399999999999999</v>
      </c>
      <c r="AQ69" s="45">
        <v>21</v>
      </c>
      <c r="AR69" s="31">
        <v>21.7</v>
      </c>
      <c r="AS69" s="31">
        <v>21.5</v>
      </c>
      <c r="AT69" s="31">
        <v>20.9</v>
      </c>
      <c r="AU69" s="31">
        <v>19.3</v>
      </c>
      <c r="AV69" s="31">
        <v>17.8</v>
      </c>
      <c r="AW69" s="31">
        <v>16.8</v>
      </c>
      <c r="AX69" s="31">
        <v>17</v>
      </c>
      <c r="AY69" s="31">
        <v>17.100000000000001</v>
      </c>
      <c r="AZ69" s="31">
        <v>16.600000000000001</v>
      </c>
      <c r="BA69" s="31">
        <v>15.4</v>
      </c>
      <c r="BB69" s="31">
        <v>16.399999999999999</v>
      </c>
      <c r="BC69" s="31">
        <v>17.5</v>
      </c>
      <c r="BD69" s="31">
        <v>18.5</v>
      </c>
      <c r="BE69" s="31">
        <v>19.899999999999999</v>
      </c>
      <c r="BF69" s="31">
        <v>21</v>
      </c>
      <c r="BG69" s="31">
        <v>22.3</v>
      </c>
      <c r="BH69" s="45">
        <v>23.1</v>
      </c>
      <c r="BI69" s="31">
        <v>23</v>
      </c>
      <c r="BJ69" s="31">
        <v>22.7</v>
      </c>
      <c r="BK69" s="31">
        <v>21.9</v>
      </c>
      <c r="BL69" s="31">
        <v>20.2</v>
      </c>
      <c r="BM69" s="31">
        <v>18.899999999999999</v>
      </c>
      <c r="BN69" s="31">
        <v>18.100000000000001</v>
      </c>
      <c r="BO69" s="31">
        <v>18.399999999999999</v>
      </c>
      <c r="BP69" s="31">
        <v>18.5</v>
      </c>
      <c r="BQ69" s="31">
        <v>18</v>
      </c>
      <c r="BR69" s="31">
        <v>19.2</v>
      </c>
      <c r="BS69" s="31">
        <v>20.399999999999999</v>
      </c>
      <c r="BT69" s="31">
        <v>21</v>
      </c>
      <c r="BU69" s="31">
        <v>22.3</v>
      </c>
      <c r="BV69" s="31">
        <v>23.3</v>
      </c>
      <c r="BW69" s="31">
        <v>23.8</v>
      </c>
      <c r="BX69" s="31">
        <v>24.4</v>
      </c>
      <c r="BY69" s="45">
        <v>24.8</v>
      </c>
      <c r="BZ69" s="31">
        <v>24.6</v>
      </c>
      <c r="CA69" s="31">
        <v>24</v>
      </c>
      <c r="CB69" s="31">
        <v>23.1</v>
      </c>
      <c r="CC69" s="31">
        <v>21.5</v>
      </c>
      <c r="CD69" s="31">
        <v>20.3</v>
      </c>
      <c r="CE69" s="31">
        <v>19.600000000000001</v>
      </c>
      <c r="CF69" s="31">
        <v>20.2</v>
      </c>
      <c r="CG69" s="31">
        <v>20.399999999999999</v>
      </c>
      <c r="CH69" s="31">
        <v>19.8</v>
      </c>
      <c r="CI69" s="31">
        <v>18.899999999999999</v>
      </c>
      <c r="CJ69" s="31">
        <v>20.2</v>
      </c>
      <c r="CK69" s="31">
        <v>21</v>
      </c>
      <c r="CL69" s="31">
        <v>21.8</v>
      </c>
      <c r="CM69" s="31">
        <v>22.6</v>
      </c>
      <c r="CN69" s="31">
        <v>23.2</v>
      </c>
      <c r="CO69" s="31">
        <v>23.8</v>
      </c>
      <c r="CP69" s="31">
        <v>24.3</v>
      </c>
      <c r="CQ69" s="31">
        <v>24.1</v>
      </c>
      <c r="CR69" s="31">
        <v>23.6</v>
      </c>
      <c r="CS69" s="31">
        <v>22.9</v>
      </c>
      <c r="CT69" s="31">
        <v>21.5</v>
      </c>
      <c r="CU69" s="31">
        <v>20.5</v>
      </c>
      <c r="CV69" s="31">
        <v>20.100000000000001</v>
      </c>
      <c r="CW69" s="31">
        <v>20.7</v>
      </c>
      <c r="CX69" s="31">
        <v>20.7</v>
      </c>
      <c r="CY69" s="31">
        <v>19.899999999999999</v>
      </c>
      <c r="CZ69" s="31">
        <v>18.600000000000001</v>
      </c>
      <c r="DA69" s="31">
        <v>19.600000000000001</v>
      </c>
      <c r="DB69" s="31">
        <v>20.399999999999999</v>
      </c>
      <c r="DC69" s="31">
        <v>21.3</v>
      </c>
      <c r="DD69" s="31">
        <v>22.1</v>
      </c>
      <c r="DE69" s="31">
        <v>22.9</v>
      </c>
      <c r="DF69" s="31">
        <v>23.3</v>
      </c>
      <c r="DG69" s="45">
        <v>23.6</v>
      </c>
      <c r="DH69" s="31">
        <v>23.7</v>
      </c>
      <c r="DI69" s="31">
        <v>23.3</v>
      </c>
      <c r="DJ69" s="31">
        <v>22.8</v>
      </c>
      <c r="DK69" s="31">
        <v>21.5</v>
      </c>
      <c r="DL69" s="31">
        <v>20.7</v>
      </c>
      <c r="DM69" s="31">
        <v>20.399999999999999</v>
      </c>
      <c r="DN69" s="31">
        <v>21.1</v>
      </c>
      <c r="DO69" s="31">
        <v>21</v>
      </c>
      <c r="DP69" s="31">
        <v>20.100000000000001</v>
      </c>
      <c r="DQ69" s="31">
        <v>18.3</v>
      </c>
      <c r="DR69" s="31">
        <v>19.2</v>
      </c>
      <c r="DS69" s="31">
        <v>20</v>
      </c>
      <c r="DT69" s="31">
        <v>20.8</v>
      </c>
      <c r="DU69" s="31">
        <v>21.6</v>
      </c>
      <c r="DV69" s="31">
        <v>22.1</v>
      </c>
      <c r="DW69" s="31">
        <v>22.7</v>
      </c>
      <c r="DX69" s="31">
        <v>23.1</v>
      </c>
      <c r="DY69" s="31">
        <v>23.2</v>
      </c>
      <c r="DZ69" s="31">
        <v>23.1</v>
      </c>
      <c r="EA69" s="31">
        <v>22.7</v>
      </c>
      <c r="EB69" s="31">
        <v>21.6</v>
      </c>
      <c r="EC69" s="31">
        <v>20.9</v>
      </c>
      <c r="ED69" s="31">
        <v>20.9</v>
      </c>
      <c r="EE69" s="31">
        <v>21.5</v>
      </c>
      <c r="EF69" s="31">
        <v>21.3</v>
      </c>
      <c r="EG69" s="31">
        <v>20.2</v>
      </c>
      <c r="EH69" s="31">
        <v>17.899999999999999</v>
      </c>
      <c r="EI69" s="31">
        <v>18.8</v>
      </c>
      <c r="EJ69" s="31">
        <v>19.399999999999999</v>
      </c>
      <c r="EK69" s="31">
        <v>20.399999999999999</v>
      </c>
      <c r="EL69" s="31">
        <v>21.1</v>
      </c>
      <c r="EM69" s="31">
        <v>21.7</v>
      </c>
      <c r="EN69" s="31">
        <v>22.2</v>
      </c>
      <c r="EO69" s="31">
        <v>22.6</v>
      </c>
      <c r="EP69" s="31">
        <v>22.9</v>
      </c>
      <c r="EQ69" s="31">
        <v>22.9</v>
      </c>
      <c r="ER69" s="31">
        <v>22.6</v>
      </c>
      <c r="ES69" s="31">
        <v>21.8</v>
      </c>
      <c r="ET69" s="31">
        <v>21.2</v>
      </c>
      <c r="EU69" s="31">
        <v>21.4</v>
      </c>
      <c r="EV69" s="31">
        <v>22</v>
      </c>
      <c r="EW69" s="31">
        <v>21.7</v>
      </c>
      <c r="EX69" s="31">
        <v>20.399999999999999</v>
      </c>
      <c r="EY69" s="31">
        <v>17.399999999999999</v>
      </c>
      <c r="EZ69" s="31">
        <v>18.399999999999999</v>
      </c>
      <c r="FA69" s="31">
        <v>19</v>
      </c>
      <c r="FB69" s="31">
        <v>20.100000000000001</v>
      </c>
      <c r="FC69" s="31">
        <v>20.9</v>
      </c>
      <c r="FD69" s="31">
        <v>21.3</v>
      </c>
      <c r="FE69" s="31">
        <v>21.8</v>
      </c>
      <c r="FF69" s="45">
        <v>22.4</v>
      </c>
      <c r="FG69" s="31">
        <v>22.7</v>
      </c>
      <c r="FH69" s="31">
        <v>22.7</v>
      </c>
      <c r="FI69" s="31">
        <v>22.6</v>
      </c>
      <c r="FJ69" s="31">
        <v>22</v>
      </c>
      <c r="FK69" s="31">
        <v>21.7</v>
      </c>
      <c r="FL69" s="31">
        <v>22</v>
      </c>
      <c r="FM69" s="31">
        <v>22.4</v>
      </c>
      <c r="FN69" s="31">
        <v>22</v>
      </c>
      <c r="FO69" s="31">
        <v>20.8</v>
      </c>
      <c r="FP69" s="31">
        <v>15.5</v>
      </c>
      <c r="FQ69" s="31">
        <v>16.5</v>
      </c>
      <c r="FR69" s="31">
        <v>16.899999999999999</v>
      </c>
      <c r="FS69" s="31">
        <v>18</v>
      </c>
      <c r="FT69" s="31">
        <v>18.8</v>
      </c>
      <c r="FU69" s="31">
        <v>19.3</v>
      </c>
      <c r="FV69" s="31">
        <v>20.100000000000001</v>
      </c>
      <c r="FW69" s="45">
        <v>20.8</v>
      </c>
      <c r="FX69" s="31">
        <v>21.4</v>
      </c>
      <c r="FY69" s="31">
        <v>21.7</v>
      </c>
      <c r="FZ69" s="31">
        <v>21.8</v>
      </c>
      <c r="GA69" s="31">
        <v>21.7</v>
      </c>
      <c r="GB69" s="31">
        <v>21.9</v>
      </c>
      <c r="GC69" s="31">
        <v>22.4</v>
      </c>
      <c r="GD69" s="31">
        <v>22.6</v>
      </c>
      <c r="GE69" s="31">
        <v>22.1</v>
      </c>
      <c r="GF69" s="31">
        <v>21</v>
      </c>
      <c r="GG69" s="31">
        <v>15.5</v>
      </c>
      <c r="GH69" s="31">
        <v>16.399999999999999</v>
      </c>
      <c r="GI69" s="31">
        <v>16.8</v>
      </c>
      <c r="GJ69" s="31">
        <v>17.899999999999999</v>
      </c>
      <c r="GK69" s="31">
        <v>18.7</v>
      </c>
      <c r="GL69" s="31">
        <v>19.3</v>
      </c>
      <c r="GM69" s="31">
        <v>20.2</v>
      </c>
      <c r="GN69" s="45">
        <v>21</v>
      </c>
      <c r="GO69" s="31">
        <v>22</v>
      </c>
      <c r="GP69" s="31">
        <v>22.5</v>
      </c>
      <c r="GQ69" s="31">
        <v>22.8</v>
      </c>
      <c r="GR69" s="31">
        <v>22.8</v>
      </c>
      <c r="GS69" s="31">
        <v>23</v>
      </c>
      <c r="GT69" s="31">
        <v>23.3</v>
      </c>
      <c r="GU69" s="31">
        <v>23</v>
      </c>
      <c r="GV69" s="31">
        <v>22.3</v>
      </c>
      <c r="GW69" s="31">
        <v>21.1</v>
      </c>
      <c r="GX69" s="31">
        <v>15.4</v>
      </c>
      <c r="GY69" s="31">
        <v>16.100000000000001</v>
      </c>
      <c r="GZ69" s="31">
        <v>16.5</v>
      </c>
      <c r="HA69" s="31">
        <v>17.600000000000001</v>
      </c>
      <c r="HB69" s="31">
        <v>18.3</v>
      </c>
      <c r="HC69" s="31">
        <v>18.899999999999999</v>
      </c>
      <c r="HD69" s="31">
        <v>19.8</v>
      </c>
      <c r="HE69" s="45">
        <v>20.7</v>
      </c>
      <c r="HF69" s="31">
        <v>21.8</v>
      </c>
      <c r="HG69" s="31">
        <v>22.4</v>
      </c>
      <c r="HH69" s="31">
        <v>22.7</v>
      </c>
      <c r="HI69" s="31">
        <v>22.8</v>
      </c>
      <c r="HJ69" s="31">
        <v>22.9</v>
      </c>
      <c r="HK69" s="31">
        <v>22.9</v>
      </c>
      <c r="HL69" s="31">
        <v>22.4</v>
      </c>
      <c r="HM69" s="31">
        <v>21.4</v>
      </c>
      <c r="HN69" s="31">
        <v>20.2</v>
      </c>
      <c r="HO69" s="31">
        <v>15.5</v>
      </c>
      <c r="HP69" s="31">
        <v>16.100000000000001</v>
      </c>
      <c r="HQ69" s="31">
        <v>16.5</v>
      </c>
      <c r="HR69" s="31">
        <v>17.399999999999999</v>
      </c>
      <c r="HS69" s="31">
        <v>18.100000000000001</v>
      </c>
      <c r="HT69" s="31">
        <v>18.7</v>
      </c>
      <c r="HU69" s="31">
        <v>19.7</v>
      </c>
      <c r="HV69" s="45">
        <v>20.7</v>
      </c>
      <c r="HW69" s="31">
        <v>21.8</v>
      </c>
      <c r="HX69" s="31">
        <v>22.5</v>
      </c>
      <c r="HY69" s="31">
        <v>22.8</v>
      </c>
      <c r="HZ69" s="31">
        <v>22.9</v>
      </c>
      <c r="IA69" s="31">
        <v>23</v>
      </c>
      <c r="IB69" s="31">
        <v>22.7</v>
      </c>
      <c r="IC69" s="31">
        <v>21.8</v>
      </c>
      <c r="ID69" s="31">
        <v>20.8</v>
      </c>
      <c r="IE69" s="31">
        <v>19.5</v>
      </c>
    </row>
    <row r="70" spans="1:239" x14ac:dyDescent="0.3">
      <c r="A70" s="32">
        <v>43496</v>
      </c>
      <c r="B70" s="31">
        <v>2.5</v>
      </c>
      <c r="C70" s="31">
        <v>3.2</v>
      </c>
      <c r="D70" s="31">
        <v>3.5</v>
      </c>
      <c r="E70" s="31">
        <v>4.5</v>
      </c>
      <c r="F70" s="31">
        <v>5.7</v>
      </c>
      <c r="G70" s="31">
        <v>6.5</v>
      </c>
      <c r="H70" s="31">
        <v>8.6999999999999993</v>
      </c>
      <c r="I70" s="45">
        <v>10.6</v>
      </c>
      <c r="J70" s="31">
        <v>13.5</v>
      </c>
      <c r="K70" s="31">
        <v>14.7</v>
      </c>
      <c r="L70" s="31">
        <v>15.2</v>
      </c>
      <c r="M70" s="31">
        <v>14.8</v>
      </c>
      <c r="N70" s="31">
        <v>13.6</v>
      </c>
      <c r="O70" s="31">
        <v>12.4</v>
      </c>
      <c r="P70" s="31">
        <v>12.2</v>
      </c>
      <c r="Q70" s="31">
        <v>12.1</v>
      </c>
      <c r="R70" s="31">
        <v>11.8</v>
      </c>
      <c r="S70" s="31">
        <v>7</v>
      </c>
      <c r="T70" s="31">
        <v>7.7</v>
      </c>
      <c r="U70" s="31">
        <v>8</v>
      </c>
      <c r="V70" s="31">
        <v>9.6</v>
      </c>
      <c r="W70" s="31">
        <v>11.1</v>
      </c>
      <c r="X70" s="31">
        <v>12.5</v>
      </c>
      <c r="Y70" s="31">
        <v>15.1</v>
      </c>
      <c r="Z70" s="45">
        <v>17</v>
      </c>
      <c r="AA70" s="31">
        <v>19.3</v>
      </c>
      <c r="AB70" s="31">
        <v>19.8</v>
      </c>
      <c r="AC70" s="31">
        <v>19.7</v>
      </c>
      <c r="AD70" s="31">
        <v>18.5</v>
      </c>
      <c r="AE70" s="31">
        <v>16.899999999999999</v>
      </c>
      <c r="AF70" s="31">
        <v>15.6</v>
      </c>
      <c r="AG70" s="31">
        <v>15.6</v>
      </c>
      <c r="AH70" s="31">
        <v>15.8</v>
      </c>
      <c r="AI70" s="31">
        <v>15.5</v>
      </c>
      <c r="AJ70" s="31">
        <v>12.1</v>
      </c>
      <c r="AK70" s="31">
        <v>12.1</v>
      </c>
      <c r="AL70" s="31">
        <v>12.2</v>
      </c>
      <c r="AM70" s="31">
        <v>13.7</v>
      </c>
      <c r="AN70" s="31">
        <v>14.9</v>
      </c>
      <c r="AO70" s="31">
        <v>16.3</v>
      </c>
      <c r="AP70" s="31">
        <v>18.3</v>
      </c>
      <c r="AQ70" s="45">
        <v>19.600000000000001</v>
      </c>
      <c r="AR70" s="31">
        <v>21.1</v>
      </c>
      <c r="AS70" s="31">
        <v>21.3</v>
      </c>
      <c r="AT70" s="31">
        <v>20.8</v>
      </c>
      <c r="AU70" s="31">
        <v>19.399999999999999</v>
      </c>
      <c r="AV70" s="31">
        <v>17.899999999999999</v>
      </c>
      <c r="AW70" s="31">
        <v>16.7</v>
      </c>
      <c r="AX70" s="31">
        <v>17</v>
      </c>
      <c r="AY70" s="31">
        <v>17.2</v>
      </c>
      <c r="AZ70" s="31">
        <v>16.899999999999999</v>
      </c>
      <c r="BA70" s="31">
        <v>16.600000000000001</v>
      </c>
      <c r="BB70" s="31">
        <v>16.3</v>
      </c>
      <c r="BC70" s="31">
        <v>16.8</v>
      </c>
      <c r="BD70" s="31">
        <v>17.8</v>
      </c>
      <c r="BE70" s="31">
        <v>18.899999999999999</v>
      </c>
      <c r="BF70" s="31">
        <v>19.899999999999999</v>
      </c>
      <c r="BG70" s="31">
        <v>21.4</v>
      </c>
      <c r="BH70" s="45">
        <v>22.2</v>
      </c>
      <c r="BI70" s="31">
        <v>22.7</v>
      </c>
      <c r="BJ70" s="31">
        <v>22.7</v>
      </c>
      <c r="BK70" s="31">
        <v>21.9</v>
      </c>
      <c r="BL70" s="31">
        <v>20.5</v>
      </c>
      <c r="BM70" s="31">
        <v>19</v>
      </c>
      <c r="BN70" s="31">
        <v>18.100000000000001</v>
      </c>
      <c r="BO70" s="31">
        <v>18.399999999999999</v>
      </c>
      <c r="BP70" s="31">
        <v>18.7</v>
      </c>
      <c r="BQ70" s="31">
        <v>18.5</v>
      </c>
      <c r="BR70" s="31">
        <v>20.9</v>
      </c>
      <c r="BS70" s="31">
        <v>20.5</v>
      </c>
      <c r="BT70" s="31">
        <v>21</v>
      </c>
      <c r="BU70" s="31">
        <v>21.8</v>
      </c>
      <c r="BV70" s="31">
        <v>22.6</v>
      </c>
      <c r="BW70" s="31">
        <v>23.2</v>
      </c>
      <c r="BX70" s="31">
        <v>24</v>
      </c>
      <c r="BY70" s="45">
        <v>24.3</v>
      </c>
      <c r="BZ70" s="31">
        <v>24.5</v>
      </c>
      <c r="CA70" s="31">
        <v>24.2</v>
      </c>
      <c r="CB70" s="31">
        <v>23.4</v>
      </c>
      <c r="CC70" s="31">
        <v>21.8</v>
      </c>
      <c r="CD70" s="31">
        <v>20.5</v>
      </c>
      <c r="CE70" s="31">
        <v>19.7</v>
      </c>
      <c r="CF70" s="31">
        <v>20.399999999999999</v>
      </c>
      <c r="CG70" s="31">
        <v>20.7</v>
      </c>
      <c r="CH70" s="31">
        <v>20.5</v>
      </c>
      <c r="CI70" s="31">
        <v>21</v>
      </c>
      <c r="CJ70" s="31">
        <v>20.8</v>
      </c>
      <c r="CK70" s="31">
        <v>21.4</v>
      </c>
      <c r="CL70" s="31">
        <v>21.8</v>
      </c>
      <c r="CM70" s="31">
        <v>22.4</v>
      </c>
      <c r="CN70" s="31">
        <v>23</v>
      </c>
      <c r="CO70" s="31">
        <v>23.7</v>
      </c>
      <c r="CP70" s="31">
        <v>24</v>
      </c>
      <c r="CQ70" s="31">
        <v>24</v>
      </c>
      <c r="CR70" s="31">
        <v>23.8</v>
      </c>
      <c r="CS70" s="31">
        <v>23.1</v>
      </c>
      <c r="CT70" s="31">
        <v>21.7</v>
      </c>
      <c r="CU70" s="31">
        <v>20.6</v>
      </c>
      <c r="CV70" s="31">
        <v>20.2</v>
      </c>
      <c r="CW70" s="31">
        <v>20.9</v>
      </c>
      <c r="CX70" s="31">
        <v>21.1</v>
      </c>
      <c r="CY70" s="31">
        <v>20.8</v>
      </c>
      <c r="CZ70" s="31">
        <v>20.8</v>
      </c>
      <c r="DA70" s="31">
        <v>20.6</v>
      </c>
      <c r="DB70" s="31">
        <v>21</v>
      </c>
      <c r="DC70" s="31">
        <v>21.5</v>
      </c>
      <c r="DD70" s="31">
        <v>22.2</v>
      </c>
      <c r="DE70" s="31">
        <v>22.8</v>
      </c>
      <c r="DF70" s="31">
        <v>23.3</v>
      </c>
      <c r="DG70" s="45">
        <v>23.5</v>
      </c>
      <c r="DH70" s="31">
        <v>23.6</v>
      </c>
      <c r="DI70" s="31">
        <v>23.3</v>
      </c>
      <c r="DJ70" s="31">
        <v>22.9</v>
      </c>
      <c r="DK70" s="31">
        <v>21.7</v>
      </c>
      <c r="DL70" s="31">
        <v>20.9</v>
      </c>
      <c r="DM70" s="31">
        <v>20.6</v>
      </c>
      <c r="DN70" s="31">
        <v>21.3</v>
      </c>
      <c r="DO70" s="31">
        <v>21.5</v>
      </c>
      <c r="DP70" s="31">
        <v>21</v>
      </c>
      <c r="DQ70" s="31">
        <v>20.6</v>
      </c>
      <c r="DR70" s="31">
        <v>20.399999999999999</v>
      </c>
      <c r="DS70" s="31">
        <v>20.6</v>
      </c>
      <c r="DT70" s="31">
        <v>21.1</v>
      </c>
      <c r="DU70" s="31">
        <v>21.7</v>
      </c>
      <c r="DV70" s="31">
        <v>22.1</v>
      </c>
      <c r="DW70" s="31">
        <v>22.8</v>
      </c>
      <c r="DX70" s="31">
        <v>23</v>
      </c>
      <c r="DY70" s="31">
        <v>23.2</v>
      </c>
      <c r="DZ70" s="31">
        <v>23.2</v>
      </c>
      <c r="EA70" s="31">
        <v>22.8</v>
      </c>
      <c r="EB70" s="31">
        <v>21.8</v>
      </c>
      <c r="EC70" s="31">
        <v>21.1</v>
      </c>
      <c r="ED70" s="31">
        <v>21.1</v>
      </c>
      <c r="EE70" s="31">
        <v>21.8</v>
      </c>
      <c r="EF70" s="31">
        <v>21.9</v>
      </c>
      <c r="EG70" s="31">
        <v>21.2</v>
      </c>
      <c r="EH70" s="31">
        <v>20.3</v>
      </c>
      <c r="EI70" s="31">
        <v>20.2</v>
      </c>
      <c r="EJ70" s="31">
        <v>20</v>
      </c>
      <c r="EK70" s="31">
        <v>20.7</v>
      </c>
      <c r="EL70" s="31">
        <v>21.4</v>
      </c>
      <c r="EM70" s="31">
        <v>21.7</v>
      </c>
      <c r="EN70" s="31">
        <v>22.3</v>
      </c>
      <c r="EO70" s="31">
        <v>22.6</v>
      </c>
      <c r="EP70" s="31">
        <v>22.9</v>
      </c>
      <c r="EQ70" s="31">
        <v>23</v>
      </c>
      <c r="ER70" s="31">
        <v>22.7</v>
      </c>
      <c r="ES70" s="31">
        <v>21.9</v>
      </c>
      <c r="ET70" s="31">
        <v>21.4</v>
      </c>
      <c r="EU70" s="31">
        <v>21.6</v>
      </c>
      <c r="EV70" s="31">
        <v>22.4</v>
      </c>
      <c r="EW70" s="31">
        <v>22.4</v>
      </c>
      <c r="EX70" s="31">
        <v>21.5</v>
      </c>
      <c r="EY70" s="31">
        <v>19.8</v>
      </c>
      <c r="EZ70" s="31">
        <v>19.899999999999999</v>
      </c>
      <c r="FA70" s="31">
        <v>19.7</v>
      </c>
      <c r="FB70" s="31">
        <v>20.3</v>
      </c>
      <c r="FC70" s="31">
        <v>21.1</v>
      </c>
      <c r="FD70" s="31">
        <v>21.3</v>
      </c>
      <c r="FE70" s="31">
        <v>21.9</v>
      </c>
      <c r="FF70" s="45">
        <v>22.2</v>
      </c>
      <c r="FG70" s="31">
        <v>22.7</v>
      </c>
      <c r="FH70" s="31">
        <v>22.8</v>
      </c>
      <c r="FI70" s="31">
        <v>22.7</v>
      </c>
      <c r="FJ70" s="31">
        <v>22.2</v>
      </c>
      <c r="FK70" s="31">
        <v>21.9</v>
      </c>
      <c r="FL70" s="31">
        <v>22.3</v>
      </c>
      <c r="FM70" s="31">
        <v>22.9</v>
      </c>
      <c r="FN70" s="31">
        <v>22.8</v>
      </c>
      <c r="FO70" s="31">
        <v>22</v>
      </c>
      <c r="FP70" s="31">
        <v>17.7</v>
      </c>
      <c r="FQ70" s="31">
        <v>17.8</v>
      </c>
      <c r="FR70" s="31">
        <v>17.399999999999999</v>
      </c>
      <c r="FS70" s="31">
        <v>18.100000000000001</v>
      </c>
      <c r="FT70" s="31">
        <v>18.8</v>
      </c>
      <c r="FU70" s="31">
        <v>19.2</v>
      </c>
      <c r="FV70" s="31">
        <v>20</v>
      </c>
      <c r="FW70" s="45">
        <v>20.5</v>
      </c>
      <c r="FX70" s="31">
        <v>21.1</v>
      </c>
      <c r="FY70" s="31">
        <v>21.5</v>
      </c>
      <c r="FZ70" s="31">
        <v>21.7</v>
      </c>
      <c r="GA70" s="31">
        <v>21.7</v>
      </c>
      <c r="GB70" s="31">
        <v>22.1</v>
      </c>
      <c r="GC70" s="31">
        <v>22.8</v>
      </c>
      <c r="GD70" s="31">
        <v>23.4</v>
      </c>
      <c r="GE70" s="31">
        <v>23.2</v>
      </c>
      <c r="GF70" s="31">
        <v>22.4</v>
      </c>
      <c r="GG70" s="31">
        <v>17.8</v>
      </c>
      <c r="GH70" s="31">
        <v>17.899999999999999</v>
      </c>
      <c r="GI70" s="31">
        <v>17.5</v>
      </c>
      <c r="GJ70" s="31">
        <v>18</v>
      </c>
      <c r="GK70" s="31">
        <v>18.7</v>
      </c>
      <c r="GL70" s="31">
        <v>19.100000000000001</v>
      </c>
      <c r="GM70" s="31">
        <v>20</v>
      </c>
      <c r="GN70" s="45">
        <v>20.7</v>
      </c>
      <c r="GO70" s="31">
        <v>21.6</v>
      </c>
      <c r="GP70" s="31">
        <v>22.2</v>
      </c>
      <c r="GQ70" s="31">
        <v>22.5</v>
      </c>
      <c r="GR70" s="31">
        <v>22.8</v>
      </c>
      <c r="GS70" s="31">
        <v>23.3</v>
      </c>
      <c r="GT70" s="31">
        <v>23.9</v>
      </c>
      <c r="GU70" s="31">
        <v>24</v>
      </c>
      <c r="GV70" s="31">
        <v>23.6</v>
      </c>
      <c r="GW70" s="31">
        <v>22.6</v>
      </c>
      <c r="GX70" s="31">
        <v>17.8</v>
      </c>
      <c r="GY70" s="31">
        <v>17.8</v>
      </c>
      <c r="GZ70" s="31">
        <v>17.2</v>
      </c>
      <c r="HA70" s="31">
        <v>17.7</v>
      </c>
      <c r="HB70" s="31">
        <v>18.2</v>
      </c>
      <c r="HC70" s="31">
        <v>18.7</v>
      </c>
      <c r="HD70" s="31">
        <v>19.5</v>
      </c>
      <c r="HE70" s="45">
        <v>20.399999999999999</v>
      </c>
      <c r="HF70" s="31">
        <v>21.4</v>
      </c>
      <c r="HG70" s="31">
        <v>22</v>
      </c>
      <c r="HH70" s="31">
        <v>22.4</v>
      </c>
      <c r="HI70" s="31">
        <v>22.8</v>
      </c>
      <c r="HJ70" s="31">
        <v>23.2</v>
      </c>
      <c r="HK70" s="31">
        <v>23.6</v>
      </c>
      <c r="HL70" s="31">
        <v>23.4</v>
      </c>
      <c r="HM70" s="31">
        <v>22.7</v>
      </c>
      <c r="HN70" s="31">
        <v>21.7</v>
      </c>
      <c r="HO70" s="31">
        <v>18.100000000000001</v>
      </c>
      <c r="HP70" s="31">
        <v>17.8</v>
      </c>
      <c r="HQ70" s="31">
        <v>17.2</v>
      </c>
      <c r="HR70" s="31">
        <v>17.5</v>
      </c>
      <c r="HS70" s="31">
        <v>18.100000000000001</v>
      </c>
      <c r="HT70" s="31">
        <v>18.399999999999999</v>
      </c>
      <c r="HU70" s="31">
        <v>19.5</v>
      </c>
      <c r="HV70" s="45">
        <v>20.3</v>
      </c>
      <c r="HW70" s="31">
        <v>21.3</v>
      </c>
      <c r="HX70" s="31">
        <v>22.1</v>
      </c>
      <c r="HY70" s="31">
        <v>22.6</v>
      </c>
      <c r="HZ70" s="31">
        <v>22.9</v>
      </c>
      <c r="IA70" s="31">
        <v>23.4</v>
      </c>
      <c r="IB70" s="31">
        <v>23.4</v>
      </c>
      <c r="IC70" s="31">
        <v>22.9</v>
      </c>
      <c r="ID70" s="31">
        <v>22</v>
      </c>
      <c r="IE70" s="31">
        <v>20.9</v>
      </c>
    </row>
    <row r="71" spans="1:239" x14ac:dyDescent="0.3">
      <c r="A71" s="32">
        <v>43524</v>
      </c>
      <c r="B71" s="31">
        <v>3.1</v>
      </c>
      <c r="C71" s="31">
        <v>3.7</v>
      </c>
      <c r="D71" s="31">
        <v>3.7</v>
      </c>
      <c r="E71" s="31">
        <v>4.5</v>
      </c>
      <c r="F71" s="31">
        <v>5.3</v>
      </c>
      <c r="G71" s="31">
        <v>6.1</v>
      </c>
      <c r="H71" s="31">
        <v>7.9</v>
      </c>
      <c r="I71" s="45">
        <v>9.5</v>
      </c>
      <c r="J71" s="31">
        <v>11.9</v>
      </c>
      <c r="K71" s="31">
        <v>13.4</v>
      </c>
      <c r="L71" s="31">
        <v>14.1</v>
      </c>
      <c r="M71" s="31">
        <v>13.9</v>
      </c>
      <c r="N71" s="31">
        <v>12.9</v>
      </c>
      <c r="O71" s="31">
        <v>11.9</v>
      </c>
      <c r="P71" s="31">
        <v>11.7</v>
      </c>
      <c r="Q71" s="31">
        <v>11.7</v>
      </c>
      <c r="R71" s="31">
        <v>11.4</v>
      </c>
      <c r="S71" s="31">
        <v>6.6</v>
      </c>
      <c r="T71" s="31">
        <v>6.7</v>
      </c>
      <c r="U71" s="31">
        <v>7.3</v>
      </c>
      <c r="V71" s="31">
        <v>8.6</v>
      </c>
      <c r="W71" s="31">
        <v>10.1</v>
      </c>
      <c r="X71" s="31">
        <v>11.2</v>
      </c>
      <c r="Y71" s="31">
        <v>13.2</v>
      </c>
      <c r="Z71" s="45">
        <v>14.9</v>
      </c>
      <c r="AA71" s="31">
        <v>16.899999999999999</v>
      </c>
      <c r="AB71" s="31">
        <v>17.8</v>
      </c>
      <c r="AC71" s="31">
        <v>18.100000000000001</v>
      </c>
      <c r="AD71" s="31">
        <v>17.3</v>
      </c>
      <c r="AE71" s="31">
        <v>15.9</v>
      </c>
      <c r="AF71" s="31">
        <v>14.9</v>
      </c>
      <c r="AG71" s="31">
        <v>15</v>
      </c>
      <c r="AH71" s="31">
        <v>15.2</v>
      </c>
      <c r="AI71" s="31">
        <v>14.9</v>
      </c>
      <c r="AJ71" s="31">
        <v>11.2</v>
      </c>
      <c r="AK71" s="31">
        <v>10.7</v>
      </c>
      <c r="AL71" s="31">
        <v>11.3</v>
      </c>
      <c r="AM71" s="31">
        <v>12.6</v>
      </c>
      <c r="AN71" s="31">
        <v>13.7</v>
      </c>
      <c r="AO71" s="31">
        <v>14.7</v>
      </c>
      <c r="AP71" s="31">
        <v>16.3</v>
      </c>
      <c r="AQ71" s="45">
        <v>17.5</v>
      </c>
      <c r="AR71" s="31">
        <v>18.8</v>
      </c>
      <c r="AS71" s="31">
        <v>19.399999999999999</v>
      </c>
      <c r="AT71" s="31">
        <v>19.2</v>
      </c>
      <c r="AU71" s="31">
        <v>18.2</v>
      </c>
      <c r="AV71" s="31">
        <v>16.8</v>
      </c>
      <c r="AW71" s="31">
        <v>16</v>
      </c>
      <c r="AX71" s="31">
        <v>16.2</v>
      </c>
      <c r="AY71" s="31">
        <v>16.399999999999999</v>
      </c>
      <c r="AZ71" s="31">
        <v>16.2</v>
      </c>
      <c r="BA71" s="31">
        <v>14.8</v>
      </c>
      <c r="BB71" s="31">
        <v>14.2</v>
      </c>
      <c r="BC71" s="31">
        <v>15.2</v>
      </c>
      <c r="BD71" s="31">
        <v>16.5</v>
      </c>
      <c r="BE71" s="31">
        <v>17.399999999999999</v>
      </c>
      <c r="BF71" s="31">
        <v>17.899999999999999</v>
      </c>
      <c r="BG71" s="31">
        <v>19.2</v>
      </c>
      <c r="BH71" s="45">
        <v>20</v>
      </c>
      <c r="BI71" s="31">
        <v>20.6</v>
      </c>
      <c r="BJ71" s="31">
        <v>20.8</v>
      </c>
      <c r="BK71" s="31">
        <v>20.3</v>
      </c>
      <c r="BL71" s="31">
        <v>19.2</v>
      </c>
      <c r="BM71" s="31">
        <v>17.899999999999999</v>
      </c>
      <c r="BN71" s="31">
        <v>17.3</v>
      </c>
      <c r="BO71" s="31">
        <v>17.600000000000001</v>
      </c>
      <c r="BP71" s="31">
        <v>17.8</v>
      </c>
      <c r="BQ71" s="31">
        <v>17.7</v>
      </c>
      <c r="BR71" s="31">
        <v>19.399999999999999</v>
      </c>
      <c r="BS71" s="31">
        <v>18.8</v>
      </c>
      <c r="BT71" s="31">
        <v>19</v>
      </c>
      <c r="BU71" s="31">
        <v>20.100000000000001</v>
      </c>
      <c r="BV71" s="31">
        <v>20.7</v>
      </c>
      <c r="BW71" s="31">
        <v>21</v>
      </c>
      <c r="BX71" s="31">
        <v>21.4</v>
      </c>
      <c r="BY71" s="45">
        <v>22</v>
      </c>
      <c r="BZ71" s="31">
        <v>22.4</v>
      </c>
      <c r="CA71" s="31">
        <v>22.2</v>
      </c>
      <c r="CB71" s="31">
        <v>21.7</v>
      </c>
      <c r="CC71" s="31">
        <v>20.399999999999999</v>
      </c>
      <c r="CD71" s="31">
        <v>19.3</v>
      </c>
      <c r="CE71" s="31">
        <v>18.8</v>
      </c>
      <c r="CF71" s="31">
        <v>19.399999999999999</v>
      </c>
      <c r="CG71" s="31">
        <v>19.600000000000001</v>
      </c>
      <c r="CH71" s="31">
        <v>19.600000000000001</v>
      </c>
      <c r="CI71" s="31">
        <v>19.7</v>
      </c>
      <c r="CJ71" s="31">
        <v>19.399999999999999</v>
      </c>
      <c r="CK71" s="31">
        <v>19.7</v>
      </c>
      <c r="CL71" s="31">
        <v>20.399999999999999</v>
      </c>
      <c r="CM71" s="31">
        <v>20.7</v>
      </c>
      <c r="CN71" s="31">
        <v>20.8</v>
      </c>
      <c r="CO71" s="31">
        <v>21.4</v>
      </c>
      <c r="CP71" s="31">
        <v>21.9</v>
      </c>
      <c r="CQ71" s="31">
        <v>22.2</v>
      </c>
      <c r="CR71" s="31">
        <v>21.9</v>
      </c>
      <c r="CS71" s="31">
        <v>21.4</v>
      </c>
      <c r="CT71" s="31">
        <v>20.399999999999999</v>
      </c>
      <c r="CU71" s="31">
        <v>19.399999999999999</v>
      </c>
      <c r="CV71" s="31">
        <v>19.2</v>
      </c>
      <c r="CW71" s="31">
        <v>19.8</v>
      </c>
      <c r="CX71" s="31">
        <v>20</v>
      </c>
      <c r="CY71" s="31">
        <v>19.8</v>
      </c>
      <c r="CZ71" s="31">
        <v>19.8</v>
      </c>
      <c r="DA71" s="31">
        <v>19.399999999999999</v>
      </c>
      <c r="DB71" s="31">
        <v>19.7</v>
      </c>
      <c r="DC71" s="31">
        <v>20.399999999999999</v>
      </c>
      <c r="DD71" s="31">
        <v>20.8</v>
      </c>
      <c r="DE71" s="31">
        <v>20.9</v>
      </c>
      <c r="DF71" s="31">
        <v>21.3</v>
      </c>
      <c r="DG71" s="45">
        <v>21.5</v>
      </c>
      <c r="DH71" s="31">
        <v>21.9</v>
      </c>
      <c r="DI71" s="31">
        <v>21.5</v>
      </c>
      <c r="DJ71" s="31">
        <v>21.3</v>
      </c>
      <c r="DK71" s="31">
        <v>20.3</v>
      </c>
      <c r="DL71" s="31">
        <v>19.7</v>
      </c>
      <c r="DM71" s="31">
        <v>19.5</v>
      </c>
      <c r="DN71" s="31">
        <v>20.2</v>
      </c>
      <c r="DO71" s="31">
        <v>20.3</v>
      </c>
      <c r="DP71" s="31">
        <v>19.899999999999999</v>
      </c>
      <c r="DQ71" s="31">
        <v>19.899999999999999</v>
      </c>
      <c r="DR71" s="31">
        <v>19.399999999999999</v>
      </c>
      <c r="DS71" s="31">
        <v>19.600000000000001</v>
      </c>
      <c r="DT71" s="31">
        <v>20.3</v>
      </c>
      <c r="DU71" s="31">
        <v>20.5</v>
      </c>
      <c r="DV71" s="31">
        <v>20.6</v>
      </c>
      <c r="DW71" s="31">
        <v>21</v>
      </c>
      <c r="DX71" s="31">
        <v>21.3</v>
      </c>
      <c r="DY71" s="31">
        <v>21.6</v>
      </c>
      <c r="DZ71" s="31">
        <v>21.5</v>
      </c>
      <c r="EA71" s="31">
        <v>21.2</v>
      </c>
      <c r="EB71" s="31">
        <v>20.399999999999999</v>
      </c>
      <c r="EC71" s="31">
        <v>19.899999999999999</v>
      </c>
      <c r="ED71" s="31">
        <v>19.899999999999999</v>
      </c>
      <c r="EE71" s="31">
        <v>20.6</v>
      </c>
      <c r="EF71" s="31">
        <v>20.6</v>
      </c>
      <c r="EG71" s="31">
        <v>20.100000000000001</v>
      </c>
      <c r="EH71" s="31">
        <v>19.899999999999999</v>
      </c>
      <c r="EI71" s="31">
        <v>19.399999999999999</v>
      </c>
      <c r="EJ71" s="31">
        <v>19.3</v>
      </c>
      <c r="EK71" s="31">
        <v>20.2</v>
      </c>
      <c r="EL71" s="31">
        <v>20.399999999999999</v>
      </c>
      <c r="EM71" s="31">
        <v>20.399999999999999</v>
      </c>
      <c r="EN71" s="31">
        <v>20.8</v>
      </c>
      <c r="EO71" s="31">
        <v>21.1</v>
      </c>
      <c r="EP71" s="31">
        <v>21.4</v>
      </c>
      <c r="EQ71" s="31">
        <v>21.4</v>
      </c>
      <c r="ER71" s="31">
        <v>21.2</v>
      </c>
      <c r="ES71" s="31">
        <v>20.6</v>
      </c>
      <c r="ET71" s="31">
        <v>20.2</v>
      </c>
      <c r="EU71" s="31">
        <v>20.399999999999999</v>
      </c>
      <c r="EV71" s="31">
        <v>21</v>
      </c>
      <c r="EW71" s="31">
        <v>21</v>
      </c>
      <c r="EX71" s="31">
        <v>20.3</v>
      </c>
      <c r="EY71" s="31">
        <v>19.600000000000001</v>
      </c>
      <c r="EZ71" s="31">
        <v>19.2</v>
      </c>
      <c r="FA71" s="31">
        <v>19.3</v>
      </c>
      <c r="FB71" s="31">
        <v>20.100000000000001</v>
      </c>
      <c r="FC71" s="31">
        <v>20.399999999999999</v>
      </c>
      <c r="FD71" s="31">
        <v>20.5</v>
      </c>
      <c r="FE71" s="31">
        <v>20.8</v>
      </c>
      <c r="FF71" s="45">
        <v>20.9</v>
      </c>
      <c r="FG71" s="31">
        <v>21.3</v>
      </c>
      <c r="FH71" s="31">
        <v>21.3</v>
      </c>
      <c r="FI71" s="31">
        <v>21.2</v>
      </c>
      <c r="FJ71" s="31">
        <v>20.9</v>
      </c>
      <c r="FK71" s="31">
        <v>20.6</v>
      </c>
      <c r="FL71" s="31">
        <v>20.9</v>
      </c>
      <c r="FM71" s="31">
        <v>21.4</v>
      </c>
      <c r="FN71" s="31">
        <v>21.4</v>
      </c>
      <c r="FO71" s="31">
        <v>20.7</v>
      </c>
      <c r="FP71" s="31">
        <v>17.5</v>
      </c>
      <c r="FQ71" s="31">
        <v>17.399999999999999</v>
      </c>
      <c r="FR71" s="31">
        <v>17.2</v>
      </c>
      <c r="FS71" s="31">
        <v>18.100000000000001</v>
      </c>
      <c r="FT71" s="31">
        <v>18.5</v>
      </c>
      <c r="FU71" s="31">
        <v>18.7</v>
      </c>
      <c r="FV71" s="31">
        <v>19.100000000000001</v>
      </c>
      <c r="FW71" s="45">
        <v>19.399999999999999</v>
      </c>
      <c r="FX71" s="31">
        <v>19.899999999999999</v>
      </c>
      <c r="FY71" s="31">
        <v>20.2</v>
      </c>
      <c r="FZ71" s="31">
        <v>20.399999999999999</v>
      </c>
      <c r="GA71" s="31">
        <v>20.399999999999999</v>
      </c>
      <c r="GB71" s="31">
        <v>20.8</v>
      </c>
      <c r="GC71" s="31">
        <v>21.3</v>
      </c>
      <c r="GD71" s="31">
        <v>21.9</v>
      </c>
      <c r="GE71" s="31">
        <v>21.8</v>
      </c>
      <c r="GF71" s="31">
        <v>21.1</v>
      </c>
      <c r="GG71" s="31">
        <v>17.600000000000001</v>
      </c>
      <c r="GH71" s="31">
        <v>17.5</v>
      </c>
      <c r="GI71" s="31">
        <v>17.3</v>
      </c>
      <c r="GJ71" s="31">
        <v>18.100000000000001</v>
      </c>
      <c r="GK71" s="31">
        <v>18.5</v>
      </c>
      <c r="GL71" s="31">
        <v>18.899999999999999</v>
      </c>
      <c r="GM71" s="31">
        <v>19.2</v>
      </c>
      <c r="GN71" s="45">
        <v>19.7</v>
      </c>
      <c r="GO71" s="31">
        <v>20.399999999999999</v>
      </c>
      <c r="GP71" s="31">
        <v>20.9</v>
      </c>
      <c r="GQ71" s="31">
        <v>21.2</v>
      </c>
      <c r="GR71" s="31">
        <v>21.4</v>
      </c>
      <c r="GS71" s="31">
        <v>21.9</v>
      </c>
      <c r="GT71" s="31">
        <v>22.5</v>
      </c>
      <c r="GU71" s="31">
        <v>22.6</v>
      </c>
      <c r="GV71" s="31">
        <v>22.2</v>
      </c>
      <c r="GW71" s="31">
        <v>21.4</v>
      </c>
      <c r="GX71" s="31">
        <v>17.399999999999999</v>
      </c>
      <c r="GY71" s="31">
        <v>17.3</v>
      </c>
      <c r="GZ71" s="31">
        <v>16.899999999999999</v>
      </c>
      <c r="HA71" s="31">
        <v>17.7</v>
      </c>
      <c r="HB71" s="31">
        <v>18</v>
      </c>
      <c r="HC71" s="31">
        <v>18.399999999999999</v>
      </c>
      <c r="HD71" s="31">
        <v>18.8</v>
      </c>
      <c r="HE71" s="45">
        <v>19.399999999999999</v>
      </c>
      <c r="HF71" s="31">
        <v>20.2</v>
      </c>
      <c r="HG71" s="31">
        <v>20.8</v>
      </c>
      <c r="HH71" s="31">
        <v>21.2</v>
      </c>
      <c r="HI71" s="31">
        <v>21.5</v>
      </c>
      <c r="HJ71" s="31">
        <v>21.8</v>
      </c>
      <c r="HK71" s="31">
        <v>22.2</v>
      </c>
      <c r="HL71" s="31">
        <v>22.1</v>
      </c>
      <c r="HM71" s="31">
        <v>21.5</v>
      </c>
      <c r="HN71" s="31">
        <v>20.6</v>
      </c>
      <c r="HO71" s="31">
        <v>17.399999999999999</v>
      </c>
      <c r="HP71" s="31">
        <v>17.2</v>
      </c>
      <c r="HQ71" s="31">
        <v>16.7</v>
      </c>
      <c r="HR71" s="31">
        <v>17.2</v>
      </c>
      <c r="HS71" s="31">
        <v>17.8</v>
      </c>
      <c r="HT71" s="31">
        <v>18.2</v>
      </c>
      <c r="HU71" s="31">
        <v>18.7</v>
      </c>
      <c r="HV71" s="45">
        <v>19.399999999999999</v>
      </c>
      <c r="HW71" s="31">
        <v>20.3</v>
      </c>
      <c r="HX71" s="31">
        <v>21</v>
      </c>
      <c r="HY71" s="31">
        <v>21.4</v>
      </c>
      <c r="HZ71" s="31">
        <v>21.7</v>
      </c>
      <c r="IA71" s="31">
        <v>22</v>
      </c>
      <c r="IB71" s="31">
        <v>22.1</v>
      </c>
      <c r="IC71" s="31">
        <v>21.6</v>
      </c>
      <c r="ID71" s="31">
        <v>20.9</v>
      </c>
      <c r="IE71" s="31">
        <v>19.899999999999999</v>
      </c>
    </row>
    <row r="72" spans="1:239" x14ac:dyDescent="0.3">
      <c r="A72" s="32">
        <v>43553</v>
      </c>
      <c r="B72" s="31">
        <v>3.9</v>
      </c>
      <c r="C72" s="31">
        <v>4.4000000000000004</v>
      </c>
      <c r="D72" s="31">
        <v>4.3</v>
      </c>
      <c r="E72" s="31">
        <v>4.3</v>
      </c>
      <c r="F72" s="31">
        <v>5.3</v>
      </c>
      <c r="G72" s="31">
        <v>6.3</v>
      </c>
      <c r="H72" s="31">
        <v>8</v>
      </c>
      <c r="I72" s="45">
        <v>9.5</v>
      </c>
      <c r="J72" s="31">
        <v>11.6</v>
      </c>
      <c r="K72" s="31">
        <v>12.7</v>
      </c>
      <c r="L72" s="31">
        <v>13.5</v>
      </c>
      <c r="M72" s="31">
        <v>13.2</v>
      </c>
      <c r="N72" s="31">
        <v>12.5</v>
      </c>
      <c r="O72" s="31">
        <v>11.9</v>
      </c>
      <c r="P72" s="31">
        <v>11.9</v>
      </c>
      <c r="Q72" s="31">
        <v>11.9</v>
      </c>
      <c r="R72" s="31">
        <v>11.7</v>
      </c>
      <c r="S72" s="31">
        <v>8.6</v>
      </c>
      <c r="T72" s="31">
        <v>8.4</v>
      </c>
      <c r="U72" s="31">
        <v>8</v>
      </c>
      <c r="V72" s="31">
        <v>8.3000000000000007</v>
      </c>
      <c r="W72" s="31">
        <v>9.9</v>
      </c>
      <c r="X72" s="31">
        <v>11.3</v>
      </c>
      <c r="Y72" s="31">
        <v>13.4</v>
      </c>
      <c r="Z72" s="45">
        <v>15.1</v>
      </c>
      <c r="AA72" s="31">
        <v>17</v>
      </c>
      <c r="AB72" s="31">
        <v>17.5</v>
      </c>
      <c r="AC72" s="31">
        <v>17.5</v>
      </c>
      <c r="AD72" s="31">
        <v>16.8</v>
      </c>
      <c r="AE72" s="31">
        <v>15.7</v>
      </c>
      <c r="AF72" s="31">
        <v>15.1</v>
      </c>
      <c r="AG72" s="31">
        <v>15.4</v>
      </c>
      <c r="AH72" s="31">
        <v>15.7</v>
      </c>
      <c r="AI72" s="31">
        <v>15.7</v>
      </c>
      <c r="AJ72" s="31">
        <v>13.6</v>
      </c>
      <c r="AK72" s="31">
        <v>12.9</v>
      </c>
      <c r="AL72" s="31">
        <v>12.8</v>
      </c>
      <c r="AM72" s="31">
        <v>12.9</v>
      </c>
      <c r="AN72" s="31">
        <v>14</v>
      </c>
      <c r="AO72" s="31">
        <v>14.9</v>
      </c>
      <c r="AP72" s="31">
        <v>16.8</v>
      </c>
      <c r="AQ72" s="45">
        <v>18</v>
      </c>
      <c r="AR72" s="31">
        <v>19.100000000000001</v>
      </c>
      <c r="AS72" s="31">
        <v>19.2</v>
      </c>
      <c r="AT72" s="31">
        <v>18.899999999999999</v>
      </c>
      <c r="AU72" s="31">
        <v>18</v>
      </c>
      <c r="AV72" s="31">
        <v>16.7</v>
      </c>
      <c r="AW72" s="31">
        <v>16.3</v>
      </c>
      <c r="AX72" s="31">
        <v>16.8</v>
      </c>
      <c r="AY72" s="31">
        <v>17.100000000000001</v>
      </c>
      <c r="AZ72" s="31">
        <v>17.100000000000001</v>
      </c>
      <c r="BA72" s="31">
        <v>18</v>
      </c>
      <c r="BB72" s="31">
        <v>17.399999999999999</v>
      </c>
      <c r="BC72" s="31">
        <v>17.600000000000001</v>
      </c>
      <c r="BD72" s="31">
        <v>17.399999999999999</v>
      </c>
      <c r="BE72" s="31">
        <v>18.399999999999999</v>
      </c>
      <c r="BF72" s="31">
        <v>18.8</v>
      </c>
      <c r="BG72" s="31">
        <v>20.2</v>
      </c>
      <c r="BH72" s="45">
        <v>20.8</v>
      </c>
      <c r="BI72" s="31">
        <v>21.3</v>
      </c>
      <c r="BJ72" s="31">
        <v>20.8</v>
      </c>
      <c r="BK72" s="31">
        <v>20.2</v>
      </c>
      <c r="BL72" s="31">
        <v>19.2</v>
      </c>
      <c r="BM72" s="31">
        <v>18</v>
      </c>
      <c r="BN72" s="31">
        <v>17.7</v>
      </c>
      <c r="BO72" s="31">
        <v>18.3</v>
      </c>
      <c r="BP72" s="31">
        <v>18.7</v>
      </c>
      <c r="BQ72" s="31">
        <v>18.8</v>
      </c>
      <c r="BR72" s="31">
        <v>23.1</v>
      </c>
      <c r="BS72" s="31">
        <v>22.5</v>
      </c>
      <c r="BT72" s="31">
        <v>22.4</v>
      </c>
      <c r="BU72" s="31">
        <v>22.6</v>
      </c>
      <c r="BV72" s="31">
        <v>23</v>
      </c>
      <c r="BW72" s="31">
        <v>23</v>
      </c>
      <c r="BX72" s="31">
        <v>23.6</v>
      </c>
      <c r="BY72" s="45">
        <v>23.5</v>
      </c>
      <c r="BZ72" s="31">
        <v>23.5</v>
      </c>
      <c r="CA72" s="31">
        <v>22.8</v>
      </c>
      <c r="CB72" s="31">
        <v>22</v>
      </c>
      <c r="CC72" s="31">
        <v>20.7</v>
      </c>
      <c r="CD72" s="31">
        <v>19.5</v>
      </c>
      <c r="CE72" s="31">
        <v>19.2</v>
      </c>
      <c r="CF72" s="31">
        <v>20.2</v>
      </c>
      <c r="CG72" s="31">
        <v>20.7</v>
      </c>
      <c r="CH72" s="31">
        <v>21</v>
      </c>
      <c r="CI72" s="31">
        <v>24</v>
      </c>
      <c r="CJ72" s="31">
        <v>23.7</v>
      </c>
      <c r="CK72" s="31">
        <v>23.6</v>
      </c>
      <c r="CL72" s="31">
        <v>23.6</v>
      </c>
      <c r="CM72" s="31">
        <v>23.4</v>
      </c>
      <c r="CN72" s="31">
        <v>23.3</v>
      </c>
      <c r="CO72" s="31">
        <v>23.9</v>
      </c>
      <c r="CP72" s="31">
        <v>23.7</v>
      </c>
      <c r="CQ72" s="31">
        <v>23.3</v>
      </c>
      <c r="CR72" s="31">
        <v>22.5</v>
      </c>
      <c r="CS72" s="31">
        <v>21.8</v>
      </c>
      <c r="CT72" s="31">
        <v>20.6</v>
      </c>
      <c r="CU72" s="31">
        <v>19.7</v>
      </c>
      <c r="CV72" s="31">
        <v>19.7</v>
      </c>
      <c r="CW72" s="31">
        <v>20.8</v>
      </c>
      <c r="CX72" s="31">
        <v>21.2</v>
      </c>
      <c r="CY72" s="31">
        <v>21.3</v>
      </c>
      <c r="CZ72" s="31">
        <v>24.6</v>
      </c>
      <c r="DA72" s="31">
        <v>24.1</v>
      </c>
      <c r="DB72" s="31">
        <v>24.1</v>
      </c>
      <c r="DC72" s="31">
        <v>23.9</v>
      </c>
      <c r="DD72" s="31">
        <v>23.7</v>
      </c>
      <c r="DE72" s="31">
        <v>23.6</v>
      </c>
      <c r="DF72" s="31">
        <v>23.9</v>
      </c>
      <c r="DG72" s="45">
        <v>23.4</v>
      </c>
      <c r="DH72" s="31">
        <v>23</v>
      </c>
      <c r="DI72" s="31">
        <v>22.2</v>
      </c>
      <c r="DJ72" s="31">
        <v>21.7</v>
      </c>
      <c r="DK72" s="31">
        <v>20.6</v>
      </c>
      <c r="DL72" s="31">
        <v>20</v>
      </c>
      <c r="DM72" s="31">
        <v>20.100000000000001</v>
      </c>
      <c r="DN72" s="31">
        <v>21.3</v>
      </c>
      <c r="DO72" s="31">
        <v>21.7</v>
      </c>
      <c r="DP72" s="31">
        <v>21.6</v>
      </c>
      <c r="DQ72" s="31">
        <v>25.1</v>
      </c>
      <c r="DR72" s="31">
        <v>24.4</v>
      </c>
      <c r="DS72" s="31">
        <v>24.4</v>
      </c>
      <c r="DT72" s="31">
        <v>24</v>
      </c>
      <c r="DU72" s="31">
        <v>23.7</v>
      </c>
      <c r="DV72" s="31">
        <v>23.5</v>
      </c>
      <c r="DW72" s="31">
        <v>23.6</v>
      </c>
      <c r="DX72" s="31">
        <v>23.3</v>
      </c>
      <c r="DY72" s="31">
        <v>22.7</v>
      </c>
      <c r="DZ72" s="31">
        <v>22.2</v>
      </c>
      <c r="EA72" s="31">
        <v>21.7</v>
      </c>
      <c r="EB72" s="31">
        <v>20.7</v>
      </c>
      <c r="EC72" s="31">
        <v>20.2</v>
      </c>
      <c r="ED72" s="31">
        <v>20.5</v>
      </c>
      <c r="EE72" s="31">
        <v>21.8</v>
      </c>
      <c r="EF72" s="31">
        <v>22.1</v>
      </c>
      <c r="EG72" s="31">
        <v>21.8</v>
      </c>
      <c r="EH72" s="31">
        <v>25.4</v>
      </c>
      <c r="EI72" s="31">
        <v>24.7</v>
      </c>
      <c r="EJ72" s="31">
        <v>24.5</v>
      </c>
      <c r="EK72" s="31">
        <v>24.2</v>
      </c>
      <c r="EL72" s="31">
        <v>23.7</v>
      </c>
      <c r="EM72" s="31">
        <v>23.4</v>
      </c>
      <c r="EN72" s="31">
        <v>23.4</v>
      </c>
      <c r="EO72" s="31">
        <v>23.1</v>
      </c>
      <c r="EP72" s="31">
        <v>22.5</v>
      </c>
      <c r="EQ72" s="31">
        <v>22.2</v>
      </c>
      <c r="ER72" s="31">
        <v>21.7</v>
      </c>
      <c r="ES72" s="31">
        <v>20.9</v>
      </c>
      <c r="ET72" s="31">
        <v>20.6</v>
      </c>
      <c r="EU72" s="31">
        <v>21.1</v>
      </c>
      <c r="EV72" s="31">
        <v>22.4</v>
      </c>
      <c r="EW72" s="31">
        <v>22.7</v>
      </c>
      <c r="EX72" s="31">
        <v>22.2</v>
      </c>
      <c r="EY72" s="31">
        <v>25.6</v>
      </c>
      <c r="EZ72" s="31">
        <v>24.6</v>
      </c>
      <c r="FA72" s="31">
        <v>25</v>
      </c>
      <c r="FB72" s="31">
        <v>24.3</v>
      </c>
      <c r="FC72" s="31">
        <v>24</v>
      </c>
      <c r="FD72" s="31">
        <v>23.7</v>
      </c>
      <c r="FE72" s="31">
        <v>23.5</v>
      </c>
      <c r="FF72" s="45">
        <v>22.9</v>
      </c>
      <c r="FG72" s="31">
        <v>22.5</v>
      </c>
      <c r="FH72" s="31">
        <v>22.2</v>
      </c>
      <c r="FI72" s="31">
        <v>21.8</v>
      </c>
      <c r="FJ72" s="31">
        <v>21.2</v>
      </c>
      <c r="FK72" s="31">
        <v>21.1</v>
      </c>
      <c r="FL72" s="31">
        <v>21.7</v>
      </c>
      <c r="FM72" s="31">
        <v>22.9</v>
      </c>
      <c r="FN72" s="31">
        <v>23.3</v>
      </c>
      <c r="FO72" s="31">
        <v>22.7</v>
      </c>
      <c r="FP72" s="31">
        <v>24.1</v>
      </c>
      <c r="FQ72" s="31">
        <v>23.5</v>
      </c>
      <c r="FR72" s="31">
        <v>23.2</v>
      </c>
      <c r="FS72" s="31">
        <v>22.8</v>
      </c>
      <c r="FT72" s="31">
        <v>22.2</v>
      </c>
      <c r="FU72" s="31">
        <v>21.9</v>
      </c>
      <c r="FV72" s="31">
        <v>21.9</v>
      </c>
      <c r="FW72" s="45">
        <v>21.7</v>
      </c>
      <c r="FX72" s="31">
        <v>21.5</v>
      </c>
      <c r="FY72" s="31">
        <v>21.4</v>
      </c>
      <c r="FZ72" s="31">
        <v>21.2</v>
      </c>
      <c r="GA72" s="31">
        <v>21.1</v>
      </c>
      <c r="GB72" s="31">
        <v>21.6</v>
      </c>
      <c r="GC72" s="31">
        <v>22.6</v>
      </c>
      <c r="GD72" s="31">
        <v>23.9</v>
      </c>
      <c r="GE72" s="31">
        <v>24.1</v>
      </c>
      <c r="GF72" s="31">
        <v>23.7</v>
      </c>
      <c r="GG72" s="31">
        <v>25.4</v>
      </c>
      <c r="GH72" s="31">
        <v>24.9</v>
      </c>
      <c r="GI72" s="31">
        <v>23.9</v>
      </c>
      <c r="GJ72" s="31">
        <v>23.5</v>
      </c>
      <c r="GK72" s="31">
        <v>22.8</v>
      </c>
      <c r="GL72" s="31">
        <v>22.7</v>
      </c>
      <c r="GM72" s="31">
        <v>22.6</v>
      </c>
      <c r="GN72" s="45">
        <v>22.5</v>
      </c>
      <c r="GO72" s="31">
        <v>22.5</v>
      </c>
      <c r="GP72" s="31">
        <v>22.5</v>
      </c>
      <c r="GQ72" s="31">
        <v>22.4</v>
      </c>
      <c r="GR72" s="31">
        <v>22.6</v>
      </c>
      <c r="GS72" s="31">
        <v>23.4</v>
      </c>
      <c r="GT72" s="31">
        <v>24.4</v>
      </c>
      <c r="GU72" s="31">
        <v>25.2</v>
      </c>
      <c r="GV72" s="31">
        <v>25.2</v>
      </c>
      <c r="GW72" s="31">
        <v>24.6</v>
      </c>
      <c r="GX72" s="31">
        <v>24.9</v>
      </c>
      <c r="GY72" s="31">
        <v>24.4</v>
      </c>
      <c r="GZ72" s="31">
        <v>23.5</v>
      </c>
      <c r="HA72" s="31">
        <v>23</v>
      </c>
      <c r="HB72" s="31">
        <v>22.5</v>
      </c>
      <c r="HC72" s="31">
        <v>22.4</v>
      </c>
      <c r="HD72" s="31">
        <v>22.3</v>
      </c>
      <c r="HE72" s="45">
        <v>22.3</v>
      </c>
      <c r="HF72" s="31">
        <v>22.3</v>
      </c>
      <c r="HG72" s="31">
        <v>22.4</v>
      </c>
      <c r="HH72" s="31">
        <v>22.5</v>
      </c>
      <c r="HI72" s="31">
        <v>22.8</v>
      </c>
      <c r="HJ72" s="31">
        <v>23.5</v>
      </c>
      <c r="HK72" s="31">
        <v>24.4</v>
      </c>
      <c r="HL72" s="31">
        <v>24.9</v>
      </c>
      <c r="HM72" s="31">
        <v>24.6</v>
      </c>
      <c r="HN72" s="31">
        <v>23.8</v>
      </c>
      <c r="HO72" s="31">
        <v>24.9</v>
      </c>
      <c r="HP72" s="31">
        <v>24</v>
      </c>
      <c r="HQ72" s="31">
        <v>23.5</v>
      </c>
      <c r="HR72" s="31">
        <v>22.9</v>
      </c>
      <c r="HS72" s="31">
        <v>22.7</v>
      </c>
      <c r="HT72" s="31">
        <v>22.4</v>
      </c>
      <c r="HU72" s="31">
        <v>22.5</v>
      </c>
      <c r="HV72" s="45">
        <v>22.4</v>
      </c>
      <c r="HW72" s="31">
        <v>22.6</v>
      </c>
      <c r="HX72" s="31">
        <v>22.7</v>
      </c>
      <c r="HY72" s="31">
        <v>22.9</v>
      </c>
      <c r="HZ72" s="31">
        <v>23.2</v>
      </c>
      <c r="IA72" s="31">
        <v>24</v>
      </c>
      <c r="IB72" s="31">
        <v>24.5</v>
      </c>
      <c r="IC72" s="31">
        <v>24.6</v>
      </c>
      <c r="ID72" s="31">
        <v>24.1</v>
      </c>
      <c r="IE72" s="31">
        <v>23.3</v>
      </c>
    </row>
    <row r="73" spans="1:239" x14ac:dyDescent="0.3">
      <c r="A73" s="32">
        <v>43585</v>
      </c>
      <c r="B73" s="31">
        <v>2.7</v>
      </c>
      <c r="C73" s="31">
        <v>3.3</v>
      </c>
      <c r="D73" s="31">
        <v>3.8</v>
      </c>
      <c r="E73" s="31">
        <v>4.5999999999999996</v>
      </c>
      <c r="F73" s="31">
        <v>5.7</v>
      </c>
      <c r="G73" s="31">
        <v>6.5</v>
      </c>
      <c r="H73" s="31">
        <v>8.4</v>
      </c>
      <c r="I73" s="45">
        <v>10.1</v>
      </c>
      <c r="J73" s="31">
        <v>12</v>
      </c>
      <c r="K73" s="31">
        <v>13.1</v>
      </c>
      <c r="L73" s="31">
        <v>13.6</v>
      </c>
      <c r="M73" s="31">
        <v>13.4</v>
      </c>
      <c r="N73" s="31">
        <v>12.8</v>
      </c>
      <c r="O73" s="31">
        <v>12</v>
      </c>
      <c r="P73" s="31">
        <v>12</v>
      </c>
      <c r="Q73" s="31">
        <v>12.4</v>
      </c>
      <c r="R73" s="31">
        <v>12.3</v>
      </c>
      <c r="S73" s="31">
        <v>7</v>
      </c>
      <c r="T73" s="31">
        <v>7.5</v>
      </c>
      <c r="U73" s="31">
        <v>7.8</v>
      </c>
      <c r="V73" s="31">
        <v>9.1999999999999993</v>
      </c>
      <c r="W73" s="31">
        <v>10.4</v>
      </c>
      <c r="X73" s="31">
        <v>11.7</v>
      </c>
      <c r="Y73" s="31">
        <v>13.8</v>
      </c>
      <c r="Z73" s="45">
        <v>15.4</v>
      </c>
      <c r="AA73" s="31">
        <v>17.3</v>
      </c>
      <c r="AB73" s="31">
        <v>17.7</v>
      </c>
      <c r="AC73" s="31">
        <v>17.600000000000001</v>
      </c>
      <c r="AD73" s="31">
        <v>17</v>
      </c>
      <c r="AE73" s="31">
        <v>15.9</v>
      </c>
      <c r="AF73" s="31">
        <v>15.2</v>
      </c>
      <c r="AG73" s="31">
        <v>15.4</v>
      </c>
      <c r="AH73" s="31">
        <v>16.2</v>
      </c>
      <c r="AI73" s="31">
        <v>16.399999999999999</v>
      </c>
      <c r="AJ73" s="31">
        <v>11.7</v>
      </c>
      <c r="AK73" s="31">
        <v>12.2</v>
      </c>
      <c r="AL73" s="31">
        <v>12.5</v>
      </c>
      <c r="AM73" s="31">
        <v>13.3</v>
      </c>
      <c r="AN73" s="31">
        <v>14.1</v>
      </c>
      <c r="AO73" s="31">
        <v>15.2</v>
      </c>
      <c r="AP73" s="31">
        <v>17</v>
      </c>
      <c r="AQ73" s="45">
        <v>18.399999999999999</v>
      </c>
      <c r="AR73" s="31">
        <v>19.100000000000001</v>
      </c>
      <c r="AS73" s="31">
        <v>19.3</v>
      </c>
      <c r="AT73" s="31">
        <v>18.8</v>
      </c>
      <c r="AU73" s="31">
        <v>18</v>
      </c>
      <c r="AV73" s="31">
        <v>16.8</v>
      </c>
      <c r="AW73" s="31">
        <v>16.3</v>
      </c>
      <c r="AX73" s="31">
        <v>16.899999999999999</v>
      </c>
      <c r="AY73" s="31">
        <v>17.7</v>
      </c>
      <c r="AZ73" s="31">
        <v>17.899999999999999</v>
      </c>
      <c r="BA73" s="31">
        <v>16.3</v>
      </c>
      <c r="BB73" s="31">
        <v>17</v>
      </c>
      <c r="BC73" s="31">
        <v>16.899999999999999</v>
      </c>
      <c r="BD73" s="31">
        <v>17.2</v>
      </c>
      <c r="BE73" s="31">
        <v>17.7</v>
      </c>
      <c r="BF73" s="31">
        <v>18.5</v>
      </c>
      <c r="BG73" s="31">
        <v>19.899999999999999</v>
      </c>
      <c r="BH73" s="45">
        <v>20.7</v>
      </c>
      <c r="BI73" s="31">
        <v>21</v>
      </c>
      <c r="BJ73" s="31">
        <v>20.8</v>
      </c>
      <c r="BK73" s="31">
        <v>20.100000000000001</v>
      </c>
      <c r="BL73" s="31">
        <v>19.100000000000001</v>
      </c>
      <c r="BM73" s="31">
        <v>18</v>
      </c>
      <c r="BN73" s="31">
        <v>17.600000000000001</v>
      </c>
      <c r="BO73" s="31">
        <v>18.399999999999999</v>
      </c>
      <c r="BP73" s="31">
        <v>19.3</v>
      </c>
      <c r="BQ73" s="31">
        <v>19.7</v>
      </c>
      <c r="BR73" s="31">
        <v>22</v>
      </c>
      <c r="BS73" s="31">
        <v>22.1</v>
      </c>
      <c r="BT73" s="31">
        <v>21.5</v>
      </c>
      <c r="BU73" s="31">
        <v>21.7</v>
      </c>
      <c r="BV73" s="31">
        <v>21.7</v>
      </c>
      <c r="BW73" s="31">
        <v>22.2</v>
      </c>
      <c r="BX73" s="31">
        <v>23</v>
      </c>
      <c r="BY73" s="45">
        <v>23.2</v>
      </c>
      <c r="BZ73" s="31">
        <v>23.2</v>
      </c>
      <c r="CA73" s="31">
        <v>22.5</v>
      </c>
      <c r="CB73" s="31">
        <v>21.9</v>
      </c>
      <c r="CC73" s="31">
        <v>20.5</v>
      </c>
      <c r="CD73" s="31">
        <v>19.399999999999999</v>
      </c>
      <c r="CE73" s="31">
        <v>19.100000000000001</v>
      </c>
      <c r="CF73" s="31">
        <v>20.3</v>
      </c>
      <c r="CG73" s="31">
        <v>21.5</v>
      </c>
      <c r="CH73" s="31">
        <v>22</v>
      </c>
      <c r="CI73" s="31">
        <v>22.6</v>
      </c>
      <c r="CJ73" s="31">
        <v>23.3</v>
      </c>
      <c r="CK73" s="31">
        <v>22.7</v>
      </c>
      <c r="CL73" s="31">
        <v>22.7</v>
      </c>
      <c r="CM73" s="31">
        <v>22.2</v>
      </c>
      <c r="CN73" s="31">
        <v>22.5</v>
      </c>
      <c r="CO73" s="31">
        <v>22.9</v>
      </c>
      <c r="CP73" s="31">
        <v>23.1</v>
      </c>
      <c r="CQ73" s="31">
        <v>22.8</v>
      </c>
      <c r="CR73" s="31">
        <v>22.1</v>
      </c>
      <c r="CS73" s="31">
        <v>21.6</v>
      </c>
      <c r="CT73" s="31">
        <v>20.399999999999999</v>
      </c>
      <c r="CU73" s="31">
        <v>19.5</v>
      </c>
      <c r="CV73" s="31">
        <v>19.399999999999999</v>
      </c>
      <c r="CW73" s="31">
        <v>20.9</v>
      </c>
      <c r="CX73" s="31">
        <v>21.9</v>
      </c>
      <c r="CY73" s="31">
        <v>22.3</v>
      </c>
      <c r="CZ73" s="31">
        <v>23.1</v>
      </c>
      <c r="DA73" s="31">
        <v>23.7</v>
      </c>
      <c r="DB73" s="31">
        <v>23.2</v>
      </c>
      <c r="DC73" s="31">
        <v>23</v>
      </c>
      <c r="DD73" s="31">
        <v>22.5</v>
      </c>
      <c r="DE73" s="31">
        <v>22.9</v>
      </c>
      <c r="DF73" s="31">
        <v>22.9</v>
      </c>
      <c r="DG73" s="45">
        <v>23.1</v>
      </c>
      <c r="DH73" s="31">
        <v>22.4</v>
      </c>
      <c r="DI73" s="31">
        <v>21.8</v>
      </c>
      <c r="DJ73" s="31">
        <v>21.4</v>
      </c>
      <c r="DK73" s="31">
        <v>20.3</v>
      </c>
      <c r="DL73" s="31">
        <v>19.7</v>
      </c>
      <c r="DM73" s="31">
        <v>19.8</v>
      </c>
      <c r="DN73" s="31">
        <v>21.2</v>
      </c>
      <c r="DO73" s="31">
        <v>22.2</v>
      </c>
      <c r="DP73" s="31">
        <v>22.6</v>
      </c>
      <c r="DQ73" s="31">
        <v>23.5</v>
      </c>
      <c r="DR73" s="31">
        <v>24.1</v>
      </c>
      <c r="DS73" s="31">
        <v>23.5</v>
      </c>
      <c r="DT73" s="31">
        <v>23.2</v>
      </c>
      <c r="DU73" s="31">
        <v>22.6</v>
      </c>
      <c r="DV73" s="31">
        <v>22.6</v>
      </c>
      <c r="DW73" s="31">
        <v>22.6</v>
      </c>
      <c r="DX73" s="31">
        <v>22.8</v>
      </c>
      <c r="DY73" s="31">
        <v>22.1</v>
      </c>
      <c r="DZ73" s="31">
        <v>21.7</v>
      </c>
      <c r="EA73" s="31">
        <v>21.3</v>
      </c>
      <c r="EB73" s="31">
        <v>20.399999999999999</v>
      </c>
      <c r="EC73" s="31">
        <v>19.899999999999999</v>
      </c>
      <c r="ED73" s="31">
        <v>20.2</v>
      </c>
      <c r="EE73" s="31">
        <v>21.7</v>
      </c>
      <c r="EF73" s="31">
        <v>22.7</v>
      </c>
      <c r="EG73" s="31">
        <v>22.8</v>
      </c>
      <c r="EH73" s="31">
        <v>23.8</v>
      </c>
      <c r="EI73" s="31">
        <v>24.3</v>
      </c>
      <c r="EJ73" s="31">
        <v>23.5</v>
      </c>
      <c r="EK73" s="31">
        <v>23.4</v>
      </c>
      <c r="EL73" s="31">
        <v>22.6</v>
      </c>
      <c r="EM73" s="31">
        <v>22.6</v>
      </c>
      <c r="EN73" s="31">
        <v>22.4</v>
      </c>
      <c r="EO73" s="31">
        <v>22.5</v>
      </c>
      <c r="EP73" s="31">
        <v>21.9</v>
      </c>
      <c r="EQ73" s="31">
        <v>21.6</v>
      </c>
      <c r="ER73" s="31">
        <v>21.3</v>
      </c>
      <c r="ES73" s="31">
        <v>20.6</v>
      </c>
      <c r="ET73" s="31">
        <v>20.100000000000001</v>
      </c>
      <c r="EU73" s="31">
        <v>20.8</v>
      </c>
      <c r="EV73" s="31">
        <v>22.3</v>
      </c>
      <c r="EW73" s="31">
        <v>23.2</v>
      </c>
      <c r="EX73" s="31">
        <v>23.1</v>
      </c>
      <c r="EY73" s="31">
        <v>23.8</v>
      </c>
      <c r="EZ73" s="31">
        <v>24.3</v>
      </c>
      <c r="FA73" s="31">
        <v>23.9</v>
      </c>
      <c r="FB73" s="31">
        <v>23.6</v>
      </c>
      <c r="FC73" s="31">
        <v>23</v>
      </c>
      <c r="FD73" s="31">
        <v>22.8</v>
      </c>
      <c r="FE73" s="31">
        <v>22.5</v>
      </c>
      <c r="FF73" s="45">
        <v>22.2</v>
      </c>
      <c r="FG73" s="31">
        <v>21.8</v>
      </c>
      <c r="FH73" s="31">
        <v>21.4</v>
      </c>
      <c r="FI73" s="31">
        <v>21.2</v>
      </c>
      <c r="FJ73" s="31">
        <v>20.8</v>
      </c>
      <c r="FK73" s="31">
        <v>20.5</v>
      </c>
      <c r="FL73" s="31">
        <v>21.2</v>
      </c>
      <c r="FM73" s="31">
        <v>22.7</v>
      </c>
      <c r="FN73" s="31">
        <v>23.6</v>
      </c>
      <c r="FO73" s="31">
        <v>23.6</v>
      </c>
      <c r="FP73" s="31">
        <v>22</v>
      </c>
      <c r="FQ73" s="31">
        <v>22.4</v>
      </c>
      <c r="FR73" s="31">
        <v>22</v>
      </c>
      <c r="FS73" s="31">
        <v>21.7</v>
      </c>
      <c r="FT73" s="31">
        <v>21.1</v>
      </c>
      <c r="FU73" s="31">
        <v>21.1</v>
      </c>
      <c r="FV73" s="31">
        <v>21.1</v>
      </c>
      <c r="FW73" s="45">
        <v>21</v>
      </c>
      <c r="FX73" s="31">
        <v>20.7</v>
      </c>
      <c r="FY73" s="31">
        <v>20.7</v>
      </c>
      <c r="FZ73" s="31">
        <v>20.7</v>
      </c>
      <c r="GA73" s="31">
        <v>20.7</v>
      </c>
      <c r="GB73" s="31">
        <v>21.1</v>
      </c>
      <c r="GC73" s="31">
        <v>22.2</v>
      </c>
      <c r="GD73" s="31">
        <v>23.8</v>
      </c>
      <c r="GE73" s="31">
        <v>24.6</v>
      </c>
      <c r="GF73" s="31">
        <v>24.7</v>
      </c>
      <c r="GG73" s="31">
        <v>22.5</v>
      </c>
      <c r="GH73" s="31">
        <v>22.9</v>
      </c>
      <c r="GI73" s="31">
        <v>22.2</v>
      </c>
      <c r="GJ73" s="31">
        <v>21.9</v>
      </c>
      <c r="GK73" s="31">
        <v>21.5</v>
      </c>
      <c r="GL73" s="31">
        <v>21.7</v>
      </c>
      <c r="GM73" s="31">
        <v>21.6</v>
      </c>
      <c r="GN73" s="45">
        <v>21.6</v>
      </c>
      <c r="GO73" s="31">
        <v>21.6</v>
      </c>
      <c r="GP73" s="31">
        <v>21.7</v>
      </c>
      <c r="GQ73" s="31">
        <v>21.9</v>
      </c>
      <c r="GR73" s="31">
        <v>22.2</v>
      </c>
      <c r="GS73" s="31">
        <v>22.9</v>
      </c>
      <c r="GT73" s="31">
        <v>24.1</v>
      </c>
      <c r="GU73" s="31">
        <v>25.2</v>
      </c>
      <c r="GV73" s="31">
        <v>25.8</v>
      </c>
      <c r="GW73" s="31">
        <v>25.9</v>
      </c>
      <c r="GX73" s="31">
        <v>21.7</v>
      </c>
      <c r="GY73" s="31">
        <v>22.2</v>
      </c>
      <c r="GZ73" s="31">
        <v>21.6</v>
      </c>
      <c r="HA73" s="31">
        <v>21.3</v>
      </c>
      <c r="HB73" s="31">
        <v>21.1</v>
      </c>
      <c r="HC73" s="31">
        <v>21.3</v>
      </c>
      <c r="HD73" s="31">
        <v>21.3</v>
      </c>
      <c r="HE73" s="45">
        <v>21.4</v>
      </c>
      <c r="HF73" s="31">
        <v>21.4</v>
      </c>
      <c r="HG73" s="31">
        <v>21.5</v>
      </c>
      <c r="HH73" s="31">
        <v>21.8</v>
      </c>
      <c r="HI73" s="31">
        <v>22.3</v>
      </c>
      <c r="HJ73" s="31">
        <v>23.1</v>
      </c>
      <c r="HK73" s="31">
        <v>24.1</v>
      </c>
      <c r="HL73" s="31">
        <v>24.8</v>
      </c>
      <c r="HM73" s="31">
        <v>25.2</v>
      </c>
      <c r="HN73" s="31">
        <v>25</v>
      </c>
      <c r="HO73" s="31">
        <v>21.4</v>
      </c>
      <c r="HP73" s="31">
        <v>21.6</v>
      </c>
      <c r="HQ73" s="31">
        <v>21.5</v>
      </c>
      <c r="HR73" s="31">
        <v>21</v>
      </c>
      <c r="HS73" s="31">
        <v>21</v>
      </c>
      <c r="HT73" s="31">
        <v>21.2</v>
      </c>
      <c r="HU73" s="31">
        <v>21.4</v>
      </c>
      <c r="HV73" s="45">
        <v>21.4</v>
      </c>
      <c r="HW73" s="31">
        <v>21.5</v>
      </c>
      <c r="HX73" s="31">
        <v>21.7</v>
      </c>
      <c r="HY73" s="31">
        <v>22</v>
      </c>
      <c r="HZ73" s="31">
        <v>22.6</v>
      </c>
      <c r="IA73" s="31">
        <v>23.5</v>
      </c>
      <c r="IB73" s="31">
        <v>24.2</v>
      </c>
      <c r="IC73" s="31">
        <v>24.6</v>
      </c>
      <c r="ID73" s="31">
        <v>24.7</v>
      </c>
      <c r="IE73" s="31">
        <v>24.3</v>
      </c>
    </row>
    <row r="74" spans="1:239" x14ac:dyDescent="0.3">
      <c r="A74" s="32">
        <v>43616</v>
      </c>
      <c r="B74" s="31">
        <v>4.7</v>
      </c>
      <c r="C74" s="31">
        <v>4.9000000000000004</v>
      </c>
      <c r="D74" s="31">
        <v>5.2</v>
      </c>
      <c r="E74" s="31">
        <v>5.4</v>
      </c>
      <c r="F74" s="31">
        <v>6.1</v>
      </c>
      <c r="G74" s="31">
        <v>7.1</v>
      </c>
      <c r="H74" s="31">
        <v>8.9</v>
      </c>
      <c r="I74" s="45">
        <v>10.4</v>
      </c>
      <c r="J74" s="31">
        <v>12.6</v>
      </c>
      <c r="K74" s="31">
        <v>13.9</v>
      </c>
      <c r="L74" s="31">
        <v>14.4</v>
      </c>
      <c r="M74" s="31">
        <v>14.3</v>
      </c>
      <c r="N74" s="31">
        <v>13.4</v>
      </c>
      <c r="O74" s="31">
        <v>12.5</v>
      </c>
      <c r="P74" s="31">
        <v>12.5</v>
      </c>
      <c r="Q74" s="31">
        <v>12.9</v>
      </c>
      <c r="R74" s="31">
        <v>13</v>
      </c>
      <c r="S74" s="31">
        <v>10.7</v>
      </c>
      <c r="T74" s="31">
        <v>10.5</v>
      </c>
      <c r="U74" s="31">
        <v>10.5</v>
      </c>
      <c r="V74" s="31">
        <v>10.9</v>
      </c>
      <c r="W74" s="31">
        <v>11.5</v>
      </c>
      <c r="X74" s="31">
        <v>13</v>
      </c>
      <c r="Y74" s="31">
        <v>14.8</v>
      </c>
      <c r="Z74" s="45">
        <v>16.399999999999999</v>
      </c>
      <c r="AA74" s="31">
        <v>18.399999999999999</v>
      </c>
      <c r="AB74" s="31">
        <v>19.399999999999999</v>
      </c>
      <c r="AC74" s="31">
        <v>19.3</v>
      </c>
      <c r="AD74" s="31">
        <v>18.399999999999999</v>
      </c>
      <c r="AE74" s="31">
        <v>17</v>
      </c>
      <c r="AF74" s="31">
        <v>16</v>
      </c>
      <c r="AG74" s="31">
        <v>16.399999999999999</v>
      </c>
      <c r="AH74" s="31">
        <v>17.2</v>
      </c>
      <c r="AI74" s="31">
        <v>17.7</v>
      </c>
      <c r="AJ74" s="31">
        <v>15.4</v>
      </c>
      <c r="AK74" s="31">
        <v>15</v>
      </c>
      <c r="AL74" s="31">
        <v>15.1</v>
      </c>
      <c r="AM74" s="31">
        <v>15.1</v>
      </c>
      <c r="AN74" s="31">
        <v>15.4</v>
      </c>
      <c r="AO74" s="31">
        <v>16.600000000000001</v>
      </c>
      <c r="AP74" s="31">
        <v>18.399999999999999</v>
      </c>
      <c r="AQ74" s="45">
        <v>19.8</v>
      </c>
      <c r="AR74" s="31">
        <v>21</v>
      </c>
      <c r="AS74" s="31">
        <v>21.2</v>
      </c>
      <c r="AT74" s="31">
        <v>20.7</v>
      </c>
      <c r="AU74" s="31">
        <v>19.5</v>
      </c>
      <c r="AV74" s="31">
        <v>18.100000000000001</v>
      </c>
      <c r="AW74" s="31">
        <v>17.3</v>
      </c>
      <c r="AX74" s="31">
        <v>17.899999999999999</v>
      </c>
      <c r="AY74" s="31">
        <v>18.899999999999999</v>
      </c>
      <c r="AZ74" s="31">
        <v>19.399999999999999</v>
      </c>
      <c r="BA74" s="31">
        <v>20</v>
      </c>
      <c r="BB74" s="31">
        <v>19.399999999999999</v>
      </c>
      <c r="BC74" s="31">
        <v>19.399999999999999</v>
      </c>
      <c r="BD74" s="31">
        <v>19.100000000000001</v>
      </c>
      <c r="BE74" s="31">
        <v>19.5</v>
      </c>
      <c r="BF74" s="31">
        <v>20.6</v>
      </c>
      <c r="BG74" s="31">
        <v>22</v>
      </c>
      <c r="BH74" s="45">
        <v>23.1</v>
      </c>
      <c r="BI74" s="31">
        <v>23.5</v>
      </c>
      <c r="BJ74" s="31">
        <v>23.1</v>
      </c>
      <c r="BK74" s="31">
        <v>22.2</v>
      </c>
      <c r="BL74" s="31">
        <v>20.9</v>
      </c>
      <c r="BM74" s="31">
        <v>19.3</v>
      </c>
      <c r="BN74" s="31">
        <v>18.7</v>
      </c>
      <c r="BO74" s="31">
        <v>19.600000000000001</v>
      </c>
      <c r="BP74" s="31">
        <v>20.8</v>
      </c>
      <c r="BQ74" s="31">
        <v>21.5</v>
      </c>
      <c r="BR74" s="31">
        <v>25.1</v>
      </c>
      <c r="BS74" s="31">
        <v>23.9</v>
      </c>
      <c r="BT74" s="31">
        <v>23.9</v>
      </c>
      <c r="BU74" s="31">
        <v>24.1</v>
      </c>
      <c r="BV74" s="31">
        <v>25</v>
      </c>
      <c r="BW74" s="31">
        <v>25.4</v>
      </c>
      <c r="BX74" s="31">
        <v>26.3</v>
      </c>
      <c r="BY74" s="45">
        <v>26.6</v>
      </c>
      <c r="BZ74" s="31">
        <v>26.3</v>
      </c>
      <c r="CA74" s="31">
        <v>25.3</v>
      </c>
      <c r="CB74" s="31">
        <v>24.3</v>
      </c>
      <c r="CC74" s="31">
        <v>22.5</v>
      </c>
      <c r="CD74" s="31">
        <v>21</v>
      </c>
      <c r="CE74" s="31">
        <v>20.5</v>
      </c>
      <c r="CF74" s="31">
        <v>21.8</v>
      </c>
      <c r="CG74" s="31">
        <v>23.3</v>
      </c>
      <c r="CH74" s="31">
        <v>24.3</v>
      </c>
      <c r="CI74" s="31">
        <v>25.9</v>
      </c>
      <c r="CJ74" s="31">
        <v>25</v>
      </c>
      <c r="CK74" s="31">
        <v>25.2</v>
      </c>
      <c r="CL74" s="31">
        <v>25.4</v>
      </c>
      <c r="CM74" s="31">
        <v>25.5</v>
      </c>
      <c r="CN74" s="31">
        <v>26</v>
      </c>
      <c r="CO74" s="31">
        <v>26.2</v>
      </c>
      <c r="CP74" s="31">
        <v>26.5</v>
      </c>
      <c r="CQ74" s="31">
        <v>26</v>
      </c>
      <c r="CR74" s="31">
        <v>24.9</v>
      </c>
      <c r="CS74" s="31">
        <v>24</v>
      </c>
      <c r="CT74" s="31">
        <v>22.3</v>
      </c>
      <c r="CU74" s="31">
        <v>21.1</v>
      </c>
      <c r="CV74" s="31">
        <v>21</v>
      </c>
      <c r="CW74" s="31">
        <v>22.5</v>
      </c>
      <c r="CX74" s="31">
        <v>23.8</v>
      </c>
      <c r="CY74" s="31">
        <v>24.8</v>
      </c>
      <c r="CZ74" s="31">
        <v>26.5</v>
      </c>
      <c r="DA74" s="31">
        <v>25.4</v>
      </c>
      <c r="DB74" s="31">
        <v>25.7</v>
      </c>
      <c r="DC74" s="31">
        <v>25.9</v>
      </c>
      <c r="DD74" s="31">
        <v>26</v>
      </c>
      <c r="DE74" s="31">
        <v>26.7</v>
      </c>
      <c r="DF74" s="31">
        <v>26.4</v>
      </c>
      <c r="DG74" s="45">
        <v>26.3</v>
      </c>
      <c r="DH74" s="31">
        <v>25.5</v>
      </c>
      <c r="DI74" s="31">
        <v>24.6</v>
      </c>
      <c r="DJ74" s="31">
        <v>23.8</v>
      </c>
      <c r="DK74" s="31">
        <v>22.3</v>
      </c>
      <c r="DL74" s="31">
        <v>21.4</v>
      </c>
      <c r="DM74" s="31">
        <v>21.4</v>
      </c>
      <c r="DN74" s="31">
        <v>23</v>
      </c>
      <c r="DO74" s="31">
        <v>24.4</v>
      </c>
      <c r="DP74" s="31">
        <v>25.3</v>
      </c>
      <c r="DQ74" s="31">
        <v>26.9</v>
      </c>
      <c r="DR74" s="31">
        <v>25.8</v>
      </c>
      <c r="DS74" s="31">
        <v>25.9</v>
      </c>
      <c r="DT74" s="31">
        <v>26.2</v>
      </c>
      <c r="DU74" s="31">
        <v>26</v>
      </c>
      <c r="DV74" s="31">
        <v>26.5</v>
      </c>
      <c r="DW74" s="31">
        <v>26.2</v>
      </c>
      <c r="DX74" s="31">
        <v>26.1</v>
      </c>
      <c r="DY74" s="31">
        <v>25.3</v>
      </c>
      <c r="DZ74" s="31">
        <v>24.6</v>
      </c>
      <c r="EA74" s="31">
        <v>23.7</v>
      </c>
      <c r="EB74" s="31">
        <v>22.3</v>
      </c>
      <c r="EC74" s="31">
        <v>21.6</v>
      </c>
      <c r="ED74" s="31">
        <v>21.9</v>
      </c>
      <c r="EE74" s="31">
        <v>23.6</v>
      </c>
      <c r="EF74" s="31">
        <v>24.9</v>
      </c>
      <c r="EG74" s="31">
        <v>25.6</v>
      </c>
      <c r="EH74" s="31">
        <v>27.1</v>
      </c>
      <c r="EI74" s="31">
        <v>26</v>
      </c>
      <c r="EJ74" s="31">
        <v>25.9</v>
      </c>
      <c r="EK74" s="31">
        <v>26.4</v>
      </c>
      <c r="EL74" s="31">
        <v>26.1</v>
      </c>
      <c r="EM74" s="31">
        <v>26.5</v>
      </c>
      <c r="EN74" s="31">
        <v>26.1</v>
      </c>
      <c r="EO74" s="31">
        <v>25.9</v>
      </c>
      <c r="EP74" s="31">
        <v>25.1</v>
      </c>
      <c r="EQ74" s="31">
        <v>24.5</v>
      </c>
      <c r="ER74" s="31">
        <v>23.7</v>
      </c>
      <c r="ES74" s="31">
        <v>22.5</v>
      </c>
      <c r="ET74" s="31">
        <v>21.9</v>
      </c>
      <c r="EU74" s="31">
        <v>22.6</v>
      </c>
      <c r="EV74" s="31">
        <v>24.3</v>
      </c>
      <c r="EW74" s="31">
        <v>25.6</v>
      </c>
      <c r="EX74" s="31">
        <v>26.1</v>
      </c>
      <c r="EY74" s="31">
        <v>27.1</v>
      </c>
      <c r="EZ74" s="31">
        <v>25.9</v>
      </c>
      <c r="FA74" s="31">
        <v>26.2</v>
      </c>
      <c r="FB74" s="31">
        <v>26.7</v>
      </c>
      <c r="FC74" s="31">
        <v>26.5</v>
      </c>
      <c r="FD74" s="31">
        <v>26.4</v>
      </c>
      <c r="FE74" s="31">
        <v>26.2</v>
      </c>
      <c r="FF74" s="45">
        <v>25.7</v>
      </c>
      <c r="FG74" s="31">
        <v>25</v>
      </c>
      <c r="FH74" s="31">
        <v>24.3</v>
      </c>
      <c r="FI74" s="31">
        <v>23.7</v>
      </c>
      <c r="FJ74" s="31">
        <v>22.7</v>
      </c>
      <c r="FK74" s="31">
        <v>22.4</v>
      </c>
      <c r="FL74" s="31">
        <v>23.2</v>
      </c>
      <c r="FM74" s="31">
        <v>24.9</v>
      </c>
      <c r="FN74" s="31">
        <v>26.3</v>
      </c>
      <c r="FO74" s="31">
        <v>26.8</v>
      </c>
      <c r="FP74" s="31">
        <v>24.7</v>
      </c>
      <c r="FQ74" s="31">
        <v>23.9</v>
      </c>
      <c r="FR74" s="31">
        <v>23.8</v>
      </c>
      <c r="FS74" s="31">
        <v>24.3</v>
      </c>
      <c r="FT74" s="31">
        <v>24</v>
      </c>
      <c r="FU74" s="31">
        <v>24</v>
      </c>
      <c r="FV74" s="31">
        <v>24.1</v>
      </c>
      <c r="FW74" s="45">
        <v>23.9</v>
      </c>
      <c r="FX74" s="31">
        <v>23.6</v>
      </c>
      <c r="FY74" s="31">
        <v>23.3</v>
      </c>
      <c r="FZ74" s="31">
        <v>23.1</v>
      </c>
      <c r="GA74" s="31">
        <v>22.7</v>
      </c>
      <c r="GB74" s="31">
        <v>23.1</v>
      </c>
      <c r="GC74" s="31">
        <v>24.5</v>
      </c>
      <c r="GD74" s="31">
        <v>26.5</v>
      </c>
      <c r="GE74" s="31">
        <v>27.9</v>
      </c>
      <c r="GF74" s="31">
        <v>28.5</v>
      </c>
      <c r="GG74" s="31">
        <v>25.3</v>
      </c>
      <c r="GH74" s="31">
        <v>24.5</v>
      </c>
      <c r="GI74" s="31">
        <v>24</v>
      </c>
      <c r="GJ74" s="31">
        <v>24.3</v>
      </c>
      <c r="GK74" s="31">
        <v>24.2</v>
      </c>
      <c r="GL74" s="31">
        <v>24.5</v>
      </c>
      <c r="GM74" s="31">
        <v>24.4</v>
      </c>
      <c r="GN74" s="45">
        <v>24.4</v>
      </c>
      <c r="GO74" s="31">
        <v>24.4</v>
      </c>
      <c r="GP74" s="31">
        <v>24.3</v>
      </c>
      <c r="GQ74" s="31">
        <v>24.1</v>
      </c>
      <c r="GR74" s="31">
        <v>24.1</v>
      </c>
      <c r="GS74" s="31">
        <v>24.8</v>
      </c>
      <c r="GT74" s="31">
        <v>26.7</v>
      </c>
      <c r="GU74" s="31">
        <v>28.4</v>
      </c>
      <c r="GV74" s="31">
        <v>29.7</v>
      </c>
      <c r="GW74" s="31">
        <v>30.2</v>
      </c>
      <c r="GX74" s="31">
        <v>24.3</v>
      </c>
      <c r="GY74" s="31">
        <v>23.7</v>
      </c>
      <c r="GZ74" s="31">
        <v>23.1</v>
      </c>
      <c r="HA74" s="31">
        <v>23.4</v>
      </c>
      <c r="HB74" s="31">
        <v>23.4</v>
      </c>
      <c r="HC74" s="31">
        <v>23.6</v>
      </c>
      <c r="HD74" s="31">
        <v>23.7</v>
      </c>
      <c r="HE74" s="45">
        <v>23.9</v>
      </c>
      <c r="HF74" s="31">
        <v>23.9</v>
      </c>
      <c r="HG74" s="31">
        <v>23.9</v>
      </c>
      <c r="HH74" s="31">
        <v>23.9</v>
      </c>
      <c r="HI74" s="31">
        <v>24.1</v>
      </c>
      <c r="HJ74" s="31">
        <v>25</v>
      </c>
      <c r="HK74" s="31">
        <v>26.7</v>
      </c>
      <c r="HL74" s="31">
        <v>28.1</v>
      </c>
      <c r="HM74" s="31">
        <v>28.9</v>
      </c>
      <c r="HN74" s="31">
        <v>29.1</v>
      </c>
      <c r="HO74" s="31">
        <v>23.8</v>
      </c>
      <c r="HP74" s="31">
        <v>23</v>
      </c>
      <c r="HQ74" s="31">
        <v>22.7</v>
      </c>
      <c r="HR74" s="31">
        <v>22.9</v>
      </c>
      <c r="HS74" s="31">
        <v>23</v>
      </c>
      <c r="HT74" s="31">
        <v>23.2</v>
      </c>
      <c r="HU74" s="31">
        <v>23.5</v>
      </c>
      <c r="HV74" s="45">
        <v>23.5</v>
      </c>
      <c r="HW74" s="31">
        <v>23.8</v>
      </c>
      <c r="HX74" s="31">
        <v>23.9</v>
      </c>
      <c r="HY74" s="31">
        <v>24</v>
      </c>
      <c r="HZ74" s="31">
        <v>24.4</v>
      </c>
      <c r="IA74" s="31">
        <v>25.3</v>
      </c>
      <c r="IB74" s="31">
        <v>26.8</v>
      </c>
      <c r="IC74" s="31">
        <v>27.8</v>
      </c>
      <c r="ID74" s="31">
        <v>28.3</v>
      </c>
      <c r="IE74" s="31">
        <v>28.2</v>
      </c>
    </row>
    <row r="75" spans="1:239" x14ac:dyDescent="0.3">
      <c r="A75" s="32">
        <v>43644</v>
      </c>
      <c r="B75" s="31">
        <v>8.1</v>
      </c>
      <c r="C75" s="31">
        <v>7.4</v>
      </c>
      <c r="D75" s="31">
        <v>7.3</v>
      </c>
      <c r="E75" s="31">
        <v>7.5</v>
      </c>
      <c r="F75" s="31">
        <v>8</v>
      </c>
      <c r="G75" s="31">
        <v>8.6999999999999993</v>
      </c>
      <c r="H75" s="31">
        <v>9.8000000000000007</v>
      </c>
      <c r="I75" s="45">
        <v>11.1</v>
      </c>
      <c r="J75" s="31">
        <v>13.1</v>
      </c>
      <c r="K75" s="31">
        <v>14.4</v>
      </c>
      <c r="L75" s="31">
        <v>15.1</v>
      </c>
      <c r="M75" s="31">
        <v>14.9</v>
      </c>
      <c r="N75" s="31">
        <v>14</v>
      </c>
      <c r="O75" s="31">
        <v>12.9</v>
      </c>
      <c r="P75" s="31">
        <v>12.9</v>
      </c>
      <c r="Q75" s="31">
        <v>13.3</v>
      </c>
      <c r="R75" s="31">
        <v>13.4</v>
      </c>
      <c r="S75" s="31">
        <v>15.9</v>
      </c>
      <c r="T75" s="31">
        <v>14.2</v>
      </c>
      <c r="U75" s="31">
        <v>14.1</v>
      </c>
      <c r="V75" s="31">
        <v>13.8</v>
      </c>
      <c r="W75" s="31">
        <v>14.6</v>
      </c>
      <c r="X75" s="31">
        <v>15.4</v>
      </c>
      <c r="Y75" s="31">
        <v>16.8</v>
      </c>
      <c r="Z75" s="45">
        <v>18</v>
      </c>
      <c r="AA75" s="31">
        <v>19.8</v>
      </c>
      <c r="AB75" s="31">
        <v>20.7</v>
      </c>
      <c r="AC75" s="31">
        <v>20.8</v>
      </c>
      <c r="AD75" s="31">
        <v>19.5</v>
      </c>
      <c r="AE75" s="31">
        <v>18.100000000000001</v>
      </c>
      <c r="AF75" s="31">
        <v>16.8</v>
      </c>
      <c r="AG75" s="31">
        <v>17.2</v>
      </c>
      <c r="AH75" s="31">
        <v>18.2</v>
      </c>
      <c r="AI75" s="31">
        <v>18.899999999999999</v>
      </c>
      <c r="AJ75" s="31">
        <v>20.399999999999999</v>
      </c>
      <c r="AK75" s="31">
        <v>18.399999999999999</v>
      </c>
      <c r="AL75" s="31">
        <v>18.899999999999999</v>
      </c>
      <c r="AM75" s="31">
        <v>18.399999999999999</v>
      </c>
      <c r="AN75" s="31">
        <v>18.899999999999999</v>
      </c>
      <c r="AO75" s="31">
        <v>19.7</v>
      </c>
      <c r="AP75" s="31">
        <v>20.8</v>
      </c>
      <c r="AQ75" s="45">
        <v>21.7</v>
      </c>
      <c r="AR75" s="31">
        <v>22.7</v>
      </c>
      <c r="AS75" s="31">
        <v>22.9</v>
      </c>
      <c r="AT75" s="31">
        <v>22.5</v>
      </c>
      <c r="AU75" s="31">
        <v>21</v>
      </c>
      <c r="AV75" s="31">
        <v>19.399999999999999</v>
      </c>
      <c r="AW75" s="31">
        <v>18.3</v>
      </c>
      <c r="AX75" s="31">
        <v>19.100000000000001</v>
      </c>
      <c r="AY75" s="31">
        <v>20.3</v>
      </c>
      <c r="AZ75" s="31">
        <v>21.1</v>
      </c>
      <c r="BA75" s="31">
        <v>26.6</v>
      </c>
      <c r="BB75" s="31">
        <v>24.6</v>
      </c>
      <c r="BC75" s="31">
        <v>23.9</v>
      </c>
      <c r="BD75" s="31">
        <v>23.3</v>
      </c>
      <c r="BE75" s="31">
        <v>23.6</v>
      </c>
      <c r="BF75" s="31">
        <v>23.9</v>
      </c>
      <c r="BG75" s="31">
        <v>24.7</v>
      </c>
      <c r="BH75" s="45">
        <v>25.6</v>
      </c>
      <c r="BI75" s="31">
        <v>25.7</v>
      </c>
      <c r="BJ75" s="31">
        <v>25.5</v>
      </c>
      <c r="BK75" s="31">
        <v>24.6</v>
      </c>
      <c r="BL75" s="31">
        <v>22.7</v>
      </c>
      <c r="BM75" s="31">
        <v>20.9</v>
      </c>
      <c r="BN75" s="31">
        <v>20</v>
      </c>
      <c r="BO75" s="31">
        <v>21.1</v>
      </c>
      <c r="BP75" s="31">
        <v>22.8</v>
      </c>
      <c r="BQ75" s="31">
        <v>23.9</v>
      </c>
      <c r="BR75" s="31">
        <v>34.4</v>
      </c>
      <c r="BS75" s="31">
        <v>32.200000000000003</v>
      </c>
      <c r="BT75" s="31">
        <v>31</v>
      </c>
      <c r="BU75" s="31">
        <v>29</v>
      </c>
      <c r="BV75" s="31">
        <v>29</v>
      </c>
      <c r="BW75" s="31">
        <v>28.8</v>
      </c>
      <c r="BX75" s="31">
        <v>28.9</v>
      </c>
      <c r="BY75" s="45">
        <v>29.1</v>
      </c>
      <c r="BZ75" s="31">
        <v>29</v>
      </c>
      <c r="CA75" s="31">
        <v>28.2</v>
      </c>
      <c r="CB75" s="31">
        <v>27.2</v>
      </c>
      <c r="CC75" s="31">
        <v>24.8</v>
      </c>
      <c r="CD75" s="31">
        <v>22.9</v>
      </c>
      <c r="CE75" s="31">
        <v>22.1</v>
      </c>
      <c r="CF75" s="31">
        <v>23.9</v>
      </c>
      <c r="CG75" s="31">
        <v>26</v>
      </c>
      <c r="CH75" s="31">
        <v>27.7</v>
      </c>
      <c r="CI75" s="31">
        <v>34.5</v>
      </c>
      <c r="CJ75" s="31">
        <v>32.700000000000003</v>
      </c>
      <c r="CK75" s="31">
        <v>31.6</v>
      </c>
      <c r="CL75" s="31">
        <v>29.7</v>
      </c>
      <c r="CM75" s="31">
        <v>29.4</v>
      </c>
      <c r="CN75" s="31">
        <v>29.3</v>
      </c>
      <c r="CO75" s="31">
        <v>29.2</v>
      </c>
      <c r="CP75" s="31">
        <v>29.1</v>
      </c>
      <c r="CQ75" s="31">
        <v>28.7</v>
      </c>
      <c r="CR75" s="31">
        <v>27.9</v>
      </c>
      <c r="CS75" s="31">
        <v>26.9</v>
      </c>
      <c r="CT75" s="31">
        <v>24.7</v>
      </c>
      <c r="CU75" s="31">
        <v>23.1</v>
      </c>
      <c r="CV75" s="31">
        <v>22.7</v>
      </c>
      <c r="CW75" s="31">
        <v>24.7</v>
      </c>
      <c r="CX75" s="31">
        <v>26.8</v>
      </c>
      <c r="CY75" s="31">
        <v>28.4</v>
      </c>
      <c r="CZ75" s="31">
        <v>34.799999999999997</v>
      </c>
      <c r="DA75" s="31">
        <v>32.9</v>
      </c>
      <c r="DB75" s="31">
        <v>31.8</v>
      </c>
      <c r="DC75" s="31">
        <v>30</v>
      </c>
      <c r="DD75" s="31">
        <v>29.6</v>
      </c>
      <c r="DE75" s="31">
        <v>29.5</v>
      </c>
      <c r="DF75" s="31">
        <v>29.4</v>
      </c>
      <c r="DG75" s="45">
        <v>29.1</v>
      </c>
      <c r="DH75" s="31">
        <v>28.5</v>
      </c>
      <c r="DI75" s="31">
        <v>27.8</v>
      </c>
      <c r="DJ75" s="31">
        <v>26.7</v>
      </c>
      <c r="DK75" s="31">
        <v>24.7</v>
      </c>
      <c r="DL75" s="31">
        <v>23.4</v>
      </c>
      <c r="DM75" s="31">
        <v>23.2</v>
      </c>
      <c r="DN75" s="31">
        <v>25.4</v>
      </c>
      <c r="DO75" s="31">
        <v>27.6</v>
      </c>
      <c r="DP75" s="31">
        <v>29.2</v>
      </c>
      <c r="DQ75" s="31">
        <v>35.1</v>
      </c>
      <c r="DR75" s="31">
        <v>33.1</v>
      </c>
      <c r="DS75" s="31">
        <v>31.8</v>
      </c>
      <c r="DT75" s="31">
        <v>30.1</v>
      </c>
      <c r="DU75" s="31">
        <v>29.5</v>
      </c>
      <c r="DV75" s="31">
        <v>29.6</v>
      </c>
      <c r="DW75" s="31">
        <v>29.2</v>
      </c>
      <c r="DX75" s="31">
        <v>29.1</v>
      </c>
      <c r="DY75" s="31">
        <v>28.3</v>
      </c>
      <c r="DZ75" s="31">
        <v>27.6</v>
      </c>
      <c r="EA75" s="31">
        <v>26.6</v>
      </c>
      <c r="EB75" s="31">
        <v>24.8</v>
      </c>
      <c r="EC75" s="31">
        <v>23.7</v>
      </c>
      <c r="ED75" s="31">
        <v>23.9</v>
      </c>
      <c r="EE75" s="31">
        <v>26.2</v>
      </c>
      <c r="EF75" s="31">
        <v>28.3</v>
      </c>
      <c r="EG75" s="31">
        <v>29.7</v>
      </c>
      <c r="EH75" s="31">
        <v>35.1</v>
      </c>
      <c r="EI75" s="31">
        <v>33.200000000000003</v>
      </c>
      <c r="EJ75" s="31">
        <v>31.9</v>
      </c>
      <c r="EK75" s="31">
        <v>30.2</v>
      </c>
      <c r="EL75" s="31">
        <v>29.6</v>
      </c>
      <c r="EM75" s="31">
        <v>29.6</v>
      </c>
      <c r="EN75" s="31">
        <v>29.3</v>
      </c>
      <c r="EO75" s="31">
        <v>29.1</v>
      </c>
      <c r="EP75" s="31">
        <v>28.2</v>
      </c>
      <c r="EQ75" s="31">
        <v>27.6</v>
      </c>
      <c r="ER75" s="31">
        <v>26.7</v>
      </c>
      <c r="ES75" s="31">
        <v>25</v>
      </c>
      <c r="ET75" s="31">
        <v>24.1</v>
      </c>
      <c r="EU75" s="31">
        <v>24.7</v>
      </c>
      <c r="EV75" s="31">
        <v>27.1</v>
      </c>
      <c r="EW75" s="31">
        <v>29.3</v>
      </c>
      <c r="EX75" s="31">
        <v>30.6</v>
      </c>
      <c r="EY75" s="31">
        <v>34.700000000000003</v>
      </c>
      <c r="EZ75" s="31">
        <v>33</v>
      </c>
      <c r="FA75" s="31">
        <v>32.200000000000003</v>
      </c>
      <c r="FB75" s="31">
        <v>30.4</v>
      </c>
      <c r="FC75" s="31">
        <v>30</v>
      </c>
      <c r="FD75" s="31">
        <v>29.7</v>
      </c>
      <c r="FE75" s="31">
        <v>29.4</v>
      </c>
      <c r="FF75" s="45">
        <v>29</v>
      </c>
      <c r="FG75" s="31">
        <v>28.2</v>
      </c>
      <c r="FH75" s="31">
        <v>27.5</v>
      </c>
      <c r="FI75" s="31">
        <v>26.6</v>
      </c>
      <c r="FJ75" s="31">
        <v>25.3</v>
      </c>
      <c r="FK75" s="31">
        <v>24.7</v>
      </c>
      <c r="FL75" s="31">
        <v>25.5</v>
      </c>
      <c r="FM75" s="31">
        <v>28</v>
      </c>
      <c r="FN75" s="31">
        <v>30.4</v>
      </c>
      <c r="FO75" s="31">
        <v>31.7</v>
      </c>
      <c r="FP75" s="31">
        <v>33.6</v>
      </c>
      <c r="FQ75" s="31">
        <v>32.299999999999997</v>
      </c>
      <c r="FR75" s="31">
        <v>31.2</v>
      </c>
      <c r="FS75" s="31">
        <v>29.2</v>
      </c>
      <c r="FT75" s="31">
        <v>28.6</v>
      </c>
      <c r="FU75" s="31">
        <v>28.3</v>
      </c>
      <c r="FV75" s="31">
        <v>28.1</v>
      </c>
      <c r="FW75" s="45">
        <v>27.9</v>
      </c>
      <c r="FX75" s="31">
        <v>27.3</v>
      </c>
      <c r="FY75" s="31">
        <v>26.7</v>
      </c>
      <c r="FZ75" s="31">
        <v>26.2</v>
      </c>
      <c r="GA75" s="31">
        <v>25.5</v>
      </c>
      <c r="GB75" s="31">
        <v>25.8</v>
      </c>
      <c r="GC75" s="31">
        <v>27.4</v>
      </c>
      <c r="GD75" s="31">
        <v>30.4</v>
      </c>
      <c r="GE75" s="31">
        <v>33</v>
      </c>
      <c r="GF75" s="31">
        <v>34.299999999999997</v>
      </c>
      <c r="GG75" s="31">
        <v>36.200000000000003</v>
      </c>
      <c r="GH75" s="31">
        <v>34.799999999999997</v>
      </c>
      <c r="GI75" s="31">
        <v>33.299999999999997</v>
      </c>
      <c r="GJ75" s="31">
        <v>30.9</v>
      </c>
      <c r="GK75" s="31">
        <v>30.4</v>
      </c>
      <c r="GL75" s="31">
        <v>29.8</v>
      </c>
      <c r="GM75" s="31">
        <v>29.6</v>
      </c>
      <c r="GN75" s="45">
        <v>29.4</v>
      </c>
      <c r="GO75" s="31">
        <v>28.9</v>
      </c>
      <c r="GP75" s="31">
        <v>28.5</v>
      </c>
      <c r="GQ75" s="31">
        <v>28</v>
      </c>
      <c r="GR75" s="31">
        <v>27.7</v>
      </c>
      <c r="GS75" s="31">
        <v>28.3</v>
      </c>
      <c r="GT75" s="31">
        <v>30.6</v>
      </c>
      <c r="GU75" s="31">
        <v>33.5</v>
      </c>
      <c r="GV75" s="31">
        <v>36</v>
      </c>
      <c r="GW75" s="31">
        <v>38.299999999999997</v>
      </c>
      <c r="GX75" s="31">
        <v>36</v>
      </c>
      <c r="GY75" s="31">
        <v>34.4</v>
      </c>
      <c r="GZ75" s="31">
        <v>32.9</v>
      </c>
      <c r="HA75" s="31">
        <v>30.5</v>
      </c>
      <c r="HB75" s="31">
        <v>29.9</v>
      </c>
      <c r="HC75" s="31">
        <v>29.4</v>
      </c>
      <c r="HD75" s="31">
        <v>29.2</v>
      </c>
      <c r="HE75" s="45">
        <v>29.3</v>
      </c>
      <c r="HF75" s="31">
        <v>28.8</v>
      </c>
      <c r="HG75" s="31">
        <v>28.4</v>
      </c>
      <c r="HH75" s="31">
        <v>28</v>
      </c>
      <c r="HI75" s="31">
        <v>27.9</v>
      </c>
      <c r="HJ75" s="31">
        <v>28.7</v>
      </c>
      <c r="HK75" s="31">
        <v>30.8</v>
      </c>
      <c r="HL75" s="31">
        <v>33.1</v>
      </c>
      <c r="HM75" s="31">
        <v>35.299999999999997</v>
      </c>
      <c r="HN75" s="31">
        <v>36.5</v>
      </c>
      <c r="HO75" s="31">
        <v>36.799999999999997</v>
      </c>
      <c r="HP75" s="31">
        <v>34.700000000000003</v>
      </c>
      <c r="HQ75" s="31">
        <v>33.700000000000003</v>
      </c>
      <c r="HR75" s="31">
        <v>30.8</v>
      </c>
      <c r="HS75" s="31">
        <v>30.1</v>
      </c>
      <c r="HT75" s="31">
        <v>29.6</v>
      </c>
      <c r="HU75" s="31">
        <v>29.5</v>
      </c>
      <c r="HV75" s="45">
        <v>29.5</v>
      </c>
      <c r="HW75" s="31">
        <v>29.1</v>
      </c>
      <c r="HX75" s="31">
        <v>28.7</v>
      </c>
      <c r="HY75" s="31">
        <v>28.4</v>
      </c>
      <c r="HZ75" s="31">
        <v>28.4</v>
      </c>
      <c r="IA75" s="31">
        <v>29.2</v>
      </c>
      <c r="IB75" s="31">
        <v>31</v>
      </c>
      <c r="IC75" s="31">
        <v>33</v>
      </c>
      <c r="ID75" s="31">
        <v>34.5</v>
      </c>
      <c r="IE75" s="31">
        <v>34.700000000000003</v>
      </c>
    </row>
    <row r="76" spans="1:239" x14ac:dyDescent="0.3">
      <c r="A76" s="32">
        <v>43677</v>
      </c>
      <c r="B76" s="31">
        <v>5.0999999999999996</v>
      </c>
      <c r="C76" s="31">
        <v>6.4</v>
      </c>
      <c r="D76" s="31">
        <v>6.9</v>
      </c>
      <c r="E76" s="31">
        <v>6.9</v>
      </c>
      <c r="F76" s="31">
        <v>7.4</v>
      </c>
      <c r="G76" s="31">
        <v>7.8</v>
      </c>
      <c r="H76" s="31">
        <v>9</v>
      </c>
      <c r="I76" s="45">
        <v>10.1</v>
      </c>
      <c r="J76" s="31">
        <v>12.4</v>
      </c>
      <c r="K76" s="31">
        <v>14</v>
      </c>
      <c r="L76" s="31">
        <v>15</v>
      </c>
      <c r="M76" s="31">
        <v>15.1</v>
      </c>
      <c r="N76" s="31">
        <v>14.4</v>
      </c>
      <c r="O76" s="31">
        <v>13.1</v>
      </c>
      <c r="P76" s="31">
        <v>13</v>
      </c>
      <c r="Q76" s="31">
        <v>13.5</v>
      </c>
      <c r="R76" s="31">
        <v>13.6</v>
      </c>
      <c r="S76" s="31">
        <v>10.6</v>
      </c>
      <c r="T76" s="31">
        <v>12.6</v>
      </c>
      <c r="U76" s="31">
        <v>13.3</v>
      </c>
      <c r="V76" s="31">
        <v>12.9</v>
      </c>
      <c r="W76" s="31">
        <v>13.4</v>
      </c>
      <c r="X76" s="31">
        <v>14.2</v>
      </c>
      <c r="Y76" s="31">
        <v>15.9</v>
      </c>
      <c r="Z76" s="45">
        <v>17.2</v>
      </c>
      <c r="AA76" s="31">
        <v>19.3</v>
      </c>
      <c r="AB76" s="31">
        <v>20.5</v>
      </c>
      <c r="AC76" s="31">
        <v>21.2</v>
      </c>
      <c r="AD76" s="31">
        <v>20.3</v>
      </c>
      <c r="AE76" s="31">
        <v>18.8</v>
      </c>
      <c r="AF76" s="31">
        <v>17.3</v>
      </c>
      <c r="AG76" s="31">
        <v>17.600000000000001</v>
      </c>
      <c r="AH76" s="31">
        <v>18.7</v>
      </c>
      <c r="AI76" s="31">
        <v>19.3</v>
      </c>
      <c r="AJ76" s="31">
        <v>15.8</v>
      </c>
      <c r="AK76" s="31">
        <v>18.100000000000001</v>
      </c>
      <c r="AL76" s="31">
        <v>18.3</v>
      </c>
      <c r="AM76" s="31">
        <v>18.2</v>
      </c>
      <c r="AN76" s="31">
        <v>18.8</v>
      </c>
      <c r="AO76" s="31">
        <v>19.2</v>
      </c>
      <c r="AP76" s="31">
        <v>20.7</v>
      </c>
      <c r="AQ76" s="45">
        <v>21.9</v>
      </c>
      <c r="AR76" s="31">
        <v>23.1</v>
      </c>
      <c r="AS76" s="31">
        <v>23.6</v>
      </c>
      <c r="AT76" s="31">
        <v>23.4</v>
      </c>
      <c r="AU76" s="31">
        <v>22.1</v>
      </c>
      <c r="AV76" s="31">
        <v>20.3</v>
      </c>
      <c r="AW76" s="31">
        <v>19</v>
      </c>
      <c r="AX76" s="31">
        <v>19.7</v>
      </c>
      <c r="AY76" s="31">
        <v>21</v>
      </c>
      <c r="AZ76" s="31">
        <v>21.8</v>
      </c>
      <c r="BA76" s="31">
        <v>22.4</v>
      </c>
      <c r="BB76" s="31">
        <v>24.9</v>
      </c>
      <c r="BC76" s="31">
        <v>24.8</v>
      </c>
      <c r="BD76" s="31">
        <v>25</v>
      </c>
      <c r="BE76" s="31">
        <v>25</v>
      </c>
      <c r="BF76" s="31">
        <v>25.1</v>
      </c>
      <c r="BG76" s="31">
        <v>25.8</v>
      </c>
      <c r="BH76" s="45">
        <v>26.6</v>
      </c>
      <c r="BI76" s="31">
        <v>27</v>
      </c>
      <c r="BJ76" s="31">
        <v>26.9</v>
      </c>
      <c r="BK76" s="31">
        <v>26.1</v>
      </c>
      <c r="BL76" s="31">
        <v>24.3</v>
      </c>
      <c r="BM76" s="31">
        <v>22.3</v>
      </c>
      <c r="BN76" s="31">
        <v>21</v>
      </c>
      <c r="BO76" s="31">
        <v>22.1</v>
      </c>
      <c r="BP76" s="31">
        <v>23.9</v>
      </c>
      <c r="BQ76" s="31">
        <v>25.2</v>
      </c>
      <c r="BR76" s="31">
        <v>30.4</v>
      </c>
      <c r="BS76" s="31">
        <v>32.9</v>
      </c>
      <c r="BT76" s="31">
        <v>33.799999999999997</v>
      </c>
      <c r="BU76" s="31">
        <v>33.4</v>
      </c>
      <c r="BV76" s="31">
        <v>32.799999999999997</v>
      </c>
      <c r="BW76" s="31">
        <v>32.5</v>
      </c>
      <c r="BX76" s="31">
        <v>32.200000000000003</v>
      </c>
      <c r="BY76" s="45">
        <v>32.200000000000003</v>
      </c>
      <c r="BZ76" s="31">
        <v>31.8</v>
      </c>
      <c r="CA76" s="31">
        <v>30.9</v>
      </c>
      <c r="CB76" s="31">
        <v>29.6</v>
      </c>
      <c r="CC76" s="31">
        <v>27</v>
      </c>
      <c r="CD76" s="31">
        <v>24.8</v>
      </c>
      <c r="CE76" s="31">
        <v>23.5</v>
      </c>
      <c r="CF76" s="31">
        <v>25.3</v>
      </c>
      <c r="CG76" s="31">
        <v>27.6</v>
      </c>
      <c r="CH76" s="31">
        <v>29.8</v>
      </c>
      <c r="CI76" s="31">
        <v>32.799999999999997</v>
      </c>
      <c r="CJ76" s="31">
        <v>35.200000000000003</v>
      </c>
      <c r="CK76" s="31">
        <v>35.799999999999997</v>
      </c>
      <c r="CL76" s="31">
        <v>35</v>
      </c>
      <c r="CM76" s="31">
        <v>34.299999999999997</v>
      </c>
      <c r="CN76" s="31">
        <v>33.700000000000003</v>
      </c>
      <c r="CO76" s="31">
        <v>33.1</v>
      </c>
      <c r="CP76" s="31">
        <v>32.799999999999997</v>
      </c>
      <c r="CQ76" s="31">
        <v>31.8</v>
      </c>
      <c r="CR76" s="31">
        <v>30.9</v>
      </c>
      <c r="CS76" s="31">
        <v>29.5</v>
      </c>
      <c r="CT76" s="31">
        <v>27.1</v>
      </c>
      <c r="CU76" s="31">
        <v>25.1</v>
      </c>
      <c r="CV76" s="31">
        <v>24.3</v>
      </c>
      <c r="CW76" s="31">
        <v>26.4</v>
      </c>
      <c r="CX76" s="31">
        <v>28.7</v>
      </c>
      <c r="CY76" s="31">
        <v>30.8</v>
      </c>
      <c r="CZ76" s="31">
        <v>34.799999999999997</v>
      </c>
      <c r="DA76" s="31">
        <v>36.700000000000003</v>
      </c>
      <c r="DB76" s="31">
        <v>37.4</v>
      </c>
      <c r="DC76" s="31">
        <v>36.5</v>
      </c>
      <c r="DD76" s="31">
        <v>35.5</v>
      </c>
      <c r="DE76" s="31">
        <v>34.700000000000003</v>
      </c>
      <c r="DF76" s="31">
        <v>34</v>
      </c>
      <c r="DG76" s="45">
        <v>33.200000000000003</v>
      </c>
      <c r="DH76" s="31">
        <v>32</v>
      </c>
      <c r="DI76" s="31">
        <v>31</v>
      </c>
      <c r="DJ76" s="31">
        <v>29.6</v>
      </c>
      <c r="DK76" s="31">
        <v>27.2</v>
      </c>
      <c r="DL76" s="31">
        <v>25.6</v>
      </c>
      <c r="DM76" s="31">
        <v>25</v>
      </c>
      <c r="DN76" s="31">
        <v>27.2</v>
      </c>
      <c r="DO76" s="31">
        <v>29.7</v>
      </c>
      <c r="DP76" s="31">
        <v>31.9</v>
      </c>
      <c r="DQ76" s="31">
        <v>36.1</v>
      </c>
      <c r="DR76" s="31">
        <v>37.6</v>
      </c>
      <c r="DS76" s="31">
        <v>38</v>
      </c>
      <c r="DT76" s="31">
        <v>37.299999999999997</v>
      </c>
      <c r="DU76" s="31">
        <v>36.1</v>
      </c>
      <c r="DV76" s="31">
        <v>35.6</v>
      </c>
      <c r="DW76" s="31">
        <v>34.4</v>
      </c>
      <c r="DX76" s="31">
        <v>33.6</v>
      </c>
      <c r="DY76" s="31">
        <v>32.200000000000003</v>
      </c>
      <c r="DZ76" s="31">
        <v>31.2</v>
      </c>
      <c r="EA76" s="31">
        <v>29.7</v>
      </c>
      <c r="EB76" s="31">
        <v>27.6</v>
      </c>
      <c r="EC76" s="31">
        <v>26</v>
      </c>
      <c r="ED76" s="31">
        <v>25.8</v>
      </c>
      <c r="EE76" s="31">
        <v>28.3</v>
      </c>
      <c r="EF76" s="31">
        <v>30.8</v>
      </c>
      <c r="EG76" s="31">
        <v>32.799999999999997</v>
      </c>
      <c r="EH76" s="31">
        <v>37</v>
      </c>
      <c r="EI76" s="31">
        <v>38.200000000000003</v>
      </c>
      <c r="EJ76" s="31">
        <v>38.5</v>
      </c>
      <c r="EK76" s="31">
        <v>38</v>
      </c>
      <c r="EL76" s="31">
        <v>36.799999999999997</v>
      </c>
      <c r="EM76" s="31">
        <v>36.200000000000003</v>
      </c>
      <c r="EN76" s="31">
        <v>34.799999999999997</v>
      </c>
      <c r="EO76" s="31">
        <v>33.9</v>
      </c>
      <c r="EP76" s="31">
        <v>32.4</v>
      </c>
      <c r="EQ76" s="31">
        <v>31.4</v>
      </c>
      <c r="ER76" s="31">
        <v>30</v>
      </c>
      <c r="ES76" s="31">
        <v>28</v>
      </c>
      <c r="ET76" s="31">
        <v>26.6</v>
      </c>
      <c r="EU76" s="31">
        <v>26.9</v>
      </c>
      <c r="EV76" s="31">
        <v>29.5</v>
      </c>
      <c r="EW76" s="31">
        <v>32.200000000000003</v>
      </c>
      <c r="EX76" s="31">
        <v>34</v>
      </c>
      <c r="EY76" s="31">
        <v>37.5</v>
      </c>
      <c r="EZ76" s="31">
        <v>38.4</v>
      </c>
      <c r="FA76" s="31">
        <v>39.1</v>
      </c>
      <c r="FB76" s="31">
        <v>38.6</v>
      </c>
      <c r="FC76" s="31">
        <v>37.6</v>
      </c>
      <c r="FD76" s="31">
        <v>36.700000000000003</v>
      </c>
      <c r="FE76" s="31">
        <v>35.4</v>
      </c>
      <c r="FF76" s="45">
        <v>34.299999999999997</v>
      </c>
      <c r="FG76" s="31">
        <v>32.700000000000003</v>
      </c>
      <c r="FH76" s="31">
        <v>31.5</v>
      </c>
      <c r="FI76" s="31">
        <v>30.4</v>
      </c>
      <c r="FJ76" s="31">
        <v>28.5</v>
      </c>
      <c r="FK76" s="31">
        <v>27.4</v>
      </c>
      <c r="FL76" s="31">
        <v>28</v>
      </c>
      <c r="FM76" s="31">
        <v>30.7</v>
      </c>
      <c r="FN76" s="31">
        <v>33.700000000000003</v>
      </c>
      <c r="FO76" s="31">
        <v>35.799999999999997</v>
      </c>
      <c r="FP76" s="31">
        <v>35.799999999999997</v>
      </c>
      <c r="FQ76" s="31">
        <v>36.6</v>
      </c>
      <c r="FR76" s="31">
        <v>37.299999999999997</v>
      </c>
      <c r="FS76" s="31">
        <v>36.6</v>
      </c>
      <c r="FT76" s="31">
        <v>35.799999999999997</v>
      </c>
      <c r="FU76" s="31">
        <v>35.1</v>
      </c>
      <c r="FV76" s="31">
        <v>34</v>
      </c>
      <c r="FW76" s="45">
        <v>33.1</v>
      </c>
      <c r="FX76" s="31">
        <v>32</v>
      </c>
      <c r="FY76" s="31">
        <v>31.1</v>
      </c>
      <c r="FZ76" s="31">
        <v>30.4</v>
      </c>
      <c r="GA76" s="31">
        <v>29.5</v>
      </c>
      <c r="GB76" s="31">
        <v>29.3</v>
      </c>
      <c r="GC76" s="31">
        <v>30.8</v>
      </c>
      <c r="GD76" s="31">
        <v>34.299999999999997</v>
      </c>
      <c r="GE76" s="31">
        <v>37.700000000000003</v>
      </c>
      <c r="GF76" s="31">
        <v>40.200000000000003</v>
      </c>
      <c r="GG76" s="31">
        <v>37.9</v>
      </c>
      <c r="GH76" s="31">
        <v>38.200000000000003</v>
      </c>
      <c r="GI76" s="31">
        <v>39.1</v>
      </c>
      <c r="GJ76" s="31">
        <v>38.799999999999997</v>
      </c>
      <c r="GK76" s="31">
        <v>38.1</v>
      </c>
      <c r="GL76" s="31">
        <v>37.4</v>
      </c>
      <c r="GM76" s="31">
        <v>36</v>
      </c>
      <c r="GN76" s="45">
        <v>35.200000000000003</v>
      </c>
      <c r="GO76" s="31">
        <v>34.200000000000003</v>
      </c>
      <c r="GP76" s="31">
        <v>33.5</v>
      </c>
      <c r="GQ76" s="31">
        <v>32.9</v>
      </c>
      <c r="GR76" s="31">
        <v>32.299999999999997</v>
      </c>
      <c r="GS76" s="31">
        <v>32.6</v>
      </c>
      <c r="GT76" s="31">
        <v>34.9</v>
      </c>
      <c r="GU76" s="31">
        <v>38.9</v>
      </c>
      <c r="GV76" s="31">
        <v>42.8</v>
      </c>
      <c r="GW76" s="31">
        <v>46.7</v>
      </c>
      <c r="GX76" s="31">
        <v>36.4</v>
      </c>
      <c r="GY76" s="31">
        <v>36.9</v>
      </c>
      <c r="GZ76" s="31">
        <v>37.700000000000003</v>
      </c>
      <c r="HA76" s="31">
        <v>37.700000000000003</v>
      </c>
      <c r="HB76" s="31">
        <v>37.200000000000003</v>
      </c>
      <c r="HC76" s="31">
        <v>36.6</v>
      </c>
      <c r="HD76" s="31">
        <v>35.5</v>
      </c>
      <c r="HE76" s="45">
        <v>34.9</v>
      </c>
      <c r="HF76" s="31">
        <v>34</v>
      </c>
      <c r="HG76" s="31">
        <v>33.299999999999997</v>
      </c>
      <c r="HH76" s="31">
        <v>32.9</v>
      </c>
      <c r="HI76" s="31">
        <v>32.6</v>
      </c>
      <c r="HJ76" s="31">
        <v>33.200000000000003</v>
      </c>
      <c r="HK76" s="31">
        <v>35.299999999999997</v>
      </c>
      <c r="HL76" s="31">
        <v>38.5</v>
      </c>
      <c r="HM76" s="31">
        <v>41.7</v>
      </c>
      <c r="HN76" s="31">
        <v>44</v>
      </c>
      <c r="HO76" s="31">
        <v>36.200000000000003</v>
      </c>
      <c r="HP76" s="31">
        <v>36.4</v>
      </c>
      <c r="HQ76" s="31">
        <v>37.799999999999997</v>
      </c>
      <c r="HR76" s="31">
        <v>37.799999999999997</v>
      </c>
      <c r="HS76" s="31">
        <v>37.299999999999997</v>
      </c>
      <c r="HT76" s="31">
        <v>36.700000000000003</v>
      </c>
      <c r="HU76" s="31">
        <v>35.799999999999997</v>
      </c>
      <c r="HV76" s="45">
        <v>35.1</v>
      </c>
      <c r="HW76" s="31">
        <v>34.299999999999997</v>
      </c>
      <c r="HX76" s="31">
        <v>33.799999999999997</v>
      </c>
      <c r="HY76" s="31">
        <v>33.6</v>
      </c>
      <c r="HZ76" s="31">
        <v>33.5</v>
      </c>
      <c r="IA76" s="31">
        <v>34.1</v>
      </c>
      <c r="IB76" s="31">
        <v>35.6</v>
      </c>
      <c r="IC76" s="31">
        <v>38.200000000000003</v>
      </c>
      <c r="ID76" s="31">
        <v>40.299999999999997</v>
      </c>
      <c r="IE76" s="31">
        <v>41.6</v>
      </c>
    </row>
    <row r="77" spans="1:239" x14ac:dyDescent="0.3">
      <c r="A77" s="32">
        <v>43707</v>
      </c>
      <c r="B77" s="31">
        <v>9.9</v>
      </c>
      <c r="C77" s="31">
        <v>10</v>
      </c>
      <c r="D77" s="31">
        <v>9.8000000000000007</v>
      </c>
      <c r="E77" s="31">
        <v>9.4</v>
      </c>
      <c r="F77" s="31">
        <v>9.6999999999999993</v>
      </c>
      <c r="G77" s="31">
        <v>10.6</v>
      </c>
      <c r="H77" s="31">
        <v>11.4</v>
      </c>
      <c r="I77" s="45">
        <v>12.3</v>
      </c>
      <c r="J77" s="31">
        <v>14.6</v>
      </c>
      <c r="K77" s="31">
        <v>16.3</v>
      </c>
      <c r="L77" s="31">
        <v>17.7</v>
      </c>
      <c r="M77" s="31">
        <v>18.2</v>
      </c>
      <c r="N77" s="31">
        <v>17.7</v>
      </c>
      <c r="O77" s="31">
        <v>16.3</v>
      </c>
      <c r="P77" s="31">
        <v>16.2</v>
      </c>
      <c r="Q77" s="31">
        <v>16.600000000000001</v>
      </c>
      <c r="R77" s="31">
        <v>16.8</v>
      </c>
      <c r="S77" s="31">
        <v>19.399999999999999</v>
      </c>
      <c r="T77" s="31">
        <v>19.7</v>
      </c>
      <c r="U77" s="31">
        <v>19.100000000000001</v>
      </c>
      <c r="V77" s="31">
        <v>18.5</v>
      </c>
      <c r="W77" s="31">
        <v>18.5</v>
      </c>
      <c r="X77" s="31">
        <v>19.2</v>
      </c>
      <c r="Y77" s="31">
        <v>20.7</v>
      </c>
      <c r="Z77" s="45">
        <v>21.7</v>
      </c>
      <c r="AA77" s="31">
        <v>24.5</v>
      </c>
      <c r="AB77" s="31">
        <v>25.7</v>
      </c>
      <c r="AC77" s="31">
        <v>26.7</v>
      </c>
      <c r="AD77" s="31">
        <v>26.1</v>
      </c>
      <c r="AE77" s="31">
        <v>24.9</v>
      </c>
      <c r="AF77" s="31">
        <v>23.2</v>
      </c>
      <c r="AG77" s="31">
        <v>23.6</v>
      </c>
      <c r="AH77" s="31">
        <v>25</v>
      </c>
      <c r="AI77" s="31">
        <v>26.2</v>
      </c>
      <c r="AJ77" s="31">
        <v>23.4</v>
      </c>
      <c r="AK77" s="31">
        <v>22.9</v>
      </c>
      <c r="AL77" s="31">
        <v>21.6</v>
      </c>
      <c r="AM77" s="31">
        <v>20.7</v>
      </c>
      <c r="AN77" s="31">
        <v>21</v>
      </c>
      <c r="AO77" s="31">
        <v>21.8</v>
      </c>
      <c r="AP77" s="31">
        <v>22.8</v>
      </c>
      <c r="AQ77" s="45">
        <v>23.8</v>
      </c>
      <c r="AR77" s="31">
        <v>25.7</v>
      </c>
      <c r="AS77" s="31">
        <v>26.4</v>
      </c>
      <c r="AT77" s="31">
        <v>26.4</v>
      </c>
      <c r="AU77" s="31">
        <v>25.7</v>
      </c>
      <c r="AV77" s="31">
        <v>24.6</v>
      </c>
      <c r="AW77" s="31">
        <v>23.4</v>
      </c>
      <c r="AX77" s="31">
        <v>23.9</v>
      </c>
      <c r="AY77" s="31">
        <v>25.3</v>
      </c>
      <c r="AZ77" s="31">
        <v>26.4</v>
      </c>
      <c r="BA77" s="31">
        <v>26.2</v>
      </c>
      <c r="BB77" s="31">
        <v>25.5</v>
      </c>
      <c r="BC77" s="31">
        <v>23.9</v>
      </c>
      <c r="BD77" s="31">
        <v>22.9</v>
      </c>
      <c r="BE77" s="31">
        <v>23</v>
      </c>
      <c r="BF77" s="31">
        <v>23.3</v>
      </c>
      <c r="BG77" s="31">
        <v>23.9</v>
      </c>
      <c r="BH77" s="45">
        <v>24.6</v>
      </c>
      <c r="BI77" s="31">
        <v>26</v>
      </c>
      <c r="BJ77" s="31">
        <v>26.6</v>
      </c>
      <c r="BK77" s="31">
        <v>26.3</v>
      </c>
      <c r="BL77" s="31">
        <v>25.5</v>
      </c>
      <c r="BM77" s="31">
        <v>24.4</v>
      </c>
      <c r="BN77" s="31">
        <v>23.4</v>
      </c>
      <c r="BO77" s="31">
        <v>24</v>
      </c>
      <c r="BP77" s="31">
        <v>25.4</v>
      </c>
      <c r="BQ77" s="31">
        <v>26.5</v>
      </c>
      <c r="BR77" s="31">
        <v>28.3</v>
      </c>
      <c r="BS77" s="31">
        <v>27.2</v>
      </c>
      <c r="BT77" s="31">
        <v>25.3</v>
      </c>
      <c r="BU77" s="31">
        <v>24</v>
      </c>
      <c r="BV77" s="31">
        <v>24.2</v>
      </c>
      <c r="BW77" s="31">
        <v>24.3</v>
      </c>
      <c r="BX77" s="31">
        <v>24.6</v>
      </c>
      <c r="BY77" s="45">
        <v>25</v>
      </c>
      <c r="BZ77" s="31">
        <v>26</v>
      </c>
      <c r="CA77" s="31">
        <v>26.5</v>
      </c>
      <c r="CB77" s="31">
        <v>26.4</v>
      </c>
      <c r="CC77" s="31">
        <v>25.3</v>
      </c>
      <c r="CD77" s="31">
        <v>24.4</v>
      </c>
      <c r="CE77" s="31">
        <v>23.4</v>
      </c>
      <c r="CF77" s="31">
        <v>24.1</v>
      </c>
      <c r="CG77" s="31">
        <v>25.4</v>
      </c>
      <c r="CH77" s="31">
        <v>26.6</v>
      </c>
      <c r="CI77" s="31">
        <v>32.700000000000003</v>
      </c>
      <c r="CJ77" s="31">
        <v>31.3</v>
      </c>
      <c r="CK77" s="31">
        <v>29.6</v>
      </c>
      <c r="CL77" s="31">
        <v>27.5</v>
      </c>
      <c r="CM77" s="31">
        <v>27.3</v>
      </c>
      <c r="CN77" s="31">
        <v>27.2</v>
      </c>
      <c r="CO77" s="31">
        <v>27.2</v>
      </c>
      <c r="CP77" s="31">
        <v>27.3</v>
      </c>
      <c r="CQ77" s="31">
        <v>27.7</v>
      </c>
      <c r="CR77" s="31">
        <v>28</v>
      </c>
      <c r="CS77" s="31">
        <v>27.7</v>
      </c>
      <c r="CT77" s="31">
        <v>26.4</v>
      </c>
      <c r="CU77" s="31">
        <v>25.5</v>
      </c>
      <c r="CV77" s="31">
        <v>24.7</v>
      </c>
      <c r="CW77" s="31">
        <v>25.7</v>
      </c>
      <c r="CX77" s="31">
        <v>27.1</v>
      </c>
      <c r="CY77" s="31">
        <v>28.4</v>
      </c>
      <c r="CZ77" s="31">
        <v>37.200000000000003</v>
      </c>
      <c r="DA77" s="31">
        <v>35.799999999999997</v>
      </c>
      <c r="DB77" s="31">
        <v>34</v>
      </c>
      <c r="DC77" s="31">
        <v>31.2</v>
      </c>
      <c r="DD77" s="31">
        <v>30.5</v>
      </c>
      <c r="DE77" s="31">
        <v>30.2</v>
      </c>
      <c r="DF77" s="31">
        <v>29.8</v>
      </c>
      <c r="DG77" s="45">
        <v>29.4</v>
      </c>
      <c r="DH77" s="31">
        <v>29.5</v>
      </c>
      <c r="DI77" s="31">
        <v>29.7</v>
      </c>
      <c r="DJ77" s="31">
        <v>29.2</v>
      </c>
      <c r="DK77" s="31">
        <v>27.7</v>
      </c>
      <c r="DL77" s="31">
        <v>26.7</v>
      </c>
      <c r="DM77" s="31">
        <v>26.1</v>
      </c>
      <c r="DN77" s="31">
        <v>27.3</v>
      </c>
      <c r="DO77" s="31">
        <v>28.9</v>
      </c>
      <c r="DP77" s="31">
        <v>30.3</v>
      </c>
      <c r="DQ77" s="31">
        <v>41.6</v>
      </c>
      <c r="DR77" s="31">
        <v>39.299999999999997</v>
      </c>
      <c r="DS77" s="31">
        <v>37.4</v>
      </c>
      <c r="DT77" s="31">
        <v>34.4</v>
      </c>
      <c r="DU77" s="31">
        <v>33.4</v>
      </c>
      <c r="DV77" s="31">
        <v>33.1</v>
      </c>
      <c r="DW77" s="31">
        <v>32.200000000000003</v>
      </c>
      <c r="DX77" s="31">
        <v>31.7</v>
      </c>
      <c r="DY77" s="31">
        <v>31.5</v>
      </c>
      <c r="DZ77" s="31">
        <v>31.6</v>
      </c>
      <c r="EA77" s="31">
        <v>30.8</v>
      </c>
      <c r="EB77" s="31">
        <v>29.2</v>
      </c>
      <c r="EC77" s="31">
        <v>28.1</v>
      </c>
      <c r="ED77" s="31">
        <v>27.7</v>
      </c>
      <c r="EE77" s="31">
        <v>29.3</v>
      </c>
      <c r="EF77" s="31">
        <v>31</v>
      </c>
      <c r="EG77" s="31">
        <v>32.5</v>
      </c>
      <c r="EH77" s="31">
        <v>45.9</v>
      </c>
      <c r="EI77" s="31">
        <v>42.7</v>
      </c>
      <c r="EJ77" s="31">
        <v>40.9</v>
      </c>
      <c r="EK77" s="31">
        <v>37.799999999999997</v>
      </c>
      <c r="EL77" s="31">
        <v>36.6</v>
      </c>
      <c r="EM77" s="31">
        <v>36</v>
      </c>
      <c r="EN77" s="31">
        <v>34.9</v>
      </c>
      <c r="EO77" s="31">
        <v>34.200000000000003</v>
      </c>
      <c r="EP77" s="31">
        <v>33.6</v>
      </c>
      <c r="EQ77" s="31">
        <v>33.5</v>
      </c>
      <c r="ER77" s="31">
        <v>32.6</v>
      </c>
      <c r="ES77" s="31">
        <v>30.9</v>
      </c>
      <c r="ET77" s="31">
        <v>29.7</v>
      </c>
      <c r="EU77" s="31">
        <v>29.8</v>
      </c>
      <c r="EV77" s="31">
        <v>31.5</v>
      </c>
      <c r="EW77" s="31">
        <v>33.6</v>
      </c>
      <c r="EX77" s="31">
        <v>35.4</v>
      </c>
      <c r="EY77" s="31">
        <v>50.4</v>
      </c>
      <c r="EZ77" s="31">
        <v>46.2</v>
      </c>
      <c r="FA77" s="31">
        <v>44.9</v>
      </c>
      <c r="FB77" s="31">
        <v>41.3</v>
      </c>
      <c r="FC77" s="31">
        <v>40.1</v>
      </c>
      <c r="FD77" s="31">
        <v>39.200000000000003</v>
      </c>
      <c r="FE77" s="31">
        <v>37.9</v>
      </c>
      <c r="FF77" s="45">
        <v>36.9</v>
      </c>
      <c r="FG77" s="31">
        <v>36</v>
      </c>
      <c r="FH77" s="31">
        <v>35.6</v>
      </c>
      <c r="FI77" s="31">
        <v>34.6</v>
      </c>
      <c r="FJ77" s="31">
        <v>32.9</v>
      </c>
      <c r="FK77" s="31">
        <v>31.8</v>
      </c>
      <c r="FL77" s="31">
        <v>32</v>
      </c>
      <c r="FM77" s="31">
        <v>34.1</v>
      </c>
      <c r="FN77" s="31">
        <v>36.799999999999997</v>
      </c>
      <c r="FO77" s="31">
        <v>39.200000000000003</v>
      </c>
      <c r="FP77" s="31">
        <v>49.3</v>
      </c>
      <c r="FQ77" s="31">
        <v>45.8</v>
      </c>
      <c r="FR77" s="31">
        <v>44</v>
      </c>
      <c r="FS77" s="31">
        <v>39.700000000000003</v>
      </c>
      <c r="FT77" s="31">
        <v>38.200000000000003</v>
      </c>
      <c r="FU77" s="31">
        <v>37.1</v>
      </c>
      <c r="FV77" s="31">
        <v>35.700000000000003</v>
      </c>
      <c r="FW77" s="45">
        <v>34.700000000000003</v>
      </c>
      <c r="FX77" s="31">
        <v>33.700000000000003</v>
      </c>
      <c r="FY77" s="31">
        <v>33.4</v>
      </c>
      <c r="FZ77" s="31">
        <v>32.799999999999997</v>
      </c>
      <c r="GA77" s="31">
        <v>31.8</v>
      </c>
      <c r="GB77" s="31">
        <v>31.1</v>
      </c>
      <c r="GC77" s="31">
        <v>31.6</v>
      </c>
      <c r="GD77" s="31">
        <v>33.700000000000003</v>
      </c>
      <c r="GE77" s="31">
        <v>36</v>
      </c>
      <c r="GF77" s="31">
        <v>37.4</v>
      </c>
      <c r="GG77" s="31">
        <v>50.9</v>
      </c>
      <c r="GH77" s="31">
        <v>47.2</v>
      </c>
      <c r="GI77" s="31">
        <v>45.3</v>
      </c>
      <c r="GJ77" s="31">
        <v>40.9</v>
      </c>
      <c r="GK77" s="31">
        <v>39</v>
      </c>
      <c r="GL77" s="31">
        <v>37.6</v>
      </c>
      <c r="GM77" s="31">
        <v>35.9</v>
      </c>
      <c r="GN77" s="45">
        <v>34.799999999999997</v>
      </c>
      <c r="GO77" s="31">
        <v>33.4</v>
      </c>
      <c r="GP77" s="31">
        <v>33.200000000000003</v>
      </c>
      <c r="GQ77" s="31">
        <v>32.700000000000003</v>
      </c>
      <c r="GR77" s="31">
        <v>31.8</v>
      </c>
      <c r="GS77" s="31">
        <v>31.1</v>
      </c>
      <c r="GT77" s="31">
        <v>31.6</v>
      </c>
      <c r="GU77" s="31">
        <v>33.200000000000003</v>
      </c>
      <c r="GV77" s="31">
        <v>34.6</v>
      </c>
      <c r="GW77" s="31">
        <v>35.6</v>
      </c>
      <c r="GX77" s="31">
        <v>51.8</v>
      </c>
      <c r="GY77" s="31">
        <v>48.3</v>
      </c>
      <c r="GZ77" s="31">
        <v>45.7</v>
      </c>
      <c r="HA77" s="31">
        <v>41.3</v>
      </c>
      <c r="HB77" s="31">
        <v>39.4</v>
      </c>
      <c r="HC77" s="31">
        <v>38</v>
      </c>
      <c r="HD77" s="31">
        <v>36</v>
      </c>
      <c r="HE77" s="45">
        <v>34.9</v>
      </c>
      <c r="HF77" s="31">
        <v>33.6</v>
      </c>
      <c r="HG77" s="31">
        <v>33.200000000000003</v>
      </c>
      <c r="HH77" s="31">
        <v>32.6</v>
      </c>
      <c r="HI77" s="31">
        <v>31.7</v>
      </c>
      <c r="HJ77" s="31">
        <v>31.1</v>
      </c>
      <c r="HK77" s="31">
        <v>31.3</v>
      </c>
      <c r="HL77" s="31">
        <v>32.299999999999997</v>
      </c>
      <c r="HM77" s="31">
        <v>33.299999999999997</v>
      </c>
      <c r="HN77" s="31">
        <v>33.4</v>
      </c>
      <c r="HO77" s="31">
        <v>53.9</v>
      </c>
      <c r="HP77" s="31">
        <v>50</v>
      </c>
      <c r="HQ77" s="31">
        <v>47.8</v>
      </c>
      <c r="HR77" s="31">
        <v>42.4</v>
      </c>
      <c r="HS77" s="31">
        <v>40.5</v>
      </c>
      <c r="HT77" s="31">
        <v>38.9</v>
      </c>
      <c r="HU77" s="31">
        <v>36.9</v>
      </c>
      <c r="HV77" s="45">
        <v>35.6</v>
      </c>
      <c r="HW77" s="31">
        <v>34</v>
      </c>
      <c r="HX77" s="31">
        <v>33.6</v>
      </c>
      <c r="HY77" s="31">
        <v>33</v>
      </c>
      <c r="HZ77" s="31">
        <v>32.1</v>
      </c>
      <c r="IA77" s="31">
        <v>31.4</v>
      </c>
      <c r="IB77" s="31">
        <v>31.2</v>
      </c>
      <c r="IC77" s="31">
        <v>31.7</v>
      </c>
      <c r="ID77" s="31">
        <v>31.9</v>
      </c>
      <c r="IE77" s="31">
        <v>31.4</v>
      </c>
    </row>
    <row r="78" spans="1:239" x14ac:dyDescent="0.3">
      <c r="A78" s="32">
        <v>43738</v>
      </c>
      <c r="B78" s="31">
        <v>8</v>
      </c>
      <c r="C78" s="31">
        <v>9.1</v>
      </c>
      <c r="D78" s="31">
        <v>8.6999999999999993</v>
      </c>
      <c r="E78" s="31">
        <v>8.5</v>
      </c>
      <c r="F78" s="31">
        <v>8.6999999999999993</v>
      </c>
      <c r="G78" s="31">
        <v>8.9</v>
      </c>
      <c r="H78" s="31">
        <v>9.6</v>
      </c>
      <c r="I78" s="45">
        <v>10.4</v>
      </c>
      <c r="J78" s="31">
        <v>12.3</v>
      </c>
      <c r="K78" s="31">
        <v>14.1</v>
      </c>
      <c r="L78" s="31">
        <v>15.1</v>
      </c>
      <c r="M78" s="31">
        <v>16</v>
      </c>
      <c r="N78" s="31">
        <v>16</v>
      </c>
      <c r="O78" s="31">
        <v>15.2</v>
      </c>
      <c r="P78" s="31">
        <v>15.7</v>
      </c>
      <c r="Q78" s="31">
        <v>16.2</v>
      </c>
      <c r="R78" s="31">
        <v>16.600000000000001</v>
      </c>
      <c r="S78" s="31">
        <v>15.7</v>
      </c>
      <c r="T78" s="31">
        <v>17.3</v>
      </c>
      <c r="U78" s="31">
        <v>16.399999999999999</v>
      </c>
      <c r="V78" s="31">
        <v>16.100000000000001</v>
      </c>
      <c r="W78" s="31">
        <v>15.9</v>
      </c>
      <c r="X78" s="31">
        <v>15.7</v>
      </c>
      <c r="Y78" s="31">
        <v>16.399999999999999</v>
      </c>
      <c r="Z78" s="45">
        <v>17.3</v>
      </c>
      <c r="AA78" s="31">
        <v>19.8</v>
      </c>
      <c r="AB78" s="31">
        <v>21.4</v>
      </c>
      <c r="AC78" s="31">
        <v>22.3</v>
      </c>
      <c r="AD78" s="31">
        <v>22.6</v>
      </c>
      <c r="AE78" s="31">
        <v>22.1</v>
      </c>
      <c r="AF78" s="31">
        <v>21.4</v>
      </c>
      <c r="AG78" s="31">
        <v>22.6</v>
      </c>
      <c r="AH78" s="31">
        <v>24.2</v>
      </c>
      <c r="AI78" s="31">
        <v>25.4</v>
      </c>
      <c r="AJ78" s="31">
        <v>18.5</v>
      </c>
      <c r="AK78" s="31">
        <v>18.8</v>
      </c>
      <c r="AL78" s="31">
        <v>17.899999999999999</v>
      </c>
      <c r="AM78" s="31">
        <v>17.899999999999999</v>
      </c>
      <c r="AN78" s="31">
        <v>17.899999999999999</v>
      </c>
      <c r="AO78" s="31">
        <v>17.899999999999999</v>
      </c>
      <c r="AP78" s="31">
        <v>18.5</v>
      </c>
      <c r="AQ78" s="45">
        <v>19.399999999999999</v>
      </c>
      <c r="AR78" s="31">
        <v>21.2</v>
      </c>
      <c r="AS78" s="31">
        <v>22.2</v>
      </c>
      <c r="AT78" s="31">
        <v>22.3</v>
      </c>
      <c r="AU78" s="31">
        <v>22.4</v>
      </c>
      <c r="AV78" s="31">
        <v>22</v>
      </c>
      <c r="AW78" s="31">
        <v>21.7</v>
      </c>
      <c r="AX78" s="31">
        <v>23</v>
      </c>
      <c r="AY78" s="31">
        <v>24.5</v>
      </c>
      <c r="AZ78" s="31">
        <v>25.8</v>
      </c>
      <c r="BA78" s="31">
        <v>20.399999999999999</v>
      </c>
      <c r="BB78" s="31">
        <v>20.5</v>
      </c>
      <c r="BC78" s="31">
        <v>20.2</v>
      </c>
      <c r="BD78" s="31">
        <v>19.7</v>
      </c>
      <c r="BE78" s="31">
        <v>19.3</v>
      </c>
      <c r="BF78" s="31">
        <v>19.2</v>
      </c>
      <c r="BG78" s="31">
        <v>19.600000000000001</v>
      </c>
      <c r="BH78" s="45">
        <v>20.399999999999999</v>
      </c>
      <c r="BI78" s="31">
        <v>21.7</v>
      </c>
      <c r="BJ78" s="31">
        <v>22.5</v>
      </c>
      <c r="BK78" s="31">
        <v>22.4</v>
      </c>
      <c r="BL78" s="31">
        <v>22.3</v>
      </c>
      <c r="BM78" s="31">
        <v>21.9</v>
      </c>
      <c r="BN78" s="31">
        <v>21.8</v>
      </c>
      <c r="BO78" s="31">
        <v>23.2</v>
      </c>
      <c r="BP78" s="31">
        <v>24.6</v>
      </c>
      <c r="BQ78" s="31">
        <v>26</v>
      </c>
      <c r="BR78" s="31">
        <v>21.4</v>
      </c>
      <c r="BS78" s="31">
        <v>21.2</v>
      </c>
      <c r="BT78" s="31">
        <v>21.1</v>
      </c>
      <c r="BU78" s="31">
        <v>20.5</v>
      </c>
      <c r="BV78" s="31">
        <v>20</v>
      </c>
      <c r="BW78" s="31">
        <v>20</v>
      </c>
      <c r="BX78" s="31">
        <v>20.5</v>
      </c>
      <c r="BY78" s="45">
        <v>21</v>
      </c>
      <c r="BZ78" s="31">
        <v>21.9</v>
      </c>
      <c r="CA78" s="31">
        <v>22.5</v>
      </c>
      <c r="CB78" s="31">
        <v>22.6</v>
      </c>
      <c r="CC78" s="31">
        <v>22.3</v>
      </c>
      <c r="CD78" s="31">
        <v>21.9</v>
      </c>
      <c r="CE78" s="31">
        <v>22</v>
      </c>
      <c r="CF78" s="31">
        <v>23.5</v>
      </c>
      <c r="CG78" s="31">
        <v>24.9</v>
      </c>
      <c r="CH78" s="31">
        <v>26.4</v>
      </c>
      <c r="CI78" s="31">
        <v>24.8</v>
      </c>
      <c r="CJ78" s="31">
        <v>25</v>
      </c>
      <c r="CK78" s="31">
        <v>24.3</v>
      </c>
      <c r="CL78" s="31">
        <v>23.3</v>
      </c>
      <c r="CM78" s="31">
        <v>22.8</v>
      </c>
      <c r="CN78" s="31">
        <v>22.5</v>
      </c>
      <c r="CO78" s="31">
        <v>22.9</v>
      </c>
      <c r="CP78" s="31">
        <v>23</v>
      </c>
      <c r="CQ78" s="31">
        <v>23.4</v>
      </c>
      <c r="CR78" s="31">
        <v>23.8</v>
      </c>
      <c r="CS78" s="31">
        <v>23.7</v>
      </c>
      <c r="CT78" s="31">
        <v>23.1</v>
      </c>
      <c r="CU78" s="31">
        <v>22.8</v>
      </c>
      <c r="CV78" s="31">
        <v>23.1</v>
      </c>
      <c r="CW78" s="31">
        <v>24.8</v>
      </c>
      <c r="CX78" s="31">
        <v>26.3</v>
      </c>
      <c r="CY78" s="31">
        <v>27.8</v>
      </c>
      <c r="CZ78" s="31">
        <v>28.2</v>
      </c>
      <c r="DA78" s="31">
        <v>28.8</v>
      </c>
      <c r="DB78" s="31">
        <v>27.7</v>
      </c>
      <c r="DC78" s="31">
        <v>26.4</v>
      </c>
      <c r="DD78" s="31">
        <v>25.5</v>
      </c>
      <c r="DE78" s="31">
        <v>25.2</v>
      </c>
      <c r="DF78" s="31">
        <v>25.3</v>
      </c>
      <c r="DG78" s="45">
        <v>25</v>
      </c>
      <c r="DH78" s="31">
        <v>25</v>
      </c>
      <c r="DI78" s="31">
        <v>25.2</v>
      </c>
      <c r="DJ78" s="31">
        <v>24.9</v>
      </c>
      <c r="DK78" s="31">
        <v>24.1</v>
      </c>
      <c r="DL78" s="31">
        <v>23.8</v>
      </c>
      <c r="DM78" s="31">
        <v>24.2</v>
      </c>
      <c r="DN78" s="31">
        <v>26.1</v>
      </c>
      <c r="DO78" s="31">
        <v>27.6</v>
      </c>
      <c r="DP78" s="31">
        <v>29.3</v>
      </c>
      <c r="DQ78" s="31">
        <v>31.3</v>
      </c>
      <c r="DR78" s="31">
        <v>31.7</v>
      </c>
      <c r="DS78" s="31">
        <v>30.5</v>
      </c>
      <c r="DT78" s="31">
        <v>29.1</v>
      </c>
      <c r="DU78" s="31">
        <v>28</v>
      </c>
      <c r="DV78" s="31">
        <v>27.7</v>
      </c>
      <c r="DW78" s="31">
        <v>27.4</v>
      </c>
      <c r="DX78" s="31">
        <v>27.1</v>
      </c>
      <c r="DY78" s="31">
        <v>26.7</v>
      </c>
      <c r="DZ78" s="31">
        <v>26.8</v>
      </c>
      <c r="EA78" s="31">
        <v>26.2</v>
      </c>
      <c r="EB78" s="31">
        <v>25.2</v>
      </c>
      <c r="EC78" s="31">
        <v>24.9</v>
      </c>
      <c r="ED78" s="31">
        <v>25.4</v>
      </c>
      <c r="EE78" s="31">
        <v>27.5</v>
      </c>
      <c r="EF78" s="31">
        <v>29.3</v>
      </c>
      <c r="EG78" s="31">
        <v>31.1</v>
      </c>
      <c r="EH78" s="31">
        <v>34.4</v>
      </c>
      <c r="EI78" s="31">
        <v>34.700000000000003</v>
      </c>
      <c r="EJ78" s="31">
        <v>33.200000000000003</v>
      </c>
      <c r="EK78" s="31">
        <v>31.8</v>
      </c>
      <c r="EL78" s="31">
        <v>30.7</v>
      </c>
      <c r="EM78" s="31">
        <v>30.2</v>
      </c>
      <c r="EN78" s="31">
        <v>29.7</v>
      </c>
      <c r="EO78" s="31">
        <v>29.2</v>
      </c>
      <c r="EP78" s="31">
        <v>28.5</v>
      </c>
      <c r="EQ78" s="31">
        <v>28.4</v>
      </c>
      <c r="ER78" s="31">
        <v>27.7</v>
      </c>
      <c r="ES78" s="31">
        <v>26.6</v>
      </c>
      <c r="ET78" s="31">
        <v>26.1</v>
      </c>
      <c r="EU78" s="31">
        <v>27</v>
      </c>
      <c r="EV78" s="31">
        <v>29.2</v>
      </c>
      <c r="EW78" s="31">
        <v>31.3</v>
      </c>
      <c r="EX78" s="31">
        <v>33.299999999999997</v>
      </c>
      <c r="EY78" s="31">
        <v>37.5</v>
      </c>
      <c r="EZ78" s="31">
        <v>37.4</v>
      </c>
      <c r="FA78" s="31">
        <v>36.200000000000003</v>
      </c>
      <c r="FB78" s="31">
        <v>34.6</v>
      </c>
      <c r="FC78" s="31">
        <v>33.5</v>
      </c>
      <c r="FD78" s="31">
        <v>32.799999999999997</v>
      </c>
      <c r="FE78" s="31">
        <v>32.4</v>
      </c>
      <c r="FF78" s="45">
        <v>31.7</v>
      </c>
      <c r="FG78" s="31">
        <v>30.7</v>
      </c>
      <c r="FH78" s="31">
        <v>30</v>
      </c>
      <c r="FI78" s="31">
        <v>29.3</v>
      </c>
      <c r="FJ78" s="31">
        <v>28.2</v>
      </c>
      <c r="FK78" s="31">
        <v>27.8</v>
      </c>
      <c r="FL78" s="31">
        <v>28.8</v>
      </c>
      <c r="FM78" s="31">
        <v>31.1</v>
      </c>
      <c r="FN78" s="31">
        <v>33.700000000000003</v>
      </c>
      <c r="FO78" s="31">
        <v>36</v>
      </c>
      <c r="FP78" s="31">
        <v>39.4</v>
      </c>
      <c r="FQ78" s="31">
        <v>37.700000000000003</v>
      </c>
      <c r="FR78" s="31">
        <v>36.1</v>
      </c>
      <c r="FS78" s="31">
        <v>34</v>
      </c>
      <c r="FT78" s="31">
        <v>32.4</v>
      </c>
      <c r="FU78" s="31">
        <v>31.5</v>
      </c>
      <c r="FV78" s="31">
        <v>30.9</v>
      </c>
      <c r="FW78" s="45">
        <v>30.4</v>
      </c>
      <c r="FX78" s="31">
        <v>29.4</v>
      </c>
      <c r="FY78" s="31">
        <v>28.8</v>
      </c>
      <c r="FZ78" s="31">
        <v>28.2</v>
      </c>
      <c r="GA78" s="31">
        <v>27.5</v>
      </c>
      <c r="GB78" s="31">
        <v>27.7</v>
      </c>
      <c r="GC78" s="31">
        <v>28.5</v>
      </c>
      <c r="GD78" s="31">
        <v>30.8</v>
      </c>
      <c r="GE78" s="31">
        <v>33.200000000000003</v>
      </c>
      <c r="GF78" s="31">
        <v>34.700000000000003</v>
      </c>
      <c r="GG78" s="31">
        <v>41.1</v>
      </c>
      <c r="GH78" s="31">
        <v>39.4</v>
      </c>
      <c r="GI78" s="31">
        <v>37.6</v>
      </c>
      <c r="GJ78" s="31">
        <v>35.4</v>
      </c>
      <c r="GK78" s="31">
        <v>33.4</v>
      </c>
      <c r="GL78" s="31">
        <v>32.200000000000003</v>
      </c>
      <c r="GM78" s="31">
        <v>31.2</v>
      </c>
      <c r="GN78" s="45">
        <v>30.5</v>
      </c>
      <c r="GO78" s="31">
        <v>29.6</v>
      </c>
      <c r="GP78" s="31">
        <v>28.9</v>
      </c>
      <c r="GQ78" s="31">
        <v>28.5</v>
      </c>
      <c r="GR78" s="31">
        <v>27.9</v>
      </c>
      <c r="GS78" s="31">
        <v>27.9</v>
      </c>
      <c r="GT78" s="31">
        <v>28.6</v>
      </c>
      <c r="GU78" s="31">
        <v>30.4</v>
      </c>
      <c r="GV78" s="31">
        <v>32</v>
      </c>
      <c r="GW78" s="31">
        <v>33.200000000000003</v>
      </c>
      <c r="GX78" s="31">
        <v>42.5</v>
      </c>
      <c r="GY78" s="31">
        <v>40.4</v>
      </c>
      <c r="GZ78" s="31">
        <v>38</v>
      </c>
      <c r="HA78" s="31">
        <v>36</v>
      </c>
      <c r="HB78" s="31">
        <v>33.799999999999997</v>
      </c>
      <c r="HC78" s="31">
        <v>32.6</v>
      </c>
      <c r="HD78" s="31">
        <v>31.5</v>
      </c>
      <c r="HE78" s="45">
        <v>30.7</v>
      </c>
      <c r="HF78" s="31">
        <v>29.8</v>
      </c>
      <c r="HG78" s="31">
        <v>29</v>
      </c>
      <c r="HH78" s="31">
        <v>28.4</v>
      </c>
      <c r="HI78" s="31">
        <v>27.8</v>
      </c>
      <c r="HJ78" s="31">
        <v>27.9</v>
      </c>
      <c r="HK78" s="31">
        <v>28.3</v>
      </c>
      <c r="HL78" s="31">
        <v>29.6</v>
      </c>
      <c r="HM78" s="31">
        <v>30.7</v>
      </c>
      <c r="HN78" s="31">
        <v>31</v>
      </c>
      <c r="HO78" s="31">
        <v>44.8</v>
      </c>
      <c r="HP78" s="31">
        <v>41.9</v>
      </c>
      <c r="HQ78" s="31">
        <v>40.1</v>
      </c>
      <c r="HR78" s="31">
        <v>37</v>
      </c>
      <c r="HS78" s="31">
        <v>34.700000000000003</v>
      </c>
      <c r="HT78" s="31">
        <v>33.5</v>
      </c>
      <c r="HU78" s="31">
        <v>32.4</v>
      </c>
      <c r="HV78" s="45">
        <v>31.5</v>
      </c>
      <c r="HW78" s="31">
        <v>30.3</v>
      </c>
      <c r="HX78" s="31">
        <v>29.4</v>
      </c>
      <c r="HY78" s="31">
        <v>28.8</v>
      </c>
      <c r="HZ78" s="31">
        <v>28.2</v>
      </c>
      <c r="IA78" s="31">
        <v>28.2</v>
      </c>
      <c r="IB78" s="31">
        <v>28.2</v>
      </c>
      <c r="IC78" s="31">
        <v>28.9</v>
      </c>
      <c r="ID78" s="31">
        <v>29.3</v>
      </c>
      <c r="IE78" s="31">
        <v>28.8</v>
      </c>
    </row>
    <row r="79" spans="1:239" x14ac:dyDescent="0.3">
      <c r="A79" s="32">
        <v>43769</v>
      </c>
      <c r="B79" s="31">
        <v>6</v>
      </c>
      <c r="C79" s="31">
        <v>6.4</v>
      </c>
      <c r="D79" s="31">
        <v>6.1</v>
      </c>
      <c r="E79" s="31">
        <v>6.1</v>
      </c>
      <c r="F79" s="31">
        <v>6.6</v>
      </c>
      <c r="G79" s="31">
        <v>7</v>
      </c>
      <c r="H79" s="31">
        <v>7.8</v>
      </c>
      <c r="I79" s="45">
        <v>8.9</v>
      </c>
      <c r="J79" s="31">
        <v>11.3</v>
      </c>
      <c r="K79" s="31">
        <v>13</v>
      </c>
      <c r="L79" s="31">
        <v>14.3</v>
      </c>
      <c r="M79" s="31">
        <v>15.5</v>
      </c>
      <c r="N79" s="31">
        <v>15.6</v>
      </c>
      <c r="O79" s="31">
        <v>14.9</v>
      </c>
      <c r="P79" s="31">
        <v>15.5</v>
      </c>
      <c r="Q79" s="31">
        <v>16</v>
      </c>
      <c r="R79" s="31">
        <v>16.3</v>
      </c>
      <c r="S79" s="31">
        <v>12.1</v>
      </c>
      <c r="T79" s="31">
        <v>12.3</v>
      </c>
      <c r="U79" s="31">
        <v>11.7</v>
      </c>
      <c r="V79" s="31">
        <v>11.7</v>
      </c>
      <c r="W79" s="31">
        <v>12</v>
      </c>
      <c r="X79" s="31">
        <v>12.5</v>
      </c>
      <c r="Y79" s="31">
        <v>13.7</v>
      </c>
      <c r="Z79" s="45">
        <v>15.3</v>
      </c>
      <c r="AA79" s="31">
        <v>18.100000000000001</v>
      </c>
      <c r="AB79" s="31">
        <v>19.600000000000001</v>
      </c>
      <c r="AC79" s="31">
        <v>20.8</v>
      </c>
      <c r="AD79" s="31">
        <v>21.4</v>
      </c>
      <c r="AE79" s="31">
        <v>21.1</v>
      </c>
      <c r="AF79" s="31">
        <v>20.3</v>
      </c>
      <c r="AG79" s="31">
        <v>21.6</v>
      </c>
      <c r="AH79" s="31">
        <v>23.2</v>
      </c>
      <c r="AI79" s="31">
        <v>24.2</v>
      </c>
      <c r="AJ79" s="31">
        <v>14.2</v>
      </c>
      <c r="AK79" s="31">
        <v>14.3</v>
      </c>
      <c r="AL79" s="31">
        <v>13.9</v>
      </c>
      <c r="AM79" s="31">
        <v>13.7</v>
      </c>
      <c r="AN79" s="31">
        <v>14.3</v>
      </c>
      <c r="AO79" s="31">
        <v>14.7</v>
      </c>
      <c r="AP79" s="31">
        <v>15.7</v>
      </c>
      <c r="AQ79" s="45">
        <v>17.100000000000001</v>
      </c>
      <c r="AR79" s="31">
        <v>18.899999999999999</v>
      </c>
      <c r="AS79" s="31">
        <v>20.2</v>
      </c>
      <c r="AT79" s="31">
        <v>20.7</v>
      </c>
      <c r="AU79" s="31">
        <v>21.1</v>
      </c>
      <c r="AV79" s="31">
        <v>20.8</v>
      </c>
      <c r="AW79" s="31">
        <v>20.3</v>
      </c>
      <c r="AX79" s="31">
        <v>21.7</v>
      </c>
      <c r="AY79" s="31">
        <v>23.2</v>
      </c>
      <c r="AZ79" s="31">
        <v>24.3</v>
      </c>
      <c r="BA79" s="31">
        <v>16.600000000000001</v>
      </c>
      <c r="BB79" s="31">
        <v>16.2</v>
      </c>
      <c r="BC79" s="31">
        <v>16.399999999999999</v>
      </c>
      <c r="BD79" s="31">
        <v>15.8</v>
      </c>
      <c r="BE79" s="31">
        <v>16.3</v>
      </c>
      <c r="BF79" s="31">
        <v>16.399999999999999</v>
      </c>
      <c r="BG79" s="31">
        <v>17</v>
      </c>
      <c r="BH79" s="45">
        <v>18.100000000000001</v>
      </c>
      <c r="BI79" s="31">
        <v>19.5</v>
      </c>
      <c r="BJ79" s="31">
        <v>20.399999999999999</v>
      </c>
      <c r="BK79" s="31">
        <v>20.7</v>
      </c>
      <c r="BL79" s="31">
        <v>20.8</v>
      </c>
      <c r="BM79" s="31">
        <v>20.399999999999999</v>
      </c>
      <c r="BN79" s="31">
        <v>20.2</v>
      </c>
      <c r="BO79" s="31">
        <v>21.6</v>
      </c>
      <c r="BP79" s="31">
        <v>23.1</v>
      </c>
      <c r="BQ79" s="31">
        <v>24.3</v>
      </c>
      <c r="BR79" s="31">
        <v>18</v>
      </c>
      <c r="BS79" s="31">
        <v>17.100000000000001</v>
      </c>
      <c r="BT79" s="31">
        <v>17.7</v>
      </c>
      <c r="BU79" s="31">
        <v>17.399999999999999</v>
      </c>
      <c r="BV79" s="31">
        <v>17.399999999999999</v>
      </c>
      <c r="BW79" s="31">
        <v>17.600000000000001</v>
      </c>
      <c r="BX79" s="31">
        <v>18</v>
      </c>
      <c r="BY79" s="45">
        <v>18.899999999999999</v>
      </c>
      <c r="BZ79" s="31">
        <v>20</v>
      </c>
      <c r="CA79" s="31">
        <v>20.5</v>
      </c>
      <c r="CB79" s="31">
        <v>20.7</v>
      </c>
      <c r="CC79" s="31">
        <v>20.5</v>
      </c>
      <c r="CD79" s="31">
        <v>20.2</v>
      </c>
      <c r="CE79" s="31">
        <v>20.2</v>
      </c>
      <c r="CF79" s="31">
        <v>21.6</v>
      </c>
      <c r="CG79" s="31">
        <v>23</v>
      </c>
      <c r="CH79" s="31">
        <v>24.2</v>
      </c>
      <c r="CI79" s="31">
        <v>20.6</v>
      </c>
      <c r="CJ79" s="31">
        <v>20</v>
      </c>
      <c r="CK79" s="31">
        <v>20.3</v>
      </c>
      <c r="CL79" s="31">
        <v>19.7</v>
      </c>
      <c r="CM79" s="31">
        <v>19.7</v>
      </c>
      <c r="CN79" s="31">
        <v>19.7</v>
      </c>
      <c r="CO79" s="31">
        <v>20</v>
      </c>
      <c r="CP79" s="31">
        <v>20.399999999999999</v>
      </c>
      <c r="CQ79" s="31">
        <v>21.2</v>
      </c>
      <c r="CR79" s="31">
        <v>21.4</v>
      </c>
      <c r="CS79" s="31">
        <v>21.5</v>
      </c>
      <c r="CT79" s="31">
        <v>21.1</v>
      </c>
      <c r="CU79" s="31">
        <v>20.8</v>
      </c>
      <c r="CV79" s="31">
        <v>21</v>
      </c>
      <c r="CW79" s="31">
        <v>22.7</v>
      </c>
      <c r="CX79" s="31">
        <v>24.1</v>
      </c>
      <c r="CY79" s="31">
        <v>25.4</v>
      </c>
      <c r="CZ79" s="31">
        <v>23.2</v>
      </c>
      <c r="DA79" s="31">
        <v>23</v>
      </c>
      <c r="DB79" s="31">
        <v>23.2</v>
      </c>
      <c r="DC79" s="31">
        <v>22.4</v>
      </c>
      <c r="DD79" s="31">
        <v>21.9</v>
      </c>
      <c r="DE79" s="31">
        <v>21.9</v>
      </c>
      <c r="DF79" s="31">
        <v>22</v>
      </c>
      <c r="DG79" s="45">
        <v>22.1</v>
      </c>
      <c r="DH79" s="31">
        <v>22.7</v>
      </c>
      <c r="DI79" s="31">
        <v>22.5</v>
      </c>
      <c r="DJ79" s="31">
        <v>22.3</v>
      </c>
      <c r="DK79" s="31">
        <v>21.8</v>
      </c>
      <c r="DL79" s="31">
        <v>21.5</v>
      </c>
      <c r="DM79" s="31">
        <v>21.9</v>
      </c>
      <c r="DN79" s="31">
        <v>23.7</v>
      </c>
      <c r="DO79" s="31">
        <v>25.1</v>
      </c>
      <c r="DP79" s="31">
        <v>26.5</v>
      </c>
      <c r="DQ79" s="31">
        <v>25.4</v>
      </c>
      <c r="DR79" s="31">
        <v>25.3</v>
      </c>
      <c r="DS79" s="31">
        <v>25.7</v>
      </c>
      <c r="DT79" s="31">
        <v>24.6</v>
      </c>
      <c r="DU79" s="31">
        <v>24</v>
      </c>
      <c r="DV79" s="31">
        <v>23.9</v>
      </c>
      <c r="DW79" s="31">
        <v>23.7</v>
      </c>
      <c r="DX79" s="31">
        <v>23.8</v>
      </c>
      <c r="DY79" s="31">
        <v>23.8</v>
      </c>
      <c r="DZ79" s="31">
        <v>23.7</v>
      </c>
      <c r="EA79" s="31">
        <v>23.3</v>
      </c>
      <c r="EB79" s="31">
        <v>22.6</v>
      </c>
      <c r="EC79" s="31">
        <v>22.3</v>
      </c>
      <c r="ED79" s="31">
        <v>22.8</v>
      </c>
      <c r="EE79" s="31">
        <v>24.8</v>
      </c>
      <c r="EF79" s="31">
        <v>26.3</v>
      </c>
      <c r="EG79" s="31">
        <v>27.8</v>
      </c>
      <c r="EH79" s="31">
        <v>27.7</v>
      </c>
      <c r="EI79" s="31">
        <v>27.7</v>
      </c>
      <c r="EJ79" s="31">
        <v>28</v>
      </c>
      <c r="EK79" s="31">
        <v>27</v>
      </c>
      <c r="EL79" s="31">
        <v>26.1</v>
      </c>
      <c r="EM79" s="31">
        <v>25.8</v>
      </c>
      <c r="EN79" s="31">
        <v>25.6</v>
      </c>
      <c r="EO79" s="31">
        <v>25.4</v>
      </c>
      <c r="EP79" s="31">
        <v>25.2</v>
      </c>
      <c r="EQ79" s="31">
        <v>24.9</v>
      </c>
      <c r="ER79" s="31">
        <v>24.4</v>
      </c>
      <c r="ES79" s="31">
        <v>23.5</v>
      </c>
      <c r="ET79" s="31">
        <v>23.2</v>
      </c>
      <c r="EU79" s="31">
        <v>24</v>
      </c>
      <c r="EV79" s="31">
        <v>26.1</v>
      </c>
      <c r="EW79" s="31">
        <v>27.8</v>
      </c>
      <c r="EX79" s="31">
        <v>29.3</v>
      </c>
      <c r="EY79" s="31">
        <v>30</v>
      </c>
      <c r="EZ79" s="31">
        <v>29.9</v>
      </c>
      <c r="FA79" s="31">
        <v>30.5</v>
      </c>
      <c r="FB79" s="31">
        <v>29.2</v>
      </c>
      <c r="FC79" s="31">
        <v>28.3</v>
      </c>
      <c r="FD79" s="31">
        <v>27.9</v>
      </c>
      <c r="FE79" s="31">
        <v>27.5</v>
      </c>
      <c r="FF79" s="45">
        <v>27.3</v>
      </c>
      <c r="FG79" s="31">
        <v>26.7</v>
      </c>
      <c r="FH79" s="31">
        <v>26</v>
      </c>
      <c r="FI79" s="31">
        <v>25.5</v>
      </c>
      <c r="FJ79" s="31">
        <v>24.7</v>
      </c>
      <c r="FK79" s="31">
        <v>24.5</v>
      </c>
      <c r="FL79" s="31">
        <v>25.3</v>
      </c>
      <c r="FM79" s="31">
        <v>27.5</v>
      </c>
      <c r="FN79" s="31">
        <v>29.5</v>
      </c>
      <c r="FO79" s="31">
        <v>31.2</v>
      </c>
      <c r="FP79" s="31">
        <v>29.9</v>
      </c>
      <c r="FQ79" s="31">
        <v>29.7</v>
      </c>
      <c r="FR79" s="31">
        <v>30.1</v>
      </c>
      <c r="FS79" s="31">
        <v>28.8</v>
      </c>
      <c r="FT79" s="31">
        <v>27.9</v>
      </c>
      <c r="FU79" s="31">
        <v>27.1</v>
      </c>
      <c r="FV79" s="31">
        <v>26.4</v>
      </c>
      <c r="FW79" s="45">
        <v>26.1</v>
      </c>
      <c r="FX79" s="31">
        <v>25.3</v>
      </c>
      <c r="FY79" s="31">
        <v>24.7</v>
      </c>
      <c r="FZ79" s="31">
        <v>24.3</v>
      </c>
      <c r="GA79" s="31">
        <v>23.9</v>
      </c>
      <c r="GB79" s="31">
        <v>24.2</v>
      </c>
      <c r="GC79" s="31">
        <v>25.1</v>
      </c>
      <c r="GD79" s="31">
        <v>27</v>
      </c>
      <c r="GE79" s="31">
        <v>28.9</v>
      </c>
      <c r="GF79" s="31">
        <v>30.1</v>
      </c>
      <c r="GG79" s="31">
        <v>29.9</v>
      </c>
      <c r="GH79" s="31">
        <v>30</v>
      </c>
      <c r="GI79" s="31">
        <v>30.4</v>
      </c>
      <c r="GJ79" s="31">
        <v>28.8</v>
      </c>
      <c r="GK79" s="31">
        <v>27.8</v>
      </c>
      <c r="GL79" s="31">
        <v>27.1</v>
      </c>
      <c r="GM79" s="31">
        <v>26.4</v>
      </c>
      <c r="GN79" s="45">
        <v>25.9</v>
      </c>
      <c r="GO79" s="31">
        <v>25.2</v>
      </c>
      <c r="GP79" s="31">
        <v>24.6</v>
      </c>
      <c r="GQ79" s="31">
        <v>24.3</v>
      </c>
      <c r="GR79" s="31">
        <v>23.9</v>
      </c>
      <c r="GS79" s="31">
        <v>24.2</v>
      </c>
      <c r="GT79" s="31">
        <v>25</v>
      </c>
      <c r="GU79" s="31">
        <v>26.5</v>
      </c>
      <c r="GV79" s="31">
        <v>27.9</v>
      </c>
      <c r="GW79" s="31">
        <v>28.8</v>
      </c>
      <c r="GX79" s="31">
        <v>29.9</v>
      </c>
      <c r="GY79" s="31">
        <v>30</v>
      </c>
      <c r="GZ79" s="31">
        <v>30</v>
      </c>
      <c r="HA79" s="31">
        <v>28.9</v>
      </c>
      <c r="HB79" s="31">
        <v>27.9</v>
      </c>
      <c r="HC79" s="31">
        <v>27.3</v>
      </c>
      <c r="HD79" s="31">
        <v>26.5</v>
      </c>
      <c r="HE79" s="45">
        <v>26.2</v>
      </c>
      <c r="HF79" s="31">
        <v>25.5</v>
      </c>
      <c r="HG79" s="31">
        <v>24.8</v>
      </c>
      <c r="HH79" s="31">
        <v>24.3</v>
      </c>
      <c r="HI79" s="31">
        <v>23.9</v>
      </c>
      <c r="HJ79" s="31">
        <v>24.2</v>
      </c>
      <c r="HK79" s="31">
        <v>24.8</v>
      </c>
      <c r="HL79" s="31">
        <v>25.8</v>
      </c>
      <c r="HM79" s="31">
        <v>26.8</v>
      </c>
      <c r="HN79" s="31">
        <v>27.2</v>
      </c>
      <c r="HO79" s="31">
        <v>30.2</v>
      </c>
      <c r="HP79" s="31">
        <v>30.4</v>
      </c>
      <c r="HQ79" s="31">
        <v>30.8</v>
      </c>
      <c r="HR79" s="31">
        <v>29.3</v>
      </c>
      <c r="HS79" s="31">
        <v>28.3</v>
      </c>
      <c r="HT79" s="31">
        <v>27.8</v>
      </c>
      <c r="HU79" s="31">
        <v>27.3</v>
      </c>
      <c r="HV79" s="45">
        <v>26.8</v>
      </c>
      <c r="HW79" s="31">
        <v>26</v>
      </c>
      <c r="HX79" s="31">
        <v>25.2</v>
      </c>
      <c r="HY79" s="31">
        <v>24.8</v>
      </c>
      <c r="HZ79" s="31">
        <v>24.2</v>
      </c>
      <c r="IA79" s="31">
        <v>24.5</v>
      </c>
      <c r="IB79" s="31">
        <v>24.7</v>
      </c>
      <c r="IC79" s="31">
        <v>25.4</v>
      </c>
      <c r="ID79" s="31">
        <v>25.9</v>
      </c>
      <c r="IE79" s="31">
        <v>25.5</v>
      </c>
    </row>
    <row r="80" spans="1:239" x14ac:dyDescent="0.3">
      <c r="A80" s="32">
        <v>43798</v>
      </c>
      <c r="B80" s="31">
        <v>3.6</v>
      </c>
      <c r="C80" s="31">
        <v>4.5</v>
      </c>
      <c r="D80" s="31">
        <v>5.2</v>
      </c>
      <c r="E80" s="31">
        <v>5.8</v>
      </c>
      <c r="F80" s="31">
        <v>6.2</v>
      </c>
      <c r="G80" s="31">
        <v>6.5</v>
      </c>
      <c r="H80" s="31">
        <v>7.6</v>
      </c>
      <c r="I80" s="45">
        <v>9</v>
      </c>
      <c r="J80" s="31">
        <v>11.4</v>
      </c>
      <c r="K80" s="31">
        <v>13.2</v>
      </c>
      <c r="L80" s="31">
        <v>14.3</v>
      </c>
      <c r="M80" s="31">
        <v>15.3</v>
      </c>
      <c r="N80" s="31">
        <v>15.4</v>
      </c>
      <c r="O80" s="31">
        <v>14.5</v>
      </c>
      <c r="P80" s="31">
        <v>14.9</v>
      </c>
      <c r="Q80" s="31">
        <v>15.6</v>
      </c>
      <c r="R80" s="31">
        <v>15.7</v>
      </c>
      <c r="S80" s="31">
        <v>7.5</v>
      </c>
      <c r="T80" s="31">
        <v>9</v>
      </c>
      <c r="U80" s="31">
        <v>10.4</v>
      </c>
      <c r="V80" s="31">
        <v>11.2</v>
      </c>
      <c r="W80" s="31">
        <v>11.3</v>
      </c>
      <c r="X80" s="31">
        <v>12</v>
      </c>
      <c r="Y80" s="31">
        <v>13.5</v>
      </c>
      <c r="Z80" s="45">
        <v>15.2</v>
      </c>
      <c r="AA80" s="31">
        <v>18.3</v>
      </c>
      <c r="AB80" s="31">
        <v>19.899999999999999</v>
      </c>
      <c r="AC80" s="31">
        <v>20.7</v>
      </c>
      <c r="AD80" s="31">
        <v>21.1</v>
      </c>
      <c r="AE80" s="31">
        <v>20.7</v>
      </c>
      <c r="AF80" s="31">
        <v>19.600000000000001</v>
      </c>
      <c r="AG80" s="31">
        <v>20.7</v>
      </c>
      <c r="AH80" s="31">
        <v>22.3</v>
      </c>
      <c r="AI80" s="31">
        <v>23.3</v>
      </c>
      <c r="AJ80" s="31">
        <v>9.9</v>
      </c>
      <c r="AK80" s="31">
        <v>11.4</v>
      </c>
      <c r="AL80" s="31">
        <v>12.2</v>
      </c>
      <c r="AM80" s="31">
        <v>13</v>
      </c>
      <c r="AN80" s="31">
        <v>13.5</v>
      </c>
      <c r="AO80" s="31">
        <v>14.1</v>
      </c>
      <c r="AP80" s="31">
        <v>15.2</v>
      </c>
      <c r="AQ80" s="45">
        <v>16.8</v>
      </c>
      <c r="AR80" s="31">
        <v>18.899999999999999</v>
      </c>
      <c r="AS80" s="31">
        <v>20.3</v>
      </c>
      <c r="AT80" s="31">
        <v>20.7</v>
      </c>
      <c r="AU80" s="31">
        <v>20.9</v>
      </c>
      <c r="AV80" s="31">
        <v>20.5</v>
      </c>
      <c r="AW80" s="31">
        <v>19.7</v>
      </c>
      <c r="AX80" s="31">
        <v>20.9</v>
      </c>
      <c r="AY80" s="31">
        <v>22.5</v>
      </c>
      <c r="AZ80" s="31">
        <v>23.4</v>
      </c>
      <c r="BA80" s="31">
        <v>12.4</v>
      </c>
      <c r="BB80" s="31">
        <v>13.5</v>
      </c>
      <c r="BC80" s="31">
        <v>14.3</v>
      </c>
      <c r="BD80" s="31">
        <v>15</v>
      </c>
      <c r="BE80" s="31">
        <v>15.3</v>
      </c>
      <c r="BF80" s="31">
        <v>15.8</v>
      </c>
      <c r="BG80" s="31">
        <v>16.600000000000001</v>
      </c>
      <c r="BH80" s="45">
        <v>17.8</v>
      </c>
      <c r="BI80" s="31">
        <v>19.5</v>
      </c>
      <c r="BJ80" s="31">
        <v>20.6</v>
      </c>
      <c r="BK80" s="31">
        <v>20.7</v>
      </c>
      <c r="BL80" s="31">
        <v>20.8</v>
      </c>
      <c r="BM80" s="31">
        <v>20.3</v>
      </c>
      <c r="BN80" s="31">
        <v>19.7</v>
      </c>
      <c r="BO80" s="31">
        <v>21</v>
      </c>
      <c r="BP80" s="31">
        <v>22.5</v>
      </c>
      <c r="BQ80" s="31">
        <v>23.4</v>
      </c>
      <c r="BR80" s="31">
        <v>14.2</v>
      </c>
      <c r="BS80" s="31">
        <v>15</v>
      </c>
      <c r="BT80" s="31">
        <v>15.8</v>
      </c>
      <c r="BU80" s="31">
        <v>16.399999999999999</v>
      </c>
      <c r="BV80" s="31">
        <v>16.399999999999999</v>
      </c>
      <c r="BW80" s="31">
        <v>17</v>
      </c>
      <c r="BX80" s="31">
        <v>17.600000000000001</v>
      </c>
      <c r="BY80" s="45">
        <v>18.600000000000001</v>
      </c>
      <c r="BZ80" s="31">
        <v>19.899999999999999</v>
      </c>
      <c r="CA80" s="31">
        <v>20.6</v>
      </c>
      <c r="CB80" s="31">
        <v>20.9</v>
      </c>
      <c r="CC80" s="31">
        <v>20.7</v>
      </c>
      <c r="CD80" s="31">
        <v>20.2</v>
      </c>
      <c r="CE80" s="31">
        <v>19.8</v>
      </c>
      <c r="CF80" s="31">
        <v>21.1</v>
      </c>
      <c r="CG80" s="31">
        <v>22.5</v>
      </c>
      <c r="CH80" s="31">
        <v>23.4</v>
      </c>
      <c r="CI80" s="31">
        <v>16.2</v>
      </c>
      <c r="CJ80" s="31">
        <v>17.3</v>
      </c>
      <c r="CK80" s="31">
        <v>17.7</v>
      </c>
      <c r="CL80" s="31">
        <v>18.3</v>
      </c>
      <c r="CM80" s="31">
        <v>18.5</v>
      </c>
      <c r="CN80" s="31">
        <v>18.899999999999999</v>
      </c>
      <c r="CO80" s="31">
        <v>19.399999999999999</v>
      </c>
      <c r="CP80" s="31">
        <v>20</v>
      </c>
      <c r="CQ80" s="31">
        <v>21</v>
      </c>
      <c r="CR80" s="31">
        <v>21.4</v>
      </c>
      <c r="CS80" s="31">
        <v>21.6</v>
      </c>
      <c r="CT80" s="31">
        <v>21.3</v>
      </c>
      <c r="CU80" s="31">
        <v>20.8</v>
      </c>
      <c r="CV80" s="31">
        <v>20.7</v>
      </c>
      <c r="CW80" s="31">
        <v>22.2</v>
      </c>
      <c r="CX80" s="31">
        <v>23.6</v>
      </c>
      <c r="CY80" s="31">
        <v>24.6</v>
      </c>
      <c r="CZ80" s="31">
        <v>18.2</v>
      </c>
      <c r="DA80" s="31">
        <v>19.600000000000001</v>
      </c>
      <c r="DB80" s="31">
        <v>20</v>
      </c>
      <c r="DC80" s="31">
        <v>20.399999999999999</v>
      </c>
      <c r="DD80" s="31">
        <v>20.5</v>
      </c>
      <c r="DE80" s="31">
        <v>20.8</v>
      </c>
      <c r="DF80" s="31">
        <v>21.2</v>
      </c>
      <c r="DG80" s="45">
        <v>21.6</v>
      </c>
      <c r="DH80" s="31">
        <v>22.3</v>
      </c>
      <c r="DI80" s="31">
        <v>22.4</v>
      </c>
      <c r="DJ80" s="31">
        <v>22.4</v>
      </c>
      <c r="DK80" s="31">
        <v>22</v>
      </c>
      <c r="DL80" s="31">
        <v>21.6</v>
      </c>
      <c r="DM80" s="31">
        <v>21.7</v>
      </c>
      <c r="DN80" s="31">
        <v>23.3</v>
      </c>
      <c r="DO80" s="31">
        <v>24.8</v>
      </c>
      <c r="DP80" s="31">
        <v>25.8</v>
      </c>
      <c r="DQ80" s="31">
        <v>19.899999999999999</v>
      </c>
      <c r="DR80" s="31">
        <v>21.3</v>
      </c>
      <c r="DS80" s="31">
        <v>21.8</v>
      </c>
      <c r="DT80" s="31">
        <v>22.2</v>
      </c>
      <c r="DU80" s="31">
        <v>22.3</v>
      </c>
      <c r="DV80" s="31">
        <v>22.6</v>
      </c>
      <c r="DW80" s="31">
        <v>22.7</v>
      </c>
      <c r="DX80" s="31">
        <v>22.9</v>
      </c>
      <c r="DY80" s="31">
        <v>23.2</v>
      </c>
      <c r="DZ80" s="31">
        <v>23.5</v>
      </c>
      <c r="EA80" s="31">
        <v>23.3</v>
      </c>
      <c r="EB80" s="31">
        <v>22.8</v>
      </c>
      <c r="EC80" s="31">
        <v>22.4</v>
      </c>
      <c r="ED80" s="31">
        <v>22.7</v>
      </c>
      <c r="EE80" s="31">
        <v>24.6</v>
      </c>
      <c r="EF80" s="31">
        <v>26.1</v>
      </c>
      <c r="EG80" s="31">
        <v>27.1</v>
      </c>
      <c r="EH80" s="31">
        <v>21.6</v>
      </c>
      <c r="EI80" s="31">
        <v>23</v>
      </c>
      <c r="EJ80" s="31">
        <v>23.5</v>
      </c>
      <c r="EK80" s="31">
        <v>24.1</v>
      </c>
      <c r="EL80" s="31">
        <v>24.1</v>
      </c>
      <c r="EM80" s="31">
        <v>24.2</v>
      </c>
      <c r="EN80" s="31">
        <v>24.2</v>
      </c>
      <c r="EO80" s="31">
        <v>24.3</v>
      </c>
      <c r="EP80" s="31">
        <v>24.4</v>
      </c>
      <c r="EQ80" s="31">
        <v>24.5</v>
      </c>
      <c r="ER80" s="31">
        <v>24.3</v>
      </c>
      <c r="ES80" s="31">
        <v>23.7</v>
      </c>
      <c r="ET80" s="31">
        <v>23.4</v>
      </c>
      <c r="EU80" s="31">
        <v>24</v>
      </c>
      <c r="EV80" s="31">
        <v>26</v>
      </c>
      <c r="EW80" s="31">
        <v>27.7</v>
      </c>
      <c r="EX80" s="31">
        <v>28.8</v>
      </c>
      <c r="EY80" s="31">
        <v>23.3</v>
      </c>
      <c r="EZ80" s="31">
        <v>24.5</v>
      </c>
      <c r="FA80" s="31">
        <v>25.3</v>
      </c>
      <c r="FB80" s="31">
        <v>25.8</v>
      </c>
      <c r="FC80" s="31">
        <v>25.9</v>
      </c>
      <c r="FD80" s="31">
        <v>26</v>
      </c>
      <c r="FE80" s="31">
        <v>25.9</v>
      </c>
      <c r="FF80" s="45">
        <v>25.7</v>
      </c>
      <c r="FG80" s="31">
        <v>25.6</v>
      </c>
      <c r="FH80" s="31">
        <v>25.4</v>
      </c>
      <c r="FI80" s="31">
        <v>25.3</v>
      </c>
      <c r="FJ80" s="31">
        <v>24.8</v>
      </c>
      <c r="FK80" s="31">
        <v>24.7</v>
      </c>
      <c r="FL80" s="31">
        <v>25.5</v>
      </c>
      <c r="FM80" s="31">
        <v>27.6</v>
      </c>
      <c r="FN80" s="31">
        <v>29.6</v>
      </c>
      <c r="FO80" s="31">
        <v>30.8</v>
      </c>
      <c r="FP80" s="31">
        <v>23.3</v>
      </c>
      <c r="FQ80" s="31">
        <v>24.6</v>
      </c>
      <c r="FR80" s="31">
        <v>25.1</v>
      </c>
      <c r="FS80" s="31">
        <v>25.2</v>
      </c>
      <c r="FT80" s="31">
        <v>25.2</v>
      </c>
      <c r="FU80" s="31">
        <v>25</v>
      </c>
      <c r="FV80" s="31">
        <v>24.6</v>
      </c>
      <c r="FW80" s="45">
        <v>24.4</v>
      </c>
      <c r="FX80" s="31">
        <v>24.2</v>
      </c>
      <c r="FY80" s="31">
        <v>24.1</v>
      </c>
      <c r="FZ80" s="31">
        <v>24</v>
      </c>
      <c r="GA80" s="31">
        <v>24</v>
      </c>
      <c r="GB80" s="31">
        <v>24.4</v>
      </c>
      <c r="GC80" s="31">
        <v>25.3</v>
      </c>
      <c r="GD80" s="31">
        <v>27.2</v>
      </c>
      <c r="GE80" s="31">
        <v>29.1</v>
      </c>
      <c r="GF80" s="31">
        <v>29.9</v>
      </c>
      <c r="GG80" s="31">
        <v>23</v>
      </c>
      <c r="GH80" s="31">
        <v>24.8</v>
      </c>
      <c r="GI80" s="31">
        <v>25.2</v>
      </c>
      <c r="GJ80" s="31">
        <v>25.1</v>
      </c>
      <c r="GK80" s="31">
        <v>25.1</v>
      </c>
      <c r="GL80" s="31">
        <v>24.7</v>
      </c>
      <c r="GM80" s="31">
        <v>24.4</v>
      </c>
      <c r="GN80" s="45">
        <v>24.1</v>
      </c>
      <c r="GO80" s="31">
        <v>24</v>
      </c>
      <c r="GP80" s="31">
        <v>23.9</v>
      </c>
      <c r="GQ80" s="31">
        <v>23.8</v>
      </c>
      <c r="GR80" s="31">
        <v>24</v>
      </c>
      <c r="GS80" s="31">
        <v>24.5</v>
      </c>
      <c r="GT80" s="31">
        <v>25.3</v>
      </c>
      <c r="GU80" s="31">
        <v>26.8</v>
      </c>
      <c r="GV80" s="31">
        <v>28.1</v>
      </c>
      <c r="GW80" s="31">
        <v>28.6</v>
      </c>
      <c r="GX80" s="31">
        <v>22.8</v>
      </c>
      <c r="GY80" s="31">
        <v>24.7</v>
      </c>
      <c r="GZ80" s="31">
        <v>24.8</v>
      </c>
      <c r="HA80" s="31">
        <v>25.1</v>
      </c>
      <c r="HB80" s="31">
        <v>25.1</v>
      </c>
      <c r="HC80" s="31">
        <v>24.8</v>
      </c>
      <c r="HD80" s="31">
        <v>24.4</v>
      </c>
      <c r="HE80" s="45">
        <v>24.2</v>
      </c>
      <c r="HF80" s="31">
        <v>24.2</v>
      </c>
      <c r="HG80" s="31">
        <v>24</v>
      </c>
      <c r="HH80" s="31">
        <v>23.9</v>
      </c>
      <c r="HI80" s="31">
        <v>23.9</v>
      </c>
      <c r="HJ80" s="31">
        <v>24.4</v>
      </c>
      <c r="HK80" s="31">
        <v>25.2</v>
      </c>
      <c r="HL80" s="31">
        <v>26.3</v>
      </c>
      <c r="HM80" s="31">
        <v>27.2</v>
      </c>
      <c r="HN80" s="31">
        <v>27.2</v>
      </c>
      <c r="HO80" s="31">
        <v>22.9</v>
      </c>
      <c r="HP80" s="31">
        <v>24.8</v>
      </c>
      <c r="HQ80" s="31">
        <v>25.3</v>
      </c>
      <c r="HR80" s="31">
        <v>25.4</v>
      </c>
      <c r="HS80" s="31">
        <v>25.3</v>
      </c>
      <c r="HT80" s="31">
        <v>25.1</v>
      </c>
      <c r="HU80" s="31">
        <v>25</v>
      </c>
      <c r="HV80" s="45">
        <v>24.8</v>
      </c>
      <c r="HW80" s="31">
        <v>24.5</v>
      </c>
      <c r="HX80" s="31">
        <v>24.4</v>
      </c>
      <c r="HY80" s="31">
        <v>24.2</v>
      </c>
      <c r="HZ80" s="31">
        <v>24.1</v>
      </c>
      <c r="IA80" s="31">
        <v>24.7</v>
      </c>
      <c r="IB80" s="31">
        <v>25.2</v>
      </c>
      <c r="IC80" s="31">
        <v>25.9</v>
      </c>
      <c r="ID80" s="31">
        <v>26.4</v>
      </c>
      <c r="IE80" s="31">
        <v>25.7</v>
      </c>
    </row>
    <row r="81" spans="1:239" x14ac:dyDescent="0.3">
      <c r="A81" s="32">
        <v>43830</v>
      </c>
      <c r="B81" s="31">
        <v>3.6</v>
      </c>
      <c r="C81" s="31">
        <v>3.8</v>
      </c>
      <c r="D81" s="31">
        <v>4.5999999999999996</v>
      </c>
      <c r="E81" s="31">
        <v>5.3</v>
      </c>
      <c r="F81" s="31">
        <v>6</v>
      </c>
      <c r="G81" s="31">
        <v>6.6</v>
      </c>
      <c r="H81" s="31">
        <v>7.7</v>
      </c>
      <c r="I81" s="45">
        <v>9.1</v>
      </c>
      <c r="J81" s="31">
        <v>11.6</v>
      </c>
      <c r="K81" s="31">
        <v>13</v>
      </c>
      <c r="L81" s="31">
        <v>13.7</v>
      </c>
      <c r="M81" s="31">
        <v>14.3</v>
      </c>
      <c r="N81" s="31">
        <v>14.3</v>
      </c>
      <c r="O81" s="31">
        <v>13.6</v>
      </c>
      <c r="P81" s="31">
        <v>14</v>
      </c>
      <c r="Q81" s="31">
        <v>14.5</v>
      </c>
      <c r="R81" s="31">
        <v>14.6</v>
      </c>
      <c r="S81" s="31">
        <v>7.7</v>
      </c>
      <c r="T81" s="31">
        <v>8.1</v>
      </c>
      <c r="U81" s="31">
        <v>9.1999999999999993</v>
      </c>
      <c r="V81" s="31">
        <v>10.1</v>
      </c>
      <c r="W81" s="31">
        <v>11.2</v>
      </c>
      <c r="X81" s="31">
        <v>12.1</v>
      </c>
      <c r="Y81" s="31">
        <v>13.7</v>
      </c>
      <c r="Z81" s="45">
        <v>15.1</v>
      </c>
      <c r="AA81" s="31">
        <v>17.7</v>
      </c>
      <c r="AB81" s="31">
        <v>18.8</v>
      </c>
      <c r="AC81" s="31">
        <v>19.2</v>
      </c>
      <c r="AD81" s="31">
        <v>19.3</v>
      </c>
      <c r="AE81" s="31">
        <v>18.899999999999999</v>
      </c>
      <c r="AF81" s="31">
        <v>18</v>
      </c>
      <c r="AG81" s="31">
        <v>19</v>
      </c>
      <c r="AH81" s="31">
        <v>20.399999999999999</v>
      </c>
      <c r="AI81" s="31">
        <v>21</v>
      </c>
      <c r="AJ81" s="31">
        <v>10.8</v>
      </c>
      <c r="AK81" s="31">
        <v>11.3</v>
      </c>
      <c r="AL81" s="31">
        <v>11.9</v>
      </c>
      <c r="AM81" s="31">
        <v>12.7</v>
      </c>
      <c r="AN81" s="31">
        <v>13.7</v>
      </c>
      <c r="AO81" s="31">
        <v>14.3</v>
      </c>
      <c r="AP81" s="31">
        <v>15.6</v>
      </c>
      <c r="AQ81" s="45">
        <v>16.7</v>
      </c>
      <c r="AR81" s="31">
        <v>18.3</v>
      </c>
      <c r="AS81" s="31">
        <v>19.2</v>
      </c>
      <c r="AT81" s="31">
        <v>19.2</v>
      </c>
      <c r="AU81" s="31">
        <v>19.100000000000001</v>
      </c>
      <c r="AV81" s="31">
        <v>18.8</v>
      </c>
      <c r="AW81" s="31">
        <v>18.100000000000001</v>
      </c>
      <c r="AX81" s="31">
        <v>19.2</v>
      </c>
      <c r="AY81" s="31">
        <v>20.5</v>
      </c>
      <c r="AZ81" s="31">
        <v>21.1</v>
      </c>
      <c r="BA81" s="31">
        <v>14.1</v>
      </c>
      <c r="BB81" s="31">
        <v>14.4</v>
      </c>
      <c r="BC81" s="31">
        <v>14.9</v>
      </c>
      <c r="BD81" s="31">
        <v>15.4</v>
      </c>
      <c r="BE81" s="31">
        <v>15.8</v>
      </c>
      <c r="BF81" s="31">
        <v>16.2</v>
      </c>
      <c r="BG81" s="31">
        <v>16.899999999999999</v>
      </c>
      <c r="BH81" s="45">
        <v>17.5</v>
      </c>
      <c r="BI81" s="31">
        <v>18.600000000000001</v>
      </c>
      <c r="BJ81" s="31">
        <v>19.2</v>
      </c>
      <c r="BK81" s="31">
        <v>19.100000000000001</v>
      </c>
      <c r="BL81" s="31">
        <v>19.100000000000001</v>
      </c>
      <c r="BM81" s="31">
        <v>18.7</v>
      </c>
      <c r="BN81" s="31">
        <v>18.2</v>
      </c>
      <c r="BO81" s="31">
        <v>19.3</v>
      </c>
      <c r="BP81" s="31">
        <v>20.5</v>
      </c>
      <c r="BQ81" s="31">
        <v>21.2</v>
      </c>
      <c r="BR81" s="31">
        <v>16.5</v>
      </c>
      <c r="BS81" s="31">
        <v>16.7</v>
      </c>
      <c r="BT81" s="31">
        <v>16.899999999999999</v>
      </c>
      <c r="BU81" s="31">
        <v>17.3</v>
      </c>
      <c r="BV81" s="31">
        <v>17.3</v>
      </c>
      <c r="BW81" s="31">
        <v>17.5</v>
      </c>
      <c r="BX81" s="31">
        <v>17.899999999999999</v>
      </c>
      <c r="BY81" s="45">
        <v>18.5</v>
      </c>
      <c r="BZ81" s="31">
        <v>19.100000000000001</v>
      </c>
      <c r="CA81" s="31">
        <v>19.3</v>
      </c>
      <c r="CB81" s="31">
        <v>19.2</v>
      </c>
      <c r="CC81" s="31">
        <v>19</v>
      </c>
      <c r="CD81" s="31">
        <v>18.600000000000001</v>
      </c>
      <c r="CE81" s="31">
        <v>18.2</v>
      </c>
      <c r="CF81" s="31">
        <v>19.399999999999999</v>
      </c>
      <c r="CG81" s="31">
        <v>20.6</v>
      </c>
      <c r="CH81" s="31">
        <v>21.2</v>
      </c>
      <c r="CI81" s="31">
        <v>18.7</v>
      </c>
      <c r="CJ81" s="31">
        <v>18.8</v>
      </c>
      <c r="CK81" s="31">
        <v>18.600000000000001</v>
      </c>
      <c r="CL81" s="31">
        <v>18.899999999999999</v>
      </c>
      <c r="CM81" s="31">
        <v>19</v>
      </c>
      <c r="CN81" s="31">
        <v>19.2</v>
      </c>
      <c r="CO81" s="31">
        <v>19.5</v>
      </c>
      <c r="CP81" s="31">
        <v>19.7</v>
      </c>
      <c r="CQ81" s="31">
        <v>20</v>
      </c>
      <c r="CR81" s="31">
        <v>20</v>
      </c>
      <c r="CS81" s="31">
        <v>19.899999999999999</v>
      </c>
      <c r="CT81" s="31">
        <v>19.600000000000001</v>
      </c>
      <c r="CU81" s="31">
        <v>19.2</v>
      </c>
      <c r="CV81" s="31">
        <v>19.100000000000001</v>
      </c>
      <c r="CW81" s="31">
        <v>20.399999999999999</v>
      </c>
      <c r="CX81" s="31">
        <v>21.6</v>
      </c>
      <c r="CY81" s="31">
        <v>22.2</v>
      </c>
      <c r="CZ81" s="31">
        <v>20.6</v>
      </c>
      <c r="DA81" s="31">
        <v>20.9</v>
      </c>
      <c r="DB81" s="31">
        <v>20.6</v>
      </c>
      <c r="DC81" s="31">
        <v>20.7</v>
      </c>
      <c r="DD81" s="31">
        <v>20.7</v>
      </c>
      <c r="DE81" s="31">
        <v>20.7</v>
      </c>
      <c r="DF81" s="31">
        <v>21</v>
      </c>
      <c r="DG81" s="45">
        <v>21</v>
      </c>
      <c r="DH81" s="31">
        <v>21.1</v>
      </c>
      <c r="DI81" s="31">
        <v>20.9</v>
      </c>
      <c r="DJ81" s="31">
        <v>20.7</v>
      </c>
      <c r="DK81" s="31">
        <v>20.3</v>
      </c>
      <c r="DL81" s="31">
        <v>19.8</v>
      </c>
      <c r="DM81" s="31">
        <v>19.899999999999999</v>
      </c>
      <c r="DN81" s="31">
        <v>21.3</v>
      </c>
      <c r="DO81" s="31">
        <v>22.5</v>
      </c>
      <c r="DP81" s="31">
        <v>23.1</v>
      </c>
      <c r="DQ81" s="31">
        <v>22.3</v>
      </c>
      <c r="DR81" s="31">
        <v>22.5</v>
      </c>
      <c r="DS81" s="31">
        <v>22.3</v>
      </c>
      <c r="DT81" s="31">
        <v>22.2</v>
      </c>
      <c r="DU81" s="31">
        <v>22.1</v>
      </c>
      <c r="DV81" s="31">
        <v>22.2</v>
      </c>
      <c r="DW81" s="31">
        <v>22.1</v>
      </c>
      <c r="DX81" s="31">
        <v>22.1</v>
      </c>
      <c r="DY81" s="31">
        <v>21.9</v>
      </c>
      <c r="DZ81" s="31">
        <v>21.8</v>
      </c>
      <c r="EA81" s="31">
        <v>21.5</v>
      </c>
      <c r="EB81" s="31">
        <v>20.9</v>
      </c>
      <c r="EC81" s="31">
        <v>20.6</v>
      </c>
      <c r="ED81" s="31">
        <v>20.8</v>
      </c>
      <c r="EE81" s="31">
        <v>22.4</v>
      </c>
      <c r="EF81" s="31">
        <v>23.5</v>
      </c>
      <c r="EG81" s="31">
        <v>24.1</v>
      </c>
      <c r="EH81" s="31">
        <v>23.9</v>
      </c>
      <c r="EI81" s="31">
        <v>24</v>
      </c>
      <c r="EJ81" s="31">
        <v>23.8</v>
      </c>
      <c r="EK81" s="31">
        <v>23.8</v>
      </c>
      <c r="EL81" s="31">
        <v>23.6</v>
      </c>
      <c r="EM81" s="31">
        <v>23.5</v>
      </c>
      <c r="EN81" s="31">
        <v>23.4</v>
      </c>
      <c r="EO81" s="31">
        <v>23.2</v>
      </c>
      <c r="EP81" s="31">
        <v>22.9</v>
      </c>
      <c r="EQ81" s="31">
        <v>22.7</v>
      </c>
      <c r="ER81" s="31">
        <v>22.4</v>
      </c>
      <c r="ES81" s="31">
        <v>21.8</v>
      </c>
      <c r="ET81" s="31">
        <v>21.4</v>
      </c>
      <c r="EU81" s="31">
        <v>21.9</v>
      </c>
      <c r="EV81" s="31">
        <v>23.6</v>
      </c>
      <c r="EW81" s="31">
        <v>24.9</v>
      </c>
      <c r="EX81" s="31">
        <v>25.3</v>
      </c>
      <c r="EY81" s="31">
        <v>25.4</v>
      </c>
      <c r="EZ81" s="31">
        <v>25.3</v>
      </c>
      <c r="FA81" s="31">
        <v>25.4</v>
      </c>
      <c r="FB81" s="31">
        <v>25.2</v>
      </c>
      <c r="FC81" s="31">
        <v>25.1</v>
      </c>
      <c r="FD81" s="31">
        <v>24.9</v>
      </c>
      <c r="FE81" s="31">
        <v>24.7</v>
      </c>
      <c r="FF81" s="45">
        <v>24.4</v>
      </c>
      <c r="FG81" s="31">
        <v>24</v>
      </c>
      <c r="FH81" s="31">
        <v>23.6</v>
      </c>
      <c r="FI81" s="31">
        <v>23.3</v>
      </c>
      <c r="FJ81" s="31">
        <v>22.8</v>
      </c>
      <c r="FK81" s="31">
        <v>22.5</v>
      </c>
      <c r="FL81" s="31">
        <v>23.2</v>
      </c>
      <c r="FM81" s="31">
        <v>25</v>
      </c>
      <c r="FN81" s="31">
        <v>26.3</v>
      </c>
      <c r="FO81" s="31">
        <v>26.8</v>
      </c>
      <c r="FP81" s="31">
        <v>24.8</v>
      </c>
      <c r="FQ81" s="31">
        <v>24.7</v>
      </c>
      <c r="FR81" s="31">
        <v>24.4</v>
      </c>
      <c r="FS81" s="31">
        <v>24.3</v>
      </c>
      <c r="FT81" s="31">
        <v>24.1</v>
      </c>
      <c r="FU81" s="31">
        <v>23.9</v>
      </c>
      <c r="FV81" s="31">
        <v>23.5</v>
      </c>
      <c r="FW81" s="45">
        <v>23.2</v>
      </c>
      <c r="FX81" s="31">
        <v>22.8</v>
      </c>
      <c r="FY81" s="31">
        <v>22.6</v>
      </c>
      <c r="FZ81" s="31">
        <v>22.3</v>
      </c>
      <c r="GA81" s="31">
        <v>22.1</v>
      </c>
      <c r="GB81" s="31">
        <v>22.3</v>
      </c>
      <c r="GC81" s="31">
        <v>23.1</v>
      </c>
      <c r="GD81" s="31">
        <v>24.6</v>
      </c>
      <c r="GE81" s="31">
        <v>25.9</v>
      </c>
      <c r="GF81" s="31">
        <v>26.2</v>
      </c>
      <c r="GG81" s="31">
        <v>24.1</v>
      </c>
      <c r="GH81" s="31">
        <v>24.4</v>
      </c>
      <c r="GI81" s="31">
        <v>24</v>
      </c>
      <c r="GJ81" s="31">
        <v>23.9</v>
      </c>
      <c r="GK81" s="31">
        <v>23.9</v>
      </c>
      <c r="GL81" s="31">
        <v>23.8</v>
      </c>
      <c r="GM81" s="31">
        <v>23.4</v>
      </c>
      <c r="GN81" s="45">
        <v>23.1</v>
      </c>
      <c r="GO81" s="31">
        <v>22.8</v>
      </c>
      <c r="GP81" s="31">
        <v>22.5</v>
      </c>
      <c r="GQ81" s="31">
        <v>22.3</v>
      </c>
      <c r="GR81" s="31">
        <v>22.2</v>
      </c>
      <c r="GS81" s="31">
        <v>22.5</v>
      </c>
      <c r="GT81" s="31">
        <v>23.2</v>
      </c>
      <c r="GU81" s="31">
        <v>24.2</v>
      </c>
      <c r="GV81" s="31">
        <v>25.1</v>
      </c>
      <c r="GW81" s="31">
        <v>25.3</v>
      </c>
      <c r="GX81" s="31">
        <v>24</v>
      </c>
      <c r="GY81" s="31">
        <v>24.4</v>
      </c>
      <c r="GZ81" s="31">
        <v>23.8</v>
      </c>
      <c r="HA81" s="31">
        <v>23.8</v>
      </c>
      <c r="HB81" s="31">
        <v>23.8</v>
      </c>
      <c r="HC81" s="31">
        <v>23.8</v>
      </c>
      <c r="HD81" s="31">
        <v>23.4</v>
      </c>
      <c r="HE81" s="45">
        <v>23.2</v>
      </c>
      <c r="HF81" s="31">
        <v>23</v>
      </c>
      <c r="HG81" s="31">
        <v>22.6</v>
      </c>
      <c r="HH81" s="31">
        <v>22.3</v>
      </c>
      <c r="HI81" s="31">
        <v>22.1</v>
      </c>
      <c r="HJ81" s="31">
        <v>22.4</v>
      </c>
      <c r="HK81" s="31">
        <v>23</v>
      </c>
      <c r="HL81" s="31">
        <v>23.8</v>
      </c>
      <c r="HM81" s="31">
        <v>24.3</v>
      </c>
      <c r="HN81" s="31">
        <v>24.2</v>
      </c>
      <c r="HO81" s="31">
        <v>24</v>
      </c>
      <c r="HP81" s="31">
        <v>24.4</v>
      </c>
      <c r="HQ81" s="31">
        <v>24</v>
      </c>
      <c r="HR81" s="31">
        <v>23.9</v>
      </c>
      <c r="HS81" s="31">
        <v>24</v>
      </c>
      <c r="HT81" s="31">
        <v>24</v>
      </c>
      <c r="HU81" s="31">
        <v>23.8</v>
      </c>
      <c r="HV81" s="45">
        <v>23.6</v>
      </c>
      <c r="HW81" s="31">
        <v>23.2</v>
      </c>
      <c r="HX81" s="31">
        <v>22.9</v>
      </c>
      <c r="HY81" s="31">
        <v>22.6</v>
      </c>
      <c r="HZ81" s="31">
        <v>22.3</v>
      </c>
      <c r="IA81" s="31">
        <v>22.6</v>
      </c>
      <c r="IB81" s="31">
        <v>23</v>
      </c>
      <c r="IC81" s="31">
        <v>23.4</v>
      </c>
      <c r="ID81" s="31">
        <v>23.6</v>
      </c>
      <c r="IE81" s="31">
        <v>22.8</v>
      </c>
    </row>
    <row r="82" spans="1:239" x14ac:dyDescent="0.3">
      <c r="A82" s="32">
        <v>43861</v>
      </c>
      <c r="B82" s="31">
        <v>4</v>
      </c>
      <c r="C82" s="31">
        <v>4.5</v>
      </c>
      <c r="D82" s="31">
        <v>4.2</v>
      </c>
      <c r="E82" s="31">
        <v>4.9000000000000004</v>
      </c>
      <c r="F82" s="31">
        <v>5.4</v>
      </c>
      <c r="G82" s="31">
        <v>6.1</v>
      </c>
      <c r="H82" s="31">
        <v>7.6</v>
      </c>
      <c r="I82" s="45">
        <v>9.1999999999999993</v>
      </c>
      <c r="J82" s="31">
        <v>12.1</v>
      </c>
      <c r="K82" s="31">
        <v>13.9</v>
      </c>
      <c r="L82" s="31">
        <v>14.9</v>
      </c>
      <c r="M82" s="31">
        <v>15.7</v>
      </c>
      <c r="N82" s="31">
        <v>15.4</v>
      </c>
      <c r="O82" s="31">
        <v>14.4</v>
      </c>
      <c r="P82" s="31">
        <v>14.8</v>
      </c>
      <c r="Q82" s="31">
        <v>15.4</v>
      </c>
      <c r="R82" s="31">
        <v>15.8</v>
      </c>
      <c r="S82" s="31">
        <v>8</v>
      </c>
      <c r="T82" s="31">
        <v>9.3000000000000007</v>
      </c>
      <c r="U82" s="31">
        <v>9.3000000000000007</v>
      </c>
      <c r="V82" s="31">
        <v>9.6</v>
      </c>
      <c r="W82" s="31">
        <v>10.3</v>
      </c>
      <c r="X82" s="31">
        <v>11.8</v>
      </c>
      <c r="Y82" s="31">
        <v>14.1</v>
      </c>
      <c r="Z82" s="45">
        <v>16.3</v>
      </c>
      <c r="AA82" s="31">
        <v>19.7</v>
      </c>
      <c r="AB82" s="31">
        <v>21.3</v>
      </c>
      <c r="AC82" s="31">
        <v>22.1</v>
      </c>
      <c r="AD82" s="31">
        <v>21.9</v>
      </c>
      <c r="AE82" s="31">
        <v>21</v>
      </c>
      <c r="AF82" s="31">
        <v>19.8</v>
      </c>
      <c r="AG82" s="31">
        <v>20.9</v>
      </c>
      <c r="AH82" s="31">
        <v>22.6</v>
      </c>
      <c r="AI82" s="31">
        <v>23.9</v>
      </c>
      <c r="AJ82" s="31">
        <v>11.6</v>
      </c>
      <c r="AK82" s="31">
        <v>12.7</v>
      </c>
      <c r="AL82" s="31">
        <v>12.5</v>
      </c>
      <c r="AM82" s="31">
        <v>12.6</v>
      </c>
      <c r="AN82" s="31">
        <v>13.7</v>
      </c>
      <c r="AO82" s="31">
        <v>14.6</v>
      </c>
      <c r="AP82" s="31">
        <v>16.399999999999999</v>
      </c>
      <c r="AQ82" s="45">
        <v>18.3</v>
      </c>
      <c r="AR82" s="31">
        <v>20.5</v>
      </c>
      <c r="AS82" s="31">
        <v>21.7</v>
      </c>
      <c r="AT82" s="31">
        <v>22.1</v>
      </c>
      <c r="AU82" s="31">
        <v>21.7</v>
      </c>
      <c r="AV82" s="31">
        <v>20.9</v>
      </c>
      <c r="AW82" s="31">
        <v>20</v>
      </c>
      <c r="AX82" s="31">
        <v>21.2</v>
      </c>
      <c r="AY82" s="31">
        <v>22.9</v>
      </c>
      <c r="AZ82" s="31">
        <v>24.1</v>
      </c>
      <c r="BA82" s="31">
        <v>15.5</v>
      </c>
      <c r="BB82" s="31">
        <v>16.100000000000001</v>
      </c>
      <c r="BC82" s="31">
        <v>16</v>
      </c>
      <c r="BD82" s="31">
        <v>16</v>
      </c>
      <c r="BE82" s="31">
        <v>16.7</v>
      </c>
      <c r="BF82" s="31">
        <v>17.100000000000001</v>
      </c>
      <c r="BG82" s="31">
        <v>18.100000000000001</v>
      </c>
      <c r="BH82" s="45">
        <v>19.3</v>
      </c>
      <c r="BI82" s="31">
        <v>20.8</v>
      </c>
      <c r="BJ82" s="31">
        <v>21.9</v>
      </c>
      <c r="BK82" s="31">
        <v>22.1</v>
      </c>
      <c r="BL82" s="31">
        <v>21.6</v>
      </c>
      <c r="BM82" s="31">
        <v>20.7</v>
      </c>
      <c r="BN82" s="31">
        <v>20.100000000000001</v>
      </c>
      <c r="BO82" s="31">
        <v>21.3</v>
      </c>
      <c r="BP82" s="31">
        <v>22.9</v>
      </c>
      <c r="BQ82" s="31">
        <v>24.3</v>
      </c>
      <c r="BR82" s="31">
        <v>19.5</v>
      </c>
      <c r="BS82" s="31">
        <v>19.100000000000001</v>
      </c>
      <c r="BT82" s="31">
        <v>18.600000000000001</v>
      </c>
      <c r="BU82" s="31">
        <v>18.100000000000001</v>
      </c>
      <c r="BV82" s="31">
        <v>18.600000000000001</v>
      </c>
      <c r="BW82" s="31">
        <v>18.8</v>
      </c>
      <c r="BX82" s="31">
        <v>19.399999999999999</v>
      </c>
      <c r="BY82" s="45">
        <v>20.3</v>
      </c>
      <c r="BZ82" s="31">
        <v>21.4</v>
      </c>
      <c r="CA82" s="31">
        <v>22.1</v>
      </c>
      <c r="CB82" s="31">
        <v>22.2</v>
      </c>
      <c r="CC82" s="31">
        <v>21.4</v>
      </c>
      <c r="CD82" s="31">
        <v>20.6</v>
      </c>
      <c r="CE82" s="31">
        <v>20.2</v>
      </c>
      <c r="CF82" s="31">
        <v>21.5</v>
      </c>
      <c r="CG82" s="31">
        <v>23.1</v>
      </c>
      <c r="CH82" s="31">
        <v>24.4</v>
      </c>
      <c r="CI82" s="31">
        <v>22.6</v>
      </c>
      <c r="CJ82" s="31">
        <v>21.7</v>
      </c>
      <c r="CK82" s="31">
        <v>20.9</v>
      </c>
      <c r="CL82" s="31">
        <v>20.399999999999999</v>
      </c>
      <c r="CM82" s="31">
        <v>20.9</v>
      </c>
      <c r="CN82" s="31">
        <v>20.9</v>
      </c>
      <c r="CO82" s="31">
        <v>21.4</v>
      </c>
      <c r="CP82" s="31">
        <v>21.9</v>
      </c>
      <c r="CQ82" s="31">
        <v>22.5</v>
      </c>
      <c r="CR82" s="31">
        <v>22.9</v>
      </c>
      <c r="CS82" s="31">
        <v>22.9</v>
      </c>
      <c r="CT82" s="31">
        <v>22.1</v>
      </c>
      <c r="CU82" s="31">
        <v>21.3</v>
      </c>
      <c r="CV82" s="31">
        <v>21.2</v>
      </c>
      <c r="CW82" s="31">
        <v>22.8</v>
      </c>
      <c r="CX82" s="31">
        <v>24.4</v>
      </c>
      <c r="CY82" s="31">
        <v>25.8</v>
      </c>
      <c r="CZ82" s="31">
        <v>25.4</v>
      </c>
      <c r="DA82" s="31">
        <v>24.7</v>
      </c>
      <c r="DB82" s="31">
        <v>23.6</v>
      </c>
      <c r="DC82" s="31">
        <v>22.9</v>
      </c>
      <c r="DD82" s="31">
        <v>23.1</v>
      </c>
      <c r="DE82" s="31">
        <v>22.9</v>
      </c>
      <c r="DF82" s="31">
        <v>23.3</v>
      </c>
      <c r="DG82" s="45">
        <v>23.6</v>
      </c>
      <c r="DH82" s="31">
        <v>23.8</v>
      </c>
      <c r="DI82" s="31">
        <v>24</v>
      </c>
      <c r="DJ82" s="31">
        <v>23.8</v>
      </c>
      <c r="DK82" s="31">
        <v>22.9</v>
      </c>
      <c r="DL82" s="31">
        <v>22.1</v>
      </c>
      <c r="DM82" s="31">
        <v>22.2</v>
      </c>
      <c r="DN82" s="31">
        <v>23.9</v>
      </c>
      <c r="DO82" s="31">
        <v>25.7</v>
      </c>
      <c r="DP82" s="31">
        <v>27.1</v>
      </c>
      <c r="DQ82" s="31">
        <v>27.8</v>
      </c>
      <c r="DR82" s="31">
        <v>27</v>
      </c>
      <c r="DS82" s="31">
        <v>25.9</v>
      </c>
      <c r="DT82" s="31">
        <v>25.1</v>
      </c>
      <c r="DU82" s="31">
        <v>25</v>
      </c>
      <c r="DV82" s="31">
        <v>24.8</v>
      </c>
      <c r="DW82" s="31">
        <v>24.8</v>
      </c>
      <c r="DX82" s="31">
        <v>25</v>
      </c>
      <c r="DY82" s="31">
        <v>25.1</v>
      </c>
      <c r="DZ82" s="31">
        <v>25.1</v>
      </c>
      <c r="EA82" s="31">
        <v>24.8</v>
      </c>
      <c r="EB82" s="31">
        <v>23.8</v>
      </c>
      <c r="EC82" s="31">
        <v>23</v>
      </c>
      <c r="ED82" s="31">
        <v>23.3</v>
      </c>
      <c r="EE82" s="31">
        <v>25.3</v>
      </c>
      <c r="EF82" s="31">
        <v>27.1</v>
      </c>
      <c r="EG82" s="31">
        <v>28.7</v>
      </c>
      <c r="EH82" s="31">
        <v>30</v>
      </c>
      <c r="EI82" s="31">
        <v>29.3</v>
      </c>
      <c r="EJ82" s="31">
        <v>28.1</v>
      </c>
      <c r="EK82" s="31">
        <v>27.3</v>
      </c>
      <c r="EL82" s="31">
        <v>27</v>
      </c>
      <c r="EM82" s="31">
        <v>26.6</v>
      </c>
      <c r="EN82" s="31">
        <v>26.5</v>
      </c>
      <c r="EO82" s="31">
        <v>26.5</v>
      </c>
      <c r="EP82" s="31">
        <v>26.3</v>
      </c>
      <c r="EQ82" s="31">
        <v>26.2</v>
      </c>
      <c r="ER82" s="31">
        <v>25.8</v>
      </c>
      <c r="ES82" s="31">
        <v>24.8</v>
      </c>
      <c r="ET82" s="31">
        <v>24</v>
      </c>
      <c r="EU82" s="31">
        <v>24.7</v>
      </c>
      <c r="EV82" s="31">
        <v>26.9</v>
      </c>
      <c r="EW82" s="31">
        <v>29</v>
      </c>
      <c r="EX82" s="31">
        <v>30.5</v>
      </c>
      <c r="EY82" s="31">
        <v>32.1</v>
      </c>
      <c r="EZ82" s="31">
        <v>31.3</v>
      </c>
      <c r="FA82" s="31">
        <v>30.5</v>
      </c>
      <c r="FB82" s="31">
        <v>29.4</v>
      </c>
      <c r="FC82" s="31">
        <v>28.8</v>
      </c>
      <c r="FD82" s="31">
        <v>28.4</v>
      </c>
      <c r="FE82" s="31">
        <v>28</v>
      </c>
      <c r="FF82" s="45">
        <v>27.8</v>
      </c>
      <c r="FG82" s="31">
        <v>27.7</v>
      </c>
      <c r="FH82" s="31">
        <v>27.4</v>
      </c>
      <c r="FI82" s="31">
        <v>27</v>
      </c>
      <c r="FJ82" s="31">
        <v>26</v>
      </c>
      <c r="FK82" s="31">
        <v>25.5</v>
      </c>
      <c r="FL82" s="31">
        <v>26.4</v>
      </c>
      <c r="FM82" s="31">
        <v>28.7</v>
      </c>
      <c r="FN82" s="31">
        <v>31.3</v>
      </c>
      <c r="FO82" s="31">
        <v>33.1</v>
      </c>
      <c r="FP82" s="31">
        <v>30.4</v>
      </c>
      <c r="FQ82" s="31">
        <v>29.7</v>
      </c>
      <c r="FR82" s="31">
        <v>29</v>
      </c>
      <c r="FS82" s="31">
        <v>27.9</v>
      </c>
      <c r="FT82" s="31">
        <v>27.3</v>
      </c>
      <c r="FU82" s="31">
        <v>26.6</v>
      </c>
      <c r="FV82" s="31">
        <v>26.1</v>
      </c>
      <c r="FW82" s="45">
        <v>25.8</v>
      </c>
      <c r="FX82" s="31">
        <v>25.6</v>
      </c>
      <c r="FY82" s="31">
        <v>25.6</v>
      </c>
      <c r="FZ82" s="31">
        <v>25.4</v>
      </c>
      <c r="GA82" s="31">
        <v>25</v>
      </c>
      <c r="GB82" s="31">
        <v>25.1</v>
      </c>
      <c r="GC82" s="31">
        <v>26.3</v>
      </c>
      <c r="GD82" s="31">
        <v>28.6</v>
      </c>
      <c r="GE82" s="31">
        <v>30.9</v>
      </c>
      <c r="GF82" s="31">
        <v>32.5</v>
      </c>
      <c r="GG82" s="31">
        <v>29.7</v>
      </c>
      <c r="GH82" s="31">
        <v>29</v>
      </c>
      <c r="GI82" s="31">
        <v>28.6</v>
      </c>
      <c r="GJ82" s="31">
        <v>27.4</v>
      </c>
      <c r="GK82" s="31">
        <v>26.9</v>
      </c>
      <c r="GL82" s="31">
        <v>26.3</v>
      </c>
      <c r="GM82" s="31">
        <v>25.9</v>
      </c>
      <c r="GN82" s="45">
        <v>25.7</v>
      </c>
      <c r="GO82" s="31">
        <v>25.5</v>
      </c>
      <c r="GP82" s="31">
        <v>25.4</v>
      </c>
      <c r="GQ82" s="31">
        <v>25.3</v>
      </c>
      <c r="GR82" s="31">
        <v>25</v>
      </c>
      <c r="GS82" s="31">
        <v>25.3</v>
      </c>
      <c r="GT82" s="31">
        <v>26.5</v>
      </c>
      <c r="GU82" s="31">
        <v>28.2</v>
      </c>
      <c r="GV82" s="31">
        <v>30.2</v>
      </c>
      <c r="GW82" s="31">
        <v>31.4</v>
      </c>
      <c r="GX82" s="31">
        <v>29.6</v>
      </c>
      <c r="GY82" s="31">
        <v>29.1</v>
      </c>
      <c r="GZ82" s="31">
        <v>28.5</v>
      </c>
      <c r="HA82" s="31">
        <v>27.6</v>
      </c>
      <c r="HB82" s="31">
        <v>27</v>
      </c>
      <c r="HC82" s="31">
        <v>26.5</v>
      </c>
      <c r="HD82" s="31">
        <v>26</v>
      </c>
      <c r="HE82" s="45">
        <v>25.9</v>
      </c>
      <c r="HF82" s="31">
        <v>25.8</v>
      </c>
      <c r="HG82" s="31">
        <v>25.6</v>
      </c>
      <c r="HH82" s="31">
        <v>25.4</v>
      </c>
      <c r="HI82" s="31">
        <v>25.2</v>
      </c>
      <c r="HJ82" s="31">
        <v>25.5</v>
      </c>
      <c r="HK82" s="31">
        <v>26.6</v>
      </c>
      <c r="HL82" s="31">
        <v>28.2</v>
      </c>
      <c r="HM82" s="31">
        <v>29.5</v>
      </c>
      <c r="HN82" s="31">
        <v>30.1</v>
      </c>
      <c r="HO82" s="31">
        <v>30.2</v>
      </c>
      <c r="HP82" s="31">
        <v>29.3</v>
      </c>
      <c r="HQ82" s="31">
        <v>29</v>
      </c>
      <c r="HR82" s="31">
        <v>28.1</v>
      </c>
      <c r="HS82" s="31">
        <v>27.7</v>
      </c>
      <c r="HT82" s="31">
        <v>27</v>
      </c>
      <c r="HU82" s="31">
        <v>26.7</v>
      </c>
      <c r="HV82" s="45">
        <v>26.5</v>
      </c>
      <c r="HW82" s="31">
        <v>26.2</v>
      </c>
      <c r="HX82" s="31">
        <v>26.2</v>
      </c>
      <c r="HY82" s="31">
        <v>26</v>
      </c>
      <c r="HZ82" s="31">
        <v>25.8</v>
      </c>
      <c r="IA82" s="31">
        <v>26</v>
      </c>
      <c r="IB82" s="31">
        <v>27</v>
      </c>
      <c r="IC82" s="31">
        <v>28.2</v>
      </c>
      <c r="ID82" s="31">
        <v>28.9</v>
      </c>
      <c r="IE82" s="31">
        <v>28.7</v>
      </c>
    </row>
    <row r="83" spans="1:239" x14ac:dyDescent="0.3">
      <c r="A83" s="32">
        <v>43889</v>
      </c>
      <c r="B83" s="31">
        <v>7.7</v>
      </c>
      <c r="C83" s="31">
        <v>7.2</v>
      </c>
      <c r="D83" s="31">
        <v>7.6</v>
      </c>
      <c r="E83" s="31">
        <v>7</v>
      </c>
      <c r="F83" s="31">
        <v>7.3</v>
      </c>
      <c r="G83" s="31">
        <v>7.6</v>
      </c>
      <c r="H83" s="31">
        <v>8.3000000000000007</v>
      </c>
      <c r="I83" s="45">
        <v>9.6</v>
      </c>
      <c r="J83" s="31">
        <v>12.2</v>
      </c>
      <c r="K83" s="31">
        <v>14.2</v>
      </c>
      <c r="L83" s="31">
        <v>15.4</v>
      </c>
      <c r="M83" s="31">
        <v>16.3</v>
      </c>
      <c r="N83" s="31">
        <v>16.2</v>
      </c>
      <c r="O83" s="31">
        <v>15.4</v>
      </c>
      <c r="P83" s="31">
        <v>16.100000000000001</v>
      </c>
      <c r="Q83" s="31">
        <v>16.899999999999999</v>
      </c>
      <c r="R83" s="31">
        <v>17.399999999999999</v>
      </c>
      <c r="S83" s="31">
        <v>14.4</v>
      </c>
      <c r="T83" s="31">
        <v>14.1</v>
      </c>
      <c r="U83" s="31">
        <v>14.8</v>
      </c>
      <c r="V83" s="31">
        <v>13.7</v>
      </c>
      <c r="W83" s="31">
        <v>13.6</v>
      </c>
      <c r="X83" s="31">
        <v>14.5</v>
      </c>
      <c r="Y83" s="31">
        <v>15.7</v>
      </c>
      <c r="Z83" s="45">
        <v>17.3</v>
      </c>
      <c r="AA83" s="31">
        <v>20.399999999999999</v>
      </c>
      <c r="AB83" s="31">
        <v>22.4</v>
      </c>
      <c r="AC83" s="31">
        <v>23.6</v>
      </c>
      <c r="AD83" s="31">
        <v>23.7</v>
      </c>
      <c r="AE83" s="31">
        <v>22.8</v>
      </c>
      <c r="AF83" s="31">
        <v>21.8</v>
      </c>
      <c r="AG83" s="31">
        <v>23.4</v>
      </c>
      <c r="AH83" s="31">
        <v>25.9</v>
      </c>
      <c r="AI83" s="31">
        <v>27.8</v>
      </c>
      <c r="AJ83" s="31">
        <v>17.7</v>
      </c>
      <c r="AK83" s="31">
        <v>17.100000000000001</v>
      </c>
      <c r="AL83" s="31">
        <v>17.3</v>
      </c>
      <c r="AM83" s="31">
        <v>16.7</v>
      </c>
      <c r="AN83" s="31">
        <v>16.8</v>
      </c>
      <c r="AO83" s="31">
        <v>17.399999999999999</v>
      </c>
      <c r="AP83" s="31">
        <v>18.2</v>
      </c>
      <c r="AQ83" s="45">
        <v>19.600000000000001</v>
      </c>
      <c r="AR83" s="31">
        <v>21.6</v>
      </c>
      <c r="AS83" s="31">
        <v>23.1</v>
      </c>
      <c r="AT83" s="31">
        <v>23.8</v>
      </c>
      <c r="AU83" s="31">
        <v>23.4</v>
      </c>
      <c r="AV83" s="31">
        <v>22.6</v>
      </c>
      <c r="AW83" s="31">
        <v>21.9</v>
      </c>
      <c r="AX83" s="31">
        <v>23.7</v>
      </c>
      <c r="AY83" s="31">
        <v>26.4</v>
      </c>
      <c r="AZ83" s="31">
        <v>28</v>
      </c>
      <c r="BA83" s="31">
        <v>21.3</v>
      </c>
      <c r="BB83" s="31">
        <v>20.3</v>
      </c>
      <c r="BC83" s="31">
        <v>20.2</v>
      </c>
      <c r="BD83" s="31">
        <v>19.8</v>
      </c>
      <c r="BE83" s="31">
        <v>19.7</v>
      </c>
      <c r="BF83" s="31">
        <v>19.7</v>
      </c>
      <c r="BG83" s="31">
        <v>20.2</v>
      </c>
      <c r="BH83" s="45">
        <v>21.1</v>
      </c>
      <c r="BI83" s="31">
        <v>22.4</v>
      </c>
      <c r="BJ83" s="31">
        <v>23.6</v>
      </c>
      <c r="BK83" s="31">
        <v>23.9</v>
      </c>
      <c r="BL83" s="31">
        <v>23.5</v>
      </c>
      <c r="BM83" s="31">
        <v>22.5</v>
      </c>
      <c r="BN83" s="31">
        <v>22</v>
      </c>
      <c r="BO83" s="31">
        <v>23.9</v>
      </c>
      <c r="BP83" s="31">
        <v>26.4</v>
      </c>
      <c r="BQ83" s="31">
        <v>27.9</v>
      </c>
      <c r="BR83" s="31">
        <v>24.8</v>
      </c>
      <c r="BS83" s="31">
        <v>22.8</v>
      </c>
      <c r="BT83" s="31">
        <v>22.4</v>
      </c>
      <c r="BU83" s="31">
        <v>22.1</v>
      </c>
      <c r="BV83" s="31">
        <v>21.5</v>
      </c>
      <c r="BW83" s="31">
        <v>21.2</v>
      </c>
      <c r="BX83" s="31">
        <v>21.7</v>
      </c>
      <c r="BY83" s="45">
        <v>22.3</v>
      </c>
      <c r="BZ83" s="31">
        <v>23.3</v>
      </c>
      <c r="CA83" s="31">
        <v>23.9</v>
      </c>
      <c r="CB83" s="31">
        <v>24</v>
      </c>
      <c r="CC83" s="31">
        <v>23.4</v>
      </c>
      <c r="CD83" s="31">
        <v>22.4</v>
      </c>
      <c r="CE83" s="31">
        <v>22.2</v>
      </c>
      <c r="CF83" s="31">
        <v>24.1</v>
      </c>
      <c r="CG83" s="31">
        <v>26.5</v>
      </c>
      <c r="CH83" s="31">
        <v>28.1</v>
      </c>
      <c r="CI83" s="31">
        <v>28.8</v>
      </c>
      <c r="CJ83" s="31">
        <v>26</v>
      </c>
      <c r="CK83" s="31">
        <v>25.2</v>
      </c>
      <c r="CL83" s="31">
        <v>24.7</v>
      </c>
      <c r="CM83" s="31">
        <v>24.2</v>
      </c>
      <c r="CN83" s="31">
        <v>23.8</v>
      </c>
      <c r="CO83" s="31">
        <v>24.2</v>
      </c>
      <c r="CP83" s="31">
        <v>24.3</v>
      </c>
      <c r="CQ83" s="31">
        <v>24.8</v>
      </c>
      <c r="CR83" s="31">
        <v>25.1</v>
      </c>
      <c r="CS83" s="31">
        <v>25</v>
      </c>
      <c r="CT83" s="31">
        <v>24.3</v>
      </c>
      <c r="CU83" s="31">
        <v>23.3</v>
      </c>
      <c r="CV83" s="31">
        <v>23.4</v>
      </c>
      <c r="CW83" s="31">
        <v>25.6</v>
      </c>
      <c r="CX83" s="31">
        <v>28.1</v>
      </c>
      <c r="CY83" s="31">
        <v>29.9</v>
      </c>
      <c r="CZ83" s="31">
        <v>32.299999999999997</v>
      </c>
      <c r="DA83" s="31">
        <v>29.6</v>
      </c>
      <c r="DB83" s="31">
        <v>28.4</v>
      </c>
      <c r="DC83" s="31">
        <v>27.7</v>
      </c>
      <c r="DD83" s="31">
        <v>26.9</v>
      </c>
      <c r="DE83" s="31">
        <v>26.4</v>
      </c>
      <c r="DF83" s="31">
        <v>26.6</v>
      </c>
      <c r="DG83" s="45">
        <v>26.4</v>
      </c>
      <c r="DH83" s="31">
        <v>26.5</v>
      </c>
      <c r="DI83" s="31">
        <v>26.5</v>
      </c>
      <c r="DJ83" s="31">
        <v>26.2</v>
      </c>
      <c r="DK83" s="31">
        <v>25.3</v>
      </c>
      <c r="DL83" s="31">
        <v>24.3</v>
      </c>
      <c r="DM83" s="31">
        <v>24.6</v>
      </c>
      <c r="DN83" s="31">
        <v>27.1</v>
      </c>
      <c r="DO83" s="31">
        <v>29.8</v>
      </c>
      <c r="DP83" s="31">
        <v>31.8</v>
      </c>
      <c r="DQ83" s="31">
        <v>35.4</v>
      </c>
      <c r="DR83" s="31">
        <v>32.6</v>
      </c>
      <c r="DS83" s="31">
        <v>31.4</v>
      </c>
      <c r="DT83" s="31">
        <v>30.5</v>
      </c>
      <c r="DU83" s="31">
        <v>29.5</v>
      </c>
      <c r="DV83" s="31">
        <v>28.7</v>
      </c>
      <c r="DW83" s="31">
        <v>28.5</v>
      </c>
      <c r="DX83" s="31">
        <v>28.2</v>
      </c>
      <c r="DY83" s="31">
        <v>28.1</v>
      </c>
      <c r="DZ83" s="31">
        <v>27.9</v>
      </c>
      <c r="EA83" s="31">
        <v>27.5</v>
      </c>
      <c r="EB83" s="31">
        <v>26.3</v>
      </c>
      <c r="EC83" s="31">
        <v>25.4</v>
      </c>
      <c r="ED83" s="31">
        <v>26</v>
      </c>
      <c r="EE83" s="31">
        <v>29</v>
      </c>
      <c r="EF83" s="31">
        <v>31.7</v>
      </c>
      <c r="EG83" s="31">
        <v>34.200000000000003</v>
      </c>
      <c r="EH83" s="31">
        <v>38.700000000000003</v>
      </c>
      <c r="EI83" s="31">
        <v>35.700000000000003</v>
      </c>
      <c r="EJ83" s="31">
        <v>34.200000000000003</v>
      </c>
      <c r="EK83" s="31">
        <v>33.299999999999997</v>
      </c>
      <c r="EL83" s="31">
        <v>32.1</v>
      </c>
      <c r="EM83" s="31">
        <v>31.2</v>
      </c>
      <c r="EN83" s="31">
        <v>30.7</v>
      </c>
      <c r="EO83" s="31">
        <v>30.2</v>
      </c>
      <c r="EP83" s="31">
        <v>29.7</v>
      </c>
      <c r="EQ83" s="31">
        <v>29.5</v>
      </c>
      <c r="ER83" s="31">
        <v>28.9</v>
      </c>
      <c r="ES83" s="31">
        <v>27.6</v>
      </c>
      <c r="ET83" s="31">
        <v>26.6</v>
      </c>
      <c r="EU83" s="31">
        <v>27.8</v>
      </c>
      <c r="EV83" s="31">
        <v>31.1</v>
      </c>
      <c r="EW83" s="31">
        <v>34.299999999999997</v>
      </c>
      <c r="EX83" s="31">
        <v>37.1</v>
      </c>
      <c r="EY83" s="31">
        <v>41.6</v>
      </c>
      <c r="EZ83" s="31">
        <v>38.4</v>
      </c>
      <c r="FA83" s="31">
        <v>37.299999999999997</v>
      </c>
      <c r="FB83" s="31">
        <v>35.9</v>
      </c>
      <c r="FC83" s="31">
        <v>34.700000000000003</v>
      </c>
      <c r="FD83" s="31">
        <v>33.700000000000003</v>
      </c>
      <c r="FE83" s="31">
        <v>32.799999999999997</v>
      </c>
      <c r="FF83" s="45">
        <v>32.1</v>
      </c>
      <c r="FG83" s="31">
        <v>31.5</v>
      </c>
      <c r="FH83" s="31">
        <v>31.1</v>
      </c>
      <c r="FI83" s="31">
        <v>30.4</v>
      </c>
      <c r="FJ83" s="31">
        <v>29.1</v>
      </c>
      <c r="FK83" s="31">
        <v>28.4</v>
      </c>
      <c r="FL83" s="31">
        <v>29.8</v>
      </c>
      <c r="FM83" s="31">
        <v>33.5</v>
      </c>
      <c r="FN83" s="31">
        <v>37.5</v>
      </c>
      <c r="FO83" s="31">
        <v>41.1</v>
      </c>
      <c r="FP83" s="31">
        <v>42.6</v>
      </c>
      <c r="FQ83" s="31">
        <v>39</v>
      </c>
      <c r="FR83" s="31">
        <v>37.700000000000003</v>
      </c>
      <c r="FS83" s="31">
        <v>35.5</v>
      </c>
      <c r="FT83" s="31">
        <v>34.200000000000003</v>
      </c>
      <c r="FU83" s="31">
        <v>32.700000000000003</v>
      </c>
      <c r="FV83" s="31">
        <v>31.6</v>
      </c>
      <c r="FW83" s="45">
        <v>30.6</v>
      </c>
      <c r="FX83" s="31">
        <v>29.7</v>
      </c>
      <c r="FY83" s="31">
        <v>29.1</v>
      </c>
      <c r="FZ83" s="31">
        <v>28.6</v>
      </c>
      <c r="GA83" s="31">
        <v>28</v>
      </c>
      <c r="GB83" s="31">
        <v>28.1</v>
      </c>
      <c r="GC83" s="31">
        <v>30</v>
      </c>
      <c r="GD83" s="31">
        <v>33.200000000000003</v>
      </c>
      <c r="GE83" s="31">
        <v>37.200000000000003</v>
      </c>
      <c r="GF83" s="31">
        <v>40.700000000000003</v>
      </c>
      <c r="GG83" s="31">
        <v>44.3</v>
      </c>
      <c r="GH83" s="31">
        <v>40.4</v>
      </c>
      <c r="GI83" s="31">
        <v>39.1</v>
      </c>
      <c r="GJ83" s="31">
        <v>36.1</v>
      </c>
      <c r="GK83" s="31">
        <v>34.4</v>
      </c>
      <c r="GL83" s="31">
        <v>33.1</v>
      </c>
      <c r="GM83" s="31">
        <v>31.8</v>
      </c>
      <c r="GN83" s="45">
        <v>30.8</v>
      </c>
      <c r="GO83" s="31">
        <v>29.7</v>
      </c>
      <c r="GP83" s="31">
        <v>28.9</v>
      </c>
      <c r="GQ83" s="31">
        <v>28.5</v>
      </c>
      <c r="GR83" s="31">
        <v>28.1</v>
      </c>
      <c r="GS83" s="31">
        <v>28.6</v>
      </c>
      <c r="GT83" s="31">
        <v>30.4</v>
      </c>
      <c r="GU83" s="31">
        <v>33.1</v>
      </c>
      <c r="GV83" s="31">
        <v>36.6</v>
      </c>
      <c r="GW83" s="31">
        <v>39.5</v>
      </c>
      <c r="GX83" s="31">
        <v>45.7</v>
      </c>
      <c r="GY83" s="31">
        <v>41.8</v>
      </c>
      <c r="GZ83" s="31">
        <v>40.1</v>
      </c>
      <c r="HA83" s="31">
        <v>37.5</v>
      </c>
      <c r="HB83" s="31">
        <v>35.5</v>
      </c>
      <c r="HC83" s="31">
        <v>34</v>
      </c>
      <c r="HD83" s="31">
        <v>32.6</v>
      </c>
      <c r="HE83" s="45">
        <v>31.4</v>
      </c>
      <c r="HF83" s="31">
        <v>30.3</v>
      </c>
      <c r="HG83" s="31">
        <v>29.5</v>
      </c>
      <c r="HH83" s="31">
        <v>28.9</v>
      </c>
      <c r="HI83" s="31">
        <v>28.5</v>
      </c>
      <c r="HJ83" s="31">
        <v>28.9</v>
      </c>
      <c r="HK83" s="31">
        <v>30.7</v>
      </c>
      <c r="HL83" s="31">
        <v>33.299999999999997</v>
      </c>
      <c r="HM83" s="31">
        <v>36.1</v>
      </c>
      <c r="HN83" s="31">
        <v>37.700000000000003</v>
      </c>
      <c r="HO83" s="31">
        <v>48</v>
      </c>
      <c r="HP83" s="31">
        <v>43.5</v>
      </c>
      <c r="HQ83" s="31">
        <v>42.3</v>
      </c>
      <c r="HR83" s="31">
        <v>39.1</v>
      </c>
      <c r="HS83" s="31">
        <v>37.200000000000003</v>
      </c>
      <c r="HT83" s="31">
        <v>35.4</v>
      </c>
      <c r="HU83" s="31">
        <v>33.799999999999997</v>
      </c>
      <c r="HV83" s="45">
        <v>32.5</v>
      </c>
      <c r="HW83" s="31">
        <v>31.1</v>
      </c>
      <c r="HX83" s="31">
        <v>30.2</v>
      </c>
      <c r="HY83" s="31">
        <v>29.7</v>
      </c>
      <c r="HZ83" s="31">
        <v>29.3</v>
      </c>
      <c r="IA83" s="31">
        <v>29.6</v>
      </c>
      <c r="IB83" s="31">
        <v>31.4</v>
      </c>
      <c r="IC83" s="31">
        <v>33.5</v>
      </c>
      <c r="ID83" s="31">
        <v>35.299999999999997</v>
      </c>
      <c r="IE83" s="31">
        <v>36.200000000000003</v>
      </c>
    </row>
    <row r="84" spans="1:239" x14ac:dyDescent="0.3">
      <c r="A84" s="32">
        <v>43921</v>
      </c>
      <c r="B84" s="31">
        <v>14.9</v>
      </c>
      <c r="C84" s="31">
        <v>12.5</v>
      </c>
      <c r="D84" s="31">
        <v>11.4</v>
      </c>
      <c r="E84" s="31">
        <v>10</v>
      </c>
      <c r="F84" s="31">
        <v>9.6999999999999993</v>
      </c>
      <c r="G84" s="31">
        <v>9.5</v>
      </c>
      <c r="H84" s="31">
        <v>10.4</v>
      </c>
      <c r="I84" s="45">
        <v>11.4</v>
      </c>
      <c r="J84" s="31">
        <v>13.6</v>
      </c>
      <c r="K84" s="31">
        <v>15.7</v>
      </c>
      <c r="L84" s="31">
        <v>16.899999999999999</v>
      </c>
      <c r="M84" s="31">
        <v>17.3</v>
      </c>
      <c r="N84" s="31">
        <v>16.5</v>
      </c>
      <c r="O84" s="31">
        <v>16</v>
      </c>
      <c r="P84" s="31">
        <v>17.100000000000001</v>
      </c>
      <c r="Q84" s="31">
        <v>18.100000000000001</v>
      </c>
      <c r="R84" s="31">
        <v>18.399999999999999</v>
      </c>
      <c r="S84" s="31">
        <v>22.8</v>
      </c>
      <c r="T84" s="31">
        <v>19.5</v>
      </c>
      <c r="U84" s="31">
        <v>18.100000000000001</v>
      </c>
      <c r="V84" s="31">
        <v>16.600000000000001</v>
      </c>
      <c r="W84" s="31">
        <v>16.5</v>
      </c>
      <c r="X84" s="31">
        <v>16.8</v>
      </c>
      <c r="Y84" s="31">
        <v>18.2</v>
      </c>
      <c r="Z84" s="45">
        <v>19.2</v>
      </c>
      <c r="AA84" s="31">
        <v>21.6</v>
      </c>
      <c r="AB84" s="31">
        <v>23.6</v>
      </c>
      <c r="AC84" s="31">
        <v>24.8</v>
      </c>
      <c r="AD84" s="31">
        <v>24.7</v>
      </c>
      <c r="AE84" s="31">
        <v>23.1</v>
      </c>
      <c r="AF84" s="31">
        <v>22.7</v>
      </c>
      <c r="AG84" s="31">
        <v>25.6</v>
      </c>
      <c r="AH84" s="31">
        <v>28.5</v>
      </c>
      <c r="AI84" s="31">
        <v>30.2</v>
      </c>
      <c r="AJ84" s="31">
        <v>25.5</v>
      </c>
      <c r="AK84" s="31">
        <v>22.6</v>
      </c>
      <c r="AL84" s="31">
        <v>21.1</v>
      </c>
      <c r="AM84" s="31">
        <v>19.100000000000001</v>
      </c>
      <c r="AN84" s="31">
        <v>18.899999999999999</v>
      </c>
      <c r="AO84" s="31">
        <v>19.600000000000001</v>
      </c>
      <c r="AP84" s="31">
        <v>20.399999999999999</v>
      </c>
      <c r="AQ84" s="45">
        <v>21.5</v>
      </c>
      <c r="AR84" s="31">
        <v>22.9</v>
      </c>
      <c r="AS84" s="31">
        <v>24.3</v>
      </c>
      <c r="AT84" s="31">
        <v>24.9</v>
      </c>
      <c r="AU84" s="31">
        <v>24.5</v>
      </c>
      <c r="AV84" s="31">
        <v>23.1</v>
      </c>
      <c r="AW84" s="31">
        <v>23.2</v>
      </c>
      <c r="AX84" s="31">
        <v>26.1</v>
      </c>
      <c r="AY84" s="31">
        <v>29.1</v>
      </c>
      <c r="AZ84" s="31">
        <v>30.4</v>
      </c>
      <c r="BA84" s="31">
        <v>27.8</v>
      </c>
      <c r="BB84" s="31">
        <v>25.1</v>
      </c>
      <c r="BC84" s="31">
        <v>23.7</v>
      </c>
      <c r="BD84" s="31">
        <v>21.8</v>
      </c>
      <c r="BE84" s="31">
        <v>21.6</v>
      </c>
      <c r="BF84" s="31">
        <v>21.8</v>
      </c>
      <c r="BG84" s="31">
        <v>22.3</v>
      </c>
      <c r="BH84" s="45">
        <v>22.9</v>
      </c>
      <c r="BI84" s="31">
        <v>23.8</v>
      </c>
      <c r="BJ84" s="31">
        <v>24.7</v>
      </c>
      <c r="BK84" s="31">
        <v>24.9</v>
      </c>
      <c r="BL84" s="31">
        <v>24.3</v>
      </c>
      <c r="BM84" s="31">
        <v>23.1</v>
      </c>
      <c r="BN84" s="31">
        <v>23.5</v>
      </c>
      <c r="BO84" s="31">
        <v>26.4</v>
      </c>
      <c r="BP84" s="31">
        <v>29.3</v>
      </c>
      <c r="BQ84" s="31">
        <v>30.4</v>
      </c>
      <c r="BR84" s="31">
        <v>29.7</v>
      </c>
      <c r="BS84" s="31">
        <v>26.9</v>
      </c>
      <c r="BT84" s="31">
        <v>25.5</v>
      </c>
      <c r="BU84" s="31">
        <v>23.9</v>
      </c>
      <c r="BV84" s="31">
        <v>23.6</v>
      </c>
      <c r="BW84" s="31">
        <v>23.6</v>
      </c>
      <c r="BX84" s="31">
        <v>23.8</v>
      </c>
      <c r="BY84" s="45">
        <v>24.2</v>
      </c>
      <c r="BZ84" s="31">
        <v>24.9</v>
      </c>
      <c r="CA84" s="31">
        <v>25</v>
      </c>
      <c r="CB84" s="31">
        <v>25</v>
      </c>
      <c r="CC84" s="31">
        <v>24.1</v>
      </c>
      <c r="CD84" s="31">
        <v>23.2</v>
      </c>
      <c r="CE84" s="31">
        <v>23.8</v>
      </c>
      <c r="CF84" s="31">
        <v>26.8</v>
      </c>
      <c r="CG84" s="31">
        <v>29.4</v>
      </c>
      <c r="CH84" s="31">
        <v>30.6</v>
      </c>
      <c r="CI84" s="31">
        <v>32.700000000000003</v>
      </c>
      <c r="CJ84" s="31">
        <v>29.2</v>
      </c>
      <c r="CK84" s="31">
        <v>27.5</v>
      </c>
      <c r="CL84" s="31">
        <v>25.9</v>
      </c>
      <c r="CM84" s="31">
        <v>25.5</v>
      </c>
      <c r="CN84" s="31">
        <v>25.3</v>
      </c>
      <c r="CO84" s="31">
        <v>25.3</v>
      </c>
      <c r="CP84" s="31">
        <v>25.3</v>
      </c>
      <c r="CQ84" s="31">
        <v>25.4</v>
      </c>
      <c r="CR84" s="31">
        <v>25.2</v>
      </c>
      <c r="CS84" s="31">
        <v>24.9</v>
      </c>
      <c r="CT84" s="31">
        <v>24</v>
      </c>
      <c r="CU84" s="31">
        <v>23.1</v>
      </c>
      <c r="CV84" s="31">
        <v>24</v>
      </c>
      <c r="CW84" s="31">
        <v>27</v>
      </c>
      <c r="CX84" s="31">
        <v>29.3</v>
      </c>
      <c r="CY84" s="31">
        <v>30.1</v>
      </c>
      <c r="CZ84" s="31">
        <v>35.1</v>
      </c>
      <c r="DA84" s="31">
        <v>31.7</v>
      </c>
      <c r="DB84" s="31">
        <v>29.9</v>
      </c>
      <c r="DC84" s="31">
        <v>27.8</v>
      </c>
      <c r="DD84" s="31">
        <v>27.1</v>
      </c>
      <c r="DE84" s="31">
        <v>26.8</v>
      </c>
      <c r="DF84" s="31">
        <v>26.6</v>
      </c>
      <c r="DG84" s="45">
        <v>26.4</v>
      </c>
      <c r="DH84" s="31">
        <v>26</v>
      </c>
      <c r="DI84" s="31">
        <v>25.4</v>
      </c>
      <c r="DJ84" s="31">
        <v>24.9</v>
      </c>
      <c r="DK84" s="31">
        <v>23.9</v>
      </c>
      <c r="DL84" s="31">
        <v>23.2</v>
      </c>
      <c r="DM84" s="31">
        <v>24.2</v>
      </c>
      <c r="DN84" s="31">
        <v>27</v>
      </c>
      <c r="DO84" s="31">
        <v>29.1</v>
      </c>
      <c r="DP84" s="31">
        <v>29.4</v>
      </c>
      <c r="DQ84" s="31">
        <v>36.4</v>
      </c>
      <c r="DR84" s="31">
        <v>33.1</v>
      </c>
      <c r="DS84" s="31">
        <v>31.2</v>
      </c>
      <c r="DT84" s="31">
        <v>29.2</v>
      </c>
      <c r="DU84" s="31">
        <v>28.3</v>
      </c>
      <c r="DV84" s="31">
        <v>27.8</v>
      </c>
      <c r="DW84" s="31">
        <v>27.3</v>
      </c>
      <c r="DX84" s="31">
        <v>27</v>
      </c>
      <c r="DY84" s="31">
        <v>26.4</v>
      </c>
      <c r="DZ84" s="31">
        <v>25.6</v>
      </c>
      <c r="EA84" s="31">
        <v>25</v>
      </c>
      <c r="EB84" s="31">
        <v>23.8</v>
      </c>
      <c r="EC84" s="31">
        <v>23.3</v>
      </c>
      <c r="ED84" s="31">
        <v>24.3</v>
      </c>
      <c r="EE84" s="31">
        <v>27</v>
      </c>
      <c r="EF84" s="31">
        <v>28.6</v>
      </c>
      <c r="EG84" s="31">
        <v>28.8</v>
      </c>
      <c r="EH84" s="31">
        <v>37.700000000000003</v>
      </c>
      <c r="EI84" s="31">
        <v>34.4</v>
      </c>
      <c r="EJ84" s="31">
        <v>32.299999999999997</v>
      </c>
      <c r="EK84" s="31">
        <v>30.4</v>
      </c>
      <c r="EL84" s="31">
        <v>29.4</v>
      </c>
      <c r="EM84" s="31">
        <v>28.7</v>
      </c>
      <c r="EN84" s="31">
        <v>28.1</v>
      </c>
      <c r="EO84" s="31">
        <v>27.6</v>
      </c>
      <c r="EP84" s="31">
        <v>26.6</v>
      </c>
      <c r="EQ84" s="31">
        <v>25.8</v>
      </c>
      <c r="ER84" s="31">
        <v>25</v>
      </c>
      <c r="ES84" s="31">
        <v>23.9</v>
      </c>
      <c r="ET84" s="31">
        <v>23.3</v>
      </c>
      <c r="EU84" s="31">
        <v>24.6</v>
      </c>
      <c r="EV84" s="31">
        <v>27.1</v>
      </c>
      <c r="EW84" s="31">
        <v>28.5</v>
      </c>
      <c r="EX84" s="31">
        <v>28.2</v>
      </c>
      <c r="EY84" s="31">
        <v>38.700000000000003</v>
      </c>
      <c r="EZ84" s="31">
        <v>35.4</v>
      </c>
      <c r="FA84" s="31">
        <v>33.799999999999997</v>
      </c>
      <c r="FB84" s="31">
        <v>31.3</v>
      </c>
      <c r="FC84" s="31">
        <v>30.2</v>
      </c>
      <c r="FD84" s="31">
        <v>29.5</v>
      </c>
      <c r="FE84" s="31">
        <v>28.7</v>
      </c>
      <c r="FF84" s="45">
        <v>28.1</v>
      </c>
      <c r="FG84" s="31">
        <v>27</v>
      </c>
      <c r="FH84" s="31">
        <v>26</v>
      </c>
      <c r="FI84" s="31">
        <v>25.1</v>
      </c>
      <c r="FJ84" s="31">
        <v>24.1</v>
      </c>
      <c r="FK84" s="31">
        <v>23.7</v>
      </c>
      <c r="FL84" s="31">
        <v>24.9</v>
      </c>
      <c r="FM84" s="31">
        <v>27.1</v>
      </c>
      <c r="FN84" s="31">
        <v>28.4</v>
      </c>
      <c r="FO84" s="31">
        <v>27.9</v>
      </c>
      <c r="FP84" s="31">
        <v>41.5</v>
      </c>
      <c r="FQ84" s="31">
        <v>37.6</v>
      </c>
      <c r="FR84" s="31">
        <v>35.5</v>
      </c>
      <c r="FS84" s="31">
        <v>32.6</v>
      </c>
      <c r="FT84" s="31">
        <v>31.3</v>
      </c>
      <c r="FU84" s="31">
        <v>30.3</v>
      </c>
      <c r="FV84" s="31">
        <v>29</v>
      </c>
      <c r="FW84" s="45">
        <v>28</v>
      </c>
      <c r="FX84" s="31">
        <v>26.7</v>
      </c>
      <c r="FY84" s="31">
        <v>25.5</v>
      </c>
      <c r="FZ84" s="31">
        <v>24.7</v>
      </c>
      <c r="GA84" s="31">
        <v>23.9</v>
      </c>
      <c r="GB84" s="31">
        <v>23.6</v>
      </c>
      <c r="GC84" s="31">
        <v>24.5</v>
      </c>
      <c r="GD84" s="31">
        <v>25.8</v>
      </c>
      <c r="GE84" s="31">
        <v>26.4</v>
      </c>
      <c r="GF84" s="31">
        <v>26.2</v>
      </c>
      <c r="GG84" s="31">
        <v>45</v>
      </c>
      <c r="GH84" s="31">
        <v>40.700000000000003</v>
      </c>
      <c r="GI84" s="31">
        <v>38.4</v>
      </c>
      <c r="GJ84" s="31">
        <v>34.9</v>
      </c>
      <c r="GK84" s="31">
        <v>33</v>
      </c>
      <c r="GL84" s="31">
        <v>31.9</v>
      </c>
      <c r="GM84" s="31">
        <v>30.3</v>
      </c>
      <c r="GN84" s="45">
        <v>29.2</v>
      </c>
      <c r="GO84" s="31">
        <v>27.4</v>
      </c>
      <c r="GP84" s="31">
        <v>26.1</v>
      </c>
      <c r="GQ84" s="31">
        <v>25.2</v>
      </c>
      <c r="GR84" s="31">
        <v>24.2</v>
      </c>
      <c r="GS84" s="31">
        <v>23.9</v>
      </c>
      <c r="GT84" s="31">
        <v>24.2</v>
      </c>
      <c r="GU84" s="31">
        <v>24.6</v>
      </c>
      <c r="GV84" s="31">
        <v>24.8</v>
      </c>
      <c r="GW84" s="31">
        <v>24.6</v>
      </c>
      <c r="GX84" s="31">
        <v>47.4</v>
      </c>
      <c r="GY84" s="31">
        <v>43.1</v>
      </c>
      <c r="GZ84" s="31">
        <v>40.200000000000003</v>
      </c>
      <c r="HA84" s="31">
        <v>37</v>
      </c>
      <c r="HB84" s="31">
        <v>34.9</v>
      </c>
      <c r="HC84" s="31">
        <v>33.6</v>
      </c>
      <c r="HD84" s="31">
        <v>31.6</v>
      </c>
      <c r="HE84" s="45">
        <v>30.3</v>
      </c>
      <c r="HF84" s="31">
        <v>28.4</v>
      </c>
      <c r="HG84" s="31">
        <v>27</v>
      </c>
      <c r="HH84" s="31">
        <v>25.8</v>
      </c>
      <c r="HI84" s="31">
        <v>24.6</v>
      </c>
      <c r="HJ84" s="31">
        <v>23.9</v>
      </c>
      <c r="HK84" s="31">
        <v>23.7</v>
      </c>
      <c r="HL84" s="31">
        <v>23.9</v>
      </c>
      <c r="HM84" s="31">
        <v>23.7</v>
      </c>
      <c r="HN84" s="31">
        <v>23.2</v>
      </c>
      <c r="HO84" s="31">
        <v>50.2</v>
      </c>
      <c r="HP84" s="31">
        <v>45.4</v>
      </c>
      <c r="HQ84" s="31">
        <v>42.9</v>
      </c>
      <c r="HR84" s="31">
        <v>39.200000000000003</v>
      </c>
      <c r="HS84" s="31">
        <v>36.9</v>
      </c>
      <c r="HT84" s="31">
        <v>35.299999999999997</v>
      </c>
      <c r="HU84" s="31">
        <v>33.1</v>
      </c>
      <c r="HV84" s="45">
        <v>31.6</v>
      </c>
      <c r="HW84" s="31">
        <v>29.3</v>
      </c>
      <c r="HX84" s="31">
        <v>27.7</v>
      </c>
      <c r="HY84" s="31">
        <v>26.6</v>
      </c>
      <c r="HZ84" s="31">
        <v>25</v>
      </c>
      <c r="IA84" s="31">
        <v>23.9</v>
      </c>
      <c r="IB84" s="31">
        <v>23.6</v>
      </c>
      <c r="IC84" s="31">
        <v>23.4</v>
      </c>
      <c r="ID84" s="31">
        <v>22.7</v>
      </c>
      <c r="IE84" s="31">
        <v>22</v>
      </c>
    </row>
    <row r="85" spans="1:239" x14ac:dyDescent="0.3">
      <c r="A85" s="32">
        <v>43951</v>
      </c>
      <c r="B85" s="31">
        <v>12.5</v>
      </c>
      <c r="C85" s="31">
        <v>11.5</v>
      </c>
      <c r="D85" s="31">
        <v>10.4</v>
      </c>
      <c r="E85" s="31">
        <v>8.8000000000000007</v>
      </c>
      <c r="F85" s="31">
        <v>8.1</v>
      </c>
      <c r="G85" s="31">
        <v>8</v>
      </c>
      <c r="H85" s="31">
        <v>9</v>
      </c>
      <c r="I85" s="45">
        <v>9.8000000000000007</v>
      </c>
      <c r="J85" s="31">
        <v>12.2</v>
      </c>
      <c r="K85" s="31">
        <v>14.4</v>
      </c>
      <c r="L85" s="31">
        <v>15.7</v>
      </c>
      <c r="M85" s="31">
        <v>16.8</v>
      </c>
      <c r="N85" s="31">
        <v>16.8</v>
      </c>
      <c r="O85" s="31">
        <v>16.8</v>
      </c>
      <c r="P85" s="31">
        <v>18.399999999999999</v>
      </c>
      <c r="Q85" s="31">
        <v>20</v>
      </c>
      <c r="R85" s="31">
        <v>20.6</v>
      </c>
      <c r="S85" s="31">
        <v>18.600000000000001</v>
      </c>
      <c r="T85" s="31">
        <v>16.600000000000001</v>
      </c>
      <c r="U85" s="31">
        <v>15.1</v>
      </c>
      <c r="V85" s="31">
        <v>14</v>
      </c>
      <c r="W85" s="31">
        <v>13.9</v>
      </c>
      <c r="X85" s="31">
        <v>14.1</v>
      </c>
      <c r="Y85" s="31">
        <v>15.6</v>
      </c>
      <c r="Z85" s="45">
        <v>17.100000000000001</v>
      </c>
      <c r="AA85" s="31">
        <v>20.3</v>
      </c>
      <c r="AB85" s="31">
        <v>22.5</v>
      </c>
      <c r="AC85" s="31">
        <v>23.6</v>
      </c>
      <c r="AD85" s="31">
        <v>24.6</v>
      </c>
      <c r="AE85" s="31">
        <v>24.4</v>
      </c>
      <c r="AF85" s="31">
        <v>24.9</v>
      </c>
      <c r="AG85" s="31">
        <v>29.1</v>
      </c>
      <c r="AH85" s="31">
        <v>34.9</v>
      </c>
      <c r="AI85" s="31">
        <v>38.5</v>
      </c>
      <c r="AJ85" s="31">
        <v>19.7</v>
      </c>
      <c r="AK85" s="31">
        <v>18.5</v>
      </c>
      <c r="AL85" s="31">
        <v>17.100000000000001</v>
      </c>
      <c r="AM85" s="31">
        <v>16.399999999999999</v>
      </c>
      <c r="AN85" s="31">
        <v>16.600000000000001</v>
      </c>
      <c r="AO85" s="31">
        <v>16.7</v>
      </c>
      <c r="AP85" s="31">
        <v>18</v>
      </c>
      <c r="AQ85" s="45">
        <v>19.5</v>
      </c>
      <c r="AR85" s="31">
        <v>21.6</v>
      </c>
      <c r="AS85" s="31">
        <v>23.4</v>
      </c>
      <c r="AT85" s="31">
        <v>24.1</v>
      </c>
      <c r="AU85" s="31">
        <v>24.6</v>
      </c>
      <c r="AV85" s="31">
        <v>24.5</v>
      </c>
      <c r="AW85" s="31">
        <v>25.6</v>
      </c>
      <c r="AX85" s="31">
        <v>30.2</v>
      </c>
      <c r="AY85" s="31">
        <v>36</v>
      </c>
      <c r="AZ85" s="31">
        <v>39.200000000000003</v>
      </c>
      <c r="BA85" s="31">
        <v>20.8</v>
      </c>
      <c r="BB85" s="31">
        <v>20.100000000000001</v>
      </c>
      <c r="BC85" s="31">
        <v>19.3</v>
      </c>
      <c r="BD85" s="31">
        <v>18.5</v>
      </c>
      <c r="BE85" s="31">
        <v>18.600000000000001</v>
      </c>
      <c r="BF85" s="31">
        <v>18.7</v>
      </c>
      <c r="BG85" s="31">
        <v>19.7</v>
      </c>
      <c r="BH85" s="45">
        <v>20.9</v>
      </c>
      <c r="BI85" s="31">
        <v>22.6</v>
      </c>
      <c r="BJ85" s="31">
        <v>24</v>
      </c>
      <c r="BK85" s="31">
        <v>24.4</v>
      </c>
      <c r="BL85" s="31">
        <v>24.7</v>
      </c>
      <c r="BM85" s="31">
        <v>24.7</v>
      </c>
      <c r="BN85" s="31">
        <v>26.1</v>
      </c>
      <c r="BO85" s="31">
        <v>30.8</v>
      </c>
      <c r="BP85" s="31">
        <v>36.4</v>
      </c>
      <c r="BQ85" s="31">
        <v>39.700000000000003</v>
      </c>
      <c r="BR85" s="31">
        <v>21.5</v>
      </c>
      <c r="BS85" s="31">
        <v>20.9</v>
      </c>
      <c r="BT85" s="31">
        <v>20.6</v>
      </c>
      <c r="BU85" s="31">
        <v>20.3</v>
      </c>
      <c r="BV85" s="31">
        <v>20.2</v>
      </c>
      <c r="BW85" s="31">
        <v>20.6</v>
      </c>
      <c r="BX85" s="31">
        <v>21.2</v>
      </c>
      <c r="BY85" s="45">
        <v>22</v>
      </c>
      <c r="BZ85" s="31">
        <v>23.6</v>
      </c>
      <c r="CA85" s="31">
        <v>24.5</v>
      </c>
      <c r="CB85" s="31">
        <v>24.7</v>
      </c>
      <c r="CC85" s="31">
        <v>24.7</v>
      </c>
      <c r="CD85" s="31">
        <v>24.8</v>
      </c>
      <c r="CE85" s="31">
        <v>26.8</v>
      </c>
      <c r="CF85" s="31">
        <v>31.7</v>
      </c>
      <c r="CG85" s="31">
        <v>37.1</v>
      </c>
      <c r="CH85" s="31">
        <v>40.4</v>
      </c>
      <c r="CI85" s="31">
        <v>23.1</v>
      </c>
      <c r="CJ85" s="31">
        <v>22.1</v>
      </c>
      <c r="CK85" s="31">
        <v>21.7</v>
      </c>
      <c r="CL85" s="31">
        <v>21.7</v>
      </c>
      <c r="CM85" s="31">
        <v>21.7</v>
      </c>
      <c r="CN85" s="31">
        <v>22.2</v>
      </c>
      <c r="CO85" s="31">
        <v>22.7</v>
      </c>
      <c r="CP85" s="31">
        <v>23.1</v>
      </c>
      <c r="CQ85" s="31">
        <v>24.2</v>
      </c>
      <c r="CR85" s="31">
        <v>24.7</v>
      </c>
      <c r="CS85" s="31">
        <v>24.9</v>
      </c>
      <c r="CT85" s="31">
        <v>24.8</v>
      </c>
      <c r="CU85" s="31">
        <v>25</v>
      </c>
      <c r="CV85" s="31">
        <v>27.3</v>
      </c>
      <c r="CW85" s="31">
        <v>32.4</v>
      </c>
      <c r="CX85" s="31">
        <v>37.299999999999997</v>
      </c>
      <c r="CY85" s="31">
        <v>40.1</v>
      </c>
      <c r="CZ85" s="31">
        <v>24.3</v>
      </c>
      <c r="DA85" s="31">
        <v>23.6</v>
      </c>
      <c r="DB85" s="31">
        <v>23.3</v>
      </c>
      <c r="DC85" s="31">
        <v>23.1</v>
      </c>
      <c r="DD85" s="31">
        <v>23</v>
      </c>
      <c r="DE85" s="31">
        <v>23.4</v>
      </c>
      <c r="DF85" s="31">
        <v>23.9</v>
      </c>
      <c r="DG85" s="45">
        <v>24.1</v>
      </c>
      <c r="DH85" s="31">
        <v>24.6</v>
      </c>
      <c r="DI85" s="31">
        <v>25</v>
      </c>
      <c r="DJ85" s="31">
        <v>25</v>
      </c>
      <c r="DK85" s="31">
        <v>24.9</v>
      </c>
      <c r="DL85" s="31">
        <v>25.3</v>
      </c>
      <c r="DM85" s="31">
        <v>27.8</v>
      </c>
      <c r="DN85" s="31">
        <v>32.799999999999997</v>
      </c>
      <c r="DO85" s="31">
        <v>37.299999999999997</v>
      </c>
      <c r="DP85" s="31">
        <v>39.4</v>
      </c>
      <c r="DQ85" s="31">
        <v>24.6</v>
      </c>
      <c r="DR85" s="31">
        <v>24.2</v>
      </c>
      <c r="DS85" s="31">
        <v>23.9</v>
      </c>
      <c r="DT85" s="31">
        <v>24</v>
      </c>
      <c r="DU85" s="31">
        <v>23.9</v>
      </c>
      <c r="DV85" s="31">
        <v>24.2</v>
      </c>
      <c r="DW85" s="31">
        <v>24.5</v>
      </c>
      <c r="DX85" s="31">
        <v>24.7</v>
      </c>
      <c r="DY85" s="31">
        <v>25</v>
      </c>
      <c r="DZ85" s="31">
        <v>25.2</v>
      </c>
      <c r="EA85" s="31">
        <v>25.2</v>
      </c>
      <c r="EB85" s="31">
        <v>25</v>
      </c>
      <c r="EC85" s="31">
        <v>25.5</v>
      </c>
      <c r="ED85" s="31">
        <v>28.2</v>
      </c>
      <c r="EE85" s="31">
        <v>33.200000000000003</v>
      </c>
      <c r="EF85" s="31">
        <v>37</v>
      </c>
      <c r="EG85" s="31">
        <v>38.9</v>
      </c>
      <c r="EH85" s="31">
        <v>24.9</v>
      </c>
      <c r="EI85" s="31">
        <v>24.7</v>
      </c>
      <c r="EJ85" s="31">
        <v>24.1</v>
      </c>
      <c r="EK85" s="31">
        <v>24.6</v>
      </c>
      <c r="EL85" s="31">
        <v>24.6</v>
      </c>
      <c r="EM85" s="31">
        <v>24.9</v>
      </c>
      <c r="EN85" s="31">
        <v>25.2</v>
      </c>
      <c r="EO85" s="31">
        <v>25.3</v>
      </c>
      <c r="EP85" s="31">
        <v>25.4</v>
      </c>
      <c r="EQ85" s="31">
        <v>25.6</v>
      </c>
      <c r="ER85" s="31">
        <v>25.5</v>
      </c>
      <c r="ES85" s="31">
        <v>25.3</v>
      </c>
      <c r="ET85" s="31">
        <v>25.8</v>
      </c>
      <c r="EU85" s="31">
        <v>28.9</v>
      </c>
      <c r="EV85" s="31">
        <v>33.6</v>
      </c>
      <c r="EW85" s="31">
        <v>37.200000000000003</v>
      </c>
      <c r="EX85" s="31">
        <v>38.4</v>
      </c>
      <c r="EY85" s="31">
        <v>25</v>
      </c>
      <c r="EZ85" s="31">
        <v>24.9</v>
      </c>
      <c r="FA85" s="31">
        <v>24.9</v>
      </c>
      <c r="FB85" s="31">
        <v>25</v>
      </c>
      <c r="FC85" s="31">
        <v>25.2</v>
      </c>
      <c r="FD85" s="31">
        <v>25.5</v>
      </c>
      <c r="FE85" s="31">
        <v>25.7</v>
      </c>
      <c r="FF85" s="45">
        <v>25.8</v>
      </c>
      <c r="FG85" s="31">
        <v>25.8</v>
      </c>
      <c r="FH85" s="31">
        <v>25.8</v>
      </c>
      <c r="FI85" s="31">
        <v>25.7</v>
      </c>
      <c r="FJ85" s="31">
        <v>25.6</v>
      </c>
      <c r="FK85" s="31">
        <v>26.4</v>
      </c>
      <c r="FL85" s="31">
        <v>29.5</v>
      </c>
      <c r="FM85" s="31">
        <v>33.9</v>
      </c>
      <c r="FN85" s="31">
        <v>37.299999999999997</v>
      </c>
      <c r="FO85" s="31">
        <v>38.1</v>
      </c>
      <c r="FP85" s="31">
        <v>27.6</v>
      </c>
      <c r="FQ85" s="31">
        <v>27.3</v>
      </c>
      <c r="FR85" s="31">
        <v>26.7</v>
      </c>
      <c r="FS85" s="31">
        <v>26.4</v>
      </c>
      <c r="FT85" s="31">
        <v>26.4</v>
      </c>
      <c r="FU85" s="31">
        <v>26.4</v>
      </c>
      <c r="FV85" s="31">
        <v>26.2</v>
      </c>
      <c r="FW85" s="45">
        <v>26</v>
      </c>
      <c r="FX85" s="31">
        <v>25.8</v>
      </c>
      <c r="FY85" s="31">
        <v>25.7</v>
      </c>
      <c r="FZ85" s="31">
        <v>25.7</v>
      </c>
      <c r="GA85" s="31">
        <v>25.9</v>
      </c>
      <c r="GB85" s="31">
        <v>27.1</v>
      </c>
      <c r="GC85" s="31">
        <v>30.1</v>
      </c>
      <c r="GD85" s="31">
        <v>33.200000000000003</v>
      </c>
      <c r="GE85" s="31">
        <v>35.5</v>
      </c>
      <c r="GF85" s="31">
        <v>36</v>
      </c>
      <c r="GG85" s="31">
        <v>30.7</v>
      </c>
      <c r="GH85" s="31">
        <v>29.8</v>
      </c>
      <c r="GI85" s="31">
        <v>29.1</v>
      </c>
      <c r="GJ85" s="31">
        <v>28.4</v>
      </c>
      <c r="GK85" s="31">
        <v>27.9</v>
      </c>
      <c r="GL85" s="31">
        <v>28</v>
      </c>
      <c r="GM85" s="31">
        <v>27.6</v>
      </c>
      <c r="GN85" s="45">
        <v>27.4</v>
      </c>
      <c r="GO85" s="31">
        <v>26.8</v>
      </c>
      <c r="GP85" s="31">
        <v>26.7</v>
      </c>
      <c r="GQ85" s="31">
        <v>26.8</v>
      </c>
      <c r="GR85" s="31">
        <v>27.1</v>
      </c>
      <c r="GS85" s="31">
        <v>28.3</v>
      </c>
      <c r="GT85" s="31">
        <v>30.6</v>
      </c>
      <c r="GU85" s="31">
        <v>32.5</v>
      </c>
      <c r="GV85" s="31">
        <v>34</v>
      </c>
      <c r="GW85" s="31">
        <v>34.299999999999997</v>
      </c>
      <c r="GX85" s="31">
        <v>32.299999999999997</v>
      </c>
      <c r="GY85" s="31">
        <v>31.7</v>
      </c>
      <c r="GZ85" s="31">
        <v>30.4</v>
      </c>
      <c r="HA85" s="31">
        <v>30.3</v>
      </c>
      <c r="HB85" s="31">
        <v>29.7</v>
      </c>
      <c r="HC85" s="31">
        <v>29.8</v>
      </c>
      <c r="HD85" s="31">
        <v>29.1</v>
      </c>
      <c r="HE85" s="45">
        <v>28.8</v>
      </c>
      <c r="HF85" s="31">
        <v>28.3</v>
      </c>
      <c r="HG85" s="31">
        <v>28.1</v>
      </c>
      <c r="HH85" s="31">
        <v>28.1</v>
      </c>
      <c r="HI85" s="31">
        <v>28.1</v>
      </c>
      <c r="HJ85" s="31">
        <v>29</v>
      </c>
      <c r="HK85" s="31">
        <v>30.6</v>
      </c>
      <c r="HL85" s="31">
        <v>32.1</v>
      </c>
      <c r="HM85" s="31">
        <v>32.9</v>
      </c>
      <c r="HN85" s="31">
        <v>32.200000000000003</v>
      </c>
      <c r="HO85" s="31">
        <v>34.200000000000003</v>
      </c>
      <c r="HP85" s="31">
        <v>33.4</v>
      </c>
      <c r="HQ85" s="31">
        <v>32.6</v>
      </c>
      <c r="HR85" s="31">
        <v>32.200000000000003</v>
      </c>
      <c r="HS85" s="31">
        <v>31.6</v>
      </c>
      <c r="HT85" s="31">
        <v>31.6</v>
      </c>
      <c r="HU85" s="31">
        <v>30.9</v>
      </c>
      <c r="HV85" s="45">
        <v>30.3</v>
      </c>
      <c r="HW85" s="31">
        <v>29.6</v>
      </c>
      <c r="HX85" s="31">
        <v>29.4</v>
      </c>
      <c r="HY85" s="31">
        <v>29.5</v>
      </c>
      <c r="HZ85" s="31">
        <v>29.2</v>
      </c>
      <c r="IA85" s="31">
        <v>29.7</v>
      </c>
      <c r="IB85" s="31">
        <v>31</v>
      </c>
      <c r="IC85" s="31">
        <v>31.9</v>
      </c>
      <c r="ID85" s="31">
        <v>31.7</v>
      </c>
      <c r="IE85" s="31">
        <v>30.5</v>
      </c>
    </row>
    <row r="86" spans="1:239" x14ac:dyDescent="0.3">
      <c r="A86" s="32">
        <v>43980</v>
      </c>
      <c r="B86" s="31">
        <v>8.6</v>
      </c>
      <c r="C86" s="31">
        <v>8.4</v>
      </c>
      <c r="D86" s="31">
        <v>8.1</v>
      </c>
      <c r="E86" s="31">
        <v>7.5</v>
      </c>
      <c r="F86" s="31">
        <v>8</v>
      </c>
      <c r="G86" s="31">
        <v>8.6</v>
      </c>
      <c r="H86" s="31">
        <v>9.6999999999999993</v>
      </c>
      <c r="I86" s="45">
        <v>10.5</v>
      </c>
      <c r="J86" s="31">
        <v>12.8</v>
      </c>
      <c r="K86" s="31">
        <v>14.6</v>
      </c>
      <c r="L86" s="31">
        <v>15.9</v>
      </c>
      <c r="M86" s="31">
        <v>17</v>
      </c>
      <c r="N86" s="31">
        <v>16.8</v>
      </c>
      <c r="O86" s="31">
        <v>16.399999999999999</v>
      </c>
      <c r="P86" s="31">
        <v>17.3</v>
      </c>
      <c r="Q86" s="31">
        <v>18.399999999999999</v>
      </c>
      <c r="R86" s="31">
        <v>18.899999999999999</v>
      </c>
      <c r="S86" s="31">
        <v>12.8</v>
      </c>
      <c r="T86" s="31">
        <v>12.4</v>
      </c>
      <c r="U86" s="31">
        <v>12.7</v>
      </c>
      <c r="V86" s="31">
        <v>13.7</v>
      </c>
      <c r="W86" s="31">
        <v>14.6</v>
      </c>
      <c r="X86" s="31">
        <v>15.2</v>
      </c>
      <c r="Y86" s="31">
        <v>16.8</v>
      </c>
      <c r="Z86" s="45">
        <v>18.100000000000001</v>
      </c>
      <c r="AA86" s="31">
        <v>21</v>
      </c>
      <c r="AB86" s="31">
        <v>22.9</v>
      </c>
      <c r="AC86" s="31">
        <v>24</v>
      </c>
      <c r="AD86" s="31">
        <v>24.9</v>
      </c>
      <c r="AE86" s="31">
        <v>24.3</v>
      </c>
      <c r="AF86" s="31">
        <v>23.8</v>
      </c>
      <c r="AG86" s="31">
        <v>26.7</v>
      </c>
      <c r="AH86" s="31">
        <v>30</v>
      </c>
      <c r="AI86" s="31">
        <v>32.700000000000003</v>
      </c>
      <c r="AJ86" s="31">
        <v>14.8</v>
      </c>
      <c r="AK86" s="31">
        <v>14.3</v>
      </c>
      <c r="AL86" s="31">
        <v>14.4</v>
      </c>
      <c r="AM86" s="31">
        <v>15.8</v>
      </c>
      <c r="AN86" s="31">
        <v>16.7</v>
      </c>
      <c r="AO86" s="31">
        <v>17.7</v>
      </c>
      <c r="AP86" s="31">
        <v>18.899999999999999</v>
      </c>
      <c r="AQ86" s="45">
        <v>20.6</v>
      </c>
      <c r="AR86" s="31">
        <v>22.5</v>
      </c>
      <c r="AS86" s="31">
        <v>23.9</v>
      </c>
      <c r="AT86" s="31">
        <v>24.4</v>
      </c>
      <c r="AU86" s="31">
        <v>24.9</v>
      </c>
      <c r="AV86" s="31">
        <v>24.2</v>
      </c>
      <c r="AW86" s="31">
        <v>24.2</v>
      </c>
      <c r="AX86" s="31">
        <v>27.3</v>
      </c>
      <c r="AY86" s="31">
        <v>30.5</v>
      </c>
      <c r="AZ86" s="31">
        <v>33.200000000000003</v>
      </c>
      <c r="BA86" s="31">
        <v>16.7</v>
      </c>
      <c r="BB86" s="31">
        <v>16.399999999999999</v>
      </c>
      <c r="BC86" s="31">
        <v>17</v>
      </c>
      <c r="BD86" s="31">
        <v>17.899999999999999</v>
      </c>
      <c r="BE86" s="31">
        <v>18.8</v>
      </c>
      <c r="BF86" s="31">
        <v>19.600000000000001</v>
      </c>
      <c r="BG86" s="31">
        <v>20.6</v>
      </c>
      <c r="BH86" s="45">
        <v>21.9</v>
      </c>
      <c r="BI86" s="31">
        <v>23.4</v>
      </c>
      <c r="BJ86" s="31">
        <v>24.5</v>
      </c>
      <c r="BK86" s="31">
        <v>24.8</v>
      </c>
      <c r="BL86" s="31">
        <v>24.9</v>
      </c>
      <c r="BM86" s="31">
        <v>24.2</v>
      </c>
      <c r="BN86" s="31">
        <v>24.5</v>
      </c>
      <c r="BO86" s="31">
        <v>27.6</v>
      </c>
      <c r="BP86" s="31">
        <v>30.7</v>
      </c>
      <c r="BQ86" s="31">
        <v>33.700000000000003</v>
      </c>
      <c r="BR86" s="31">
        <v>18.100000000000001</v>
      </c>
      <c r="BS86" s="31">
        <v>17.899999999999999</v>
      </c>
      <c r="BT86" s="31">
        <v>18.5</v>
      </c>
      <c r="BU86" s="31">
        <v>19.8</v>
      </c>
      <c r="BV86" s="31">
        <v>20.5</v>
      </c>
      <c r="BW86" s="31">
        <v>21.3</v>
      </c>
      <c r="BX86" s="31">
        <v>22</v>
      </c>
      <c r="BY86" s="45">
        <v>22.9</v>
      </c>
      <c r="BZ86" s="31">
        <v>24.2</v>
      </c>
      <c r="CA86" s="31">
        <v>25.1</v>
      </c>
      <c r="CB86" s="31">
        <v>25.2</v>
      </c>
      <c r="CC86" s="31">
        <v>25</v>
      </c>
      <c r="CD86" s="31">
        <v>24.2</v>
      </c>
      <c r="CE86" s="31">
        <v>24.9</v>
      </c>
      <c r="CF86" s="31">
        <v>28.1</v>
      </c>
      <c r="CG86" s="31">
        <v>31.1</v>
      </c>
      <c r="CH86" s="31">
        <v>34</v>
      </c>
      <c r="CI86" s="31">
        <v>19.399999999999999</v>
      </c>
      <c r="CJ86" s="31">
        <v>19</v>
      </c>
      <c r="CK86" s="31">
        <v>19.5</v>
      </c>
      <c r="CL86" s="31">
        <v>21</v>
      </c>
      <c r="CM86" s="31">
        <v>21.8</v>
      </c>
      <c r="CN86" s="31">
        <v>22.6</v>
      </c>
      <c r="CO86" s="31">
        <v>23.3</v>
      </c>
      <c r="CP86" s="31">
        <v>23.8</v>
      </c>
      <c r="CQ86" s="31">
        <v>24.8</v>
      </c>
      <c r="CR86" s="31">
        <v>25.3</v>
      </c>
      <c r="CS86" s="31">
        <v>25.3</v>
      </c>
      <c r="CT86" s="31">
        <v>24.9</v>
      </c>
      <c r="CU86" s="31">
        <v>24.2</v>
      </c>
      <c r="CV86" s="31">
        <v>25.2</v>
      </c>
      <c r="CW86" s="31">
        <v>28.5</v>
      </c>
      <c r="CX86" s="31">
        <v>31.2</v>
      </c>
      <c r="CY86" s="31">
        <v>33.799999999999997</v>
      </c>
      <c r="CZ86" s="31">
        <v>20.399999999999999</v>
      </c>
      <c r="DA86" s="31">
        <v>20.5</v>
      </c>
      <c r="DB86" s="31">
        <v>20.9</v>
      </c>
      <c r="DC86" s="31">
        <v>22.2</v>
      </c>
      <c r="DD86" s="31">
        <v>22.9</v>
      </c>
      <c r="DE86" s="31">
        <v>23.6</v>
      </c>
      <c r="DF86" s="31">
        <v>24.4</v>
      </c>
      <c r="DG86" s="45">
        <v>24.7</v>
      </c>
      <c r="DH86" s="31">
        <v>25.3</v>
      </c>
      <c r="DI86" s="31">
        <v>25.5</v>
      </c>
      <c r="DJ86" s="31">
        <v>25.4</v>
      </c>
      <c r="DK86" s="31">
        <v>24.9</v>
      </c>
      <c r="DL86" s="31">
        <v>24.3</v>
      </c>
      <c r="DM86" s="31">
        <v>25.6</v>
      </c>
      <c r="DN86" s="31">
        <v>28.6</v>
      </c>
      <c r="DO86" s="31">
        <v>31.2</v>
      </c>
      <c r="DP86" s="31">
        <v>33.4</v>
      </c>
      <c r="DQ86" s="31">
        <v>20.399999999999999</v>
      </c>
      <c r="DR86" s="31">
        <v>20.9</v>
      </c>
      <c r="DS86" s="31">
        <v>21.3</v>
      </c>
      <c r="DT86" s="31">
        <v>22.9</v>
      </c>
      <c r="DU86" s="31">
        <v>23.6</v>
      </c>
      <c r="DV86" s="31">
        <v>24.2</v>
      </c>
      <c r="DW86" s="31">
        <v>24.9</v>
      </c>
      <c r="DX86" s="31">
        <v>25.2</v>
      </c>
      <c r="DY86" s="31">
        <v>25.6</v>
      </c>
      <c r="DZ86" s="31">
        <v>25.7</v>
      </c>
      <c r="EA86" s="31">
        <v>25.6</v>
      </c>
      <c r="EB86" s="31">
        <v>24.9</v>
      </c>
      <c r="EC86" s="31">
        <v>24.4</v>
      </c>
      <c r="ED86" s="31">
        <v>25.8</v>
      </c>
      <c r="EE86" s="31">
        <v>28.8</v>
      </c>
      <c r="EF86" s="31">
        <v>31</v>
      </c>
      <c r="EG86" s="31">
        <v>33</v>
      </c>
      <c r="EH86" s="31">
        <v>20.6</v>
      </c>
      <c r="EI86" s="31">
        <v>21.4</v>
      </c>
      <c r="EJ86" s="31">
        <v>21.5</v>
      </c>
      <c r="EK86" s="31">
        <v>23.4</v>
      </c>
      <c r="EL86" s="31">
        <v>24.2</v>
      </c>
      <c r="EM86" s="31">
        <v>24.7</v>
      </c>
      <c r="EN86" s="31">
        <v>25.4</v>
      </c>
      <c r="EO86" s="31">
        <v>25.7</v>
      </c>
      <c r="EP86" s="31">
        <v>25.9</v>
      </c>
      <c r="EQ86" s="31">
        <v>25.9</v>
      </c>
      <c r="ER86" s="31">
        <v>25.7</v>
      </c>
      <c r="ES86" s="31">
        <v>25.1</v>
      </c>
      <c r="ET86" s="31">
        <v>24.5</v>
      </c>
      <c r="EU86" s="31">
        <v>26.2</v>
      </c>
      <c r="EV86" s="31">
        <v>29</v>
      </c>
      <c r="EW86" s="31">
        <v>31.2</v>
      </c>
      <c r="EX86" s="31">
        <v>32.5</v>
      </c>
      <c r="EY86" s="31">
        <v>20.5</v>
      </c>
      <c r="EZ86" s="31">
        <v>21.4</v>
      </c>
      <c r="FA86" s="31">
        <v>22.1</v>
      </c>
      <c r="FB86" s="31">
        <v>23.7</v>
      </c>
      <c r="FC86" s="31">
        <v>24.5</v>
      </c>
      <c r="FD86" s="31">
        <v>25</v>
      </c>
      <c r="FE86" s="31">
        <v>25.7</v>
      </c>
      <c r="FF86" s="45">
        <v>26</v>
      </c>
      <c r="FG86" s="31">
        <v>26.1</v>
      </c>
      <c r="FH86" s="31">
        <v>26</v>
      </c>
      <c r="FI86" s="31">
        <v>25.8</v>
      </c>
      <c r="FJ86" s="31">
        <v>25.3</v>
      </c>
      <c r="FK86" s="31">
        <v>24.9</v>
      </c>
      <c r="FL86" s="31">
        <v>26.6</v>
      </c>
      <c r="FM86" s="31">
        <v>29.2</v>
      </c>
      <c r="FN86" s="31">
        <v>31.2</v>
      </c>
      <c r="FO86" s="31">
        <v>32.4</v>
      </c>
      <c r="FP86" s="31">
        <v>22</v>
      </c>
      <c r="FQ86" s="31">
        <v>23.1</v>
      </c>
      <c r="FR86" s="31">
        <v>23.6</v>
      </c>
      <c r="FS86" s="31">
        <v>24.8</v>
      </c>
      <c r="FT86" s="31">
        <v>25.6</v>
      </c>
      <c r="FU86" s="31">
        <v>25.9</v>
      </c>
      <c r="FV86" s="31">
        <v>26.2</v>
      </c>
      <c r="FW86" s="45">
        <v>26.2</v>
      </c>
      <c r="FX86" s="31">
        <v>26</v>
      </c>
      <c r="FY86" s="31">
        <v>25.7</v>
      </c>
      <c r="FZ86" s="31">
        <v>25.5</v>
      </c>
      <c r="GA86" s="31">
        <v>25.3</v>
      </c>
      <c r="GB86" s="31">
        <v>25.2</v>
      </c>
      <c r="GC86" s="31">
        <v>26.7</v>
      </c>
      <c r="GD86" s="31">
        <v>28.6</v>
      </c>
      <c r="GE86" s="31">
        <v>30</v>
      </c>
      <c r="GF86" s="31">
        <v>30.4</v>
      </c>
      <c r="GG86" s="31">
        <v>23.5</v>
      </c>
      <c r="GH86" s="31">
        <v>24.6</v>
      </c>
      <c r="GI86" s="31">
        <v>25.3</v>
      </c>
      <c r="GJ86" s="31">
        <v>26.3</v>
      </c>
      <c r="GK86" s="31">
        <v>26.8</v>
      </c>
      <c r="GL86" s="31">
        <v>27</v>
      </c>
      <c r="GM86" s="31">
        <v>27.3</v>
      </c>
      <c r="GN86" s="45">
        <v>27.4</v>
      </c>
      <c r="GO86" s="31">
        <v>26.9</v>
      </c>
      <c r="GP86" s="31">
        <v>26.5</v>
      </c>
      <c r="GQ86" s="31">
        <v>26.2</v>
      </c>
      <c r="GR86" s="31">
        <v>26.1</v>
      </c>
      <c r="GS86" s="31">
        <v>26.1</v>
      </c>
      <c r="GT86" s="31">
        <v>27.1</v>
      </c>
      <c r="GU86" s="31">
        <v>28.3</v>
      </c>
      <c r="GV86" s="31">
        <v>28.7</v>
      </c>
      <c r="GW86" s="31">
        <v>28.9</v>
      </c>
      <c r="GX86" s="31">
        <v>24.4</v>
      </c>
      <c r="GY86" s="31">
        <v>26</v>
      </c>
      <c r="GZ86" s="31">
        <v>26.2</v>
      </c>
      <c r="HA86" s="31">
        <v>27.9</v>
      </c>
      <c r="HB86" s="31">
        <v>28.3</v>
      </c>
      <c r="HC86" s="31">
        <v>28.6</v>
      </c>
      <c r="HD86" s="31">
        <v>28.6</v>
      </c>
      <c r="HE86" s="45">
        <v>28.5</v>
      </c>
      <c r="HF86" s="31">
        <v>28</v>
      </c>
      <c r="HG86" s="31">
        <v>27.5</v>
      </c>
      <c r="HH86" s="31">
        <v>27.1</v>
      </c>
      <c r="HI86" s="31">
        <v>26.8</v>
      </c>
      <c r="HJ86" s="31">
        <v>26.6</v>
      </c>
      <c r="HK86" s="31">
        <v>27.2</v>
      </c>
      <c r="HL86" s="31">
        <v>27.8</v>
      </c>
      <c r="HM86" s="31">
        <v>28</v>
      </c>
      <c r="HN86" s="31">
        <v>27.6</v>
      </c>
      <c r="HO86" s="31">
        <v>25.4</v>
      </c>
      <c r="HP86" s="31">
        <v>26.9</v>
      </c>
      <c r="HQ86" s="31">
        <v>27.7</v>
      </c>
      <c r="HR86" s="31">
        <v>29.4</v>
      </c>
      <c r="HS86" s="31">
        <v>29.9</v>
      </c>
      <c r="HT86" s="31">
        <v>30.1</v>
      </c>
      <c r="HU86" s="31">
        <v>30</v>
      </c>
      <c r="HV86" s="45">
        <v>29.7</v>
      </c>
      <c r="HW86" s="31">
        <v>29.1</v>
      </c>
      <c r="HX86" s="31">
        <v>28.5</v>
      </c>
      <c r="HY86" s="31">
        <v>28.1</v>
      </c>
      <c r="HZ86" s="31">
        <v>27.5</v>
      </c>
      <c r="IA86" s="31">
        <v>27.1</v>
      </c>
      <c r="IB86" s="31">
        <v>27.3</v>
      </c>
      <c r="IC86" s="31">
        <v>27.5</v>
      </c>
      <c r="ID86" s="31">
        <v>27</v>
      </c>
      <c r="IE86" s="31">
        <v>26.2</v>
      </c>
    </row>
    <row r="87" spans="1:239" x14ac:dyDescent="0.3">
      <c r="A87" s="32">
        <v>44012</v>
      </c>
      <c r="B87" s="31">
        <v>6.5</v>
      </c>
      <c r="C87" s="31">
        <v>7</v>
      </c>
      <c r="D87" s="31">
        <v>6.9</v>
      </c>
      <c r="E87" s="31">
        <v>7.1</v>
      </c>
      <c r="F87" s="31">
        <v>7.6</v>
      </c>
      <c r="G87" s="31">
        <v>8.4</v>
      </c>
      <c r="H87" s="31">
        <v>9.5</v>
      </c>
      <c r="I87" s="45">
        <v>10.6</v>
      </c>
      <c r="J87" s="31">
        <v>13.1</v>
      </c>
      <c r="K87" s="31">
        <v>15</v>
      </c>
      <c r="L87" s="31">
        <v>16.3</v>
      </c>
      <c r="M87" s="31">
        <v>17.5</v>
      </c>
      <c r="N87" s="31">
        <v>17.100000000000001</v>
      </c>
      <c r="O87" s="31">
        <v>16.7</v>
      </c>
      <c r="P87" s="31">
        <v>17.7</v>
      </c>
      <c r="Q87" s="31">
        <v>18.7</v>
      </c>
      <c r="R87" s="31">
        <v>19.100000000000001</v>
      </c>
      <c r="S87" s="31">
        <v>10</v>
      </c>
      <c r="T87" s="31">
        <v>10.8</v>
      </c>
      <c r="U87" s="31">
        <v>11.7</v>
      </c>
      <c r="V87" s="31">
        <v>13.6</v>
      </c>
      <c r="W87" s="31">
        <v>13.9</v>
      </c>
      <c r="X87" s="31">
        <v>15</v>
      </c>
      <c r="Y87" s="31">
        <v>16.8</v>
      </c>
      <c r="Z87" s="45">
        <v>18.5</v>
      </c>
      <c r="AA87" s="31">
        <v>21.9</v>
      </c>
      <c r="AB87" s="31">
        <v>23.8</v>
      </c>
      <c r="AC87" s="31">
        <v>24.9</v>
      </c>
      <c r="AD87" s="31">
        <v>25.7</v>
      </c>
      <c r="AE87" s="31">
        <v>24.6</v>
      </c>
      <c r="AF87" s="31">
        <v>24.3</v>
      </c>
      <c r="AG87" s="31">
        <v>27.2</v>
      </c>
      <c r="AH87" s="31">
        <v>30.8</v>
      </c>
      <c r="AI87" s="31">
        <v>32.6</v>
      </c>
      <c r="AJ87" s="31">
        <v>12.6</v>
      </c>
      <c r="AK87" s="31">
        <v>13.4</v>
      </c>
      <c r="AL87" s="31">
        <v>14.1</v>
      </c>
      <c r="AM87" s="31">
        <v>15.7</v>
      </c>
      <c r="AN87" s="31">
        <v>16.399999999999999</v>
      </c>
      <c r="AO87" s="31">
        <v>17.600000000000001</v>
      </c>
      <c r="AP87" s="31">
        <v>19</v>
      </c>
      <c r="AQ87" s="45">
        <v>21.1</v>
      </c>
      <c r="AR87" s="31">
        <v>23.2</v>
      </c>
      <c r="AS87" s="31">
        <v>24.7</v>
      </c>
      <c r="AT87" s="31">
        <v>25.2</v>
      </c>
      <c r="AU87" s="31">
        <v>25.5</v>
      </c>
      <c r="AV87" s="31">
        <v>24.6</v>
      </c>
      <c r="AW87" s="31">
        <v>24.7</v>
      </c>
      <c r="AX87" s="31">
        <v>28</v>
      </c>
      <c r="AY87" s="31">
        <v>31.3</v>
      </c>
      <c r="AZ87" s="31">
        <v>32.799999999999997</v>
      </c>
      <c r="BA87" s="31">
        <v>15.1</v>
      </c>
      <c r="BB87" s="31">
        <v>16.2</v>
      </c>
      <c r="BC87" s="31">
        <v>17.399999999999999</v>
      </c>
      <c r="BD87" s="31">
        <v>17.8</v>
      </c>
      <c r="BE87" s="31">
        <v>18.899999999999999</v>
      </c>
      <c r="BF87" s="31">
        <v>19.899999999999999</v>
      </c>
      <c r="BG87" s="31">
        <v>20.9</v>
      </c>
      <c r="BH87" s="45">
        <v>22.5</v>
      </c>
      <c r="BI87" s="31">
        <v>24</v>
      </c>
      <c r="BJ87" s="31">
        <v>25.2</v>
      </c>
      <c r="BK87" s="31">
        <v>25.4</v>
      </c>
      <c r="BL87" s="31">
        <v>25.4</v>
      </c>
      <c r="BM87" s="31">
        <v>24.6</v>
      </c>
      <c r="BN87" s="31">
        <v>25</v>
      </c>
      <c r="BO87" s="31">
        <v>28.3</v>
      </c>
      <c r="BP87" s="31">
        <v>31.4</v>
      </c>
      <c r="BQ87" s="31">
        <v>33.1</v>
      </c>
      <c r="BR87" s="31">
        <v>17.2</v>
      </c>
      <c r="BS87" s="31">
        <v>17.600000000000001</v>
      </c>
      <c r="BT87" s="31">
        <v>18.399999999999999</v>
      </c>
      <c r="BU87" s="31">
        <v>19.8</v>
      </c>
      <c r="BV87" s="31">
        <v>20.7</v>
      </c>
      <c r="BW87" s="31">
        <v>21.4</v>
      </c>
      <c r="BX87" s="31">
        <v>22.5</v>
      </c>
      <c r="BY87" s="45">
        <v>23.5</v>
      </c>
      <c r="BZ87" s="31">
        <v>24.7</v>
      </c>
      <c r="CA87" s="31">
        <v>25.4</v>
      </c>
      <c r="CB87" s="31">
        <v>25.5</v>
      </c>
      <c r="CC87" s="31">
        <v>25.3</v>
      </c>
      <c r="CD87" s="31">
        <v>24.6</v>
      </c>
      <c r="CE87" s="31">
        <v>25.4</v>
      </c>
      <c r="CF87" s="31">
        <v>28.8</v>
      </c>
      <c r="CG87" s="31">
        <v>31.6</v>
      </c>
      <c r="CH87" s="31">
        <v>33.299999999999997</v>
      </c>
      <c r="CI87" s="31">
        <v>18.899999999999999</v>
      </c>
      <c r="CJ87" s="31">
        <v>19.100000000000001</v>
      </c>
      <c r="CK87" s="31">
        <v>19.8</v>
      </c>
      <c r="CL87" s="31">
        <v>21.4</v>
      </c>
      <c r="CM87" s="31">
        <v>22.3</v>
      </c>
      <c r="CN87" s="31">
        <v>23.1</v>
      </c>
      <c r="CO87" s="31">
        <v>23.8</v>
      </c>
      <c r="CP87" s="31">
        <v>24.5</v>
      </c>
      <c r="CQ87" s="31">
        <v>25.4</v>
      </c>
      <c r="CR87" s="31">
        <v>25.6</v>
      </c>
      <c r="CS87" s="31">
        <v>25.6</v>
      </c>
      <c r="CT87" s="31">
        <v>25.2</v>
      </c>
      <c r="CU87" s="31">
        <v>24.6</v>
      </c>
      <c r="CV87" s="31">
        <v>25.7</v>
      </c>
      <c r="CW87" s="31">
        <v>29.2</v>
      </c>
      <c r="CX87" s="31">
        <v>31.6</v>
      </c>
      <c r="CY87" s="31">
        <v>33</v>
      </c>
      <c r="CZ87" s="31">
        <v>20.2</v>
      </c>
      <c r="DA87" s="31">
        <v>20.9</v>
      </c>
      <c r="DB87" s="31">
        <v>21.5</v>
      </c>
      <c r="DC87" s="31">
        <v>22.9</v>
      </c>
      <c r="DD87" s="31">
        <v>23.6</v>
      </c>
      <c r="DE87" s="31">
        <v>24.3</v>
      </c>
      <c r="DF87" s="31">
        <v>25</v>
      </c>
      <c r="DG87" s="45">
        <v>25.4</v>
      </c>
      <c r="DH87" s="31">
        <v>25.9</v>
      </c>
      <c r="DI87" s="31">
        <v>25.8</v>
      </c>
      <c r="DJ87" s="31">
        <v>25.7</v>
      </c>
      <c r="DK87" s="31">
        <v>25.2</v>
      </c>
      <c r="DL87" s="31">
        <v>24.8</v>
      </c>
      <c r="DM87" s="31">
        <v>26.1</v>
      </c>
      <c r="DN87" s="31">
        <v>29.4</v>
      </c>
      <c r="DO87" s="31">
        <v>31.5</v>
      </c>
      <c r="DP87" s="31">
        <v>32.299999999999997</v>
      </c>
      <c r="DQ87" s="31">
        <v>20.6</v>
      </c>
      <c r="DR87" s="31">
        <v>21.7</v>
      </c>
      <c r="DS87" s="31">
        <v>22.2</v>
      </c>
      <c r="DT87" s="31">
        <v>23.9</v>
      </c>
      <c r="DU87" s="31">
        <v>24.5</v>
      </c>
      <c r="DV87" s="31">
        <v>25</v>
      </c>
      <c r="DW87" s="31">
        <v>25.6</v>
      </c>
      <c r="DX87" s="31">
        <v>25.9</v>
      </c>
      <c r="DY87" s="31">
        <v>26.2</v>
      </c>
      <c r="DZ87" s="31">
        <v>26</v>
      </c>
      <c r="EA87" s="31">
        <v>25.8</v>
      </c>
      <c r="EB87" s="31">
        <v>25.1</v>
      </c>
      <c r="EC87" s="31">
        <v>24.8</v>
      </c>
      <c r="ED87" s="31">
        <v>26.3</v>
      </c>
      <c r="EE87" s="31">
        <v>29.5</v>
      </c>
      <c r="EF87" s="31">
        <v>31.1</v>
      </c>
      <c r="EG87" s="31">
        <v>31.8</v>
      </c>
      <c r="EH87" s="31">
        <v>21.1</v>
      </c>
      <c r="EI87" s="31">
        <v>22.4</v>
      </c>
      <c r="EJ87" s="31">
        <v>22.6</v>
      </c>
      <c r="EK87" s="31">
        <v>24.6</v>
      </c>
      <c r="EL87" s="31">
        <v>25.2</v>
      </c>
      <c r="EM87" s="31">
        <v>25.6</v>
      </c>
      <c r="EN87" s="31">
        <v>26.2</v>
      </c>
      <c r="EO87" s="31">
        <v>26.3</v>
      </c>
      <c r="EP87" s="31">
        <v>26.4</v>
      </c>
      <c r="EQ87" s="31">
        <v>26.2</v>
      </c>
      <c r="ER87" s="31">
        <v>25.9</v>
      </c>
      <c r="ES87" s="31">
        <v>25.3</v>
      </c>
      <c r="ET87" s="31">
        <v>25</v>
      </c>
      <c r="EU87" s="31">
        <v>26.8</v>
      </c>
      <c r="EV87" s="31">
        <v>29.7</v>
      </c>
      <c r="EW87" s="31">
        <v>31.1</v>
      </c>
      <c r="EX87" s="31">
        <v>31.3</v>
      </c>
      <c r="EY87" s="31">
        <v>21.3</v>
      </c>
      <c r="EZ87" s="31">
        <v>22.7</v>
      </c>
      <c r="FA87" s="31">
        <v>23.4</v>
      </c>
      <c r="FB87" s="31">
        <v>24.9</v>
      </c>
      <c r="FC87" s="31">
        <v>25.6</v>
      </c>
      <c r="FD87" s="31">
        <v>25.9</v>
      </c>
      <c r="FE87" s="31">
        <v>26.4</v>
      </c>
      <c r="FF87" s="45">
        <v>26.6</v>
      </c>
      <c r="FG87" s="31">
        <v>26.7</v>
      </c>
      <c r="FH87" s="31">
        <v>26.4</v>
      </c>
      <c r="FI87" s="31">
        <v>26</v>
      </c>
      <c r="FJ87" s="31">
        <v>25.5</v>
      </c>
      <c r="FK87" s="31">
        <v>25.4</v>
      </c>
      <c r="FL87" s="31">
        <v>27.2</v>
      </c>
      <c r="FM87" s="31">
        <v>29.8</v>
      </c>
      <c r="FN87" s="31">
        <v>31</v>
      </c>
      <c r="FO87" s="31">
        <v>31.1</v>
      </c>
      <c r="FP87" s="31">
        <v>23.5</v>
      </c>
      <c r="FQ87" s="31">
        <v>25</v>
      </c>
      <c r="FR87" s="31">
        <v>25.3</v>
      </c>
      <c r="FS87" s="31">
        <v>26.5</v>
      </c>
      <c r="FT87" s="31">
        <v>26.9</v>
      </c>
      <c r="FU87" s="31">
        <v>26.9</v>
      </c>
      <c r="FV87" s="31">
        <v>27</v>
      </c>
      <c r="FW87" s="45">
        <v>26.9</v>
      </c>
      <c r="FX87" s="31">
        <v>26.6</v>
      </c>
      <c r="FY87" s="31">
        <v>26.2</v>
      </c>
      <c r="FZ87" s="31">
        <v>25.9</v>
      </c>
      <c r="GA87" s="31">
        <v>25.7</v>
      </c>
      <c r="GB87" s="31">
        <v>26</v>
      </c>
      <c r="GC87" s="31">
        <v>27.3</v>
      </c>
      <c r="GD87" s="31">
        <v>28.8</v>
      </c>
      <c r="GE87" s="31">
        <v>29.4</v>
      </c>
      <c r="GF87" s="31">
        <v>28.8</v>
      </c>
      <c r="GG87" s="31">
        <v>25.8</v>
      </c>
      <c r="GH87" s="31">
        <v>27.3</v>
      </c>
      <c r="GI87" s="31">
        <v>27.6</v>
      </c>
      <c r="GJ87" s="31">
        <v>28.5</v>
      </c>
      <c r="GK87" s="31">
        <v>28.5</v>
      </c>
      <c r="GL87" s="31">
        <v>28.4</v>
      </c>
      <c r="GM87" s="31">
        <v>28.4</v>
      </c>
      <c r="GN87" s="45">
        <v>28.2</v>
      </c>
      <c r="GO87" s="31">
        <v>27.6</v>
      </c>
      <c r="GP87" s="31">
        <v>27.1</v>
      </c>
      <c r="GQ87" s="31">
        <v>26.7</v>
      </c>
      <c r="GR87" s="31">
        <v>26.5</v>
      </c>
      <c r="GS87" s="31">
        <v>26.6</v>
      </c>
      <c r="GT87" s="31">
        <v>27.4</v>
      </c>
      <c r="GU87" s="31">
        <v>28</v>
      </c>
      <c r="GV87" s="31">
        <v>27.8</v>
      </c>
      <c r="GW87" s="31">
        <v>27</v>
      </c>
      <c r="GX87" s="31">
        <v>27.7</v>
      </c>
      <c r="GY87" s="31">
        <v>29.4</v>
      </c>
      <c r="GZ87" s="31">
        <v>29.1</v>
      </c>
      <c r="HA87" s="31">
        <v>30.5</v>
      </c>
      <c r="HB87" s="31">
        <v>30.5</v>
      </c>
      <c r="HC87" s="31">
        <v>30.4</v>
      </c>
      <c r="HD87" s="31">
        <v>30.1</v>
      </c>
      <c r="HE87" s="45">
        <v>29.7</v>
      </c>
      <c r="HF87" s="31">
        <v>29</v>
      </c>
      <c r="HG87" s="31">
        <v>28.2</v>
      </c>
      <c r="HH87" s="31">
        <v>27.7</v>
      </c>
      <c r="HI87" s="31">
        <v>27.1</v>
      </c>
      <c r="HJ87" s="31">
        <v>27</v>
      </c>
      <c r="HK87" s="31">
        <v>27.2</v>
      </c>
      <c r="HL87" s="31">
        <v>27.3</v>
      </c>
      <c r="HM87" s="31">
        <v>26.6</v>
      </c>
      <c r="HN87" s="31">
        <v>25.5</v>
      </c>
      <c r="HO87" s="31">
        <v>29.6</v>
      </c>
      <c r="HP87" s="31">
        <v>31.3</v>
      </c>
      <c r="HQ87" s="31">
        <v>31.5</v>
      </c>
      <c r="HR87" s="31">
        <v>32.6</v>
      </c>
      <c r="HS87" s="31">
        <v>32.6</v>
      </c>
      <c r="HT87" s="31">
        <v>32.299999999999997</v>
      </c>
      <c r="HU87" s="31">
        <v>31.8</v>
      </c>
      <c r="HV87" s="45">
        <v>31.2</v>
      </c>
      <c r="HW87" s="31">
        <v>30.1</v>
      </c>
      <c r="HX87" s="31">
        <v>29.2</v>
      </c>
      <c r="HY87" s="31">
        <v>28.5</v>
      </c>
      <c r="HZ87" s="31">
        <v>27.7</v>
      </c>
      <c r="IA87" s="31">
        <v>27.2</v>
      </c>
      <c r="IB87" s="31">
        <v>26.9</v>
      </c>
      <c r="IC87" s="31">
        <v>26.5</v>
      </c>
      <c r="ID87" s="31">
        <v>25.4</v>
      </c>
      <c r="IE87" s="31">
        <v>24.2</v>
      </c>
    </row>
    <row r="88" spans="1:239" x14ac:dyDescent="0.3">
      <c r="A88" s="32">
        <v>44043</v>
      </c>
      <c r="B88" s="31">
        <v>6.1</v>
      </c>
      <c r="C88" s="31">
        <v>6.6</v>
      </c>
      <c r="D88" s="31">
        <v>6.2</v>
      </c>
      <c r="E88" s="31">
        <v>6.7</v>
      </c>
      <c r="F88" s="31">
        <v>7.1</v>
      </c>
      <c r="G88" s="31">
        <v>8.1</v>
      </c>
      <c r="H88" s="31">
        <v>9.1</v>
      </c>
      <c r="I88" s="45">
        <v>10.6</v>
      </c>
      <c r="J88" s="31">
        <v>13.3</v>
      </c>
      <c r="K88" s="31">
        <v>15.6</v>
      </c>
      <c r="L88" s="31">
        <v>16.899999999999999</v>
      </c>
      <c r="M88" s="31">
        <v>18</v>
      </c>
      <c r="N88" s="31">
        <v>17.600000000000001</v>
      </c>
      <c r="O88" s="31">
        <v>17</v>
      </c>
      <c r="P88" s="31">
        <v>18</v>
      </c>
      <c r="Q88" s="31">
        <v>18.899999999999999</v>
      </c>
      <c r="R88" s="31">
        <v>19.100000000000001</v>
      </c>
      <c r="S88" s="31">
        <v>9.6999999999999993</v>
      </c>
      <c r="T88" s="31">
        <v>10.4</v>
      </c>
      <c r="U88" s="31">
        <v>10.5</v>
      </c>
      <c r="V88" s="31">
        <v>12.4</v>
      </c>
      <c r="W88" s="31">
        <v>13.4</v>
      </c>
      <c r="X88" s="31">
        <v>14.6</v>
      </c>
      <c r="Y88" s="31">
        <v>16.5</v>
      </c>
      <c r="Z88" s="45">
        <v>18.7</v>
      </c>
      <c r="AA88" s="31">
        <v>22.4</v>
      </c>
      <c r="AB88" s="31">
        <v>25</v>
      </c>
      <c r="AC88" s="31">
        <v>26.1</v>
      </c>
      <c r="AD88" s="31">
        <v>26.8</v>
      </c>
      <c r="AE88" s="31">
        <v>25.6</v>
      </c>
      <c r="AF88" s="31">
        <v>25.1</v>
      </c>
      <c r="AG88" s="31">
        <v>28.3</v>
      </c>
      <c r="AH88" s="31">
        <v>31.9</v>
      </c>
      <c r="AI88" s="31">
        <v>33.200000000000003</v>
      </c>
      <c r="AJ88" s="31">
        <v>12.4</v>
      </c>
      <c r="AK88" s="31">
        <v>12.8</v>
      </c>
      <c r="AL88" s="31">
        <v>13.3</v>
      </c>
      <c r="AM88" s="31">
        <v>14.9</v>
      </c>
      <c r="AN88" s="31">
        <v>15.9</v>
      </c>
      <c r="AO88" s="31">
        <v>17.100000000000001</v>
      </c>
      <c r="AP88" s="31">
        <v>18.8</v>
      </c>
      <c r="AQ88" s="45">
        <v>20.9</v>
      </c>
      <c r="AR88" s="31">
        <v>23.6</v>
      </c>
      <c r="AS88" s="31">
        <v>25.7</v>
      </c>
      <c r="AT88" s="31">
        <v>26.4</v>
      </c>
      <c r="AU88" s="31">
        <v>26.6</v>
      </c>
      <c r="AV88" s="31">
        <v>25.5</v>
      </c>
      <c r="AW88" s="31">
        <v>25.5</v>
      </c>
      <c r="AX88" s="31">
        <v>28.9</v>
      </c>
      <c r="AY88" s="31">
        <v>32.700000000000003</v>
      </c>
      <c r="AZ88" s="31">
        <v>33.5</v>
      </c>
      <c r="BA88" s="31">
        <v>15.3</v>
      </c>
      <c r="BB88" s="31">
        <v>15.7</v>
      </c>
      <c r="BC88" s="31">
        <v>16.3</v>
      </c>
      <c r="BD88" s="31">
        <v>17.5</v>
      </c>
      <c r="BE88" s="31">
        <v>18.3</v>
      </c>
      <c r="BF88" s="31">
        <v>19.3</v>
      </c>
      <c r="BG88" s="31">
        <v>20.5</v>
      </c>
      <c r="BH88" s="45">
        <v>22.2</v>
      </c>
      <c r="BI88" s="31">
        <v>24.3</v>
      </c>
      <c r="BJ88" s="31">
        <v>26</v>
      </c>
      <c r="BK88" s="31">
        <v>26.5</v>
      </c>
      <c r="BL88" s="31">
        <v>26.4</v>
      </c>
      <c r="BM88" s="31">
        <v>25.5</v>
      </c>
      <c r="BN88" s="31">
        <v>25.9</v>
      </c>
      <c r="BO88" s="31">
        <v>29.3</v>
      </c>
      <c r="BP88" s="31">
        <v>32.799999999999997</v>
      </c>
      <c r="BQ88" s="31">
        <v>33.5</v>
      </c>
      <c r="BR88" s="31">
        <v>17.3</v>
      </c>
      <c r="BS88" s="31">
        <v>17.600000000000001</v>
      </c>
      <c r="BT88" s="31">
        <v>18.3</v>
      </c>
      <c r="BU88" s="31">
        <v>19.5</v>
      </c>
      <c r="BV88" s="31">
        <v>19.899999999999999</v>
      </c>
      <c r="BW88" s="31">
        <v>20.7</v>
      </c>
      <c r="BX88" s="31">
        <v>21.9</v>
      </c>
      <c r="BY88" s="45">
        <v>23.2</v>
      </c>
      <c r="BZ88" s="31">
        <v>24.9</v>
      </c>
      <c r="CA88" s="31">
        <v>26.1</v>
      </c>
      <c r="CB88" s="31">
        <v>26.5</v>
      </c>
      <c r="CC88" s="31">
        <v>26.3</v>
      </c>
      <c r="CD88" s="31">
        <v>25.5</v>
      </c>
      <c r="CE88" s="31">
        <v>26.3</v>
      </c>
      <c r="CF88" s="31">
        <v>30</v>
      </c>
      <c r="CG88" s="31">
        <v>33</v>
      </c>
      <c r="CH88" s="31">
        <v>33.799999999999997</v>
      </c>
      <c r="CI88" s="31">
        <v>19</v>
      </c>
      <c r="CJ88" s="31">
        <v>19</v>
      </c>
      <c r="CK88" s="31">
        <v>19.600000000000001</v>
      </c>
      <c r="CL88" s="31">
        <v>21</v>
      </c>
      <c r="CM88" s="31">
        <v>21.5</v>
      </c>
      <c r="CN88" s="31">
        <v>22.3</v>
      </c>
      <c r="CO88" s="31">
        <v>23.2</v>
      </c>
      <c r="CP88" s="31">
        <v>24.1</v>
      </c>
      <c r="CQ88" s="31">
        <v>25.5</v>
      </c>
      <c r="CR88" s="31">
        <v>26.3</v>
      </c>
      <c r="CS88" s="31">
        <v>26.6</v>
      </c>
      <c r="CT88" s="31">
        <v>26.2</v>
      </c>
      <c r="CU88" s="31">
        <v>25.6</v>
      </c>
      <c r="CV88" s="31">
        <v>26.7</v>
      </c>
      <c r="CW88" s="31">
        <v>30.4</v>
      </c>
      <c r="CX88" s="31">
        <v>33</v>
      </c>
      <c r="CY88" s="31">
        <v>33.6</v>
      </c>
      <c r="CZ88" s="31">
        <v>20.3</v>
      </c>
      <c r="DA88" s="31">
        <v>20.6</v>
      </c>
      <c r="DB88" s="31">
        <v>21.2</v>
      </c>
      <c r="DC88" s="31">
        <v>22.3</v>
      </c>
      <c r="DD88" s="31">
        <v>22.7</v>
      </c>
      <c r="DE88" s="31">
        <v>23.4</v>
      </c>
      <c r="DF88" s="31">
        <v>24.3</v>
      </c>
      <c r="DG88" s="45">
        <v>25.1</v>
      </c>
      <c r="DH88" s="31">
        <v>26.1</v>
      </c>
      <c r="DI88" s="31">
        <v>26.5</v>
      </c>
      <c r="DJ88" s="31">
        <v>26.6</v>
      </c>
      <c r="DK88" s="31">
        <v>26.1</v>
      </c>
      <c r="DL88" s="31">
        <v>25.8</v>
      </c>
      <c r="DM88" s="31">
        <v>27.1</v>
      </c>
      <c r="DN88" s="31">
        <v>30.6</v>
      </c>
      <c r="DO88" s="31">
        <v>32.799999999999997</v>
      </c>
      <c r="DP88" s="31">
        <v>33.1</v>
      </c>
      <c r="DQ88" s="31">
        <v>20.7</v>
      </c>
      <c r="DR88" s="31">
        <v>21.3</v>
      </c>
      <c r="DS88" s="31">
        <v>21.8</v>
      </c>
      <c r="DT88" s="31">
        <v>23.2</v>
      </c>
      <c r="DU88" s="31">
        <v>23.6</v>
      </c>
      <c r="DV88" s="31">
        <v>24.1</v>
      </c>
      <c r="DW88" s="31">
        <v>25</v>
      </c>
      <c r="DX88" s="31">
        <v>25.6</v>
      </c>
      <c r="DY88" s="31">
        <v>26.4</v>
      </c>
      <c r="DZ88" s="31">
        <v>26.7</v>
      </c>
      <c r="EA88" s="31">
        <v>26.7</v>
      </c>
      <c r="EB88" s="31">
        <v>26.1</v>
      </c>
      <c r="EC88" s="31">
        <v>25.8</v>
      </c>
      <c r="ED88" s="31">
        <v>27.3</v>
      </c>
      <c r="EE88" s="31">
        <v>30.9</v>
      </c>
      <c r="EF88" s="31">
        <v>32.4</v>
      </c>
      <c r="EG88" s="31">
        <v>32.6</v>
      </c>
      <c r="EH88" s="31">
        <v>21.2</v>
      </c>
      <c r="EI88" s="31">
        <v>21.9</v>
      </c>
      <c r="EJ88" s="31">
        <v>22.1</v>
      </c>
      <c r="EK88" s="31">
        <v>23.8</v>
      </c>
      <c r="EL88" s="31">
        <v>24.4</v>
      </c>
      <c r="EM88" s="31">
        <v>24.8</v>
      </c>
      <c r="EN88" s="31">
        <v>25.7</v>
      </c>
      <c r="EO88" s="31">
        <v>26.1</v>
      </c>
      <c r="EP88" s="31">
        <v>26.7</v>
      </c>
      <c r="EQ88" s="31">
        <v>27</v>
      </c>
      <c r="ER88" s="31">
        <v>26.9</v>
      </c>
      <c r="ES88" s="31">
        <v>26.3</v>
      </c>
      <c r="ET88" s="31">
        <v>26</v>
      </c>
      <c r="EU88" s="31">
        <v>27.8</v>
      </c>
      <c r="EV88" s="31">
        <v>31.1</v>
      </c>
      <c r="EW88" s="31">
        <v>32.299999999999997</v>
      </c>
      <c r="EX88" s="31">
        <v>32</v>
      </c>
      <c r="EY88" s="31">
        <v>21.4</v>
      </c>
      <c r="EZ88" s="31">
        <v>22</v>
      </c>
      <c r="FA88" s="31">
        <v>22.8</v>
      </c>
      <c r="FB88" s="31">
        <v>24.1</v>
      </c>
      <c r="FC88" s="31">
        <v>24.8</v>
      </c>
      <c r="FD88" s="31">
        <v>25.3</v>
      </c>
      <c r="FE88" s="31">
        <v>26</v>
      </c>
      <c r="FF88" s="45">
        <v>26.5</v>
      </c>
      <c r="FG88" s="31">
        <v>27.1</v>
      </c>
      <c r="FH88" s="31">
        <v>27.2</v>
      </c>
      <c r="FI88" s="31">
        <v>27.1</v>
      </c>
      <c r="FJ88" s="31">
        <v>26.6</v>
      </c>
      <c r="FK88" s="31">
        <v>26.5</v>
      </c>
      <c r="FL88" s="31">
        <v>28.3</v>
      </c>
      <c r="FM88" s="31">
        <v>31.2</v>
      </c>
      <c r="FN88" s="31">
        <v>32.299999999999997</v>
      </c>
      <c r="FO88" s="31">
        <v>31.9</v>
      </c>
      <c r="FP88" s="31">
        <v>23.3</v>
      </c>
      <c r="FQ88" s="31">
        <v>24</v>
      </c>
      <c r="FR88" s="31">
        <v>24.3</v>
      </c>
      <c r="FS88" s="31">
        <v>25.3</v>
      </c>
      <c r="FT88" s="31">
        <v>25.9</v>
      </c>
      <c r="FU88" s="31">
        <v>26.1</v>
      </c>
      <c r="FV88" s="31">
        <v>26.4</v>
      </c>
      <c r="FW88" s="45">
        <v>26.6</v>
      </c>
      <c r="FX88" s="31">
        <v>26.9</v>
      </c>
      <c r="FY88" s="31">
        <v>27</v>
      </c>
      <c r="FZ88" s="31">
        <v>26.9</v>
      </c>
      <c r="GA88" s="31">
        <v>26.8</v>
      </c>
      <c r="GB88" s="31">
        <v>27.2</v>
      </c>
      <c r="GC88" s="31">
        <v>28.6</v>
      </c>
      <c r="GD88" s="31">
        <v>30.1</v>
      </c>
      <c r="GE88" s="31">
        <v>30.7</v>
      </c>
      <c r="GF88" s="31">
        <v>29.7</v>
      </c>
      <c r="GG88" s="31">
        <v>25.4</v>
      </c>
      <c r="GH88" s="31">
        <v>25.9</v>
      </c>
      <c r="GI88" s="31">
        <v>26.3</v>
      </c>
      <c r="GJ88" s="31">
        <v>26.9</v>
      </c>
      <c r="GK88" s="31">
        <v>27.2</v>
      </c>
      <c r="GL88" s="31">
        <v>27.4</v>
      </c>
      <c r="GM88" s="31">
        <v>27.7</v>
      </c>
      <c r="GN88" s="45">
        <v>27.8</v>
      </c>
      <c r="GO88" s="31">
        <v>27.9</v>
      </c>
      <c r="GP88" s="31">
        <v>27.9</v>
      </c>
      <c r="GQ88" s="31">
        <v>27.8</v>
      </c>
      <c r="GR88" s="31">
        <v>27.7</v>
      </c>
      <c r="GS88" s="31">
        <v>28</v>
      </c>
      <c r="GT88" s="31">
        <v>28.7</v>
      </c>
      <c r="GU88" s="31">
        <v>29.4</v>
      </c>
      <c r="GV88" s="31">
        <v>29.1</v>
      </c>
      <c r="GW88" s="31">
        <v>27.9</v>
      </c>
      <c r="GX88" s="31">
        <v>27.2</v>
      </c>
      <c r="GY88" s="31">
        <v>27.7</v>
      </c>
      <c r="GZ88" s="31">
        <v>27.5</v>
      </c>
      <c r="HA88" s="31">
        <v>28.6</v>
      </c>
      <c r="HB88" s="31">
        <v>28.8</v>
      </c>
      <c r="HC88" s="31">
        <v>29.1</v>
      </c>
      <c r="HD88" s="31">
        <v>29.3</v>
      </c>
      <c r="HE88" s="45">
        <v>29.3</v>
      </c>
      <c r="HF88" s="31">
        <v>29.3</v>
      </c>
      <c r="HG88" s="31">
        <v>29.1</v>
      </c>
      <c r="HH88" s="31">
        <v>28.9</v>
      </c>
      <c r="HI88" s="31">
        <v>28.4</v>
      </c>
      <c r="HJ88" s="31">
        <v>28.4</v>
      </c>
      <c r="HK88" s="31">
        <v>28.6</v>
      </c>
      <c r="HL88" s="31">
        <v>28.7</v>
      </c>
      <c r="HM88" s="31">
        <v>28</v>
      </c>
      <c r="HN88" s="31">
        <v>26.4</v>
      </c>
      <c r="HO88" s="31">
        <v>28.9</v>
      </c>
      <c r="HP88" s="31">
        <v>29.3</v>
      </c>
      <c r="HQ88" s="31">
        <v>29.6</v>
      </c>
      <c r="HR88" s="31">
        <v>30.2</v>
      </c>
      <c r="HS88" s="31">
        <v>30.4</v>
      </c>
      <c r="HT88" s="31">
        <v>30.7</v>
      </c>
      <c r="HU88" s="31">
        <v>30.8</v>
      </c>
      <c r="HV88" s="45">
        <v>30.8</v>
      </c>
      <c r="HW88" s="31">
        <v>30.4</v>
      </c>
      <c r="HX88" s="31">
        <v>30</v>
      </c>
      <c r="HY88" s="31">
        <v>29.7</v>
      </c>
      <c r="HZ88" s="31">
        <v>29</v>
      </c>
      <c r="IA88" s="31">
        <v>28.7</v>
      </c>
      <c r="IB88" s="31">
        <v>28.3</v>
      </c>
      <c r="IC88" s="31">
        <v>28</v>
      </c>
      <c r="ID88" s="31">
        <v>26.7</v>
      </c>
      <c r="IE88" s="31">
        <v>24.8</v>
      </c>
    </row>
    <row r="89" spans="1:239" x14ac:dyDescent="0.3">
      <c r="A89" s="32">
        <v>44074</v>
      </c>
      <c r="B89" s="31">
        <v>6</v>
      </c>
      <c r="C89" s="31">
        <v>5.9</v>
      </c>
      <c r="D89" s="31">
        <v>6.4</v>
      </c>
      <c r="E89" s="31">
        <v>6.3</v>
      </c>
      <c r="F89" s="31">
        <v>6.7</v>
      </c>
      <c r="G89" s="31">
        <v>7.6</v>
      </c>
      <c r="H89" s="31">
        <v>8.6</v>
      </c>
      <c r="I89" s="45">
        <v>10</v>
      </c>
      <c r="J89" s="31">
        <v>12.9</v>
      </c>
      <c r="K89" s="31">
        <v>15</v>
      </c>
      <c r="L89" s="31">
        <v>16.2</v>
      </c>
      <c r="M89" s="31">
        <v>17</v>
      </c>
      <c r="N89" s="31">
        <v>16.600000000000001</v>
      </c>
      <c r="O89" s="31">
        <v>16.2</v>
      </c>
      <c r="P89" s="31">
        <v>17</v>
      </c>
      <c r="Q89" s="31">
        <v>17.7</v>
      </c>
      <c r="R89" s="31">
        <v>17.899999999999999</v>
      </c>
      <c r="S89" s="31">
        <v>10.4</v>
      </c>
      <c r="T89" s="31">
        <v>10.3</v>
      </c>
      <c r="U89" s="31">
        <v>11.4</v>
      </c>
      <c r="V89" s="31">
        <v>11.7</v>
      </c>
      <c r="W89" s="31">
        <v>12.5</v>
      </c>
      <c r="X89" s="31">
        <v>13.5</v>
      </c>
      <c r="Y89" s="31">
        <v>15.5</v>
      </c>
      <c r="Z89" s="45">
        <v>17.600000000000001</v>
      </c>
      <c r="AA89" s="31">
        <v>21.4</v>
      </c>
      <c r="AB89" s="31">
        <v>23.6</v>
      </c>
      <c r="AC89" s="31">
        <v>24.5</v>
      </c>
      <c r="AD89" s="31">
        <v>24.6</v>
      </c>
      <c r="AE89" s="31">
        <v>23.6</v>
      </c>
      <c r="AF89" s="31">
        <v>23.3</v>
      </c>
      <c r="AG89" s="31">
        <v>25.5</v>
      </c>
      <c r="AH89" s="31">
        <v>28</v>
      </c>
      <c r="AI89" s="31">
        <v>28.9</v>
      </c>
      <c r="AJ89" s="31">
        <v>13.3</v>
      </c>
      <c r="AK89" s="31">
        <v>13</v>
      </c>
      <c r="AL89" s="31">
        <v>14.2</v>
      </c>
      <c r="AM89" s="31">
        <v>14.6</v>
      </c>
      <c r="AN89" s="31">
        <v>15.4</v>
      </c>
      <c r="AO89" s="31">
        <v>16.3</v>
      </c>
      <c r="AP89" s="31">
        <v>18</v>
      </c>
      <c r="AQ89" s="45">
        <v>19.899999999999999</v>
      </c>
      <c r="AR89" s="31">
        <v>22.6</v>
      </c>
      <c r="AS89" s="31">
        <v>24.1</v>
      </c>
      <c r="AT89" s="31">
        <v>24.6</v>
      </c>
      <c r="AU89" s="31">
        <v>24.3</v>
      </c>
      <c r="AV89" s="31">
        <v>23.5</v>
      </c>
      <c r="AW89" s="31">
        <v>23.5</v>
      </c>
      <c r="AX89" s="31">
        <v>25.9</v>
      </c>
      <c r="AY89" s="31">
        <v>28.3</v>
      </c>
      <c r="AZ89" s="31">
        <v>29</v>
      </c>
      <c r="BA89" s="31">
        <v>16.2</v>
      </c>
      <c r="BB89" s="31">
        <v>16.2</v>
      </c>
      <c r="BC89" s="31">
        <v>17.3</v>
      </c>
      <c r="BD89" s="31">
        <v>17.600000000000001</v>
      </c>
      <c r="BE89" s="31">
        <v>18.100000000000001</v>
      </c>
      <c r="BF89" s="31">
        <v>18.7</v>
      </c>
      <c r="BG89" s="31">
        <v>19.8</v>
      </c>
      <c r="BH89" s="45">
        <v>21.3</v>
      </c>
      <c r="BI89" s="31">
        <v>23.2</v>
      </c>
      <c r="BJ89" s="31">
        <v>24.5</v>
      </c>
      <c r="BK89" s="31">
        <v>24.5</v>
      </c>
      <c r="BL89" s="31">
        <v>24.1</v>
      </c>
      <c r="BM89" s="31">
        <v>23.4</v>
      </c>
      <c r="BN89" s="31">
        <v>23.6</v>
      </c>
      <c r="BO89" s="31">
        <v>26.1</v>
      </c>
      <c r="BP89" s="31">
        <v>28.2</v>
      </c>
      <c r="BQ89" s="31">
        <v>29.1</v>
      </c>
      <c r="BR89" s="31">
        <v>18.399999999999999</v>
      </c>
      <c r="BS89" s="31">
        <v>18.399999999999999</v>
      </c>
      <c r="BT89" s="31">
        <v>20.100000000000001</v>
      </c>
      <c r="BU89" s="31">
        <v>20.100000000000001</v>
      </c>
      <c r="BV89" s="31">
        <v>20.2</v>
      </c>
      <c r="BW89" s="31">
        <v>20.5</v>
      </c>
      <c r="BX89" s="31">
        <v>21.4</v>
      </c>
      <c r="BY89" s="45">
        <v>22.4</v>
      </c>
      <c r="BZ89" s="31">
        <v>23.8</v>
      </c>
      <c r="CA89" s="31">
        <v>24.5</v>
      </c>
      <c r="CB89" s="31">
        <v>24.5</v>
      </c>
      <c r="CC89" s="31">
        <v>24</v>
      </c>
      <c r="CD89" s="31">
        <v>23.3</v>
      </c>
      <c r="CE89" s="31">
        <v>23.9</v>
      </c>
      <c r="CF89" s="31">
        <v>26.4</v>
      </c>
      <c r="CG89" s="31">
        <v>28.3</v>
      </c>
      <c r="CH89" s="31">
        <v>29.1</v>
      </c>
      <c r="CI89" s="31">
        <v>20.2</v>
      </c>
      <c r="CJ89" s="31">
        <v>19.7</v>
      </c>
      <c r="CK89" s="31">
        <v>21.6</v>
      </c>
      <c r="CL89" s="31">
        <v>21.7</v>
      </c>
      <c r="CM89" s="31">
        <v>21.7</v>
      </c>
      <c r="CN89" s="31">
        <v>22</v>
      </c>
      <c r="CO89" s="31">
        <v>22.6</v>
      </c>
      <c r="CP89" s="31">
        <v>23.2</v>
      </c>
      <c r="CQ89" s="31">
        <v>24.3</v>
      </c>
      <c r="CR89" s="31">
        <v>24.6</v>
      </c>
      <c r="CS89" s="31">
        <v>24.5</v>
      </c>
      <c r="CT89" s="31">
        <v>23.9</v>
      </c>
      <c r="CU89" s="31">
        <v>23.3</v>
      </c>
      <c r="CV89" s="31">
        <v>24.1</v>
      </c>
      <c r="CW89" s="31">
        <v>26.6</v>
      </c>
      <c r="CX89" s="31">
        <v>28.2</v>
      </c>
      <c r="CY89" s="31">
        <v>28.8</v>
      </c>
      <c r="CZ89" s="31">
        <v>21.3</v>
      </c>
      <c r="DA89" s="31">
        <v>20.9</v>
      </c>
      <c r="DB89" s="31">
        <v>23.1</v>
      </c>
      <c r="DC89" s="31">
        <v>23.1</v>
      </c>
      <c r="DD89" s="31">
        <v>22.9</v>
      </c>
      <c r="DE89" s="31">
        <v>23.1</v>
      </c>
      <c r="DF89" s="31">
        <v>23.7</v>
      </c>
      <c r="DG89" s="45">
        <v>24.1</v>
      </c>
      <c r="DH89" s="31">
        <v>24.7</v>
      </c>
      <c r="DI89" s="31">
        <v>24.7</v>
      </c>
      <c r="DJ89" s="31">
        <v>24.5</v>
      </c>
      <c r="DK89" s="31">
        <v>23.8</v>
      </c>
      <c r="DL89" s="31">
        <v>23.4</v>
      </c>
      <c r="DM89" s="31">
        <v>24.3</v>
      </c>
      <c r="DN89" s="31">
        <v>26.6</v>
      </c>
      <c r="DO89" s="31">
        <v>28</v>
      </c>
      <c r="DP89" s="31">
        <v>28.3</v>
      </c>
      <c r="DQ89" s="31">
        <v>22</v>
      </c>
      <c r="DR89" s="31">
        <v>21.7</v>
      </c>
      <c r="DS89" s="31">
        <v>23.7</v>
      </c>
      <c r="DT89" s="31">
        <v>24.1</v>
      </c>
      <c r="DU89" s="31">
        <v>23.8</v>
      </c>
      <c r="DV89" s="31">
        <v>23.9</v>
      </c>
      <c r="DW89" s="31">
        <v>24.3</v>
      </c>
      <c r="DX89" s="31">
        <v>24.6</v>
      </c>
      <c r="DY89" s="31">
        <v>25</v>
      </c>
      <c r="DZ89" s="31">
        <v>24.9</v>
      </c>
      <c r="EA89" s="31">
        <v>24.6</v>
      </c>
      <c r="EB89" s="31">
        <v>23.8</v>
      </c>
      <c r="EC89" s="31">
        <v>23.4</v>
      </c>
      <c r="ED89" s="31">
        <v>24.4</v>
      </c>
      <c r="EE89" s="31">
        <v>26.7</v>
      </c>
      <c r="EF89" s="31">
        <v>27.6</v>
      </c>
      <c r="EG89" s="31">
        <v>27.8</v>
      </c>
      <c r="EH89" s="31">
        <v>22.2</v>
      </c>
      <c r="EI89" s="31">
        <v>22.5</v>
      </c>
      <c r="EJ89" s="31">
        <v>24.2</v>
      </c>
      <c r="EK89" s="31">
        <v>24.7</v>
      </c>
      <c r="EL89" s="31">
        <v>24.6</v>
      </c>
      <c r="EM89" s="31">
        <v>24.6</v>
      </c>
      <c r="EN89" s="31">
        <v>25</v>
      </c>
      <c r="EO89" s="31">
        <v>25.1</v>
      </c>
      <c r="EP89" s="31">
        <v>25.3</v>
      </c>
      <c r="EQ89" s="31">
        <v>25.1</v>
      </c>
      <c r="ER89" s="31">
        <v>24.7</v>
      </c>
      <c r="ES89" s="31">
        <v>23.9</v>
      </c>
      <c r="ET89" s="31">
        <v>23.5</v>
      </c>
      <c r="EU89" s="31">
        <v>24.7</v>
      </c>
      <c r="EV89" s="31">
        <v>26.7</v>
      </c>
      <c r="EW89" s="31">
        <v>27.6</v>
      </c>
      <c r="EX89" s="31">
        <v>27.3</v>
      </c>
      <c r="EY89" s="31">
        <v>22.3</v>
      </c>
      <c r="EZ89" s="31">
        <v>22.9</v>
      </c>
      <c r="FA89" s="31">
        <v>24.9</v>
      </c>
      <c r="FB89" s="31">
        <v>25</v>
      </c>
      <c r="FC89" s="31">
        <v>25.2</v>
      </c>
      <c r="FD89" s="31">
        <v>25.2</v>
      </c>
      <c r="FE89" s="31">
        <v>25.4</v>
      </c>
      <c r="FF89" s="45">
        <v>25.6</v>
      </c>
      <c r="FG89" s="31">
        <v>25.6</v>
      </c>
      <c r="FH89" s="31">
        <v>25.3</v>
      </c>
      <c r="FI89" s="31">
        <v>24.8</v>
      </c>
      <c r="FJ89" s="31">
        <v>24</v>
      </c>
      <c r="FK89" s="31">
        <v>23.9</v>
      </c>
      <c r="FL89" s="31">
        <v>25</v>
      </c>
      <c r="FM89" s="31">
        <v>26.7</v>
      </c>
      <c r="FN89" s="31">
        <v>27.4</v>
      </c>
      <c r="FO89" s="31">
        <v>27.1</v>
      </c>
      <c r="FP89" s="31">
        <v>24</v>
      </c>
      <c r="FQ89" s="31">
        <v>24.6</v>
      </c>
      <c r="FR89" s="31">
        <v>26.2</v>
      </c>
      <c r="FS89" s="31">
        <v>26.1</v>
      </c>
      <c r="FT89" s="31">
        <v>26</v>
      </c>
      <c r="FU89" s="31">
        <v>25.8</v>
      </c>
      <c r="FV89" s="31">
        <v>25.8</v>
      </c>
      <c r="FW89" s="45">
        <v>25.7</v>
      </c>
      <c r="FX89" s="31">
        <v>25.5</v>
      </c>
      <c r="FY89" s="31">
        <v>25</v>
      </c>
      <c r="FZ89" s="31">
        <v>24.6</v>
      </c>
      <c r="GA89" s="31">
        <v>24.2</v>
      </c>
      <c r="GB89" s="31">
        <v>24.4</v>
      </c>
      <c r="GC89" s="31">
        <v>25.2</v>
      </c>
      <c r="GD89" s="31">
        <v>26</v>
      </c>
      <c r="GE89" s="31">
        <v>26.2</v>
      </c>
      <c r="GF89" s="31">
        <v>25.3</v>
      </c>
      <c r="GG89" s="31">
        <v>25.9</v>
      </c>
      <c r="GH89" s="31">
        <v>26.4</v>
      </c>
      <c r="GI89" s="31">
        <v>28</v>
      </c>
      <c r="GJ89" s="31">
        <v>27.6</v>
      </c>
      <c r="GK89" s="31">
        <v>27.2</v>
      </c>
      <c r="GL89" s="31">
        <v>27</v>
      </c>
      <c r="GM89" s="31">
        <v>26.9</v>
      </c>
      <c r="GN89" s="45">
        <v>26.7</v>
      </c>
      <c r="GO89" s="31">
        <v>26.3</v>
      </c>
      <c r="GP89" s="31">
        <v>25.7</v>
      </c>
      <c r="GQ89" s="31">
        <v>25.3</v>
      </c>
      <c r="GR89" s="31">
        <v>24.8</v>
      </c>
      <c r="GS89" s="31">
        <v>24.8</v>
      </c>
      <c r="GT89" s="31">
        <v>25</v>
      </c>
      <c r="GU89" s="31">
        <v>25.3</v>
      </c>
      <c r="GV89" s="31">
        <v>24.9</v>
      </c>
      <c r="GW89" s="31">
        <v>23.9</v>
      </c>
      <c r="GX89" s="31">
        <v>27.5</v>
      </c>
      <c r="GY89" s="31">
        <v>28</v>
      </c>
      <c r="GZ89" s="31">
        <v>29.1</v>
      </c>
      <c r="HA89" s="31">
        <v>29.1</v>
      </c>
      <c r="HB89" s="31">
        <v>28.6</v>
      </c>
      <c r="HC89" s="31">
        <v>28.5</v>
      </c>
      <c r="HD89" s="31">
        <v>28.2</v>
      </c>
      <c r="HE89" s="45">
        <v>28</v>
      </c>
      <c r="HF89" s="31">
        <v>27.4</v>
      </c>
      <c r="HG89" s="31">
        <v>26.6</v>
      </c>
      <c r="HH89" s="31">
        <v>26.1</v>
      </c>
      <c r="HI89" s="31">
        <v>25.4</v>
      </c>
      <c r="HJ89" s="31">
        <v>25.1</v>
      </c>
      <c r="HK89" s="31">
        <v>24.9</v>
      </c>
      <c r="HL89" s="31">
        <v>24.8</v>
      </c>
      <c r="HM89" s="31">
        <v>24</v>
      </c>
      <c r="HN89" s="31">
        <v>22.8</v>
      </c>
      <c r="HO89" s="31">
        <v>29.1</v>
      </c>
      <c r="HP89" s="31">
        <v>29.5</v>
      </c>
      <c r="HQ89" s="31">
        <v>31.2</v>
      </c>
      <c r="HR89" s="31">
        <v>30.6</v>
      </c>
      <c r="HS89" s="31">
        <v>30.1</v>
      </c>
      <c r="HT89" s="31">
        <v>29.9</v>
      </c>
      <c r="HU89" s="31">
        <v>29.5</v>
      </c>
      <c r="HV89" s="45">
        <v>29.2</v>
      </c>
      <c r="HW89" s="31">
        <v>28.3</v>
      </c>
      <c r="HX89" s="31">
        <v>27.4</v>
      </c>
      <c r="HY89" s="31">
        <v>26.7</v>
      </c>
      <c r="HZ89" s="31">
        <v>25.8</v>
      </c>
      <c r="IA89" s="31">
        <v>25.3</v>
      </c>
      <c r="IB89" s="31">
        <v>24.7</v>
      </c>
      <c r="IC89" s="31">
        <v>24.1</v>
      </c>
      <c r="ID89" s="31">
        <v>23</v>
      </c>
      <c r="IE89" s="31">
        <v>21.7</v>
      </c>
    </row>
    <row r="90" spans="1:239" x14ac:dyDescent="0.3">
      <c r="A90" s="32">
        <v>44104</v>
      </c>
      <c r="B90" s="31">
        <v>5.7</v>
      </c>
      <c r="C90" s="31">
        <v>6.6</v>
      </c>
      <c r="D90" s="31">
        <v>6.4</v>
      </c>
      <c r="E90" s="31">
        <v>6.6</v>
      </c>
      <c r="F90" s="31">
        <v>6.7</v>
      </c>
      <c r="G90" s="31">
        <v>7.4</v>
      </c>
      <c r="H90" s="31">
        <v>8.3000000000000007</v>
      </c>
      <c r="I90" s="45">
        <v>9.5</v>
      </c>
      <c r="J90" s="31">
        <v>12.4</v>
      </c>
      <c r="K90" s="31">
        <v>14.6</v>
      </c>
      <c r="L90" s="31">
        <v>16.3</v>
      </c>
      <c r="M90" s="31">
        <v>17.399999999999999</v>
      </c>
      <c r="N90" s="31">
        <v>17.100000000000001</v>
      </c>
      <c r="O90" s="31">
        <v>16.899999999999999</v>
      </c>
      <c r="P90" s="31">
        <v>17.899999999999999</v>
      </c>
      <c r="Q90" s="31">
        <v>18.7</v>
      </c>
      <c r="R90" s="31">
        <v>18.899999999999999</v>
      </c>
      <c r="S90" s="31">
        <v>10.1</v>
      </c>
      <c r="T90" s="31">
        <v>11.6</v>
      </c>
      <c r="U90" s="31">
        <v>11.5</v>
      </c>
      <c r="V90" s="31">
        <v>12.1</v>
      </c>
      <c r="W90" s="31">
        <v>12.7</v>
      </c>
      <c r="X90" s="31">
        <v>13.5</v>
      </c>
      <c r="Y90" s="31">
        <v>15.4</v>
      </c>
      <c r="Z90" s="45">
        <v>17.3</v>
      </c>
      <c r="AA90" s="31">
        <v>21.1</v>
      </c>
      <c r="AB90" s="31">
        <v>23.7</v>
      </c>
      <c r="AC90" s="31">
        <v>25.4</v>
      </c>
      <c r="AD90" s="31">
        <v>25.8</v>
      </c>
      <c r="AE90" s="31">
        <v>24.8</v>
      </c>
      <c r="AF90" s="31">
        <v>24.8</v>
      </c>
      <c r="AG90" s="31">
        <v>27.7</v>
      </c>
      <c r="AH90" s="31">
        <v>31.2</v>
      </c>
      <c r="AI90" s="31">
        <v>32.6</v>
      </c>
      <c r="AJ90" s="31">
        <v>12</v>
      </c>
      <c r="AK90" s="31">
        <v>13.9</v>
      </c>
      <c r="AL90" s="31">
        <v>13.7</v>
      </c>
      <c r="AM90" s="31">
        <v>14.5</v>
      </c>
      <c r="AN90" s="31">
        <v>15.2</v>
      </c>
      <c r="AO90" s="31">
        <v>16.2</v>
      </c>
      <c r="AP90" s="31">
        <v>17.8</v>
      </c>
      <c r="AQ90" s="45">
        <v>19.600000000000001</v>
      </c>
      <c r="AR90" s="31">
        <v>22.3</v>
      </c>
      <c r="AS90" s="31">
        <v>24.3</v>
      </c>
      <c r="AT90" s="31">
        <v>25.4</v>
      </c>
      <c r="AU90" s="31">
        <v>25.4</v>
      </c>
      <c r="AV90" s="31">
        <v>24.7</v>
      </c>
      <c r="AW90" s="31">
        <v>25.1</v>
      </c>
      <c r="AX90" s="31">
        <v>28.2</v>
      </c>
      <c r="AY90" s="31">
        <v>31.4</v>
      </c>
      <c r="AZ90" s="31">
        <v>32.4</v>
      </c>
      <c r="BA90" s="31">
        <v>14</v>
      </c>
      <c r="BB90" s="31">
        <v>16.3</v>
      </c>
      <c r="BC90" s="31">
        <v>15.9</v>
      </c>
      <c r="BD90" s="31">
        <v>16.8</v>
      </c>
      <c r="BE90" s="31">
        <v>17.5</v>
      </c>
      <c r="BF90" s="31">
        <v>18.399999999999999</v>
      </c>
      <c r="BG90" s="31">
        <v>19.600000000000001</v>
      </c>
      <c r="BH90" s="45">
        <v>21.1</v>
      </c>
      <c r="BI90" s="31">
        <v>23.1</v>
      </c>
      <c r="BJ90" s="31">
        <v>24.7</v>
      </c>
      <c r="BK90" s="31">
        <v>25.3</v>
      </c>
      <c r="BL90" s="31">
        <v>25.2</v>
      </c>
      <c r="BM90" s="31">
        <v>24.6</v>
      </c>
      <c r="BN90" s="31">
        <v>25.3</v>
      </c>
      <c r="BO90" s="31">
        <v>28.5</v>
      </c>
      <c r="BP90" s="31">
        <v>31.5</v>
      </c>
      <c r="BQ90" s="31">
        <v>32.5</v>
      </c>
      <c r="BR90" s="31">
        <v>15.2</v>
      </c>
      <c r="BS90" s="31">
        <v>18</v>
      </c>
      <c r="BT90" s="31">
        <v>18</v>
      </c>
      <c r="BU90" s="31">
        <v>18.399999999999999</v>
      </c>
      <c r="BV90" s="31">
        <v>18.899999999999999</v>
      </c>
      <c r="BW90" s="31">
        <v>19.899999999999999</v>
      </c>
      <c r="BX90" s="31">
        <v>21.2</v>
      </c>
      <c r="BY90" s="45">
        <v>22.3</v>
      </c>
      <c r="BZ90" s="31">
        <v>23.8</v>
      </c>
      <c r="CA90" s="31">
        <v>24.9</v>
      </c>
      <c r="CB90" s="31">
        <v>25.2</v>
      </c>
      <c r="CC90" s="31">
        <v>25</v>
      </c>
      <c r="CD90" s="31">
        <v>24.6</v>
      </c>
      <c r="CE90" s="31">
        <v>25.6</v>
      </c>
      <c r="CF90" s="31">
        <v>28.8</v>
      </c>
      <c r="CG90" s="31">
        <v>31.6</v>
      </c>
      <c r="CH90" s="31">
        <v>32.6</v>
      </c>
      <c r="CI90" s="31">
        <v>16.8</v>
      </c>
      <c r="CJ90" s="31">
        <v>19.2</v>
      </c>
      <c r="CK90" s="31">
        <v>19.399999999999999</v>
      </c>
      <c r="CL90" s="31">
        <v>19.899999999999999</v>
      </c>
      <c r="CM90" s="31">
        <v>20.3</v>
      </c>
      <c r="CN90" s="31">
        <v>21.3</v>
      </c>
      <c r="CO90" s="31">
        <v>22.3</v>
      </c>
      <c r="CP90" s="31">
        <v>23</v>
      </c>
      <c r="CQ90" s="31">
        <v>24.4</v>
      </c>
      <c r="CR90" s="31">
        <v>24.9</v>
      </c>
      <c r="CS90" s="31">
        <v>25.2</v>
      </c>
      <c r="CT90" s="31">
        <v>24.9</v>
      </c>
      <c r="CU90" s="31">
        <v>24.6</v>
      </c>
      <c r="CV90" s="31">
        <v>25.8</v>
      </c>
      <c r="CW90" s="31">
        <v>29.1</v>
      </c>
      <c r="CX90" s="31">
        <v>31.5</v>
      </c>
      <c r="CY90" s="31">
        <v>32.299999999999997</v>
      </c>
      <c r="CZ90" s="31">
        <v>17.8</v>
      </c>
      <c r="DA90" s="31">
        <v>20.399999999999999</v>
      </c>
      <c r="DB90" s="31">
        <v>21</v>
      </c>
      <c r="DC90" s="31">
        <v>21.3</v>
      </c>
      <c r="DD90" s="31">
        <v>21.5</v>
      </c>
      <c r="DE90" s="31">
        <v>22.2</v>
      </c>
      <c r="DF90" s="31">
        <v>23.2</v>
      </c>
      <c r="DG90" s="45">
        <v>23.9</v>
      </c>
      <c r="DH90" s="31">
        <v>24.8</v>
      </c>
      <c r="DI90" s="31">
        <v>25.1</v>
      </c>
      <c r="DJ90" s="31">
        <v>25.2</v>
      </c>
      <c r="DK90" s="31">
        <v>24.9</v>
      </c>
      <c r="DL90" s="31">
        <v>24.7</v>
      </c>
      <c r="DM90" s="31">
        <v>26.1</v>
      </c>
      <c r="DN90" s="31">
        <v>29.3</v>
      </c>
      <c r="DO90" s="31">
        <v>31.3</v>
      </c>
      <c r="DP90" s="31">
        <v>31.7</v>
      </c>
      <c r="DQ90" s="31">
        <v>18.5</v>
      </c>
      <c r="DR90" s="31">
        <v>21.2</v>
      </c>
      <c r="DS90" s="31">
        <v>21.4</v>
      </c>
      <c r="DT90" s="31">
        <v>22.1</v>
      </c>
      <c r="DU90" s="31">
        <v>22.3</v>
      </c>
      <c r="DV90" s="31">
        <v>22.9</v>
      </c>
      <c r="DW90" s="31">
        <v>23.7</v>
      </c>
      <c r="DX90" s="31">
        <v>24.2</v>
      </c>
      <c r="DY90" s="31">
        <v>25</v>
      </c>
      <c r="DZ90" s="31">
        <v>25.2</v>
      </c>
      <c r="EA90" s="31">
        <v>25.3</v>
      </c>
      <c r="EB90" s="31">
        <v>24.9</v>
      </c>
      <c r="EC90" s="31">
        <v>24.8</v>
      </c>
      <c r="ED90" s="31">
        <v>26.2</v>
      </c>
      <c r="EE90" s="31">
        <v>29.4</v>
      </c>
      <c r="EF90" s="31">
        <v>30.8</v>
      </c>
      <c r="EG90" s="31">
        <v>31.1</v>
      </c>
      <c r="EH90" s="31">
        <v>18.600000000000001</v>
      </c>
      <c r="EI90" s="31">
        <v>21.9</v>
      </c>
      <c r="EJ90" s="31">
        <v>21.8</v>
      </c>
      <c r="EK90" s="31">
        <v>22.7</v>
      </c>
      <c r="EL90" s="31">
        <v>23</v>
      </c>
      <c r="EM90" s="31">
        <v>23.4</v>
      </c>
      <c r="EN90" s="31">
        <v>24.3</v>
      </c>
      <c r="EO90" s="31">
        <v>24.7</v>
      </c>
      <c r="EP90" s="31">
        <v>25.3</v>
      </c>
      <c r="EQ90" s="31">
        <v>25.5</v>
      </c>
      <c r="ER90" s="31">
        <v>25.5</v>
      </c>
      <c r="ES90" s="31">
        <v>25.1</v>
      </c>
      <c r="ET90" s="31">
        <v>24.9</v>
      </c>
      <c r="EU90" s="31">
        <v>26.6</v>
      </c>
      <c r="EV90" s="31">
        <v>29.5</v>
      </c>
      <c r="EW90" s="31">
        <v>30.8</v>
      </c>
      <c r="EX90" s="31">
        <v>30.5</v>
      </c>
      <c r="EY90" s="31">
        <v>18.8</v>
      </c>
      <c r="EZ90" s="31">
        <v>22.3</v>
      </c>
      <c r="FA90" s="31">
        <v>22.5</v>
      </c>
      <c r="FB90" s="31">
        <v>22.9</v>
      </c>
      <c r="FC90" s="31">
        <v>23.5</v>
      </c>
      <c r="FD90" s="31">
        <v>23.9</v>
      </c>
      <c r="FE90" s="31">
        <v>24.6</v>
      </c>
      <c r="FF90" s="45">
        <v>25.1</v>
      </c>
      <c r="FG90" s="31">
        <v>25.5</v>
      </c>
      <c r="FH90" s="31">
        <v>25.7</v>
      </c>
      <c r="FI90" s="31">
        <v>25.7</v>
      </c>
      <c r="FJ90" s="31">
        <v>25.3</v>
      </c>
      <c r="FK90" s="31">
        <v>25.3</v>
      </c>
      <c r="FL90" s="31">
        <v>27</v>
      </c>
      <c r="FM90" s="31">
        <v>29.6</v>
      </c>
      <c r="FN90" s="31">
        <v>30.6</v>
      </c>
      <c r="FO90" s="31">
        <v>30.4</v>
      </c>
      <c r="FP90" s="31">
        <v>20</v>
      </c>
      <c r="FQ90" s="31">
        <v>23.6</v>
      </c>
      <c r="FR90" s="31">
        <v>23.4</v>
      </c>
      <c r="FS90" s="31">
        <v>23.8</v>
      </c>
      <c r="FT90" s="31">
        <v>24.2</v>
      </c>
      <c r="FU90" s="31">
        <v>24.5</v>
      </c>
      <c r="FV90" s="31">
        <v>24.9</v>
      </c>
      <c r="FW90" s="45">
        <v>25.1</v>
      </c>
      <c r="FX90" s="31">
        <v>25.3</v>
      </c>
      <c r="FY90" s="31">
        <v>25.4</v>
      </c>
      <c r="FZ90" s="31">
        <v>25.4</v>
      </c>
      <c r="GA90" s="31">
        <v>25.4</v>
      </c>
      <c r="GB90" s="31">
        <v>25.9</v>
      </c>
      <c r="GC90" s="31">
        <v>27.3</v>
      </c>
      <c r="GD90" s="31">
        <v>28.7</v>
      </c>
      <c r="GE90" s="31">
        <v>29.2</v>
      </c>
      <c r="GF90" s="31">
        <v>28.3</v>
      </c>
      <c r="GG90" s="31">
        <v>21.3</v>
      </c>
      <c r="GH90" s="31">
        <v>25.1</v>
      </c>
      <c r="GI90" s="31">
        <v>24.8</v>
      </c>
      <c r="GJ90" s="31">
        <v>24.9</v>
      </c>
      <c r="GK90" s="31">
        <v>25.2</v>
      </c>
      <c r="GL90" s="31">
        <v>25.5</v>
      </c>
      <c r="GM90" s="31">
        <v>25.9</v>
      </c>
      <c r="GN90" s="45">
        <v>26.1</v>
      </c>
      <c r="GO90" s="31">
        <v>26.1</v>
      </c>
      <c r="GP90" s="31">
        <v>26.1</v>
      </c>
      <c r="GQ90" s="31">
        <v>26.2</v>
      </c>
      <c r="GR90" s="31">
        <v>26.1</v>
      </c>
      <c r="GS90" s="31">
        <v>26.4</v>
      </c>
      <c r="GT90" s="31">
        <v>27.1</v>
      </c>
      <c r="GU90" s="31">
        <v>27.9</v>
      </c>
      <c r="GV90" s="31">
        <v>27.7</v>
      </c>
      <c r="GW90" s="31">
        <v>26.6</v>
      </c>
      <c r="GX90" s="31">
        <v>22.6</v>
      </c>
      <c r="GY90" s="31">
        <v>26.4</v>
      </c>
      <c r="GZ90" s="31">
        <v>25.7</v>
      </c>
      <c r="HA90" s="31">
        <v>26.3</v>
      </c>
      <c r="HB90" s="31">
        <v>26.5</v>
      </c>
      <c r="HC90" s="31">
        <v>27</v>
      </c>
      <c r="HD90" s="31">
        <v>27.3</v>
      </c>
      <c r="HE90" s="45">
        <v>27.4</v>
      </c>
      <c r="HF90" s="31">
        <v>27.3</v>
      </c>
      <c r="HG90" s="31">
        <v>27.1</v>
      </c>
      <c r="HH90" s="31">
        <v>27.1</v>
      </c>
      <c r="HI90" s="31">
        <v>26.7</v>
      </c>
      <c r="HJ90" s="31">
        <v>26.7</v>
      </c>
      <c r="HK90" s="31">
        <v>27</v>
      </c>
      <c r="HL90" s="31">
        <v>27.3</v>
      </c>
      <c r="HM90" s="31">
        <v>26.6</v>
      </c>
      <c r="HN90" s="31">
        <v>25.2</v>
      </c>
      <c r="HO90" s="31">
        <v>23.8</v>
      </c>
      <c r="HP90" s="31">
        <v>27.6</v>
      </c>
      <c r="HQ90" s="31">
        <v>27.4</v>
      </c>
      <c r="HR90" s="31">
        <v>27.6</v>
      </c>
      <c r="HS90" s="31">
        <v>27.7</v>
      </c>
      <c r="HT90" s="31">
        <v>28.2</v>
      </c>
      <c r="HU90" s="31">
        <v>28.5</v>
      </c>
      <c r="HV90" s="45">
        <v>28.6</v>
      </c>
      <c r="HW90" s="31">
        <v>28.2</v>
      </c>
      <c r="HX90" s="31">
        <v>27.9</v>
      </c>
      <c r="HY90" s="31">
        <v>27.8</v>
      </c>
      <c r="HZ90" s="31">
        <v>27.2</v>
      </c>
      <c r="IA90" s="31">
        <v>26.8</v>
      </c>
      <c r="IB90" s="31">
        <v>26.7</v>
      </c>
      <c r="IC90" s="31">
        <v>26.5</v>
      </c>
      <c r="ID90" s="31">
        <v>25.4</v>
      </c>
      <c r="IE90" s="31">
        <v>23.8</v>
      </c>
    </row>
    <row r="91" spans="1:239" x14ac:dyDescent="0.3">
      <c r="A91" s="32">
        <v>44134</v>
      </c>
      <c r="B91" s="31">
        <v>6.6</v>
      </c>
      <c r="C91" s="31">
        <v>6.7</v>
      </c>
      <c r="D91" s="31">
        <v>6.5</v>
      </c>
      <c r="E91" s="31">
        <v>7</v>
      </c>
      <c r="F91" s="31">
        <v>7.4</v>
      </c>
      <c r="G91" s="31">
        <v>8</v>
      </c>
      <c r="H91" s="31">
        <v>8.8000000000000007</v>
      </c>
      <c r="I91" s="45">
        <v>9.9</v>
      </c>
      <c r="J91" s="31">
        <v>12.1</v>
      </c>
      <c r="K91" s="31">
        <v>13.8</v>
      </c>
      <c r="L91" s="31">
        <v>15.1</v>
      </c>
      <c r="M91" s="31">
        <v>16.399999999999999</v>
      </c>
      <c r="N91" s="31">
        <v>16.7</v>
      </c>
      <c r="O91" s="31">
        <v>16.7</v>
      </c>
      <c r="P91" s="31">
        <v>17.8</v>
      </c>
      <c r="Q91" s="31">
        <v>18.7</v>
      </c>
      <c r="R91" s="31">
        <v>18.899999999999999</v>
      </c>
      <c r="S91" s="31">
        <v>11.8</v>
      </c>
      <c r="T91" s="31">
        <v>11.9</v>
      </c>
      <c r="U91" s="31">
        <v>11.5</v>
      </c>
      <c r="V91" s="31">
        <v>12.9</v>
      </c>
      <c r="W91" s="31">
        <v>13.8</v>
      </c>
      <c r="X91" s="31">
        <v>14.8</v>
      </c>
      <c r="Y91" s="31">
        <v>16.7</v>
      </c>
      <c r="Z91" s="45">
        <v>18.3</v>
      </c>
      <c r="AA91" s="31">
        <v>21.2</v>
      </c>
      <c r="AB91" s="31">
        <v>22.9</v>
      </c>
      <c r="AC91" s="31">
        <v>24</v>
      </c>
      <c r="AD91" s="31">
        <v>24.8</v>
      </c>
      <c r="AE91" s="31">
        <v>24.3</v>
      </c>
      <c r="AF91" s="31">
        <v>24.6</v>
      </c>
      <c r="AG91" s="31">
        <v>27.9</v>
      </c>
      <c r="AH91" s="31">
        <v>31.3</v>
      </c>
      <c r="AI91" s="31">
        <v>33.200000000000003</v>
      </c>
      <c r="AJ91" s="31">
        <v>13.6</v>
      </c>
      <c r="AK91" s="31">
        <v>13.7</v>
      </c>
      <c r="AL91" s="31">
        <v>13.5</v>
      </c>
      <c r="AM91" s="31">
        <v>14.9</v>
      </c>
      <c r="AN91" s="31">
        <v>15.9</v>
      </c>
      <c r="AO91" s="31">
        <v>17</v>
      </c>
      <c r="AP91" s="31">
        <v>18.600000000000001</v>
      </c>
      <c r="AQ91" s="45">
        <v>20.2</v>
      </c>
      <c r="AR91" s="31">
        <v>22.2</v>
      </c>
      <c r="AS91" s="31">
        <v>23.4</v>
      </c>
      <c r="AT91" s="31">
        <v>24.2</v>
      </c>
      <c r="AU91" s="31">
        <v>24.5</v>
      </c>
      <c r="AV91" s="31">
        <v>24.3</v>
      </c>
      <c r="AW91" s="31">
        <v>25</v>
      </c>
      <c r="AX91" s="31">
        <v>28.3</v>
      </c>
      <c r="AY91" s="31">
        <v>31.8</v>
      </c>
      <c r="AZ91" s="31">
        <v>33.299999999999997</v>
      </c>
      <c r="BA91" s="31">
        <v>15.5</v>
      </c>
      <c r="BB91" s="31">
        <v>15.7</v>
      </c>
      <c r="BC91" s="31">
        <v>15.6</v>
      </c>
      <c r="BD91" s="31">
        <v>17</v>
      </c>
      <c r="BE91" s="31">
        <v>18</v>
      </c>
      <c r="BF91" s="31">
        <v>18.8</v>
      </c>
      <c r="BG91" s="31">
        <v>19.899999999999999</v>
      </c>
      <c r="BH91" s="45">
        <v>21.2</v>
      </c>
      <c r="BI91" s="31">
        <v>22.7</v>
      </c>
      <c r="BJ91" s="31">
        <v>23.8</v>
      </c>
      <c r="BK91" s="31">
        <v>24.2</v>
      </c>
      <c r="BL91" s="31">
        <v>24.4</v>
      </c>
      <c r="BM91" s="31">
        <v>24.2</v>
      </c>
      <c r="BN91" s="31">
        <v>25.2</v>
      </c>
      <c r="BO91" s="31">
        <v>28.6</v>
      </c>
      <c r="BP91" s="31">
        <v>31.7</v>
      </c>
      <c r="BQ91" s="31">
        <v>33.200000000000003</v>
      </c>
      <c r="BR91" s="31">
        <v>16.5</v>
      </c>
      <c r="BS91" s="31">
        <v>16.899999999999999</v>
      </c>
      <c r="BT91" s="31">
        <v>17.399999999999999</v>
      </c>
      <c r="BU91" s="31">
        <v>18.100000000000001</v>
      </c>
      <c r="BV91" s="31">
        <v>18.600000000000001</v>
      </c>
      <c r="BW91" s="31">
        <v>19.5</v>
      </c>
      <c r="BX91" s="31">
        <v>20.7</v>
      </c>
      <c r="BY91" s="45">
        <v>21.7</v>
      </c>
      <c r="BZ91" s="31">
        <v>23.2</v>
      </c>
      <c r="CA91" s="31">
        <v>24</v>
      </c>
      <c r="CB91" s="31">
        <v>24.3</v>
      </c>
      <c r="CC91" s="31">
        <v>24.3</v>
      </c>
      <c r="CD91" s="31">
        <v>24.2</v>
      </c>
      <c r="CE91" s="31">
        <v>25.5</v>
      </c>
      <c r="CF91" s="31">
        <v>28.9</v>
      </c>
      <c r="CG91" s="31">
        <v>31.8</v>
      </c>
      <c r="CH91" s="31">
        <v>33.299999999999997</v>
      </c>
      <c r="CI91" s="31">
        <v>18.399999999999999</v>
      </c>
      <c r="CJ91" s="31">
        <v>18</v>
      </c>
      <c r="CK91" s="31">
        <v>18.7</v>
      </c>
      <c r="CL91" s="31">
        <v>19.399999999999999</v>
      </c>
      <c r="CM91" s="31">
        <v>19.8</v>
      </c>
      <c r="CN91" s="31">
        <v>20.7</v>
      </c>
      <c r="CO91" s="31">
        <v>21.7</v>
      </c>
      <c r="CP91" s="31">
        <v>22.3</v>
      </c>
      <c r="CQ91" s="31">
        <v>23.6</v>
      </c>
      <c r="CR91" s="31">
        <v>24</v>
      </c>
      <c r="CS91" s="31">
        <v>24.3</v>
      </c>
      <c r="CT91" s="31">
        <v>24.3</v>
      </c>
      <c r="CU91" s="31">
        <v>24.2</v>
      </c>
      <c r="CV91" s="31">
        <v>25.8</v>
      </c>
      <c r="CW91" s="31">
        <v>29.2</v>
      </c>
      <c r="CX91" s="31">
        <v>31.6</v>
      </c>
      <c r="CY91" s="31">
        <v>32.9</v>
      </c>
      <c r="CZ91" s="31">
        <v>19.600000000000001</v>
      </c>
      <c r="DA91" s="31">
        <v>19</v>
      </c>
      <c r="DB91" s="31">
        <v>20.100000000000001</v>
      </c>
      <c r="DC91" s="31">
        <v>20.7</v>
      </c>
      <c r="DD91" s="31">
        <v>20.8</v>
      </c>
      <c r="DE91" s="31">
        <v>21.5</v>
      </c>
      <c r="DF91" s="31">
        <v>22.4</v>
      </c>
      <c r="DG91" s="45">
        <v>23</v>
      </c>
      <c r="DH91" s="31">
        <v>23.9</v>
      </c>
      <c r="DI91" s="31">
        <v>24.2</v>
      </c>
      <c r="DJ91" s="31">
        <v>24.3</v>
      </c>
      <c r="DK91" s="31">
        <v>24.3</v>
      </c>
      <c r="DL91" s="31">
        <v>24.3</v>
      </c>
      <c r="DM91" s="31">
        <v>26</v>
      </c>
      <c r="DN91" s="31">
        <v>29.3</v>
      </c>
      <c r="DO91" s="31">
        <v>31.5</v>
      </c>
      <c r="DP91" s="31">
        <v>32.299999999999997</v>
      </c>
      <c r="DQ91" s="31">
        <v>20.3</v>
      </c>
      <c r="DR91" s="31">
        <v>19.7</v>
      </c>
      <c r="DS91" s="31">
        <v>20.3</v>
      </c>
      <c r="DT91" s="31">
        <v>21.4</v>
      </c>
      <c r="DU91" s="31">
        <v>21.4</v>
      </c>
      <c r="DV91" s="31">
        <v>22</v>
      </c>
      <c r="DW91" s="31">
        <v>22.8</v>
      </c>
      <c r="DX91" s="31">
        <v>23.3</v>
      </c>
      <c r="DY91" s="31">
        <v>24.1</v>
      </c>
      <c r="DZ91" s="31">
        <v>24.3</v>
      </c>
      <c r="EA91" s="31">
        <v>24.5</v>
      </c>
      <c r="EB91" s="31">
        <v>24.2</v>
      </c>
      <c r="EC91" s="31">
        <v>24.4</v>
      </c>
      <c r="ED91" s="31">
        <v>26.2</v>
      </c>
      <c r="EE91" s="31">
        <v>29.5</v>
      </c>
      <c r="EF91" s="31">
        <v>31.1</v>
      </c>
      <c r="EG91" s="31">
        <v>31.8</v>
      </c>
      <c r="EH91" s="31">
        <v>20.5</v>
      </c>
      <c r="EI91" s="31">
        <v>20.399999999999999</v>
      </c>
      <c r="EJ91" s="31">
        <v>20.6</v>
      </c>
      <c r="EK91" s="31">
        <v>21.8</v>
      </c>
      <c r="EL91" s="31">
        <v>22</v>
      </c>
      <c r="EM91" s="31">
        <v>22.4</v>
      </c>
      <c r="EN91" s="31">
        <v>23.3</v>
      </c>
      <c r="EO91" s="31">
        <v>23.6</v>
      </c>
      <c r="EP91" s="31">
        <v>24.3</v>
      </c>
      <c r="EQ91" s="31">
        <v>24.6</v>
      </c>
      <c r="ER91" s="31">
        <v>24.6</v>
      </c>
      <c r="ES91" s="31">
        <v>24.4</v>
      </c>
      <c r="ET91" s="31">
        <v>24.5</v>
      </c>
      <c r="EU91" s="31">
        <v>26.6</v>
      </c>
      <c r="EV91" s="31">
        <v>29.5</v>
      </c>
      <c r="EW91" s="31">
        <v>31</v>
      </c>
      <c r="EX91" s="31">
        <v>31.2</v>
      </c>
      <c r="EY91" s="31">
        <v>20.6</v>
      </c>
      <c r="EZ91" s="31">
        <v>20.6</v>
      </c>
      <c r="FA91" s="31">
        <v>21.1</v>
      </c>
      <c r="FB91" s="31">
        <v>21.9</v>
      </c>
      <c r="FC91" s="31">
        <v>22.4</v>
      </c>
      <c r="FD91" s="31">
        <v>22.8</v>
      </c>
      <c r="FE91" s="31">
        <v>23.4</v>
      </c>
      <c r="FF91" s="45">
        <v>23.9</v>
      </c>
      <c r="FG91" s="31">
        <v>24.5</v>
      </c>
      <c r="FH91" s="31">
        <v>24.8</v>
      </c>
      <c r="FI91" s="31">
        <v>24.7</v>
      </c>
      <c r="FJ91" s="31">
        <v>24.6</v>
      </c>
      <c r="FK91" s="31">
        <v>25</v>
      </c>
      <c r="FL91" s="31">
        <v>26.9</v>
      </c>
      <c r="FM91" s="31">
        <v>29.6</v>
      </c>
      <c r="FN91" s="31">
        <v>30.9</v>
      </c>
      <c r="FO91" s="31">
        <v>31</v>
      </c>
      <c r="FP91" s="31">
        <v>21.9</v>
      </c>
      <c r="FQ91" s="31">
        <v>21.7</v>
      </c>
      <c r="FR91" s="31">
        <v>21.7</v>
      </c>
      <c r="FS91" s="31">
        <v>22.4</v>
      </c>
      <c r="FT91" s="31">
        <v>22.8</v>
      </c>
      <c r="FU91" s="31">
        <v>23</v>
      </c>
      <c r="FV91" s="31">
        <v>23.4</v>
      </c>
      <c r="FW91" s="45">
        <v>23.7</v>
      </c>
      <c r="FX91" s="31">
        <v>24.2</v>
      </c>
      <c r="FY91" s="31">
        <v>24.3</v>
      </c>
      <c r="FZ91" s="31">
        <v>24.4</v>
      </c>
      <c r="GA91" s="31">
        <v>24.6</v>
      </c>
      <c r="GB91" s="31">
        <v>25.3</v>
      </c>
      <c r="GC91" s="31">
        <v>27</v>
      </c>
      <c r="GD91" s="31">
        <v>28.7</v>
      </c>
      <c r="GE91" s="31">
        <v>29.4</v>
      </c>
      <c r="GF91" s="31">
        <v>28.9</v>
      </c>
      <c r="GG91" s="31">
        <v>23.4</v>
      </c>
      <c r="GH91" s="31">
        <v>23</v>
      </c>
      <c r="GI91" s="31">
        <v>23</v>
      </c>
      <c r="GJ91" s="31">
        <v>23.4</v>
      </c>
      <c r="GK91" s="31">
        <v>23.6</v>
      </c>
      <c r="GL91" s="31">
        <v>23.8</v>
      </c>
      <c r="GM91" s="31">
        <v>24.2</v>
      </c>
      <c r="GN91" s="45">
        <v>24.5</v>
      </c>
      <c r="GO91" s="31">
        <v>24.8</v>
      </c>
      <c r="GP91" s="31">
        <v>24.9</v>
      </c>
      <c r="GQ91" s="31">
        <v>24.9</v>
      </c>
      <c r="GR91" s="31">
        <v>25.1</v>
      </c>
      <c r="GS91" s="31">
        <v>25.6</v>
      </c>
      <c r="GT91" s="31">
        <v>26.7</v>
      </c>
      <c r="GU91" s="31">
        <v>27.7</v>
      </c>
      <c r="GV91" s="31">
        <v>27.8</v>
      </c>
      <c r="GW91" s="31">
        <v>27.2</v>
      </c>
      <c r="GX91" s="31">
        <v>24.9</v>
      </c>
      <c r="GY91" s="31">
        <v>24.2</v>
      </c>
      <c r="GZ91" s="31">
        <v>23.7</v>
      </c>
      <c r="HA91" s="31">
        <v>24.6</v>
      </c>
      <c r="HB91" s="31">
        <v>24.8</v>
      </c>
      <c r="HC91" s="31">
        <v>24.9</v>
      </c>
      <c r="HD91" s="31">
        <v>25.2</v>
      </c>
      <c r="HE91" s="45">
        <v>25.4</v>
      </c>
      <c r="HF91" s="31">
        <v>25.7</v>
      </c>
      <c r="HG91" s="31">
        <v>25.7</v>
      </c>
      <c r="HH91" s="31">
        <v>25.7</v>
      </c>
      <c r="HI91" s="31">
        <v>25.7</v>
      </c>
      <c r="HJ91" s="31">
        <v>26</v>
      </c>
      <c r="HK91" s="31">
        <v>26.7</v>
      </c>
      <c r="HL91" s="31">
        <v>27.2</v>
      </c>
      <c r="HM91" s="31">
        <v>26.8</v>
      </c>
      <c r="HN91" s="31">
        <v>25.7</v>
      </c>
      <c r="HO91" s="31">
        <v>26.3</v>
      </c>
      <c r="HP91" s="31">
        <v>25.3</v>
      </c>
      <c r="HQ91" s="31">
        <v>25.3</v>
      </c>
      <c r="HR91" s="31">
        <v>25.8</v>
      </c>
      <c r="HS91" s="31">
        <v>25.9</v>
      </c>
      <c r="HT91" s="31">
        <v>26</v>
      </c>
      <c r="HU91" s="31">
        <v>26.3</v>
      </c>
      <c r="HV91" s="45">
        <v>26.4</v>
      </c>
      <c r="HW91" s="31">
        <v>26.4</v>
      </c>
      <c r="HX91" s="31">
        <v>26.4</v>
      </c>
      <c r="HY91" s="31">
        <v>26.2</v>
      </c>
      <c r="HZ91" s="31">
        <v>26.1</v>
      </c>
      <c r="IA91" s="31">
        <v>26.3</v>
      </c>
      <c r="IB91" s="31">
        <v>26.5</v>
      </c>
      <c r="IC91" s="31">
        <v>26.5</v>
      </c>
      <c r="ID91" s="31">
        <v>25.6</v>
      </c>
      <c r="IE91" s="31">
        <v>24.3</v>
      </c>
    </row>
    <row r="92" spans="1:239" x14ac:dyDescent="0.3">
      <c r="A92" s="32">
        <v>44165</v>
      </c>
      <c r="B92" s="31">
        <v>5.3</v>
      </c>
      <c r="C92" s="31">
        <v>5.4</v>
      </c>
      <c r="D92" s="31">
        <v>5.7</v>
      </c>
      <c r="E92" s="31">
        <v>6</v>
      </c>
      <c r="F92" s="31">
        <v>6.6</v>
      </c>
      <c r="G92" s="31">
        <v>7.1</v>
      </c>
      <c r="H92" s="31">
        <v>7.9</v>
      </c>
      <c r="I92" s="45">
        <v>8.9</v>
      </c>
      <c r="J92" s="31">
        <v>10.9</v>
      </c>
      <c r="K92" s="31">
        <v>12.6</v>
      </c>
      <c r="L92" s="31">
        <v>14</v>
      </c>
      <c r="M92" s="31">
        <v>15.1</v>
      </c>
      <c r="N92" s="31">
        <v>15.3</v>
      </c>
      <c r="O92" s="31">
        <v>15.4</v>
      </c>
      <c r="P92" s="31">
        <v>16.5</v>
      </c>
      <c r="Q92" s="31">
        <v>17.5</v>
      </c>
      <c r="R92" s="31">
        <v>17.899999999999999</v>
      </c>
      <c r="S92" s="31">
        <v>9.3000000000000007</v>
      </c>
      <c r="T92" s="31">
        <v>9.5</v>
      </c>
      <c r="U92" s="31">
        <v>10</v>
      </c>
      <c r="V92" s="31">
        <v>10.9</v>
      </c>
      <c r="W92" s="31">
        <v>12.1</v>
      </c>
      <c r="X92" s="31">
        <v>13.2</v>
      </c>
      <c r="Y92" s="31">
        <v>15</v>
      </c>
      <c r="Z92" s="45">
        <v>16.2</v>
      </c>
      <c r="AA92" s="31">
        <v>18.899999999999999</v>
      </c>
      <c r="AB92" s="31">
        <v>20.9</v>
      </c>
      <c r="AC92" s="31">
        <v>22.3</v>
      </c>
      <c r="AD92" s="31">
        <v>22.9</v>
      </c>
      <c r="AE92" s="31">
        <v>22.2</v>
      </c>
      <c r="AF92" s="31">
        <v>22.6</v>
      </c>
      <c r="AG92" s="31">
        <v>25.3</v>
      </c>
      <c r="AH92" s="31">
        <v>28.5</v>
      </c>
      <c r="AI92" s="31">
        <v>30.4</v>
      </c>
      <c r="AJ92" s="31">
        <v>11</v>
      </c>
      <c r="AK92" s="31">
        <v>11.3</v>
      </c>
      <c r="AL92" s="31">
        <v>11.6</v>
      </c>
      <c r="AM92" s="31">
        <v>12.7</v>
      </c>
      <c r="AN92" s="31">
        <v>13.8</v>
      </c>
      <c r="AO92" s="31">
        <v>14.9</v>
      </c>
      <c r="AP92" s="31">
        <v>16.600000000000001</v>
      </c>
      <c r="AQ92" s="45">
        <v>18</v>
      </c>
      <c r="AR92" s="31">
        <v>20</v>
      </c>
      <c r="AS92" s="31">
        <v>21.5</v>
      </c>
      <c r="AT92" s="31">
        <v>22.5</v>
      </c>
      <c r="AU92" s="31">
        <v>22.6</v>
      </c>
      <c r="AV92" s="31">
        <v>22.2</v>
      </c>
      <c r="AW92" s="31">
        <v>23.1</v>
      </c>
      <c r="AX92" s="31">
        <v>25.9</v>
      </c>
      <c r="AY92" s="31">
        <v>29</v>
      </c>
      <c r="AZ92" s="31">
        <v>30.4</v>
      </c>
      <c r="BA92" s="31">
        <v>12.5</v>
      </c>
      <c r="BB92" s="31">
        <v>13</v>
      </c>
      <c r="BC92" s="31">
        <v>13.3</v>
      </c>
      <c r="BD92" s="31">
        <v>14.6</v>
      </c>
      <c r="BE92" s="31">
        <v>15.5</v>
      </c>
      <c r="BF92" s="31">
        <v>16.5</v>
      </c>
      <c r="BG92" s="31">
        <v>17.8</v>
      </c>
      <c r="BH92" s="45">
        <v>19.100000000000001</v>
      </c>
      <c r="BI92" s="31">
        <v>20.8</v>
      </c>
      <c r="BJ92" s="31">
        <v>21.9</v>
      </c>
      <c r="BK92" s="31">
        <v>22.5</v>
      </c>
      <c r="BL92" s="31">
        <v>22.6</v>
      </c>
      <c r="BM92" s="31">
        <v>22.3</v>
      </c>
      <c r="BN92" s="31">
        <v>23.3</v>
      </c>
      <c r="BO92" s="31">
        <v>26.2</v>
      </c>
      <c r="BP92" s="31">
        <v>29.1</v>
      </c>
      <c r="BQ92" s="31">
        <v>30.5</v>
      </c>
      <c r="BR92" s="31">
        <v>13.7</v>
      </c>
      <c r="BS92" s="31">
        <v>14.3</v>
      </c>
      <c r="BT92" s="31">
        <v>14.8</v>
      </c>
      <c r="BU92" s="31">
        <v>16</v>
      </c>
      <c r="BV92" s="31">
        <v>16.7</v>
      </c>
      <c r="BW92" s="31">
        <v>17.7</v>
      </c>
      <c r="BX92" s="31">
        <v>18.899999999999999</v>
      </c>
      <c r="BY92" s="45">
        <v>19.899999999999999</v>
      </c>
      <c r="BZ92" s="31">
        <v>21.4</v>
      </c>
      <c r="CA92" s="31">
        <v>22.1</v>
      </c>
      <c r="CB92" s="31">
        <v>22.5</v>
      </c>
      <c r="CC92" s="31">
        <v>22.5</v>
      </c>
      <c r="CD92" s="31">
        <v>22.3</v>
      </c>
      <c r="CE92" s="31">
        <v>23.5</v>
      </c>
      <c r="CF92" s="31">
        <v>26.4</v>
      </c>
      <c r="CG92" s="31">
        <v>29.2</v>
      </c>
      <c r="CH92" s="31">
        <v>30.5</v>
      </c>
      <c r="CI92" s="31">
        <v>14.7</v>
      </c>
      <c r="CJ92" s="31">
        <v>15.5</v>
      </c>
      <c r="CK92" s="31">
        <v>16.100000000000001</v>
      </c>
      <c r="CL92" s="31">
        <v>17.100000000000001</v>
      </c>
      <c r="CM92" s="31">
        <v>17.8</v>
      </c>
      <c r="CN92" s="31">
        <v>18.7</v>
      </c>
      <c r="CO92" s="31">
        <v>19.7</v>
      </c>
      <c r="CP92" s="31">
        <v>20.399999999999999</v>
      </c>
      <c r="CQ92" s="31">
        <v>21.8</v>
      </c>
      <c r="CR92" s="31">
        <v>22.2</v>
      </c>
      <c r="CS92" s="31">
        <v>22.5</v>
      </c>
      <c r="CT92" s="31">
        <v>22.5</v>
      </c>
      <c r="CU92" s="31">
        <v>22.4</v>
      </c>
      <c r="CV92" s="31">
        <v>23.8</v>
      </c>
      <c r="CW92" s="31">
        <v>26.8</v>
      </c>
      <c r="CX92" s="31">
        <v>29.2</v>
      </c>
      <c r="CY92" s="31">
        <v>30.4</v>
      </c>
      <c r="CZ92" s="31">
        <v>15.6</v>
      </c>
      <c r="DA92" s="31">
        <v>16.399999999999999</v>
      </c>
      <c r="DB92" s="31">
        <v>17.2</v>
      </c>
      <c r="DC92" s="31">
        <v>18</v>
      </c>
      <c r="DD92" s="31">
        <v>18.600000000000001</v>
      </c>
      <c r="DE92" s="31">
        <v>19.399999999999999</v>
      </c>
      <c r="DF92" s="31">
        <v>20.3</v>
      </c>
      <c r="DG92" s="45">
        <v>21</v>
      </c>
      <c r="DH92" s="31">
        <v>22.1</v>
      </c>
      <c r="DI92" s="31">
        <v>22.3</v>
      </c>
      <c r="DJ92" s="31">
        <v>22.6</v>
      </c>
      <c r="DK92" s="31">
        <v>22.5</v>
      </c>
      <c r="DL92" s="31">
        <v>22.5</v>
      </c>
      <c r="DM92" s="31">
        <v>24.2</v>
      </c>
      <c r="DN92" s="31">
        <v>27</v>
      </c>
      <c r="DO92" s="31">
        <v>29.2</v>
      </c>
      <c r="DP92" s="31">
        <v>29.9</v>
      </c>
      <c r="DQ92" s="31">
        <v>16.3</v>
      </c>
      <c r="DR92" s="31">
        <v>17.2</v>
      </c>
      <c r="DS92" s="31">
        <v>17.899999999999999</v>
      </c>
      <c r="DT92" s="31">
        <v>18.8</v>
      </c>
      <c r="DU92" s="31">
        <v>19.2</v>
      </c>
      <c r="DV92" s="31">
        <v>19.899999999999999</v>
      </c>
      <c r="DW92" s="31">
        <v>20.7</v>
      </c>
      <c r="DX92" s="31">
        <v>21.3</v>
      </c>
      <c r="DY92" s="31">
        <v>22.3</v>
      </c>
      <c r="DZ92" s="31">
        <v>22.5</v>
      </c>
      <c r="EA92" s="31">
        <v>22.7</v>
      </c>
      <c r="EB92" s="31">
        <v>22.6</v>
      </c>
      <c r="EC92" s="31">
        <v>22.7</v>
      </c>
      <c r="ED92" s="31">
        <v>24.4</v>
      </c>
      <c r="EE92" s="31">
        <v>27.2</v>
      </c>
      <c r="EF92" s="31">
        <v>28.8</v>
      </c>
      <c r="EG92" s="31">
        <v>29.5</v>
      </c>
      <c r="EH92" s="31">
        <v>16.7</v>
      </c>
      <c r="EI92" s="31">
        <v>17.600000000000001</v>
      </c>
      <c r="EJ92" s="31">
        <v>18.3</v>
      </c>
      <c r="EK92" s="31">
        <v>19.3</v>
      </c>
      <c r="EL92" s="31">
        <v>19.7</v>
      </c>
      <c r="EM92" s="31">
        <v>20.2</v>
      </c>
      <c r="EN92" s="31">
        <v>21</v>
      </c>
      <c r="EO92" s="31">
        <v>21.6</v>
      </c>
      <c r="EP92" s="31">
        <v>22.4</v>
      </c>
      <c r="EQ92" s="31">
        <v>22.7</v>
      </c>
      <c r="ER92" s="31">
        <v>22.9</v>
      </c>
      <c r="ES92" s="31">
        <v>22.7</v>
      </c>
      <c r="ET92" s="31">
        <v>22.9</v>
      </c>
      <c r="EU92" s="31">
        <v>24.8</v>
      </c>
      <c r="EV92" s="31">
        <v>27.4</v>
      </c>
      <c r="EW92" s="31">
        <v>28.9</v>
      </c>
      <c r="EX92" s="31">
        <v>29.1</v>
      </c>
      <c r="EY92" s="31">
        <v>16.899999999999999</v>
      </c>
      <c r="EZ92" s="31">
        <v>17.8</v>
      </c>
      <c r="FA92" s="31">
        <v>18.5</v>
      </c>
      <c r="FB92" s="31">
        <v>19.399999999999999</v>
      </c>
      <c r="FC92" s="31">
        <v>19.899999999999999</v>
      </c>
      <c r="FD92" s="31">
        <v>20.399999999999999</v>
      </c>
      <c r="FE92" s="31">
        <v>21.2</v>
      </c>
      <c r="FF92" s="45">
        <v>21.8</v>
      </c>
      <c r="FG92" s="31">
        <v>22.5</v>
      </c>
      <c r="FH92" s="31">
        <v>22.9</v>
      </c>
      <c r="FI92" s="31">
        <v>23</v>
      </c>
      <c r="FJ92" s="31">
        <v>23</v>
      </c>
      <c r="FK92" s="31">
        <v>23.3</v>
      </c>
      <c r="FL92" s="31">
        <v>25.2</v>
      </c>
      <c r="FM92" s="31">
        <v>27.6</v>
      </c>
      <c r="FN92" s="31">
        <v>28.8</v>
      </c>
      <c r="FO92" s="31">
        <v>29</v>
      </c>
      <c r="FP92" s="31">
        <v>18.2</v>
      </c>
      <c r="FQ92" s="31">
        <v>19</v>
      </c>
      <c r="FR92" s="31">
        <v>19.399999999999999</v>
      </c>
      <c r="FS92" s="31">
        <v>20.100000000000001</v>
      </c>
      <c r="FT92" s="31">
        <v>20.5</v>
      </c>
      <c r="FU92" s="31">
        <v>20.9</v>
      </c>
      <c r="FV92" s="31">
        <v>21.3</v>
      </c>
      <c r="FW92" s="45">
        <v>21.7</v>
      </c>
      <c r="FX92" s="31">
        <v>22.3</v>
      </c>
      <c r="FY92" s="31">
        <v>22.5</v>
      </c>
      <c r="FZ92" s="31">
        <v>22.7</v>
      </c>
      <c r="GA92" s="31">
        <v>22.9</v>
      </c>
      <c r="GB92" s="31">
        <v>23.5</v>
      </c>
      <c r="GC92" s="31">
        <v>25.2</v>
      </c>
      <c r="GD92" s="31">
        <v>26.7</v>
      </c>
      <c r="GE92" s="31">
        <v>27.4</v>
      </c>
      <c r="GF92" s="31">
        <v>27.1</v>
      </c>
      <c r="GG92" s="31">
        <v>19.600000000000001</v>
      </c>
      <c r="GH92" s="31">
        <v>20.2</v>
      </c>
      <c r="GI92" s="31">
        <v>20.6</v>
      </c>
      <c r="GJ92" s="31">
        <v>20.9</v>
      </c>
      <c r="GK92" s="31">
        <v>21.3</v>
      </c>
      <c r="GL92" s="31">
        <v>21.7</v>
      </c>
      <c r="GM92" s="31">
        <v>22</v>
      </c>
      <c r="GN92" s="45">
        <v>22.4</v>
      </c>
      <c r="GO92" s="31">
        <v>22.8</v>
      </c>
      <c r="GP92" s="31">
        <v>23</v>
      </c>
      <c r="GQ92" s="31">
        <v>23.2</v>
      </c>
      <c r="GR92" s="31">
        <v>23.4</v>
      </c>
      <c r="GS92" s="31">
        <v>23.8</v>
      </c>
      <c r="GT92" s="31">
        <v>25</v>
      </c>
      <c r="GU92" s="31">
        <v>25.8</v>
      </c>
      <c r="GV92" s="31">
        <v>26</v>
      </c>
      <c r="GW92" s="31">
        <v>25.4</v>
      </c>
      <c r="GX92" s="31">
        <v>20.9</v>
      </c>
      <c r="GY92" s="31">
        <v>21.2</v>
      </c>
      <c r="GZ92" s="31">
        <v>21.5</v>
      </c>
      <c r="HA92" s="31">
        <v>22</v>
      </c>
      <c r="HB92" s="31">
        <v>22.4</v>
      </c>
      <c r="HC92" s="31">
        <v>22.7</v>
      </c>
      <c r="HD92" s="31">
        <v>23</v>
      </c>
      <c r="HE92" s="45">
        <v>23.3</v>
      </c>
      <c r="HF92" s="31">
        <v>23.6</v>
      </c>
      <c r="HG92" s="31">
        <v>23.7</v>
      </c>
      <c r="HH92" s="31">
        <v>23.8</v>
      </c>
      <c r="HI92" s="31">
        <v>23.9</v>
      </c>
      <c r="HJ92" s="31">
        <v>24.2</v>
      </c>
      <c r="HK92" s="31">
        <v>25</v>
      </c>
      <c r="HL92" s="31">
        <v>25.4</v>
      </c>
      <c r="HM92" s="31">
        <v>25</v>
      </c>
      <c r="HN92" s="31">
        <v>24</v>
      </c>
      <c r="HO92" s="31">
        <v>22.1</v>
      </c>
      <c r="HP92" s="31">
        <v>22.4</v>
      </c>
      <c r="HQ92" s="31">
        <v>22.9</v>
      </c>
      <c r="HR92" s="31">
        <v>23.3</v>
      </c>
      <c r="HS92" s="31">
        <v>23.5</v>
      </c>
      <c r="HT92" s="31">
        <v>23.9</v>
      </c>
      <c r="HU92" s="31">
        <v>24.1</v>
      </c>
      <c r="HV92" s="45">
        <v>24.3</v>
      </c>
      <c r="HW92" s="31">
        <v>24.3</v>
      </c>
      <c r="HX92" s="31">
        <v>24.3</v>
      </c>
      <c r="HY92" s="31">
        <v>24.3</v>
      </c>
      <c r="HZ92" s="31">
        <v>24.3</v>
      </c>
      <c r="IA92" s="31">
        <v>24.4</v>
      </c>
      <c r="IB92" s="31">
        <v>24.8</v>
      </c>
      <c r="IC92" s="31">
        <v>24.7</v>
      </c>
      <c r="ID92" s="31">
        <v>23.9</v>
      </c>
      <c r="IE92" s="31">
        <v>22.7</v>
      </c>
    </row>
    <row r="93" spans="1:239" x14ac:dyDescent="0.3">
      <c r="A93" s="32">
        <v>44196</v>
      </c>
      <c r="B93" s="31">
        <v>4.5999999999999996</v>
      </c>
      <c r="C93" s="31">
        <v>5.0999999999999996</v>
      </c>
      <c r="D93" s="31">
        <v>5.6</v>
      </c>
      <c r="E93" s="31">
        <v>5.9</v>
      </c>
      <c r="F93" s="31">
        <v>6.4</v>
      </c>
      <c r="G93" s="31">
        <v>6.8</v>
      </c>
      <c r="H93" s="31">
        <v>7.7</v>
      </c>
      <c r="I93" s="45">
        <v>8.6999999999999993</v>
      </c>
      <c r="J93" s="31">
        <v>11.1</v>
      </c>
      <c r="K93" s="31">
        <v>12.8</v>
      </c>
      <c r="L93" s="31">
        <v>13.9</v>
      </c>
      <c r="M93" s="31">
        <v>15.2</v>
      </c>
      <c r="N93" s="31">
        <v>15.4</v>
      </c>
      <c r="O93" s="31">
        <v>15.5</v>
      </c>
      <c r="P93" s="31">
        <v>16.5</v>
      </c>
      <c r="Q93" s="31">
        <v>17.7</v>
      </c>
      <c r="R93" s="31">
        <v>18</v>
      </c>
      <c r="S93" s="31">
        <v>8.1</v>
      </c>
      <c r="T93" s="31">
        <v>8.9</v>
      </c>
      <c r="U93" s="31">
        <v>9.9</v>
      </c>
      <c r="V93" s="31">
        <v>10.8</v>
      </c>
      <c r="W93" s="31">
        <v>11.8</v>
      </c>
      <c r="X93" s="31">
        <v>12.6</v>
      </c>
      <c r="Y93" s="31">
        <v>14.5</v>
      </c>
      <c r="Z93" s="45">
        <v>16</v>
      </c>
      <c r="AA93" s="31">
        <v>19.2</v>
      </c>
      <c r="AB93" s="31">
        <v>21.2</v>
      </c>
      <c r="AC93" s="31">
        <v>22.1</v>
      </c>
      <c r="AD93" s="31">
        <v>23.1</v>
      </c>
      <c r="AE93" s="31">
        <v>22.4</v>
      </c>
      <c r="AF93" s="31">
        <v>22.7</v>
      </c>
      <c r="AG93" s="31">
        <v>25.5</v>
      </c>
      <c r="AH93" s="31">
        <v>28.9</v>
      </c>
      <c r="AI93" s="31">
        <v>31</v>
      </c>
      <c r="AJ93" s="31">
        <v>9.5</v>
      </c>
      <c r="AK93" s="31">
        <v>10.6</v>
      </c>
      <c r="AL93" s="31">
        <v>11.2</v>
      </c>
      <c r="AM93" s="31">
        <v>12.4</v>
      </c>
      <c r="AN93" s="31">
        <v>13.4</v>
      </c>
      <c r="AO93" s="31">
        <v>14.4</v>
      </c>
      <c r="AP93" s="31">
        <v>16.100000000000001</v>
      </c>
      <c r="AQ93" s="45">
        <v>17.600000000000001</v>
      </c>
      <c r="AR93" s="31">
        <v>20.100000000000001</v>
      </c>
      <c r="AS93" s="31">
        <v>21.6</v>
      </c>
      <c r="AT93" s="31">
        <v>22.3</v>
      </c>
      <c r="AU93" s="31">
        <v>22.8</v>
      </c>
      <c r="AV93" s="31">
        <v>22.4</v>
      </c>
      <c r="AW93" s="31">
        <v>23.1</v>
      </c>
      <c r="AX93" s="31">
        <v>26.2</v>
      </c>
      <c r="AY93" s="31">
        <v>29.4</v>
      </c>
      <c r="AZ93" s="31">
        <v>31.2</v>
      </c>
      <c r="BA93" s="31">
        <v>10.9</v>
      </c>
      <c r="BB93" s="31">
        <v>12.2</v>
      </c>
      <c r="BC93" s="31">
        <v>12.9</v>
      </c>
      <c r="BD93" s="31">
        <v>14.1</v>
      </c>
      <c r="BE93" s="31">
        <v>15.2</v>
      </c>
      <c r="BF93" s="31">
        <v>15.9</v>
      </c>
      <c r="BG93" s="31">
        <v>17.2</v>
      </c>
      <c r="BH93" s="45">
        <v>18.7</v>
      </c>
      <c r="BI93" s="31">
        <v>20.6</v>
      </c>
      <c r="BJ93" s="31">
        <v>21.9</v>
      </c>
      <c r="BK93" s="31">
        <v>22.4</v>
      </c>
      <c r="BL93" s="31">
        <v>22.7</v>
      </c>
      <c r="BM93" s="31">
        <v>22.5</v>
      </c>
      <c r="BN93" s="31">
        <v>23.4</v>
      </c>
      <c r="BO93" s="31">
        <v>26.4</v>
      </c>
      <c r="BP93" s="31">
        <v>29.7</v>
      </c>
      <c r="BQ93" s="31">
        <v>31.4</v>
      </c>
      <c r="BR93" s="31">
        <v>12.1</v>
      </c>
      <c r="BS93" s="31">
        <v>13.6</v>
      </c>
      <c r="BT93" s="31">
        <v>14.2</v>
      </c>
      <c r="BU93" s="31">
        <v>15.4</v>
      </c>
      <c r="BV93" s="31">
        <v>16.2</v>
      </c>
      <c r="BW93" s="31">
        <v>17</v>
      </c>
      <c r="BX93" s="31">
        <v>18.2</v>
      </c>
      <c r="BY93" s="45">
        <v>19.3</v>
      </c>
      <c r="BZ93" s="31">
        <v>20.9</v>
      </c>
      <c r="CA93" s="31">
        <v>21.9</v>
      </c>
      <c r="CB93" s="31">
        <v>22.4</v>
      </c>
      <c r="CC93" s="31">
        <v>22.6</v>
      </c>
      <c r="CD93" s="31">
        <v>22.6</v>
      </c>
      <c r="CE93" s="31">
        <v>23.7</v>
      </c>
      <c r="CF93" s="31">
        <v>26.8</v>
      </c>
      <c r="CG93" s="31">
        <v>29.8</v>
      </c>
      <c r="CH93" s="31">
        <v>31.5</v>
      </c>
      <c r="CI93" s="31">
        <v>13.4</v>
      </c>
      <c r="CJ93" s="31">
        <v>14.8</v>
      </c>
      <c r="CK93" s="31">
        <v>15.6</v>
      </c>
      <c r="CL93" s="31">
        <v>16.5</v>
      </c>
      <c r="CM93" s="31">
        <v>17.399999999999999</v>
      </c>
      <c r="CN93" s="31">
        <v>18.2</v>
      </c>
      <c r="CO93" s="31">
        <v>19.2</v>
      </c>
      <c r="CP93" s="31">
        <v>20</v>
      </c>
      <c r="CQ93" s="31">
        <v>21.4</v>
      </c>
      <c r="CR93" s="31">
        <v>22</v>
      </c>
      <c r="CS93" s="31">
        <v>22.5</v>
      </c>
      <c r="CT93" s="31">
        <v>22.6</v>
      </c>
      <c r="CU93" s="31">
        <v>22.7</v>
      </c>
      <c r="CV93" s="31">
        <v>24</v>
      </c>
      <c r="CW93" s="31">
        <v>27.3</v>
      </c>
      <c r="CX93" s="31">
        <v>29.7</v>
      </c>
      <c r="CY93" s="31">
        <v>31.3</v>
      </c>
      <c r="CZ93" s="31">
        <v>14.5</v>
      </c>
      <c r="DA93" s="31">
        <v>15.9</v>
      </c>
      <c r="DB93" s="31">
        <v>16.8</v>
      </c>
      <c r="DC93" s="31">
        <v>17.399999999999999</v>
      </c>
      <c r="DD93" s="31">
        <v>18.399999999999999</v>
      </c>
      <c r="DE93" s="31">
        <v>19</v>
      </c>
      <c r="DF93" s="31">
        <v>19.899999999999999</v>
      </c>
      <c r="DG93" s="45">
        <v>20.7</v>
      </c>
      <c r="DH93" s="31">
        <v>21.8</v>
      </c>
      <c r="DI93" s="31">
        <v>22.2</v>
      </c>
      <c r="DJ93" s="31">
        <v>22.5</v>
      </c>
      <c r="DK93" s="31">
        <v>22.6</v>
      </c>
      <c r="DL93" s="31">
        <v>22.8</v>
      </c>
      <c r="DM93" s="31">
        <v>24.4</v>
      </c>
      <c r="DN93" s="31">
        <v>27.4</v>
      </c>
      <c r="DO93" s="31">
        <v>29.8</v>
      </c>
      <c r="DP93" s="31">
        <v>30.8</v>
      </c>
      <c r="DQ93" s="31">
        <v>15.2</v>
      </c>
      <c r="DR93" s="31">
        <v>16.7</v>
      </c>
      <c r="DS93" s="31">
        <v>17.5</v>
      </c>
      <c r="DT93" s="31">
        <v>18.3</v>
      </c>
      <c r="DU93" s="31">
        <v>19</v>
      </c>
      <c r="DV93" s="31">
        <v>19.600000000000001</v>
      </c>
      <c r="DW93" s="31">
        <v>20.399999999999999</v>
      </c>
      <c r="DX93" s="31">
        <v>21.1</v>
      </c>
      <c r="DY93" s="31">
        <v>22</v>
      </c>
      <c r="DZ93" s="31">
        <v>22.3</v>
      </c>
      <c r="EA93" s="31">
        <v>22.6</v>
      </c>
      <c r="EB93" s="31">
        <v>22.6</v>
      </c>
      <c r="EC93" s="31">
        <v>22.9</v>
      </c>
      <c r="ED93" s="31">
        <v>24.6</v>
      </c>
      <c r="EE93" s="31">
        <v>27.6</v>
      </c>
      <c r="EF93" s="31">
        <v>29.5</v>
      </c>
      <c r="EG93" s="31">
        <v>30.4</v>
      </c>
      <c r="EH93" s="31">
        <v>15.8</v>
      </c>
      <c r="EI93" s="31">
        <v>17.2</v>
      </c>
      <c r="EJ93" s="31">
        <v>18</v>
      </c>
      <c r="EK93" s="31">
        <v>18.899999999999999</v>
      </c>
      <c r="EL93" s="31">
        <v>19.600000000000001</v>
      </c>
      <c r="EM93" s="31">
        <v>20.100000000000001</v>
      </c>
      <c r="EN93" s="31">
        <v>20.8</v>
      </c>
      <c r="EO93" s="31">
        <v>21.4</v>
      </c>
      <c r="EP93" s="31">
        <v>22.2</v>
      </c>
      <c r="EQ93" s="31">
        <v>22.5</v>
      </c>
      <c r="ER93" s="31">
        <v>22.7</v>
      </c>
      <c r="ES93" s="31">
        <v>22.8</v>
      </c>
      <c r="ET93" s="31">
        <v>23.2</v>
      </c>
      <c r="EU93" s="31">
        <v>25.1</v>
      </c>
      <c r="EV93" s="31">
        <v>27.9</v>
      </c>
      <c r="EW93" s="31">
        <v>29.5</v>
      </c>
      <c r="EX93" s="31">
        <v>30</v>
      </c>
      <c r="EY93" s="31">
        <v>16</v>
      </c>
      <c r="EZ93" s="31">
        <v>17.399999999999999</v>
      </c>
      <c r="FA93" s="31">
        <v>18.3</v>
      </c>
      <c r="FB93" s="31">
        <v>19.399999999999999</v>
      </c>
      <c r="FC93" s="31">
        <v>19.899999999999999</v>
      </c>
      <c r="FD93" s="31">
        <v>20.399999999999999</v>
      </c>
      <c r="FE93" s="31">
        <v>21.1</v>
      </c>
      <c r="FF93" s="45">
        <v>21.7</v>
      </c>
      <c r="FG93" s="31">
        <v>22.3</v>
      </c>
      <c r="FH93" s="31">
        <v>22.6</v>
      </c>
      <c r="FI93" s="31">
        <v>22.8</v>
      </c>
      <c r="FJ93" s="31">
        <v>23</v>
      </c>
      <c r="FK93" s="31">
        <v>23.6</v>
      </c>
      <c r="FL93" s="31">
        <v>25.5</v>
      </c>
      <c r="FM93" s="31">
        <v>28</v>
      </c>
      <c r="FN93" s="31">
        <v>29.5</v>
      </c>
      <c r="FO93" s="31">
        <v>29.9</v>
      </c>
      <c r="FP93" s="31">
        <v>17.399999999999999</v>
      </c>
      <c r="FQ93" s="31">
        <v>18.7</v>
      </c>
      <c r="FR93" s="31">
        <v>19.2</v>
      </c>
      <c r="FS93" s="31">
        <v>20.100000000000001</v>
      </c>
      <c r="FT93" s="31">
        <v>20.7</v>
      </c>
      <c r="FU93" s="31">
        <v>21</v>
      </c>
      <c r="FV93" s="31">
        <v>21.5</v>
      </c>
      <c r="FW93" s="45">
        <v>21.8</v>
      </c>
      <c r="FX93" s="31">
        <v>22.3</v>
      </c>
      <c r="FY93" s="31">
        <v>22.5</v>
      </c>
      <c r="FZ93" s="31">
        <v>22.6</v>
      </c>
      <c r="GA93" s="31">
        <v>23</v>
      </c>
      <c r="GB93" s="31">
        <v>23.9</v>
      </c>
      <c r="GC93" s="31">
        <v>25.7</v>
      </c>
      <c r="GD93" s="31">
        <v>27.3</v>
      </c>
      <c r="GE93" s="31">
        <v>28.2</v>
      </c>
      <c r="GF93" s="31">
        <v>27.8</v>
      </c>
      <c r="GG93" s="31">
        <v>18.899999999999999</v>
      </c>
      <c r="GH93" s="31">
        <v>20</v>
      </c>
      <c r="GI93" s="31">
        <v>20.5</v>
      </c>
      <c r="GJ93" s="31">
        <v>21.1</v>
      </c>
      <c r="GK93" s="31">
        <v>21.6</v>
      </c>
      <c r="GL93" s="31">
        <v>22</v>
      </c>
      <c r="GM93" s="31">
        <v>22.4</v>
      </c>
      <c r="GN93" s="45">
        <v>22.8</v>
      </c>
      <c r="GO93" s="31">
        <v>23.1</v>
      </c>
      <c r="GP93" s="31">
        <v>23.1</v>
      </c>
      <c r="GQ93" s="31">
        <v>23.3</v>
      </c>
      <c r="GR93" s="31">
        <v>23.7</v>
      </c>
      <c r="GS93" s="31">
        <v>24.4</v>
      </c>
      <c r="GT93" s="31">
        <v>25.6</v>
      </c>
      <c r="GU93" s="31">
        <v>26.6</v>
      </c>
      <c r="GV93" s="31">
        <v>26.8</v>
      </c>
      <c r="GW93" s="31">
        <v>26.2</v>
      </c>
      <c r="GX93" s="31">
        <v>20.2</v>
      </c>
      <c r="GY93" s="31">
        <v>21.1</v>
      </c>
      <c r="GZ93" s="31">
        <v>21.5</v>
      </c>
      <c r="HA93" s="31">
        <v>22.3</v>
      </c>
      <c r="HB93" s="31">
        <v>22.8</v>
      </c>
      <c r="HC93" s="31">
        <v>23.1</v>
      </c>
      <c r="HD93" s="31">
        <v>23.6</v>
      </c>
      <c r="HE93" s="45">
        <v>23.9</v>
      </c>
      <c r="HF93" s="31">
        <v>24.1</v>
      </c>
      <c r="HG93" s="31">
        <v>24</v>
      </c>
      <c r="HH93" s="31">
        <v>24</v>
      </c>
      <c r="HI93" s="31">
        <v>24.3</v>
      </c>
      <c r="HJ93" s="31">
        <v>24.9</v>
      </c>
      <c r="HK93" s="31">
        <v>25.7</v>
      </c>
      <c r="HL93" s="31">
        <v>26.1</v>
      </c>
      <c r="HM93" s="31">
        <v>25.8</v>
      </c>
      <c r="HN93" s="31">
        <v>24.8</v>
      </c>
      <c r="HO93" s="31">
        <v>21.5</v>
      </c>
      <c r="HP93" s="31">
        <v>22.3</v>
      </c>
      <c r="HQ93" s="31">
        <v>22.9</v>
      </c>
      <c r="HR93" s="31">
        <v>23.7</v>
      </c>
      <c r="HS93" s="31">
        <v>24</v>
      </c>
      <c r="HT93" s="31">
        <v>24.4</v>
      </c>
      <c r="HU93" s="31">
        <v>24.8</v>
      </c>
      <c r="HV93" s="45">
        <v>25</v>
      </c>
      <c r="HW93" s="31">
        <v>25</v>
      </c>
      <c r="HX93" s="31">
        <v>24.8</v>
      </c>
      <c r="HY93" s="31">
        <v>24.7</v>
      </c>
      <c r="HZ93" s="31">
        <v>24.8</v>
      </c>
      <c r="IA93" s="31">
        <v>25.1</v>
      </c>
      <c r="IB93" s="31">
        <v>25.4</v>
      </c>
      <c r="IC93" s="31">
        <v>25.4</v>
      </c>
      <c r="ID93" s="31">
        <v>24.5</v>
      </c>
      <c r="IE93" s="31">
        <v>23.2</v>
      </c>
    </row>
    <row r="94" spans="1:239" x14ac:dyDescent="0.3">
      <c r="A94" s="32">
        <v>44225</v>
      </c>
      <c r="B94" s="31">
        <v>5.4</v>
      </c>
      <c r="C94" s="31">
        <v>5.8</v>
      </c>
      <c r="D94" s="31">
        <v>6</v>
      </c>
      <c r="E94" s="31">
        <v>6.3</v>
      </c>
      <c r="F94" s="31">
        <v>6.7</v>
      </c>
      <c r="G94" s="31">
        <v>7.4</v>
      </c>
      <c r="H94" s="31">
        <v>8.1999999999999993</v>
      </c>
      <c r="I94" s="45">
        <v>8.8000000000000007</v>
      </c>
      <c r="J94" s="31">
        <v>10.6</v>
      </c>
      <c r="K94" s="31">
        <v>12.2</v>
      </c>
      <c r="L94" s="31">
        <v>13.4</v>
      </c>
      <c r="M94" s="31">
        <v>14.5</v>
      </c>
      <c r="N94" s="31">
        <v>14.7</v>
      </c>
      <c r="O94" s="31">
        <v>14.9</v>
      </c>
      <c r="P94" s="31">
        <v>15.7</v>
      </c>
      <c r="Q94" s="31">
        <v>16.5</v>
      </c>
      <c r="R94" s="31">
        <v>16.8</v>
      </c>
      <c r="S94" s="31">
        <v>9.6999999999999993</v>
      </c>
      <c r="T94" s="31">
        <v>10.3</v>
      </c>
      <c r="U94" s="31">
        <v>10.7</v>
      </c>
      <c r="V94" s="31">
        <v>11.5</v>
      </c>
      <c r="W94" s="31">
        <v>12.3</v>
      </c>
      <c r="X94" s="31">
        <v>13.4</v>
      </c>
      <c r="Y94" s="31">
        <v>14.6</v>
      </c>
      <c r="Z94" s="45">
        <v>15.7</v>
      </c>
      <c r="AA94" s="31">
        <v>18</v>
      </c>
      <c r="AB94" s="31">
        <v>19.7</v>
      </c>
      <c r="AC94" s="31">
        <v>20.7</v>
      </c>
      <c r="AD94" s="31">
        <v>21.3</v>
      </c>
      <c r="AE94" s="31">
        <v>20.9</v>
      </c>
      <c r="AF94" s="31">
        <v>21.2</v>
      </c>
      <c r="AG94" s="31">
        <v>23.3</v>
      </c>
      <c r="AH94" s="31">
        <v>25.9</v>
      </c>
      <c r="AI94" s="31">
        <v>27.2</v>
      </c>
      <c r="AJ94" s="31">
        <v>12.2</v>
      </c>
      <c r="AK94" s="31">
        <v>12.5</v>
      </c>
      <c r="AL94" s="31">
        <v>12.6</v>
      </c>
      <c r="AM94" s="31">
        <v>13.5</v>
      </c>
      <c r="AN94" s="31">
        <v>14.2</v>
      </c>
      <c r="AO94" s="31">
        <v>15</v>
      </c>
      <c r="AP94" s="31">
        <v>16.2</v>
      </c>
      <c r="AQ94" s="45">
        <v>17.2</v>
      </c>
      <c r="AR94" s="31">
        <v>19.100000000000001</v>
      </c>
      <c r="AS94" s="31">
        <v>20.399999999999999</v>
      </c>
      <c r="AT94" s="31">
        <v>20.9</v>
      </c>
      <c r="AU94" s="31">
        <v>21.2</v>
      </c>
      <c r="AV94" s="31">
        <v>20.9</v>
      </c>
      <c r="AW94" s="31">
        <v>21.6</v>
      </c>
      <c r="AX94" s="31">
        <v>23.8</v>
      </c>
      <c r="AY94" s="31">
        <v>26.3</v>
      </c>
      <c r="AZ94" s="31">
        <v>27.4</v>
      </c>
      <c r="BA94" s="31">
        <v>14.6</v>
      </c>
      <c r="BB94" s="31">
        <v>14.6</v>
      </c>
      <c r="BC94" s="31">
        <v>14.7</v>
      </c>
      <c r="BD94" s="31">
        <v>15.6</v>
      </c>
      <c r="BE94" s="31">
        <v>16.100000000000001</v>
      </c>
      <c r="BF94" s="31">
        <v>16.5</v>
      </c>
      <c r="BG94" s="31">
        <v>17.399999999999999</v>
      </c>
      <c r="BH94" s="45">
        <v>18.399999999999999</v>
      </c>
      <c r="BI94" s="31">
        <v>19.8</v>
      </c>
      <c r="BJ94" s="31">
        <v>20.8</v>
      </c>
      <c r="BK94" s="31">
        <v>21.1</v>
      </c>
      <c r="BL94" s="31">
        <v>21.2</v>
      </c>
      <c r="BM94" s="31">
        <v>21</v>
      </c>
      <c r="BN94" s="31">
        <v>21.8</v>
      </c>
      <c r="BO94" s="31">
        <v>24</v>
      </c>
      <c r="BP94" s="31">
        <v>26.5</v>
      </c>
      <c r="BQ94" s="31">
        <v>27.6</v>
      </c>
      <c r="BR94" s="31">
        <v>16.899999999999999</v>
      </c>
      <c r="BS94" s="31">
        <v>16.399999999999999</v>
      </c>
      <c r="BT94" s="31">
        <v>16.3</v>
      </c>
      <c r="BU94" s="31">
        <v>16.899999999999999</v>
      </c>
      <c r="BV94" s="31">
        <v>17.3</v>
      </c>
      <c r="BW94" s="31">
        <v>17.600000000000001</v>
      </c>
      <c r="BX94" s="31">
        <v>18.5</v>
      </c>
      <c r="BY94" s="45">
        <v>19.399999999999999</v>
      </c>
      <c r="BZ94" s="31">
        <v>20.5</v>
      </c>
      <c r="CA94" s="31">
        <v>21</v>
      </c>
      <c r="CB94" s="31">
        <v>21.2</v>
      </c>
      <c r="CC94" s="31">
        <v>21.2</v>
      </c>
      <c r="CD94" s="31">
        <v>21.1</v>
      </c>
      <c r="CE94" s="31">
        <v>22</v>
      </c>
      <c r="CF94" s="31">
        <v>24.4</v>
      </c>
      <c r="CG94" s="31">
        <v>26.6</v>
      </c>
      <c r="CH94" s="31">
        <v>27.7</v>
      </c>
      <c r="CI94" s="31">
        <v>17.8</v>
      </c>
      <c r="CJ94" s="31">
        <v>17.3</v>
      </c>
      <c r="CK94" s="31">
        <v>17.399999999999999</v>
      </c>
      <c r="CL94" s="31">
        <v>17.899999999999999</v>
      </c>
      <c r="CM94" s="31">
        <v>18.2</v>
      </c>
      <c r="CN94" s="31">
        <v>18.5</v>
      </c>
      <c r="CO94" s="31">
        <v>19.3</v>
      </c>
      <c r="CP94" s="31">
        <v>19.899999999999999</v>
      </c>
      <c r="CQ94" s="31">
        <v>20.9</v>
      </c>
      <c r="CR94" s="31">
        <v>21.1</v>
      </c>
      <c r="CS94" s="31">
        <v>21.3</v>
      </c>
      <c r="CT94" s="31">
        <v>21.2</v>
      </c>
      <c r="CU94" s="31">
        <v>21.1</v>
      </c>
      <c r="CV94" s="31">
        <v>22.2</v>
      </c>
      <c r="CW94" s="31">
        <v>24.7</v>
      </c>
      <c r="CX94" s="31">
        <v>26.5</v>
      </c>
      <c r="CY94" s="31">
        <v>27.6</v>
      </c>
      <c r="CZ94" s="31">
        <v>18.7</v>
      </c>
      <c r="DA94" s="31">
        <v>18.2</v>
      </c>
      <c r="DB94" s="31">
        <v>18.3</v>
      </c>
      <c r="DC94" s="31">
        <v>18.600000000000001</v>
      </c>
      <c r="DD94" s="31">
        <v>18.899999999999999</v>
      </c>
      <c r="DE94" s="31">
        <v>19.2</v>
      </c>
      <c r="DF94" s="31">
        <v>19.8</v>
      </c>
      <c r="DG94" s="45">
        <v>20.399999999999999</v>
      </c>
      <c r="DH94" s="31">
        <v>21.1</v>
      </c>
      <c r="DI94" s="31">
        <v>21.2</v>
      </c>
      <c r="DJ94" s="31">
        <v>21.3</v>
      </c>
      <c r="DK94" s="31">
        <v>21.2</v>
      </c>
      <c r="DL94" s="31">
        <v>21.2</v>
      </c>
      <c r="DM94" s="31">
        <v>22.5</v>
      </c>
      <c r="DN94" s="31">
        <v>24.8</v>
      </c>
      <c r="DO94" s="31">
        <v>26.5</v>
      </c>
      <c r="DP94" s="31">
        <v>27.1</v>
      </c>
      <c r="DQ94" s="31">
        <v>19.100000000000001</v>
      </c>
      <c r="DR94" s="31">
        <v>18.7</v>
      </c>
      <c r="DS94" s="31">
        <v>18.8</v>
      </c>
      <c r="DT94" s="31">
        <v>19.2</v>
      </c>
      <c r="DU94" s="31">
        <v>19.399999999999999</v>
      </c>
      <c r="DV94" s="31">
        <v>19.600000000000001</v>
      </c>
      <c r="DW94" s="31">
        <v>20.2</v>
      </c>
      <c r="DX94" s="31">
        <v>20.6</v>
      </c>
      <c r="DY94" s="31">
        <v>21.3</v>
      </c>
      <c r="DZ94" s="31">
        <v>21.3</v>
      </c>
      <c r="EA94" s="31">
        <v>21.4</v>
      </c>
      <c r="EB94" s="31">
        <v>21.2</v>
      </c>
      <c r="EC94" s="31">
        <v>21.3</v>
      </c>
      <c r="ED94" s="31">
        <v>22.7</v>
      </c>
      <c r="EE94" s="31">
        <v>25</v>
      </c>
      <c r="EF94" s="31">
        <v>26.3</v>
      </c>
      <c r="EG94" s="31">
        <v>26.8</v>
      </c>
      <c r="EH94" s="31">
        <v>19.3</v>
      </c>
      <c r="EI94" s="31">
        <v>19.100000000000001</v>
      </c>
      <c r="EJ94" s="31">
        <v>19.100000000000001</v>
      </c>
      <c r="EK94" s="31">
        <v>19.5</v>
      </c>
      <c r="EL94" s="31">
        <v>19.8</v>
      </c>
      <c r="EM94" s="31">
        <v>19.899999999999999</v>
      </c>
      <c r="EN94" s="31">
        <v>20.5</v>
      </c>
      <c r="EO94" s="31">
        <v>20.9</v>
      </c>
      <c r="EP94" s="31">
        <v>21.4</v>
      </c>
      <c r="EQ94" s="31">
        <v>21.5</v>
      </c>
      <c r="ER94" s="31">
        <v>21.5</v>
      </c>
      <c r="ES94" s="31">
        <v>21.4</v>
      </c>
      <c r="ET94" s="31">
        <v>21.5</v>
      </c>
      <c r="EU94" s="31">
        <v>23.1</v>
      </c>
      <c r="EV94" s="31">
        <v>25.2</v>
      </c>
      <c r="EW94" s="31">
        <v>26.3</v>
      </c>
      <c r="EX94" s="31">
        <v>26.4</v>
      </c>
      <c r="EY94" s="31">
        <v>19.3</v>
      </c>
      <c r="EZ94" s="31">
        <v>19.100000000000001</v>
      </c>
      <c r="FA94" s="31">
        <v>19.2</v>
      </c>
      <c r="FB94" s="31">
        <v>19.7</v>
      </c>
      <c r="FC94" s="31">
        <v>19.899999999999999</v>
      </c>
      <c r="FD94" s="31">
        <v>20.100000000000001</v>
      </c>
      <c r="FE94" s="31">
        <v>20.6</v>
      </c>
      <c r="FF94" s="45">
        <v>21</v>
      </c>
      <c r="FG94" s="31">
        <v>21.5</v>
      </c>
      <c r="FH94" s="31">
        <v>21.6</v>
      </c>
      <c r="FI94" s="31">
        <v>21.6</v>
      </c>
      <c r="FJ94" s="31">
        <v>21.5</v>
      </c>
      <c r="FK94" s="31">
        <v>21.8</v>
      </c>
      <c r="FL94" s="31">
        <v>23.4</v>
      </c>
      <c r="FM94" s="31">
        <v>25.3</v>
      </c>
      <c r="FN94" s="31">
        <v>26.3</v>
      </c>
      <c r="FO94" s="31">
        <v>26.4</v>
      </c>
      <c r="FP94" s="31">
        <v>19.899999999999999</v>
      </c>
      <c r="FQ94" s="31">
        <v>19.8</v>
      </c>
      <c r="FR94" s="31">
        <v>19.600000000000001</v>
      </c>
      <c r="FS94" s="31">
        <v>20.100000000000001</v>
      </c>
      <c r="FT94" s="31">
        <v>20.3</v>
      </c>
      <c r="FU94" s="31">
        <v>20.3</v>
      </c>
      <c r="FV94" s="31">
        <v>20.8</v>
      </c>
      <c r="FW94" s="45">
        <v>21</v>
      </c>
      <c r="FX94" s="31">
        <v>21.3</v>
      </c>
      <c r="FY94" s="31">
        <v>21.4</v>
      </c>
      <c r="FZ94" s="31">
        <v>21.4</v>
      </c>
      <c r="GA94" s="31">
        <v>21.5</v>
      </c>
      <c r="GB94" s="31">
        <v>22.1</v>
      </c>
      <c r="GC94" s="31">
        <v>23.5</v>
      </c>
      <c r="GD94" s="31">
        <v>24.7</v>
      </c>
      <c r="GE94" s="31">
        <v>25.3</v>
      </c>
      <c r="GF94" s="31">
        <v>24.8</v>
      </c>
      <c r="GG94" s="31">
        <v>20.7</v>
      </c>
      <c r="GH94" s="31">
        <v>20.6</v>
      </c>
      <c r="GI94" s="31">
        <v>20.399999999999999</v>
      </c>
      <c r="GJ94" s="31">
        <v>20.7</v>
      </c>
      <c r="GK94" s="31">
        <v>20.9</v>
      </c>
      <c r="GL94" s="31">
        <v>21</v>
      </c>
      <c r="GM94" s="31">
        <v>21.5</v>
      </c>
      <c r="GN94" s="45">
        <v>21.8</v>
      </c>
      <c r="GO94" s="31">
        <v>22</v>
      </c>
      <c r="GP94" s="31">
        <v>22</v>
      </c>
      <c r="GQ94" s="31">
        <v>22</v>
      </c>
      <c r="GR94" s="31">
        <v>22.1</v>
      </c>
      <c r="GS94" s="31">
        <v>22.6</v>
      </c>
      <c r="GT94" s="31">
        <v>23.5</v>
      </c>
      <c r="GU94" s="31">
        <v>24.2</v>
      </c>
      <c r="GV94" s="31">
        <v>24.2</v>
      </c>
      <c r="GW94" s="31">
        <v>23.5</v>
      </c>
      <c r="GX94" s="31">
        <v>21.5</v>
      </c>
      <c r="GY94" s="31">
        <v>21.3</v>
      </c>
      <c r="GZ94" s="31">
        <v>21</v>
      </c>
      <c r="HA94" s="31">
        <v>21.5</v>
      </c>
      <c r="HB94" s="31">
        <v>21.7</v>
      </c>
      <c r="HC94" s="31">
        <v>21.7</v>
      </c>
      <c r="HD94" s="31">
        <v>22.3</v>
      </c>
      <c r="HE94" s="45">
        <v>22.6</v>
      </c>
      <c r="HF94" s="31">
        <v>22.8</v>
      </c>
      <c r="HG94" s="31">
        <v>22.8</v>
      </c>
      <c r="HH94" s="31">
        <v>22.7</v>
      </c>
      <c r="HI94" s="31">
        <v>22.6</v>
      </c>
      <c r="HJ94" s="31">
        <v>22.9</v>
      </c>
      <c r="HK94" s="31">
        <v>23.6</v>
      </c>
      <c r="HL94" s="31">
        <v>23.8</v>
      </c>
      <c r="HM94" s="31">
        <v>23.3</v>
      </c>
      <c r="HN94" s="31">
        <v>22.4</v>
      </c>
      <c r="HO94" s="31">
        <v>22.1</v>
      </c>
      <c r="HP94" s="31">
        <v>22</v>
      </c>
      <c r="HQ94" s="31">
        <v>22</v>
      </c>
      <c r="HR94" s="31">
        <v>22.4</v>
      </c>
      <c r="HS94" s="31">
        <v>22.6</v>
      </c>
      <c r="HT94" s="31">
        <v>22.6</v>
      </c>
      <c r="HU94" s="31">
        <v>23.2</v>
      </c>
      <c r="HV94" s="45">
        <v>23.5</v>
      </c>
      <c r="HW94" s="31">
        <v>23.5</v>
      </c>
      <c r="HX94" s="31">
        <v>23.5</v>
      </c>
      <c r="HY94" s="31">
        <v>23.3</v>
      </c>
      <c r="HZ94" s="31">
        <v>23.1</v>
      </c>
      <c r="IA94" s="31">
        <v>23.1</v>
      </c>
      <c r="IB94" s="31">
        <v>23.4</v>
      </c>
      <c r="IC94" s="31">
        <v>23.2</v>
      </c>
      <c r="ID94" s="31">
        <v>22.4</v>
      </c>
      <c r="IE94" s="31">
        <v>21.3</v>
      </c>
    </row>
    <row r="95" spans="1:239" x14ac:dyDescent="0.3">
      <c r="A95" s="32">
        <v>44253</v>
      </c>
      <c r="B95" s="31">
        <v>8.1999999999999993</v>
      </c>
      <c r="C95" s="31">
        <v>8</v>
      </c>
      <c r="D95" s="31">
        <v>7.8</v>
      </c>
      <c r="E95" s="31">
        <v>8.4</v>
      </c>
      <c r="F95" s="31">
        <v>8.6999999999999993</v>
      </c>
      <c r="G95" s="31">
        <v>9</v>
      </c>
      <c r="H95" s="31">
        <v>9.6999999999999993</v>
      </c>
      <c r="I95" s="45">
        <v>10.8</v>
      </c>
      <c r="J95" s="31">
        <v>13.2</v>
      </c>
      <c r="K95" s="31">
        <v>14.7</v>
      </c>
      <c r="L95" s="31">
        <v>15.3</v>
      </c>
      <c r="M95" s="31">
        <v>15.8</v>
      </c>
      <c r="N95" s="31">
        <v>15.3</v>
      </c>
      <c r="O95" s="31">
        <v>14.8</v>
      </c>
      <c r="P95" s="31">
        <v>15.5</v>
      </c>
      <c r="Q95" s="31">
        <v>16.2</v>
      </c>
      <c r="R95" s="31">
        <v>16.399999999999999</v>
      </c>
      <c r="S95" s="31">
        <v>13.9</v>
      </c>
      <c r="T95" s="31">
        <v>13.5</v>
      </c>
      <c r="U95" s="31">
        <v>13.2</v>
      </c>
      <c r="V95" s="31">
        <v>14.5</v>
      </c>
      <c r="W95" s="31">
        <v>15.2</v>
      </c>
      <c r="X95" s="31">
        <v>15.5</v>
      </c>
      <c r="Y95" s="31">
        <v>16.600000000000001</v>
      </c>
      <c r="Z95" s="45">
        <v>18.5</v>
      </c>
      <c r="AA95" s="31">
        <v>20.9</v>
      </c>
      <c r="AB95" s="31">
        <v>22.3</v>
      </c>
      <c r="AC95" s="31">
        <v>22.5</v>
      </c>
      <c r="AD95" s="31">
        <v>22.2</v>
      </c>
      <c r="AE95" s="31">
        <v>21</v>
      </c>
      <c r="AF95" s="31">
        <v>20.6</v>
      </c>
      <c r="AG95" s="31">
        <v>22.4</v>
      </c>
      <c r="AH95" s="31">
        <v>24.4</v>
      </c>
      <c r="AI95" s="31">
        <v>25</v>
      </c>
      <c r="AJ95" s="31">
        <v>18.600000000000001</v>
      </c>
      <c r="AK95" s="31">
        <v>17.2</v>
      </c>
      <c r="AL95" s="31">
        <v>16.8</v>
      </c>
      <c r="AM95" s="31">
        <v>17.5</v>
      </c>
      <c r="AN95" s="31">
        <v>17.7</v>
      </c>
      <c r="AO95" s="31">
        <v>17.8</v>
      </c>
      <c r="AP95" s="31">
        <v>18.600000000000001</v>
      </c>
      <c r="AQ95" s="45">
        <v>20</v>
      </c>
      <c r="AR95" s="31">
        <v>21.6</v>
      </c>
      <c r="AS95" s="31">
        <v>22.4</v>
      </c>
      <c r="AT95" s="31">
        <v>22.4</v>
      </c>
      <c r="AU95" s="31">
        <v>21.8</v>
      </c>
      <c r="AV95" s="31">
        <v>20.7</v>
      </c>
      <c r="AW95" s="31">
        <v>20.6</v>
      </c>
      <c r="AX95" s="31">
        <v>22.5</v>
      </c>
      <c r="AY95" s="31">
        <v>24.6</v>
      </c>
      <c r="AZ95" s="31">
        <v>25.2</v>
      </c>
      <c r="BA95" s="31">
        <v>22.9</v>
      </c>
      <c r="BB95" s="31">
        <v>20.6</v>
      </c>
      <c r="BC95" s="31">
        <v>20.2</v>
      </c>
      <c r="BD95" s="31">
        <v>20.3</v>
      </c>
      <c r="BE95" s="31">
        <v>20.3</v>
      </c>
      <c r="BF95" s="31">
        <v>19.899999999999999</v>
      </c>
      <c r="BG95" s="31">
        <v>20.3</v>
      </c>
      <c r="BH95" s="45">
        <v>21.2</v>
      </c>
      <c r="BI95" s="31">
        <v>22.2</v>
      </c>
      <c r="BJ95" s="31">
        <v>22.4</v>
      </c>
      <c r="BK95" s="31">
        <v>22.2</v>
      </c>
      <c r="BL95" s="31">
        <v>21.6</v>
      </c>
      <c r="BM95" s="31">
        <v>20.6</v>
      </c>
      <c r="BN95" s="31">
        <v>20.8</v>
      </c>
      <c r="BO95" s="31">
        <v>22.7</v>
      </c>
      <c r="BP95" s="31">
        <v>24.7</v>
      </c>
      <c r="BQ95" s="31">
        <v>25.1</v>
      </c>
      <c r="BR95" s="31">
        <v>27.3</v>
      </c>
      <c r="BS95" s="31">
        <v>24.2</v>
      </c>
      <c r="BT95" s="31">
        <v>23.3</v>
      </c>
      <c r="BU95" s="31">
        <v>22.8</v>
      </c>
      <c r="BV95" s="31">
        <v>22.2</v>
      </c>
      <c r="BW95" s="31">
        <v>21.8</v>
      </c>
      <c r="BX95" s="31">
        <v>22.1</v>
      </c>
      <c r="BY95" s="45">
        <v>22.4</v>
      </c>
      <c r="BZ95" s="31">
        <v>22.7</v>
      </c>
      <c r="CA95" s="31">
        <v>22.4</v>
      </c>
      <c r="CB95" s="31">
        <v>22.1</v>
      </c>
      <c r="CC95" s="31">
        <v>21.3</v>
      </c>
      <c r="CD95" s="31">
        <v>20.399999999999999</v>
      </c>
      <c r="CE95" s="31">
        <v>20.9</v>
      </c>
      <c r="CF95" s="31">
        <v>22.9</v>
      </c>
      <c r="CG95" s="31">
        <v>24.7</v>
      </c>
      <c r="CH95" s="31">
        <v>25.3</v>
      </c>
      <c r="CI95" s="31">
        <v>27.8</v>
      </c>
      <c r="CJ95" s="31">
        <v>24.8</v>
      </c>
      <c r="CK95" s="31">
        <v>24.1</v>
      </c>
      <c r="CL95" s="31">
        <v>23.3</v>
      </c>
      <c r="CM95" s="31">
        <v>22.8</v>
      </c>
      <c r="CN95" s="31">
        <v>22.6</v>
      </c>
      <c r="CO95" s="31">
        <v>22.7</v>
      </c>
      <c r="CP95" s="31">
        <v>22.7</v>
      </c>
      <c r="CQ95" s="31">
        <v>22.8</v>
      </c>
      <c r="CR95" s="31">
        <v>22.3</v>
      </c>
      <c r="CS95" s="31">
        <v>22</v>
      </c>
      <c r="CT95" s="31">
        <v>21.2</v>
      </c>
      <c r="CU95" s="31">
        <v>20.399999999999999</v>
      </c>
      <c r="CV95" s="31">
        <v>20.9</v>
      </c>
      <c r="CW95" s="31">
        <v>23</v>
      </c>
      <c r="CX95" s="31">
        <v>24.5</v>
      </c>
      <c r="CY95" s="31">
        <v>25</v>
      </c>
      <c r="CZ95" s="31">
        <v>28.4</v>
      </c>
      <c r="DA95" s="31">
        <v>25.4</v>
      </c>
      <c r="DB95" s="31">
        <v>24.7</v>
      </c>
      <c r="DC95" s="31">
        <v>23.7</v>
      </c>
      <c r="DD95" s="31">
        <v>23.3</v>
      </c>
      <c r="DE95" s="31">
        <v>23</v>
      </c>
      <c r="DF95" s="31">
        <v>22.9</v>
      </c>
      <c r="DG95" s="45">
        <v>22.9</v>
      </c>
      <c r="DH95" s="31">
        <v>22.9</v>
      </c>
      <c r="DI95" s="31">
        <v>22.3</v>
      </c>
      <c r="DJ95" s="31">
        <v>21.8</v>
      </c>
      <c r="DK95" s="31">
        <v>21</v>
      </c>
      <c r="DL95" s="31">
        <v>20.399999999999999</v>
      </c>
      <c r="DM95" s="31">
        <v>21.1</v>
      </c>
      <c r="DN95" s="31">
        <v>22.9</v>
      </c>
      <c r="DO95" s="31">
        <v>24.2</v>
      </c>
      <c r="DP95" s="31">
        <v>24.5</v>
      </c>
      <c r="DQ95" s="31">
        <v>28.6</v>
      </c>
      <c r="DR95" s="31">
        <v>25.7</v>
      </c>
      <c r="DS95" s="31">
        <v>24.9</v>
      </c>
      <c r="DT95" s="31">
        <v>24</v>
      </c>
      <c r="DU95" s="31">
        <v>23.5</v>
      </c>
      <c r="DV95" s="31">
        <v>23.2</v>
      </c>
      <c r="DW95" s="31">
        <v>23.1</v>
      </c>
      <c r="DX95" s="31">
        <v>23</v>
      </c>
      <c r="DY95" s="31">
        <v>22.8</v>
      </c>
      <c r="DZ95" s="31">
        <v>22.2</v>
      </c>
      <c r="EA95" s="31">
        <v>21.7</v>
      </c>
      <c r="EB95" s="31">
        <v>20.9</v>
      </c>
      <c r="EC95" s="31">
        <v>20.399999999999999</v>
      </c>
      <c r="ED95" s="31">
        <v>21</v>
      </c>
      <c r="EE95" s="31">
        <v>22.9</v>
      </c>
      <c r="EF95" s="31">
        <v>23.8</v>
      </c>
      <c r="EG95" s="31">
        <v>24</v>
      </c>
      <c r="EH95" s="31">
        <v>28.6</v>
      </c>
      <c r="EI95" s="31">
        <v>25.9</v>
      </c>
      <c r="EJ95" s="31">
        <v>25.1</v>
      </c>
      <c r="EK95" s="31">
        <v>24</v>
      </c>
      <c r="EL95" s="31">
        <v>23.7</v>
      </c>
      <c r="EM95" s="31">
        <v>23.3</v>
      </c>
      <c r="EN95" s="31">
        <v>23.2</v>
      </c>
      <c r="EO95" s="31">
        <v>23.1</v>
      </c>
      <c r="EP95" s="31">
        <v>22.7</v>
      </c>
      <c r="EQ95" s="31">
        <v>22.2</v>
      </c>
      <c r="ER95" s="31">
        <v>21.7</v>
      </c>
      <c r="ES95" s="31">
        <v>20.9</v>
      </c>
      <c r="ET95" s="31">
        <v>20.399999999999999</v>
      </c>
      <c r="EU95" s="31">
        <v>21.2</v>
      </c>
      <c r="EV95" s="31">
        <v>22.9</v>
      </c>
      <c r="EW95" s="31">
        <v>23.7</v>
      </c>
      <c r="EX95" s="31">
        <v>23.5</v>
      </c>
      <c r="EY95" s="31">
        <v>28.5</v>
      </c>
      <c r="EZ95" s="31">
        <v>25.8</v>
      </c>
      <c r="FA95" s="31">
        <v>25</v>
      </c>
      <c r="FB95" s="31">
        <v>24.1</v>
      </c>
      <c r="FC95" s="31">
        <v>23.6</v>
      </c>
      <c r="FD95" s="31">
        <v>23.4</v>
      </c>
      <c r="FE95" s="31">
        <v>23.2</v>
      </c>
      <c r="FF95" s="45">
        <v>23.1</v>
      </c>
      <c r="FG95" s="31">
        <v>22.6</v>
      </c>
      <c r="FH95" s="31">
        <v>22.2</v>
      </c>
      <c r="FI95" s="31">
        <v>21.7</v>
      </c>
      <c r="FJ95" s="31">
        <v>21</v>
      </c>
      <c r="FK95" s="31">
        <v>20.6</v>
      </c>
      <c r="FL95" s="31">
        <v>21.3</v>
      </c>
      <c r="FM95" s="31">
        <v>22.8</v>
      </c>
      <c r="FN95" s="31">
        <v>23.5</v>
      </c>
      <c r="FO95" s="31">
        <v>23.3</v>
      </c>
      <c r="FP95" s="31">
        <v>28.3</v>
      </c>
      <c r="FQ95" s="31">
        <v>25.6</v>
      </c>
      <c r="FR95" s="31">
        <v>24.6</v>
      </c>
      <c r="FS95" s="31">
        <v>23.7</v>
      </c>
      <c r="FT95" s="31">
        <v>23.4</v>
      </c>
      <c r="FU95" s="31">
        <v>23.1</v>
      </c>
      <c r="FV95" s="31">
        <v>22.8</v>
      </c>
      <c r="FW95" s="45">
        <v>22.6</v>
      </c>
      <c r="FX95" s="31">
        <v>22.2</v>
      </c>
      <c r="FY95" s="31">
        <v>21.9</v>
      </c>
      <c r="FZ95" s="31">
        <v>21.6</v>
      </c>
      <c r="GA95" s="31">
        <v>20.9</v>
      </c>
      <c r="GB95" s="31">
        <v>20.7</v>
      </c>
      <c r="GC95" s="31">
        <v>21.3</v>
      </c>
      <c r="GD95" s="31">
        <v>22.1</v>
      </c>
      <c r="GE95" s="31">
        <v>22.4</v>
      </c>
      <c r="GF95" s="31">
        <v>21.7</v>
      </c>
      <c r="GG95" s="31">
        <v>29.1</v>
      </c>
      <c r="GH95" s="31">
        <v>26.1</v>
      </c>
      <c r="GI95" s="31">
        <v>25.2</v>
      </c>
      <c r="GJ95" s="31">
        <v>24.1</v>
      </c>
      <c r="GK95" s="31">
        <v>23.8</v>
      </c>
      <c r="GL95" s="31">
        <v>23.4</v>
      </c>
      <c r="GM95" s="31">
        <v>23.3</v>
      </c>
      <c r="GN95" s="45">
        <v>23.1</v>
      </c>
      <c r="GO95" s="31">
        <v>22.7</v>
      </c>
      <c r="GP95" s="31">
        <v>22.3</v>
      </c>
      <c r="GQ95" s="31">
        <v>22</v>
      </c>
      <c r="GR95" s="31">
        <v>21.4</v>
      </c>
      <c r="GS95" s="31">
        <v>21.1</v>
      </c>
      <c r="GT95" s="31">
        <v>21.1</v>
      </c>
      <c r="GU95" s="31">
        <v>21.4</v>
      </c>
      <c r="GV95" s="31">
        <v>21.2</v>
      </c>
      <c r="GW95" s="31">
        <v>20.5</v>
      </c>
      <c r="GX95" s="31">
        <v>30.1</v>
      </c>
      <c r="GY95" s="31">
        <v>26.8</v>
      </c>
      <c r="GZ95" s="31">
        <v>25.6</v>
      </c>
      <c r="HA95" s="31">
        <v>24.6</v>
      </c>
      <c r="HB95" s="31">
        <v>24.2</v>
      </c>
      <c r="HC95" s="31">
        <v>23.9</v>
      </c>
      <c r="HD95" s="31">
        <v>23.8</v>
      </c>
      <c r="HE95" s="45">
        <v>23.6</v>
      </c>
      <c r="HF95" s="31">
        <v>23.2</v>
      </c>
      <c r="HG95" s="31">
        <v>22.8</v>
      </c>
      <c r="HH95" s="31">
        <v>22.4</v>
      </c>
      <c r="HI95" s="31">
        <v>21.7</v>
      </c>
      <c r="HJ95" s="31">
        <v>21.3</v>
      </c>
      <c r="HK95" s="31">
        <v>21</v>
      </c>
      <c r="HL95" s="31">
        <v>20.9</v>
      </c>
      <c r="HM95" s="31">
        <v>20.399999999999999</v>
      </c>
      <c r="HN95" s="31">
        <v>19.5</v>
      </c>
      <c r="HO95" s="31">
        <v>31</v>
      </c>
      <c r="HP95" s="31">
        <v>27.6</v>
      </c>
      <c r="HQ95" s="31">
        <v>26.4</v>
      </c>
      <c r="HR95" s="31">
        <v>25.2</v>
      </c>
      <c r="HS95" s="31">
        <v>24.8</v>
      </c>
      <c r="HT95" s="31">
        <v>24.5</v>
      </c>
      <c r="HU95" s="31">
        <v>24.3</v>
      </c>
      <c r="HV95" s="45">
        <v>24.1</v>
      </c>
      <c r="HW95" s="31">
        <v>23.6</v>
      </c>
      <c r="HX95" s="31">
        <v>23.2</v>
      </c>
      <c r="HY95" s="31">
        <v>22.7</v>
      </c>
      <c r="HZ95" s="31">
        <v>22.1</v>
      </c>
      <c r="IA95" s="31">
        <v>21.4</v>
      </c>
      <c r="IB95" s="31">
        <v>20.7</v>
      </c>
      <c r="IC95" s="31">
        <v>20.3</v>
      </c>
      <c r="ID95" s="31">
        <v>19.399999999999999</v>
      </c>
      <c r="IE95" s="31">
        <v>18.3</v>
      </c>
    </row>
    <row r="96" spans="1:239" x14ac:dyDescent="0.3">
      <c r="A96" s="32">
        <v>44286</v>
      </c>
      <c r="B96" s="31">
        <v>5.7</v>
      </c>
      <c r="C96" s="31">
        <v>4.9000000000000004</v>
      </c>
      <c r="D96" s="31">
        <v>5.3</v>
      </c>
      <c r="E96" s="31">
        <v>5.8</v>
      </c>
      <c r="F96" s="31">
        <v>6.5</v>
      </c>
      <c r="G96" s="31">
        <v>7.5</v>
      </c>
      <c r="H96" s="31">
        <v>9.1999999999999993</v>
      </c>
      <c r="I96" s="45">
        <v>10.5</v>
      </c>
      <c r="J96" s="31">
        <v>13.6</v>
      </c>
      <c r="K96" s="31">
        <v>15.2</v>
      </c>
      <c r="L96" s="31">
        <v>16.100000000000001</v>
      </c>
      <c r="M96" s="31">
        <v>15.8</v>
      </c>
      <c r="N96" s="31">
        <v>14.8</v>
      </c>
      <c r="O96" s="31">
        <v>14.1</v>
      </c>
      <c r="P96" s="31">
        <v>14.7</v>
      </c>
      <c r="Q96" s="31">
        <v>15.4</v>
      </c>
      <c r="R96" s="31">
        <v>15.6</v>
      </c>
      <c r="S96" s="31">
        <v>10.1</v>
      </c>
      <c r="T96" s="31">
        <v>8.9</v>
      </c>
      <c r="U96" s="31">
        <v>9.6</v>
      </c>
      <c r="V96" s="31">
        <v>10.8</v>
      </c>
      <c r="W96" s="31">
        <v>12.4</v>
      </c>
      <c r="X96" s="31">
        <v>14</v>
      </c>
      <c r="Y96" s="31">
        <v>16.5</v>
      </c>
      <c r="Z96" s="45">
        <v>18.7</v>
      </c>
      <c r="AA96" s="31">
        <v>22.1</v>
      </c>
      <c r="AB96" s="31">
        <v>23.1</v>
      </c>
      <c r="AC96" s="31">
        <v>23.2</v>
      </c>
      <c r="AD96" s="31">
        <v>21.8</v>
      </c>
      <c r="AE96" s="31">
        <v>20</v>
      </c>
      <c r="AF96" s="31">
        <v>19.2</v>
      </c>
      <c r="AG96" s="31">
        <v>20.8</v>
      </c>
      <c r="AH96" s="31">
        <v>22.5</v>
      </c>
      <c r="AI96" s="31">
        <v>23.3</v>
      </c>
      <c r="AJ96" s="31">
        <v>13.1</v>
      </c>
      <c r="AK96" s="31">
        <v>12.1</v>
      </c>
      <c r="AL96" s="31">
        <v>12.8</v>
      </c>
      <c r="AM96" s="31">
        <v>13.9</v>
      </c>
      <c r="AN96" s="31">
        <v>15.1</v>
      </c>
      <c r="AO96" s="31">
        <v>16.5</v>
      </c>
      <c r="AP96" s="31">
        <v>18.399999999999999</v>
      </c>
      <c r="AQ96" s="45">
        <v>20.3</v>
      </c>
      <c r="AR96" s="31">
        <v>22.5</v>
      </c>
      <c r="AS96" s="31">
        <v>23</v>
      </c>
      <c r="AT96" s="31">
        <v>22.9</v>
      </c>
      <c r="AU96" s="31">
        <v>21.4</v>
      </c>
      <c r="AV96" s="31">
        <v>19.8</v>
      </c>
      <c r="AW96" s="31">
        <v>19.399999999999999</v>
      </c>
      <c r="AX96" s="31">
        <v>21</v>
      </c>
      <c r="AY96" s="31">
        <v>22.7</v>
      </c>
      <c r="AZ96" s="31">
        <v>23.4</v>
      </c>
      <c r="BA96" s="31">
        <v>15.7</v>
      </c>
      <c r="BB96" s="31">
        <v>15.1</v>
      </c>
      <c r="BC96" s="31">
        <v>15.9</v>
      </c>
      <c r="BD96" s="31">
        <v>16.899999999999999</v>
      </c>
      <c r="BE96" s="31">
        <v>17.899999999999999</v>
      </c>
      <c r="BF96" s="31">
        <v>18.7</v>
      </c>
      <c r="BG96" s="31">
        <v>20.100000000000001</v>
      </c>
      <c r="BH96" s="45">
        <v>21.2</v>
      </c>
      <c r="BI96" s="31">
        <v>22.7</v>
      </c>
      <c r="BJ96" s="31">
        <v>22.9</v>
      </c>
      <c r="BK96" s="31">
        <v>22.6</v>
      </c>
      <c r="BL96" s="31">
        <v>21.2</v>
      </c>
      <c r="BM96" s="31">
        <v>19.7</v>
      </c>
      <c r="BN96" s="31">
        <v>19.5</v>
      </c>
      <c r="BO96" s="31">
        <v>21.1</v>
      </c>
      <c r="BP96" s="31">
        <v>22.9</v>
      </c>
      <c r="BQ96" s="31">
        <v>23.6</v>
      </c>
      <c r="BR96" s="31">
        <v>18</v>
      </c>
      <c r="BS96" s="31">
        <v>17.8</v>
      </c>
      <c r="BT96" s="31">
        <v>18.399999999999999</v>
      </c>
      <c r="BU96" s="31">
        <v>19.2</v>
      </c>
      <c r="BV96" s="31">
        <v>19.899999999999999</v>
      </c>
      <c r="BW96" s="31">
        <v>20.6</v>
      </c>
      <c r="BX96" s="31">
        <v>21.6</v>
      </c>
      <c r="BY96" s="45">
        <v>22.2</v>
      </c>
      <c r="BZ96" s="31">
        <v>22.9</v>
      </c>
      <c r="CA96" s="31">
        <v>22.8</v>
      </c>
      <c r="CB96" s="31">
        <v>22.4</v>
      </c>
      <c r="CC96" s="31">
        <v>21</v>
      </c>
      <c r="CD96" s="31">
        <v>19.600000000000001</v>
      </c>
      <c r="CE96" s="31">
        <v>19.7</v>
      </c>
      <c r="CF96" s="31">
        <v>21.4</v>
      </c>
      <c r="CG96" s="31">
        <v>22.9</v>
      </c>
      <c r="CH96" s="31">
        <v>23.8</v>
      </c>
      <c r="CI96" s="31">
        <v>19.100000000000001</v>
      </c>
      <c r="CJ96" s="31">
        <v>19.100000000000001</v>
      </c>
      <c r="CK96" s="31">
        <v>19.7</v>
      </c>
      <c r="CL96" s="31">
        <v>20.3</v>
      </c>
      <c r="CM96" s="31">
        <v>20.8</v>
      </c>
      <c r="CN96" s="31">
        <v>21.6</v>
      </c>
      <c r="CO96" s="31">
        <v>22.1</v>
      </c>
      <c r="CP96" s="31">
        <v>22.2</v>
      </c>
      <c r="CQ96" s="31">
        <v>22.7</v>
      </c>
      <c r="CR96" s="31">
        <v>22.4</v>
      </c>
      <c r="CS96" s="31">
        <v>22.1</v>
      </c>
      <c r="CT96" s="31">
        <v>20.7</v>
      </c>
      <c r="CU96" s="31">
        <v>19.600000000000001</v>
      </c>
      <c r="CV96" s="31">
        <v>19.8</v>
      </c>
      <c r="CW96" s="31">
        <v>21.5</v>
      </c>
      <c r="CX96" s="31">
        <v>22.8</v>
      </c>
      <c r="CY96" s="31">
        <v>23.5</v>
      </c>
      <c r="CZ96" s="31">
        <v>20.3</v>
      </c>
      <c r="DA96" s="31">
        <v>20.3</v>
      </c>
      <c r="DB96" s="31">
        <v>20.8</v>
      </c>
      <c r="DC96" s="31">
        <v>21.1</v>
      </c>
      <c r="DD96" s="31">
        <v>21.6</v>
      </c>
      <c r="DE96" s="31">
        <v>22</v>
      </c>
      <c r="DF96" s="31">
        <v>22.3</v>
      </c>
      <c r="DG96" s="45">
        <v>22.4</v>
      </c>
      <c r="DH96" s="31">
        <v>22.5</v>
      </c>
      <c r="DI96" s="31">
        <v>22.2</v>
      </c>
      <c r="DJ96" s="31">
        <v>21.8</v>
      </c>
      <c r="DK96" s="31">
        <v>20.6</v>
      </c>
      <c r="DL96" s="31">
        <v>19.600000000000001</v>
      </c>
      <c r="DM96" s="31">
        <v>20</v>
      </c>
      <c r="DN96" s="31">
        <v>21.5</v>
      </c>
      <c r="DO96" s="31">
        <v>22.7</v>
      </c>
      <c r="DP96" s="31">
        <v>23.1</v>
      </c>
      <c r="DQ96" s="31">
        <v>21</v>
      </c>
      <c r="DR96" s="31">
        <v>21.2</v>
      </c>
      <c r="DS96" s="31">
        <v>21.5</v>
      </c>
      <c r="DT96" s="31">
        <v>21.7</v>
      </c>
      <c r="DU96" s="31">
        <v>22</v>
      </c>
      <c r="DV96" s="31">
        <v>22.3</v>
      </c>
      <c r="DW96" s="31">
        <v>22.4</v>
      </c>
      <c r="DX96" s="31">
        <v>22.5</v>
      </c>
      <c r="DY96" s="31">
        <v>22.5</v>
      </c>
      <c r="DZ96" s="31">
        <v>22</v>
      </c>
      <c r="EA96" s="31">
        <v>21.6</v>
      </c>
      <c r="EB96" s="31">
        <v>20.399999999999999</v>
      </c>
      <c r="EC96" s="31">
        <v>19.600000000000001</v>
      </c>
      <c r="ED96" s="31">
        <v>20</v>
      </c>
      <c r="EE96" s="31">
        <v>21.5</v>
      </c>
      <c r="EF96" s="31">
        <v>22.3</v>
      </c>
      <c r="EG96" s="31">
        <v>22.7</v>
      </c>
      <c r="EH96" s="31">
        <v>21.6</v>
      </c>
      <c r="EI96" s="31">
        <v>22</v>
      </c>
      <c r="EJ96" s="31">
        <v>22.1</v>
      </c>
      <c r="EK96" s="31">
        <v>22.1</v>
      </c>
      <c r="EL96" s="31">
        <v>22.4</v>
      </c>
      <c r="EM96" s="31">
        <v>22.5</v>
      </c>
      <c r="EN96" s="31">
        <v>22.6</v>
      </c>
      <c r="EO96" s="31">
        <v>22.5</v>
      </c>
      <c r="EP96" s="31">
        <v>22.4</v>
      </c>
      <c r="EQ96" s="31">
        <v>21.9</v>
      </c>
      <c r="ER96" s="31">
        <v>21.4</v>
      </c>
      <c r="ES96" s="31">
        <v>20.3</v>
      </c>
      <c r="ET96" s="31">
        <v>19.7</v>
      </c>
      <c r="EU96" s="31">
        <v>20.2</v>
      </c>
      <c r="EV96" s="31">
        <v>21.6</v>
      </c>
      <c r="EW96" s="31">
        <v>22.3</v>
      </c>
      <c r="EX96" s="31">
        <v>22.3</v>
      </c>
      <c r="EY96" s="31">
        <v>22.1</v>
      </c>
      <c r="EZ96" s="31">
        <v>22.5</v>
      </c>
      <c r="FA96" s="31">
        <v>22.4</v>
      </c>
      <c r="FB96" s="31">
        <v>22.5</v>
      </c>
      <c r="FC96" s="31">
        <v>22.6</v>
      </c>
      <c r="FD96" s="31">
        <v>22.7</v>
      </c>
      <c r="FE96" s="31">
        <v>22.6</v>
      </c>
      <c r="FF96" s="45">
        <v>22.6</v>
      </c>
      <c r="FG96" s="31">
        <v>22.3</v>
      </c>
      <c r="FH96" s="31">
        <v>21.8</v>
      </c>
      <c r="FI96" s="31">
        <v>21.2</v>
      </c>
      <c r="FJ96" s="31">
        <v>20.3</v>
      </c>
      <c r="FK96" s="31">
        <v>19.8</v>
      </c>
      <c r="FL96" s="31">
        <v>20.399999999999999</v>
      </c>
      <c r="FM96" s="31">
        <v>21.6</v>
      </c>
      <c r="FN96" s="31">
        <v>22.2</v>
      </c>
      <c r="FO96" s="31">
        <v>22.2</v>
      </c>
      <c r="FP96" s="31">
        <v>21.3</v>
      </c>
      <c r="FQ96" s="31">
        <v>21.8</v>
      </c>
      <c r="FR96" s="31">
        <v>21.7</v>
      </c>
      <c r="FS96" s="31">
        <v>21.7</v>
      </c>
      <c r="FT96" s="31">
        <v>21.9</v>
      </c>
      <c r="FU96" s="31">
        <v>22</v>
      </c>
      <c r="FV96" s="31">
        <v>21.9</v>
      </c>
      <c r="FW96" s="45">
        <v>21.7</v>
      </c>
      <c r="FX96" s="31">
        <v>21.5</v>
      </c>
      <c r="FY96" s="31">
        <v>21.1</v>
      </c>
      <c r="FZ96" s="31">
        <v>20.7</v>
      </c>
      <c r="GA96" s="31">
        <v>20</v>
      </c>
      <c r="GB96" s="31">
        <v>19.8</v>
      </c>
      <c r="GC96" s="31">
        <v>20.2</v>
      </c>
      <c r="GD96" s="31">
        <v>20.9</v>
      </c>
      <c r="GE96" s="31">
        <v>21.1</v>
      </c>
      <c r="GF96" s="31">
        <v>20.8</v>
      </c>
      <c r="GG96" s="31">
        <v>21.4</v>
      </c>
      <c r="GH96" s="31">
        <v>21.8</v>
      </c>
      <c r="GI96" s="31">
        <v>21.9</v>
      </c>
      <c r="GJ96" s="31">
        <v>21.8</v>
      </c>
      <c r="GK96" s="31">
        <v>22</v>
      </c>
      <c r="GL96" s="31">
        <v>22</v>
      </c>
      <c r="GM96" s="31">
        <v>22</v>
      </c>
      <c r="GN96" s="45">
        <v>21.9</v>
      </c>
      <c r="GO96" s="31">
        <v>21.7</v>
      </c>
      <c r="GP96" s="31">
        <v>21.3</v>
      </c>
      <c r="GQ96" s="31">
        <v>20.9</v>
      </c>
      <c r="GR96" s="31">
        <v>20.3</v>
      </c>
      <c r="GS96" s="31">
        <v>19.899999999999999</v>
      </c>
      <c r="GT96" s="31">
        <v>19.899999999999999</v>
      </c>
      <c r="GU96" s="31">
        <v>20.2</v>
      </c>
      <c r="GV96" s="31">
        <v>20.100000000000001</v>
      </c>
      <c r="GW96" s="31">
        <v>19.5</v>
      </c>
      <c r="GX96" s="31">
        <v>21.6</v>
      </c>
      <c r="GY96" s="31">
        <v>22</v>
      </c>
      <c r="GZ96" s="31">
        <v>21.9</v>
      </c>
      <c r="HA96" s="31">
        <v>21.9</v>
      </c>
      <c r="HB96" s="31">
        <v>22.2</v>
      </c>
      <c r="HC96" s="31">
        <v>22.2</v>
      </c>
      <c r="HD96" s="31">
        <v>22.2</v>
      </c>
      <c r="HE96" s="45">
        <v>22.1</v>
      </c>
      <c r="HF96" s="31">
        <v>21.9</v>
      </c>
      <c r="HG96" s="31">
        <v>21.4</v>
      </c>
      <c r="HH96" s="31">
        <v>21.1</v>
      </c>
      <c r="HI96" s="31">
        <v>20.5</v>
      </c>
      <c r="HJ96" s="31">
        <v>20</v>
      </c>
      <c r="HK96" s="31">
        <v>19.8</v>
      </c>
      <c r="HL96" s="31">
        <v>19.7</v>
      </c>
      <c r="HM96" s="31">
        <v>19.2</v>
      </c>
      <c r="HN96" s="31">
        <v>18.5</v>
      </c>
      <c r="HO96" s="31">
        <v>21.7</v>
      </c>
      <c r="HP96" s="31">
        <v>22.3</v>
      </c>
      <c r="HQ96" s="31">
        <v>22.3</v>
      </c>
      <c r="HR96" s="31">
        <v>22.2</v>
      </c>
      <c r="HS96" s="31">
        <v>22.4</v>
      </c>
      <c r="HT96" s="31">
        <v>22.5</v>
      </c>
      <c r="HU96" s="31">
        <v>22.5</v>
      </c>
      <c r="HV96" s="45">
        <v>22.4</v>
      </c>
      <c r="HW96" s="31">
        <v>22.1</v>
      </c>
      <c r="HX96" s="31">
        <v>21.7</v>
      </c>
      <c r="HY96" s="31">
        <v>21.3</v>
      </c>
      <c r="HZ96" s="31">
        <v>20.7</v>
      </c>
      <c r="IA96" s="31">
        <v>20</v>
      </c>
      <c r="IB96" s="31">
        <v>19.5</v>
      </c>
      <c r="IC96" s="31">
        <v>19.100000000000001</v>
      </c>
      <c r="ID96" s="31">
        <v>18.3</v>
      </c>
      <c r="IE96" s="31">
        <v>17.3</v>
      </c>
    </row>
    <row r="97" spans="1:239" x14ac:dyDescent="0.3">
      <c r="A97" s="32">
        <v>44316</v>
      </c>
      <c r="B97" s="31">
        <v>4.8</v>
      </c>
      <c r="C97" s="31">
        <v>4.7</v>
      </c>
      <c r="D97" s="31">
        <v>5.4</v>
      </c>
      <c r="E97" s="31">
        <v>5.7</v>
      </c>
      <c r="F97" s="31">
        <v>6.6</v>
      </c>
      <c r="G97" s="31">
        <v>7.6</v>
      </c>
      <c r="H97" s="31">
        <v>9.6999999999999993</v>
      </c>
      <c r="I97" s="45">
        <v>11.4</v>
      </c>
      <c r="J97" s="31">
        <v>14.2</v>
      </c>
      <c r="K97" s="31">
        <v>15.8</v>
      </c>
      <c r="L97" s="31">
        <v>16.399999999999999</v>
      </c>
      <c r="M97" s="31">
        <v>16.100000000000001</v>
      </c>
      <c r="N97" s="31">
        <v>15</v>
      </c>
      <c r="O97" s="31">
        <v>14.2</v>
      </c>
      <c r="P97" s="31">
        <v>14.7</v>
      </c>
      <c r="Q97" s="31">
        <v>15.4</v>
      </c>
      <c r="R97" s="31">
        <v>15.6</v>
      </c>
      <c r="S97" s="31">
        <v>9.1999999999999993</v>
      </c>
      <c r="T97" s="31">
        <v>9.3000000000000007</v>
      </c>
      <c r="U97" s="31">
        <v>10.5</v>
      </c>
      <c r="V97" s="31">
        <v>12.4</v>
      </c>
      <c r="W97" s="31">
        <v>13.5</v>
      </c>
      <c r="X97" s="31">
        <v>15</v>
      </c>
      <c r="Y97" s="31">
        <v>17.600000000000001</v>
      </c>
      <c r="Z97" s="45">
        <v>19.899999999999999</v>
      </c>
      <c r="AA97" s="31">
        <v>22.6</v>
      </c>
      <c r="AB97" s="31">
        <v>23.6</v>
      </c>
      <c r="AC97" s="31">
        <v>23.4</v>
      </c>
      <c r="AD97" s="31">
        <v>22.2</v>
      </c>
      <c r="AE97" s="31">
        <v>20.2</v>
      </c>
      <c r="AF97" s="31">
        <v>19.2</v>
      </c>
      <c r="AG97" s="31">
        <v>20.6</v>
      </c>
      <c r="AH97" s="31">
        <v>22.2</v>
      </c>
      <c r="AI97" s="31">
        <v>23.2</v>
      </c>
      <c r="AJ97" s="31">
        <v>12.9</v>
      </c>
      <c r="AK97" s="31">
        <v>13</v>
      </c>
      <c r="AL97" s="31">
        <v>13.8</v>
      </c>
      <c r="AM97" s="31">
        <v>15.5</v>
      </c>
      <c r="AN97" s="31">
        <v>16.899999999999999</v>
      </c>
      <c r="AO97" s="31">
        <v>18</v>
      </c>
      <c r="AP97" s="31">
        <v>20.100000000000001</v>
      </c>
      <c r="AQ97" s="45">
        <v>21.6</v>
      </c>
      <c r="AR97" s="31">
        <v>23.1</v>
      </c>
      <c r="AS97" s="31">
        <v>23.5</v>
      </c>
      <c r="AT97" s="31">
        <v>23.1</v>
      </c>
      <c r="AU97" s="31">
        <v>21.7</v>
      </c>
      <c r="AV97" s="31">
        <v>20.100000000000001</v>
      </c>
      <c r="AW97" s="31">
        <v>19.3</v>
      </c>
      <c r="AX97" s="31">
        <v>20.9</v>
      </c>
      <c r="AY97" s="31">
        <v>22.5</v>
      </c>
      <c r="AZ97" s="31">
        <v>23.4</v>
      </c>
      <c r="BA97" s="31">
        <v>16.3</v>
      </c>
      <c r="BB97" s="31">
        <v>16.399999999999999</v>
      </c>
      <c r="BC97" s="31">
        <v>16.8</v>
      </c>
      <c r="BD97" s="31">
        <v>18.399999999999999</v>
      </c>
      <c r="BE97" s="31">
        <v>19.5</v>
      </c>
      <c r="BF97" s="31">
        <v>20</v>
      </c>
      <c r="BG97" s="31">
        <v>21.5</v>
      </c>
      <c r="BH97" s="45">
        <v>22.4</v>
      </c>
      <c r="BI97" s="31">
        <v>23.3</v>
      </c>
      <c r="BJ97" s="31">
        <v>23.3</v>
      </c>
      <c r="BK97" s="31">
        <v>22.8</v>
      </c>
      <c r="BL97" s="31">
        <v>21.5</v>
      </c>
      <c r="BM97" s="31">
        <v>20</v>
      </c>
      <c r="BN97" s="31">
        <v>19.5</v>
      </c>
      <c r="BO97" s="31">
        <v>21.1</v>
      </c>
      <c r="BP97" s="31">
        <v>22.6</v>
      </c>
      <c r="BQ97" s="31">
        <v>23.5</v>
      </c>
      <c r="BR97" s="31">
        <v>18.8</v>
      </c>
      <c r="BS97" s="31">
        <v>19</v>
      </c>
      <c r="BT97" s="31">
        <v>19.399999999999999</v>
      </c>
      <c r="BU97" s="31">
        <v>20.7</v>
      </c>
      <c r="BV97" s="31">
        <v>21.2</v>
      </c>
      <c r="BW97" s="31">
        <v>21.8</v>
      </c>
      <c r="BX97" s="31">
        <v>22.7</v>
      </c>
      <c r="BY97" s="45">
        <v>23.2</v>
      </c>
      <c r="BZ97" s="31">
        <v>23.5</v>
      </c>
      <c r="CA97" s="31">
        <v>23.2</v>
      </c>
      <c r="CB97" s="31">
        <v>22.7</v>
      </c>
      <c r="CC97" s="31">
        <v>21.2</v>
      </c>
      <c r="CD97" s="31">
        <v>19.899999999999999</v>
      </c>
      <c r="CE97" s="31">
        <v>19.600000000000001</v>
      </c>
      <c r="CF97" s="31">
        <v>21.3</v>
      </c>
      <c r="CG97" s="31">
        <v>22.8</v>
      </c>
      <c r="CH97" s="31">
        <v>23.7</v>
      </c>
      <c r="CI97" s="31">
        <v>19</v>
      </c>
      <c r="CJ97" s="31">
        <v>19.600000000000001</v>
      </c>
      <c r="CK97" s="31">
        <v>20.3</v>
      </c>
      <c r="CL97" s="31">
        <v>21.5</v>
      </c>
      <c r="CM97" s="31">
        <v>21.9</v>
      </c>
      <c r="CN97" s="31">
        <v>22.6</v>
      </c>
      <c r="CO97" s="31">
        <v>23.1</v>
      </c>
      <c r="CP97" s="31">
        <v>23.2</v>
      </c>
      <c r="CQ97" s="31">
        <v>23.4</v>
      </c>
      <c r="CR97" s="31">
        <v>22.9</v>
      </c>
      <c r="CS97" s="31">
        <v>22.4</v>
      </c>
      <c r="CT97" s="31">
        <v>21</v>
      </c>
      <c r="CU97" s="31">
        <v>19.899999999999999</v>
      </c>
      <c r="CV97" s="31">
        <v>19.8</v>
      </c>
      <c r="CW97" s="31">
        <v>21.4</v>
      </c>
      <c r="CX97" s="31">
        <v>22.7</v>
      </c>
      <c r="CY97" s="31">
        <v>23.5</v>
      </c>
      <c r="CZ97" s="31">
        <v>19.7</v>
      </c>
      <c r="DA97" s="31">
        <v>20.2</v>
      </c>
      <c r="DB97" s="31">
        <v>21.1</v>
      </c>
      <c r="DC97" s="31">
        <v>22</v>
      </c>
      <c r="DD97" s="31">
        <v>22.3</v>
      </c>
      <c r="DE97" s="31">
        <v>22.9</v>
      </c>
      <c r="DF97" s="31">
        <v>23.3</v>
      </c>
      <c r="DG97" s="45">
        <v>23.4</v>
      </c>
      <c r="DH97" s="31">
        <v>23.2</v>
      </c>
      <c r="DI97" s="31">
        <v>22.7</v>
      </c>
      <c r="DJ97" s="31">
        <v>22.1</v>
      </c>
      <c r="DK97" s="31">
        <v>20.8</v>
      </c>
      <c r="DL97" s="31">
        <v>19.899999999999999</v>
      </c>
      <c r="DM97" s="31">
        <v>19.899999999999999</v>
      </c>
      <c r="DN97" s="31">
        <v>21.4</v>
      </c>
      <c r="DO97" s="31">
        <v>22.6</v>
      </c>
      <c r="DP97" s="31">
        <v>23.2</v>
      </c>
      <c r="DQ97" s="31">
        <v>19.899999999999999</v>
      </c>
      <c r="DR97" s="31">
        <v>20.6</v>
      </c>
      <c r="DS97" s="31">
        <v>21.2</v>
      </c>
      <c r="DT97" s="31">
        <v>22.3</v>
      </c>
      <c r="DU97" s="31">
        <v>22.5</v>
      </c>
      <c r="DV97" s="31">
        <v>23</v>
      </c>
      <c r="DW97" s="31">
        <v>23.3</v>
      </c>
      <c r="DX97" s="31">
        <v>23.3</v>
      </c>
      <c r="DY97" s="31">
        <v>23.1</v>
      </c>
      <c r="DZ97" s="31">
        <v>22.4</v>
      </c>
      <c r="EA97" s="31">
        <v>21.9</v>
      </c>
      <c r="EB97" s="31">
        <v>20.7</v>
      </c>
      <c r="EC97" s="31">
        <v>19.899999999999999</v>
      </c>
      <c r="ED97" s="31">
        <v>20</v>
      </c>
      <c r="EE97" s="31">
        <v>21.5</v>
      </c>
      <c r="EF97" s="31">
        <v>22.3</v>
      </c>
      <c r="EG97" s="31">
        <v>22.8</v>
      </c>
      <c r="EH97" s="31">
        <v>20</v>
      </c>
      <c r="EI97" s="31">
        <v>20.8</v>
      </c>
      <c r="EJ97" s="31">
        <v>21.4</v>
      </c>
      <c r="EK97" s="31">
        <v>22.4</v>
      </c>
      <c r="EL97" s="31">
        <v>22.7</v>
      </c>
      <c r="EM97" s="31">
        <v>23.1</v>
      </c>
      <c r="EN97" s="31">
        <v>23.3</v>
      </c>
      <c r="EO97" s="31">
        <v>23.4</v>
      </c>
      <c r="EP97" s="31">
        <v>23</v>
      </c>
      <c r="EQ97" s="31">
        <v>22.3</v>
      </c>
      <c r="ER97" s="31">
        <v>21.7</v>
      </c>
      <c r="ES97" s="31">
        <v>20.6</v>
      </c>
      <c r="ET97" s="31">
        <v>19.899999999999999</v>
      </c>
      <c r="EU97" s="31">
        <v>20.2</v>
      </c>
      <c r="EV97" s="31">
        <v>21.5</v>
      </c>
      <c r="EW97" s="31">
        <v>22.2</v>
      </c>
      <c r="EX97" s="31">
        <v>22.5</v>
      </c>
      <c r="EY97" s="31">
        <v>20</v>
      </c>
      <c r="EZ97" s="31">
        <v>20.9</v>
      </c>
      <c r="FA97" s="31">
        <v>21.3</v>
      </c>
      <c r="FB97" s="31">
        <v>22.5</v>
      </c>
      <c r="FC97" s="31">
        <v>22.7</v>
      </c>
      <c r="FD97" s="31">
        <v>23.1</v>
      </c>
      <c r="FE97" s="31">
        <v>23.3</v>
      </c>
      <c r="FF97" s="45">
        <v>23.4</v>
      </c>
      <c r="FG97" s="31">
        <v>22.8</v>
      </c>
      <c r="FH97" s="31">
        <v>22.2</v>
      </c>
      <c r="FI97" s="31">
        <v>21.6</v>
      </c>
      <c r="FJ97" s="31">
        <v>20.6</v>
      </c>
      <c r="FK97" s="31">
        <v>20.100000000000001</v>
      </c>
      <c r="FL97" s="31">
        <v>20.399999999999999</v>
      </c>
      <c r="FM97" s="31">
        <v>21.5</v>
      </c>
      <c r="FN97" s="31">
        <v>22.2</v>
      </c>
      <c r="FO97" s="31">
        <v>22.3</v>
      </c>
      <c r="FP97" s="31">
        <v>19.100000000000001</v>
      </c>
      <c r="FQ97" s="31">
        <v>20.100000000000001</v>
      </c>
      <c r="FR97" s="31">
        <v>20.5</v>
      </c>
      <c r="FS97" s="31">
        <v>21.6</v>
      </c>
      <c r="FT97" s="31">
        <v>21.8</v>
      </c>
      <c r="FU97" s="31">
        <v>22.2</v>
      </c>
      <c r="FV97" s="31">
        <v>22.3</v>
      </c>
      <c r="FW97" s="45">
        <v>22.3</v>
      </c>
      <c r="FX97" s="31">
        <v>21.8</v>
      </c>
      <c r="FY97" s="31">
        <v>21.3</v>
      </c>
      <c r="FZ97" s="31">
        <v>20.9</v>
      </c>
      <c r="GA97" s="31">
        <v>20.2</v>
      </c>
      <c r="GB97" s="31">
        <v>20</v>
      </c>
      <c r="GC97" s="31">
        <v>20.2</v>
      </c>
      <c r="GD97" s="31">
        <v>20.8</v>
      </c>
      <c r="GE97" s="31">
        <v>21.1</v>
      </c>
      <c r="GF97" s="31">
        <v>20.7</v>
      </c>
      <c r="GG97" s="31">
        <v>19.100000000000001</v>
      </c>
      <c r="GH97" s="31">
        <v>20</v>
      </c>
      <c r="GI97" s="31">
        <v>20.6</v>
      </c>
      <c r="GJ97" s="31">
        <v>21.4</v>
      </c>
      <c r="GK97" s="31">
        <v>21.7</v>
      </c>
      <c r="GL97" s="31">
        <v>22</v>
      </c>
      <c r="GM97" s="31">
        <v>22.2</v>
      </c>
      <c r="GN97" s="45">
        <v>22.2</v>
      </c>
      <c r="GO97" s="31">
        <v>21.9</v>
      </c>
      <c r="GP97" s="31">
        <v>21.4</v>
      </c>
      <c r="GQ97" s="31">
        <v>21</v>
      </c>
      <c r="GR97" s="31">
        <v>20.3</v>
      </c>
      <c r="GS97" s="31">
        <v>20</v>
      </c>
      <c r="GT97" s="31">
        <v>19.899999999999999</v>
      </c>
      <c r="GU97" s="31">
        <v>20.100000000000001</v>
      </c>
      <c r="GV97" s="31">
        <v>19.899999999999999</v>
      </c>
      <c r="GW97" s="31">
        <v>19.399999999999999</v>
      </c>
      <c r="GX97" s="31">
        <v>19.2</v>
      </c>
      <c r="GY97" s="31">
        <v>20.100000000000001</v>
      </c>
      <c r="GZ97" s="31">
        <v>20.5</v>
      </c>
      <c r="HA97" s="31">
        <v>21.5</v>
      </c>
      <c r="HB97" s="31">
        <v>21.7</v>
      </c>
      <c r="HC97" s="31">
        <v>22.1</v>
      </c>
      <c r="HD97" s="31">
        <v>22.3</v>
      </c>
      <c r="HE97" s="45">
        <v>22.3</v>
      </c>
      <c r="HF97" s="31">
        <v>22</v>
      </c>
      <c r="HG97" s="31">
        <v>21.5</v>
      </c>
      <c r="HH97" s="31">
        <v>21.1</v>
      </c>
      <c r="HI97" s="31">
        <v>20.5</v>
      </c>
      <c r="HJ97" s="31">
        <v>20.100000000000001</v>
      </c>
      <c r="HK97" s="31">
        <v>19.7</v>
      </c>
      <c r="HL97" s="31">
        <v>19.600000000000001</v>
      </c>
      <c r="HM97" s="31">
        <v>19.100000000000001</v>
      </c>
      <c r="HN97" s="31">
        <v>18.399999999999999</v>
      </c>
      <c r="HO97" s="31">
        <v>19.2</v>
      </c>
      <c r="HP97" s="31">
        <v>20.3</v>
      </c>
      <c r="HQ97" s="31">
        <v>20.8</v>
      </c>
      <c r="HR97" s="31">
        <v>21.7</v>
      </c>
      <c r="HS97" s="31">
        <v>21.9</v>
      </c>
      <c r="HT97" s="31">
        <v>22.3</v>
      </c>
      <c r="HU97" s="31">
        <v>22.4</v>
      </c>
      <c r="HV97" s="45">
        <v>22.4</v>
      </c>
      <c r="HW97" s="31">
        <v>22</v>
      </c>
      <c r="HX97" s="31">
        <v>21.6</v>
      </c>
      <c r="HY97" s="31">
        <v>21.2</v>
      </c>
      <c r="HZ97" s="31">
        <v>20.7</v>
      </c>
      <c r="IA97" s="31">
        <v>20.100000000000001</v>
      </c>
      <c r="IB97" s="31">
        <v>19.399999999999999</v>
      </c>
      <c r="IC97" s="31">
        <v>18.899999999999999</v>
      </c>
      <c r="ID97" s="31">
        <v>18.2</v>
      </c>
      <c r="IE97" s="31">
        <v>17.2</v>
      </c>
    </row>
    <row r="98" spans="1:239" x14ac:dyDescent="0.3">
      <c r="A98" s="32">
        <v>44347</v>
      </c>
      <c r="B98" s="31">
        <v>3.7</v>
      </c>
      <c r="C98" s="31">
        <v>4.0999999999999996</v>
      </c>
      <c r="D98" s="31">
        <v>4.7</v>
      </c>
      <c r="E98" s="31">
        <v>5.0999999999999996</v>
      </c>
      <c r="F98" s="31">
        <v>6.3</v>
      </c>
      <c r="G98" s="31">
        <v>7.4</v>
      </c>
      <c r="H98" s="31">
        <v>9.6</v>
      </c>
      <c r="I98" s="45">
        <v>11.3</v>
      </c>
      <c r="J98" s="31">
        <v>14.7</v>
      </c>
      <c r="K98" s="31">
        <v>16.5</v>
      </c>
      <c r="L98" s="31">
        <v>17.3</v>
      </c>
      <c r="M98" s="31">
        <v>16.8</v>
      </c>
      <c r="N98" s="31">
        <v>15.4</v>
      </c>
      <c r="O98" s="31">
        <v>14.2</v>
      </c>
      <c r="P98" s="31">
        <v>14.6</v>
      </c>
      <c r="Q98" s="31">
        <v>15.2</v>
      </c>
      <c r="R98" s="31">
        <v>15.4</v>
      </c>
      <c r="S98" s="31">
        <v>7.6</v>
      </c>
      <c r="T98" s="31">
        <v>8.1</v>
      </c>
      <c r="U98" s="31">
        <v>9.6</v>
      </c>
      <c r="V98" s="31">
        <v>11.4</v>
      </c>
      <c r="W98" s="31">
        <v>13.1</v>
      </c>
      <c r="X98" s="31">
        <v>14.5</v>
      </c>
      <c r="Y98" s="31">
        <v>17.8</v>
      </c>
      <c r="Z98" s="45">
        <v>20.100000000000001</v>
      </c>
      <c r="AA98" s="31">
        <v>23.4</v>
      </c>
      <c r="AB98" s="31">
        <v>24.9</v>
      </c>
      <c r="AC98" s="31">
        <v>24.8</v>
      </c>
      <c r="AD98" s="31">
        <v>23.2</v>
      </c>
      <c r="AE98" s="31">
        <v>20.8</v>
      </c>
      <c r="AF98" s="31">
        <v>19.3</v>
      </c>
      <c r="AG98" s="31">
        <v>20.5</v>
      </c>
      <c r="AH98" s="31">
        <v>22.2</v>
      </c>
      <c r="AI98" s="31">
        <v>22.9</v>
      </c>
      <c r="AJ98" s="31">
        <v>11.2</v>
      </c>
      <c r="AK98" s="31">
        <v>11.7</v>
      </c>
      <c r="AL98" s="31">
        <v>12.6</v>
      </c>
      <c r="AM98" s="31">
        <v>14.7</v>
      </c>
      <c r="AN98" s="31">
        <v>16.600000000000001</v>
      </c>
      <c r="AO98" s="31">
        <v>17.600000000000001</v>
      </c>
      <c r="AP98" s="31">
        <v>20</v>
      </c>
      <c r="AQ98" s="45">
        <v>22</v>
      </c>
      <c r="AR98" s="31">
        <v>23.8</v>
      </c>
      <c r="AS98" s="31">
        <v>24.4</v>
      </c>
      <c r="AT98" s="31">
        <v>24.2</v>
      </c>
      <c r="AU98" s="31">
        <v>22.6</v>
      </c>
      <c r="AV98" s="31">
        <v>20.5</v>
      </c>
      <c r="AW98" s="31">
        <v>19.399999999999999</v>
      </c>
      <c r="AX98" s="31">
        <v>20.7</v>
      </c>
      <c r="AY98" s="31">
        <v>22.3</v>
      </c>
      <c r="AZ98" s="31">
        <v>23.1</v>
      </c>
      <c r="BA98" s="31">
        <v>14.4</v>
      </c>
      <c r="BB98" s="31">
        <v>14.8</v>
      </c>
      <c r="BC98" s="31">
        <v>15.5</v>
      </c>
      <c r="BD98" s="31">
        <v>17.7</v>
      </c>
      <c r="BE98" s="31">
        <v>19</v>
      </c>
      <c r="BF98" s="31">
        <v>20</v>
      </c>
      <c r="BG98" s="31">
        <v>21.6</v>
      </c>
      <c r="BH98" s="45">
        <v>22.7</v>
      </c>
      <c r="BI98" s="31">
        <v>23.8</v>
      </c>
      <c r="BJ98" s="31">
        <v>24</v>
      </c>
      <c r="BK98" s="31">
        <v>23.6</v>
      </c>
      <c r="BL98" s="31">
        <v>22</v>
      </c>
      <c r="BM98" s="31">
        <v>20.3</v>
      </c>
      <c r="BN98" s="31">
        <v>19.5</v>
      </c>
      <c r="BO98" s="31">
        <v>20.8</v>
      </c>
      <c r="BP98" s="31">
        <v>22.3</v>
      </c>
      <c r="BQ98" s="31">
        <v>23</v>
      </c>
      <c r="BR98" s="31">
        <v>16.399999999999999</v>
      </c>
      <c r="BS98" s="31">
        <v>17.600000000000001</v>
      </c>
      <c r="BT98" s="31">
        <v>18.5</v>
      </c>
      <c r="BU98" s="31">
        <v>20</v>
      </c>
      <c r="BV98" s="31">
        <v>20.8</v>
      </c>
      <c r="BW98" s="31">
        <v>21.7</v>
      </c>
      <c r="BX98" s="31">
        <v>22.5</v>
      </c>
      <c r="BY98" s="45">
        <v>23.3</v>
      </c>
      <c r="BZ98" s="31">
        <v>23.8</v>
      </c>
      <c r="CA98" s="31">
        <v>23.7</v>
      </c>
      <c r="CB98" s="31">
        <v>23.2</v>
      </c>
      <c r="CC98" s="31">
        <v>21.6</v>
      </c>
      <c r="CD98" s="31">
        <v>20.100000000000001</v>
      </c>
      <c r="CE98" s="31">
        <v>19.600000000000001</v>
      </c>
      <c r="CF98" s="31">
        <v>20.9</v>
      </c>
      <c r="CG98" s="31">
        <v>22.3</v>
      </c>
      <c r="CH98" s="31">
        <v>23.2</v>
      </c>
      <c r="CI98" s="31">
        <v>16.7</v>
      </c>
      <c r="CJ98" s="31">
        <v>18</v>
      </c>
      <c r="CK98" s="31">
        <v>19.100000000000001</v>
      </c>
      <c r="CL98" s="31">
        <v>20.399999999999999</v>
      </c>
      <c r="CM98" s="31">
        <v>21.1</v>
      </c>
      <c r="CN98" s="31">
        <v>22.1</v>
      </c>
      <c r="CO98" s="31">
        <v>22.7</v>
      </c>
      <c r="CP98" s="31">
        <v>23.1</v>
      </c>
      <c r="CQ98" s="31">
        <v>23.6</v>
      </c>
      <c r="CR98" s="31">
        <v>23.2</v>
      </c>
      <c r="CS98" s="31">
        <v>22.8</v>
      </c>
      <c r="CT98" s="31">
        <v>21.3</v>
      </c>
      <c r="CU98" s="31">
        <v>20</v>
      </c>
      <c r="CV98" s="31">
        <v>19.7</v>
      </c>
      <c r="CW98" s="31">
        <v>21.1</v>
      </c>
      <c r="CX98" s="31">
        <v>22.2</v>
      </c>
      <c r="CY98" s="31">
        <v>22.9</v>
      </c>
      <c r="CZ98" s="31">
        <v>17.3</v>
      </c>
      <c r="DA98" s="31">
        <v>18.399999999999999</v>
      </c>
      <c r="DB98" s="31">
        <v>19.7</v>
      </c>
      <c r="DC98" s="31">
        <v>20.7</v>
      </c>
      <c r="DD98" s="31">
        <v>21.3</v>
      </c>
      <c r="DE98" s="31">
        <v>22.1</v>
      </c>
      <c r="DF98" s="31">
        <v>22.7</v>
      </c>
      <c r="DG98" s="45">
        <v>23.1</v>
      </c>
      <c r="DH98" s="31">
        <v>23.3</v>
      </c>
      <c r="DI98" s="31">
        <v>22.9</v>
      </c>
      <c r="DJ98" s="31">
        <v>22.4</v>
      </c>
      <c r="DK98" s="31">
        <v>21.1</v>
      </c>
      <c r="DL98" s="31">
        <v>20</v>
      </c>
      <c r="DM98" s="31">
        <v>19.8</v>
      </c>
      <c r="DN98" s="31">
        <v>21.1</v>
      </c>
      <c r="DO98" s="31">
        <v>22.1</v>
      </c>
      <c r="DP98" s="31">
        <v>22.6</v>
      </c>
      <c r="DQ98" s="31">
        <v>17.399999999999999</v>
      </c>
      <c r="DR98" s="31">
        <v>18.600000000000001</v>
      </c>
      <c r="DS98" s="31">
        <v>19.7</v>
      </c>
      <c r="DT98" s="31">
        <v>20.7</v>
      </c>
      <c r="DU98" s="31">
        <v>21.2</v>
      </c>
      <c r="DV98" s="31">
        <v>22</v>
      </c>
      <c r="DW98" s="31">
        <v>22.5</v>
      </c>
      <c r="DX98" s="31">
        <v>22.8</v>
      </c>
      <c r="DY98" s="31">
        <v>23</v>
      </c>
      <c r="DZ98" s="31">
        <v>22.6</v>
      </c>
      <c r="EA98" s="31">
        <v>22.2</v>
      </c>
      <c r="EB98" s="31">
        <v>20.9</v>
      </c>
      <c r="EC98" s="31">
        <v>19.899999999999999</v>
      </c>
      <c r="ED98" s="31">
        <v>19.899999999999999</v>
      </c>
      <c r="EE98" s="31">
        <v>21.1</v>
      </c>
      <c r="EF98" s="31">
        <v>21.8</v>
      </c>
      <c r="EG98" s="31">
        <v>22.2</v>
      </c>
      <c r="EH98" s="31">
        <v>17.5</v>
      </c>
      <c r="EI98" s="31">
        <v>18.600000000000001</v>
      </c>
      <c r="EJ98" s="31">
        <v>19.7</v>
      </c>
      <c r="EK98" s="31">
        <v>20.5</v>
      </c>
      <c r="EL98" s="31">
        <v>21.2</v>
      </c>
      <c r="EM98" s="31">
        <v>21.9</v>
      </c>
      <c r="EN98" s="31">
        <v>22.3</v>
      </c>
      <c r="EO98" s="31">
        <v>22.6</v>
      </c>
      <c r="EP98" s="31">
        <v>22.7</v>
      </c>
      <c r="EQ98" s="31">
        <v>22.3</v>
      </c>
      <c r="ER98" s="31">
        <v>22</v>
      </c>
      <c r="ES98" s="31">
        <v>20.9</v>
      </c>
      <c r="ET98" s="31">
        <v>20</v>
      </c>
      <c r="EU98" s="31">
        <v>20.100000000000001</v>
      </c>
      <c r="EV98" s="31">
        <v>21.2</v>
      </c>
      <c r="EW98" s="31">
        <v>21.8</v>
      </c>
      <c r="EX98" s="31">
        <v>21.8</v>
      </c>
      <c r="EY98" s="31">
        <v>17.5</v>
      </c>
      <c r="EZ98" s="31">
        <v>18.600000000000001</v>
      </c>
      <c r="FA98" s="31">
        <v>19.600000000000001</v>
      </c>
      <c r="FB98" s="31">
        <v>20.399999999999999</v>
      </c>
      <c r="FC98" s="31">
        <v>21</v>
      </c>
      <c r="FD98" s="31">
        <v>21.6</v>
      </c>
      <c r="FE98" s="31">
        <v>22</v>
      </c>
      <c r="FF98" s="45">
        <v>22.3</v>
      </c>
      <c r="FG98" s="31">
        <v>22.4</v>
      </c>
      <c r="FH98" s="31">
        <v>22.1</v>
      </c>
      <c r="FI98" s="31">
        <v>21.7</v>
      </c>
      <c r="FJ98" s="31">
        <v>20.8</v>
      </c>
      <c r="FK98" s="31">
        <v>20.100000000000001</v>
      </c>
      <c r="FL98" s="31">
        <v>20.2</v>
      </c>
      <c r="FM98" s="31">
        <v>21.2</v>
      </c>
      <c r="FN98" s="31">
        <v>21.7</v>
      </c>
      <c r="FO98" s="31">
        <v>21.7</v>
      </c>
      <c r="FP98" s="31">
        <v>16.600000000000001</v>
      </c>
      <c r="FQ98" s="31">
        <v>17.8</v>
      </c>
      <c r="FR98" s="31">
        <v>18.7</v>
      </c>
      <c r="FS98" s="31">
        <v>19.5</v>
      </c>
      <c r="FT98" s="31">
        <v>20.100000000000001</v>
      </c>
      <c r="FU98" s="31">
        <v>20.6</v>
      </c>
      <c r="FV98" s="31">
        <v>20.9</v>
      </c>
      <c r="FW98" s="45">
        <v>21.1</v>
      </c>
      <c r="FX98" s="31">
        <v>21.2</v>
      </c>
      <c r="FY98" s="31">
        <v>21.1</v>
      </c>
      <c r="FZ98" s="31">
        <v>20.9</v>
      </c>
      <c r="GA98" s="31">
        <v>20.3</v>
      </c>
      <c r="GB98" s="31">
        <v>19.899999999999999</v>
      </c>
      <c r="GC98" s="31">
        <v>20</v>
      </c>
      <c r="GD98" s="31">
        <v>20.5</v>
      </c>
      <c r="GE98" s="31">
        <v>20.6</v>
      </c>
      <c r="GF98" s="31">
        <v>20.2</v>
      </c>
      <c r="GG98" s="31">
        <v>16.5</v>
      </c>
      <c r="GH98" s="31">
        <v>17.600000000000001</v>
      </c>
      <c r="GI98" s="31">
        <v>18.600000000000001</v>
      </c>
      <c r="GJ98" s="31">
        <v>19</v>
      </c>
      <c r="GK98" s="31">
        <v>19.600000000000001</v>
      </c>
      <c r="GL98" s="31">
        <v>20.2</v>
      </c>
      <c r="GM98" s="31">
        <v>20.6</v>
      </c>
      <c r="GN98" s="45">
        <v>20.8</v>
      </c>
      <c r="GO98" s="31">
        <v>21</v>
      </c>
      <c r="GP98" s="31">
        <v>20.9</v>
      </c>
      <c r="GQ98" s="31">
        <v>20.8</v>
      </c>
      <c r="GR98" s="31">
        <v>20.3</v>
      </c>
      <c r="GS98" s="31">
        <v>19.8</v>
      </c>
      <c r="GT98" s="31">
        <v>19.600000000000001</v>
      </c>
      <c r="GU98" s="31">
        <v>19.7</v>
      </c>
      <c r="GV98" s="31">
        <v>19.5</v>
      </c>
      <c r="GW98" s="31">
        <v>18.899999999999999</v>
      </c>
      <c r="GX98" s="31">
        <v>16.5</v>
      </c>
      <c r="GY98" s="31">
        <v>17.600000000000001</v>
      </c>
      <c r="GZ98" s="31">
        <v>18.600000000000001</v>
      </c>
      <c r="HA98" s="31">
        <v>19.2</v>
      </c>
      <c r="HB98" s="31">
        <v>19.8</v>
      </c>
      <c r="HC98" s="31">
        <v>20.399999999999999</v>
      </c>
      <c r="HD98" s="31">
        <v>20.7</v>
      </c>
      <c r="HE98" s="45">
        <v>20.9</v>
      </c>
      <c r="HF98" s="31">
        <v>21</v>
      </c>
      <c r="HG98" s="31">
        <v>20.9</v>
      </c>
      <c r="HH98" s="31">
        <v>20.8</v>
      </c>
      <c r="HI98" s="31">
        <v>20.3</v>
      </c>
      <c r="HJ98" s="31">
        <v>19.8</v>
      </c>
      <c r="HK98" s="31">
        <v>19.5</v>
      </c>
      <c r="HL98" s="31">
        <v>19.3</v>
      </c>
      <c r="HM98" s="31">
        <v>18.7</v>
      </c>
      <c r="HN98" s="31">
        <v>17.899999999999999</v>
      </c>
      <c r="HO98" s="31">
        <v>16.5</v>
      </c>
      <c r="HP98" s="31">
        <v>17.8</v>
      </c>
      <c r="HQ98" s="31">
        <v>18.8</v>
      </c>
      <c r="HR98" s="31">
        <v>19.399999999999999</v>
      </c>
      <c r="HS98" s="31">
        <v>19.899999999999999</v>
      </c>
      <c r="HT98" s="31">
        <v>20.6</v>
      </c>
      <c r="HU98" s="31">
        <v>20.7</v>
      </c>
      <c r="HV98" s="45">
        <v>20.9</v>
      </c>
      <c r="HW98" s="31">
        <v>21</v>
      </c>
      <c r="HX98" s="31">
        <v>20.9</v>
      </c>
      <c r="HY98" s="31">
        <v>20.7</v>
      </c>
      <c r="HZ98" s="31">
        <v>20.2</v>
      </c>
      <c r="IA98" s="31">
        <v>19.7</v>
      </c>
      <c r="IB98" s="31">
        <v>19.2</v>
      </c>
      <c r="IC98" s="31">
        <v>18.7</v>
      </c>
      <c r="ID98" s="31">
        <v>17.899999999999999</v>
      </c>
      <c r="IE98" s="31">
        <v>16.8</v>
      </c>
    </row>
    <row r="99" spans="1:239" x14ac:dyDescent="0.3">
      <c r="A99" s="32">
        <v>44377</v>
      </c>
      <c r="B99" s="31">
        <v>4.5</v>
      </c>
      <c r="C99" s="31">
        <v>4.5999999999999996</v>
      </c>
      <c r="D99" s="31">
        <v>5.3</v>
      </c>
      <c r="E99" s="31">
        <v>5.7</v>
      </c>
      <c r="F99" s="31">
        <v>6.5</v>
      </c>
      <c r="G99" s="31">
        <v>7.3</v>
      </c>
      <c r="H99" s="31">
        <v>8.5</v>
      </c>
      <c r="I99" s="45">
        <v>9.9</v>
      </c>
      <c r="J99" s="31">
        <v>13.1</v>
      </c>
      <c r="K99" s="31">
        <v>15.1</v>
      </c>
      <c r="L99" s="31">
        <v>15.8</v>
      </c>
      <c r="M99" s="31">
        <v>16.2</v>
      </c>
      <c r="N99" s="31">
        <v>15.1</v>
      </c>
      <c r="O99" s="31">
        <v>14.2</v>
      </c>
      <c r="P99" s="31">
        <v>14.7</v>
      </c>
      <c r="Q99" s="31">
        <v>15.4</v>
      </c>
      <c r="R99" s="31">
        <v>15.6</v>
      </c>
      <c r="S99" s="31">
        <v>7.8</v>
      </c>
      <c r="T99" s="31">
        <v>8.1</v>
      </c>
      <c r="U99" s="31">
        <v>10.4</v>
      </c>
      <c r="V99" s="31">
        <v>11.4</v>
      </c>
      <c r="W99" s="31">
        <v>12.3</v>
      </c>
      <c r="X99" s="31">
        <v>13.3</v>
      </c>
      <c r="Y99" s="31">
        <v>15.4</v>
      </c>
      <c r="Z99" s="45">
        <v>17.2</v>
      </c>
      <c r="AA99" s="31">
        <v>20.8</v>
      </c>
      <c r="AB99" s="31">
        <v>22.6</v>
      </c>
      <c r="AC99" s="31">
        <v>22.8</v>
      </c>
      <c r="AD99" s="31">
        <v>22.4</v>
      </c>
      <c r="AE99" s="31">
        <v>20.6</v>
      </c>
      <c r="AF99" s="31">
        <v>19.5</v>
      </c>
      <c r="AG99" s="31">
        <v>20.9</v>
      </c>
      <c r="AH99" s="31">
        <v>22.7</v>
      </c>
      <c r="AI99" s="31">
        <v>23.6</v>
      </c>
      <c r="AJ99" s="31">
        <v>10.7</v>
      </c>
      <c r="AK99" s="31">
        <v>11.2</v>
      </c>
      <c r="AL99" s="31">
        <v>12.6</v>
      </c>
      <c r="AM99" s="31">
        <v>13.6</v>
      </c>
      <c r="AN99" s="31">
        <v>15.1</v>
      </c>
      <c r="AO99" s="31">
        <v>16</v>
      </c>
      <c r="AP99" s="31">
        <v>17.399999999999999</v>
      </c>
      <c r="AQ99" s="45">
        <v>19</v>
      </c>
      <c r="AR99" s="31">
        <v>21.3</v>
      </c>
      <c r="AS99" s="31">
        <v>22.4</v>
      </c>
      <c r="AT99" s="31">
        <v>22.5</v>
      </c>
      <c r="AU99" s="31">
        <v>21.9</v>
      </c>
      <c r="AV99" s="31">
        <v>20.399999999999999</v>
      </c>
      <c r="AW99" s="31">
        <v>19.600000000000001</v>
      </c>
      <c r="AX99" s="31">
        <v>21.1</v>
      </c>
      <c r="AY99" s="31">
        <v>22.9</v>
      </c>
      <c r="AZ99" s="31">
        <v>23.8</v>
      </c>
      <c r="BA99" s="31">
        <v>13.1</v>
      </c>
      <c r="BB99" s="31">
        <v>13.7</v>
      </c>
      <c r="BC99" s="31">
        <v>14.7</v>
      </c>
      <c r="BD99" s="31">
        <v>16</v>
      </c>
      <c r="BE99" s="31">
        <v>17.100000000000001</v>
      </c>
      <c r="BF99" s="31">
        <v>17.8</v>
      </c>
      <c r="BG99" s="31">
        <v>19</v>
      </c>
      <c r="BH99" s="45">
        <v>19.8</v>
      </c>
      <c r="BI99" s="31">
        <v>21.6</v>
      </c>
      <c r="BJ99" s="31">
        <v>22.3</v>
      </c>
      <c r="BK99" s="31">
        <v>22.2</v>
      </c>
      <c r="BL99" s="31">
        <v>21.5</v>
      </c>
      <c r="BM99" s="31">
        <v>20.2</v>
      </c>
      <c r="BN99" s="31">
        <v>19.8</v>
      </c>
      <c r="BO99" s="31">
        <v>21.3</v>
      </c>
      <c r="BP99" s="31">
        <v>23</v>
      </c>
      <c r="BQ99" s="31">
        <v>23.9</v>
      </c>
      <c r="BR99" s="31">
        <v>14.9</v>
      </c>
      <c r="BS99" s="31">
        <v>15.7</v>
      </c>
      <c r="BT99" s="31">
        <v>16.899999999999999</v>
      </c>
      <c r="BU99" s="31">
        <v>17.8</v>
      </c>
      <c r="BV99" s="31">
        <v>18.5</v>
      </c>
      <c r="BW99" s="31">
        <v>19.100000000000001</v>
      </c>
      <c r="BX99" s="31">
        <v>19.899999999999999</v>
      </c>
      <c r="BY99" s="45">
        <v>20.5</v>
      </c>
      <c r="BZ99" s="31">
        <v>21.8</v>
      </c>
      <c r="CA99" s="31">
        <v>22.1</v>
      </c>
      <c r="CB99" s="31">
        <v>22</v>
      </c>
      <c r="CC99" s="31">
        <v>21.1</v>
      </c>
      <c r="CD99" s="31">
        <v>20.100000000000001</v>
      </c>
      <c r="CE99" s="31">
        <v>20</v>
      </c>
      <c r="CF99" s="31">
        <v>21.5</v>
      </c>
      <c r="CG99" s="31">
        <v>23.1</v>
      </c>
      <c r="CH99" s="31">
        <v>24</v>
      </c>
      <c r="CI99" s="31">
        <v>15.8</v>
      </c>
      <c r="CJ99" s="31">
        <v>16.600000000000001</v>
      </c>
      <c r="CK99" s="31">
        <v>17.7</v>
      </c>
      <c r="CL99" s="31">
        <v>18.5</v>
      </c>
      <c r="CM99" s="31">
        <v>19.100000000000001</v>
      </c>
      <c r="CN99" s="31">
        <v>20</v>
      </c>
      <c r="CO99" s="31">
        <v>20.7</v>
      </c>
      <c r="CP99" s="31">
        <v>20.9</v>
      </c>
      <c r="CQ99" s="31">
        <v>21.8</v>
      </c>
      <c r="CR99" s="31">
        <v>21.9</v>
      </c>
      <c r="CS99" s="31">
        <v>21.8</v>
      </c>
      <c r="CT99" s="31">
        <v>20.9</v>
      </c>
      <c r="CU99" s="31">
        <v>20.100000000000001</v>
      </c>
      <c r="CV99" s="31">
        <v>20.100000000000001</v>
      </c>
      <c r="CW99" s="31">
        <v>21.7</v>
      </c>
      <c r="CX99" s="31">
        <v>23</v>
      </c>
      <c r="CY99" s="31">
        <v>23.9</v>
      </c>
      <c r="CZ99" s="31">
        <v>16.5</v>
      </c>
      <c r="DA99" s="31">
        <v>17.399999999999999</v>
      </c>
      <c r="DB99" s="31">
        <v>18.3</v>
      </c>
      <c r="DC99" s="31">
        <v>19.100000000000001</v>
      </c>
      <c r="DD99" s="31">
        <v>19.399999999999999</v>
      </c>
      <c r="DE99" s="31">
        <v>20.3</v>
      </c>
      <c r="DF99" s="31">
        <v>21</v>
      </c>
      <c r="DG99" s="45">
        <v>21.1</v>
      </c>
      <c r="DH99" s="31">
        <v>21.8</v>
      </c>
      <c r="DI99" s="31">
        <v>21.7</v>
      </c>
      <c r="DJ99" s="31">
        <v>21.5</v>
      </c>
      <c r="DK99" s="31">
        <v>20.7</v>
      </c>
      <c r="DL99" s="31">
        <v>20.100000000000001</v>
      </c>
      <c r="DM99" s="31">
        <v>20.3</v>
      </c>
      <c r="DN99" s="31">
        <v>21.8</v>
      </c>
      <c r="DO99" s="31">
        <v>22.9</v>
      </c>
      <c r="DP99" s="31">
        <v>23.4</v>
      </c>
      <c r="DQ99" s="31">
        <v>16.899999999999999</v>
      </c>
      <c r="DR99" s="31">
        <v>17.8</v>
      </c>
      <c r="DS99" s="31">
        <v>18.7</v>
      </c>
      <c r="DT99" s="31">
        <v>19.3</v>
      </c>
      <c r="DU99" s="31">
        <v>19.600000000000001</v>
      </c>
      <c r="DV99" s="31">
        <v>20.5</v>
      </c>
      <c r="DW99" s="31">
        <v>21</v>
      </c>
      <c r="DX99" s="31">
        <v>21.1</v>
      </c>
      <c r="DY99" s="31">
        <v>21.7</v>
      </c>
      <c r="DZ99" s="31">
        <v>21.6</v>
      </c>
      <c r="EA99" s="31">
        <v>21.4</v>
      </c>
      <c r="EB99" s="31">
        <v>20.6</v>
      </c>
      <c r="EC99" s="31">
        <v>20.100000000000001</v>
      </c>
      <c r="ED99" s="31">
        <v>20.399999999999999</v>
      </c>
      <c r="EE99" s="31">
        <v>21.9</v>
      </c>
      <c r="EF99" s="31">
        <v>22.7</v>
      </c>
      <c r="EG99" s="31">
        <v>23.1</v>
      </c>
      <c r="EH99" s="31">
        <v>17.3</v>
      </c>
      <c r="EI99" s="31">
        <v>18.2</v>
      </c>
      <c r="EJ99" s="31">
        <v>18.899999999999999</v>
      </c>
      <c r="EK99" s="31">
        <v>19.399999999999999</v>
      </c>
      <c r="EL99" s="31">
        <v>19.8</v>
      </c>
      <c r="EM99" s="31">
        <v>20.6</v>
      </c>
      <c r="EN99" s="31">
        <v>21</v>
      </c>
      <c r="EO99" s="31">
        <v>21.1</v>
      </c>
      <c r="EP99" s="31">
        <v>21.5</v>
      </c>
      <c r="EQ99" s="31">
        <v>21.4</v>
      </c>
      <c r="ER99" s="31">
        <v>21.2</v>
      </c>
      <c r="ES99" s="31">
        <v>20.6</v>
      </c>
      <c r="ET99" s="31">
        <v>20.100000000000001</v>
      </c>
      <c r="EU99" s="31">
        <v>20.6</v>
      </c>
      <c r="EV99" s="31">
        <v>22</v>
      </c>
      <c r="EW99" s="31">
        <v>22.7</v>
      </c>
      <c r="EX99" s="31">
        <v>22.8</v>
      </c>
      <c r="EY99" s="31">
        <v>17.600000000000001</v>
      </c>
      <c r="EZ99" s="31">
        <v>18.3</v>
      </c>
      <c r="FA99" s="31">
        <v>18.8</v>
      </c>
      <c r="FB99" s="31">
        <v>19.5</v>
      </c>
      <c r="FC99" s="31">
        <v>19.899999999999999</v>
      </c>
      <c r="FD99" s="31">
        <v>20.6</v>
      </c>
      <c r="FE99" s="31">
        <v>20.9</v>
      </c>
      <c r="FF99" s="45">
        <v>21.1</v>
      </c>
      <c r="FG99" s="31">
        <v>21.4</v>
      </c>
      <c r="FH99" s="31">
        <v>21.3</v>
      </c>
      <c r="FI99" s="31">
        <v>21.1</v>
      </c>
      <c r="FJ99" s="31">
        <v>20.6</v>
      </c>
      <c r="FK99" s="31">
        <v>20.3</v>
      </c>
      <c r="FL99" s="31">
        <v>20.8</v>
      </c>
      <c r="FM99" s="31">
        <v>22</v>
      </c>
      <c r="FN99" s="31">
        <v>22.7</v>
      </c>
      <c r="FO99" s="31">
        <v>22.7</v>
      </c>
      <c r="FP99" s="31">
        <v>17</v>
      </c>
      <c r="FQ99" s="31">
        <v>17.899999999999999</v>
      </c>
      <c r="FR99" s="31">
        <v>18.3</v>
      </c>
      <c r="FS99" s="31">
        <v>18.899999999999999</v>
      </c>
      <c r="FT99" s="31">
        <v>19.3</v>
      </c>
      <c r="FU99" s="31">
        <v>19.8</v>
      </c>
      <c r="FV99" s="31">
        <v>20</v>
      </c>
      <c r="FW99" s="45">
        <v>20.2</v>
      </c>
      <c r="FX99" s="31">
        <v>20.399999999999999</v>
      </c>
      <c r="FY99" s="31">
        <v>20.5</v>
      </c>
      <c r="FZ99" s="31">
        <v>20.399999999999999</v>
      </c>
      <c r="GA99" s="31">
        <v>20.2</v>
      </c>
      <c r="GB99" s="31">
        <v>20.2</v>
      </c>
      <c r="GC99" s="31">
        <v>20.8</v>
      </c>
      <c r="GD99" s="31">
        <v>21.4</v>
      </c>
      <c r="GE99" s="31">
        <v>21.6</v>
      </c>
      <c r="GF99" s="31">
        <v>21.2</v>
      </c>
      <c r="GG99" s="31">
        <v>17.2</v>
      </c>
      <c r="GH99" s="31">
        <v>18.100000000000001</v>
      </c>
      <c r="GI99" s="31">
        <v>18.5</v>
      </c>
      <c r="GJ99" s="31">
        <v>18.7</v>
      </c>
      <c r="GK99" s="31">
        <v>19.100000000000001</v>
      </c>
      <c r="GL99" s="31">
        <v>19.600000000000001</v>
      </c>
      <c r="GM99" s="31">
        <v>20</v>
      </c>
      <c r="GN99" s="45">
        <v>20.2</v>
      </c>
      <c r="GO99" s="31">
        <v>20.5</v>
      </c>
      <c r="GP99" s="31">
        <v>20.5</v>
      </c>
      <c r="GQ99" s="31">
        <v>20.6</v>
      </c>
      <c r="GR99" s="31">
        <v>20.5</v>
      </c>
      <c r="GS99" s="31">
        <v>20.399999999999999</v>
      </c>
      <c r="GT99" s="31">
        <v>20.5</v>
      </c>
      <c r="GU99" s="31">
        <v>20.7</v>
      </c>
      <c r="GV99" s="31">
        <v>20.6</v>
      </c>
      <c r="GW99" s="31">
        <v>19.899999999999999</v>
      </c>
      <c r="GX99" s="31">
        <v>17.8</v>
      </c>
      <c r="GY99" s="31">
        <v>18.7</v>
      </c>
      <c r="GZ99" s="31">
        <v>18.899999999999999</v>
      </c>
      <c r="HA99" s="31">
        <v>19.3</v>
      </c>
      <c r="HB99" s="31">
        <v>19.600000000000001</v>
      </c>
      <c r="HC99" s="31">
        <v>20.100000000000001</v>
      </c>
      <c r="HD99" s="31">
        <v>20.3</v>
      </c>
      <c r="HE99" s="45">
        <v>20.6</v>
      </c>
      <c r="HF99" s="31">
        <v>20.8</v>
      </c>
      <c r="HG99" s="31">
        <v>20.8</v>
      </c>
      <c r="HH99" s="31">
        <v>20.8</v>
      </c>
      <c r="HI99" s="31">
        <v>20.7</v>
      </c>
      <c r="HJ99" s="31">
        <v>20.6</v>
      </c>
      <c r="HK99" s="31">
        <v>20.6</v>
      </c>
      <c r="HL99" s="31">
        <v>20.399999999999999</v>
      </c>
      <c r="HM99" s="31">
        <v>19.899999999999999</v>
      </c>
      <c r="HN99" s="31">
        <v>19</v>
      </c>
      <c r="HO99" s="31">
        <v>18.399999999999999</v>
      </c>
      <c r="HP99" s="31">
        <v>19.5</v>
      </c>
      <c r="HQ99" s="31">
        <v>19.5</v>
      </c>
      <c r="HR99" s="31">
        <v>19.899999999999999</v>
      </c>
      <c r="HS99" s="31">
        <v>20.100000000000001</v>
      </c>
      <c r="HT99" s="31">
        <v>20.8</v>
      </c>
      <c r="HU99" s="31">
        <v>20.8</v>
      </c>
      <c r="HV99" s="45">
        <v>21</v>
      </c>
      <c r="HW99" s="31">
        <v>21.1</v>
      </c>
      <c r="HX99" s="31">
        <v>21.1</v>
      </c>
      <c r="HY99" s="31">
        <v>21.1</v>
      </c>
      <c r="HZ99" s="31">
        <v>21</v>
      </c>
      <c r="IA99" s="31">
        <v>20.7</v>
      </c>
      <c r="IB99" s="31">
        <v>20.399999999999999</v>
      </c>
      <c r="IC99" s="31">
        <v>19.899999999999999</v>
      </c>
      <c r="ID99" s="31">
        <v>19.100000000000001</v>
      </c>
      <c r="IE99" s="31">
        <v>17.899999999999999</v>
      </c>
    </row>
    <row r="100" spans="1:239" x14ac:dyDescent="0.3">
      <c r="A100" s="32">
        <v>44407</v>
      </c>
      <c r="B100" s="31">
        <v>3.7</v>
      </c>
      <c r="C100" s="31">
        <v>4.5</v>
      </c>
      <c r="D100" s="31">
        <v>5.0999999999999996</v>
      </c>
      <c r="E100" s="31">
        <v>5.2</v>
      </c>
      <c r="F100" s="31">
        <v>6</v>
      </c>
      <c r="G100" s="31">
        <v>6.7</v>
      </c>
      <c r="H100" s="31">
        <v>8.1</v>
      </c>
      <c r="I100" s="45">
        <v>9.5</v>
      </c>
      <c r="J100" s="31">
        <v>12.4</v>
      </c>
      <c r="K100" s="31">
        <v>14.4</v>
      </c>
      <c r="L100" s="31">
        <v>15.6</v>
      </c>
      <c r="M100" s="31">
        <v>16.2</v>
      </c>
      <c r="N100" s="31">
        <v>15.6</v>
      </c>
      <c r="O100" s="31">
        <v>14.7</v>
      </c>
      <c r="P100" s="31">
        <v>15.3</v>
      </c>
      <c r="Q100" s="31">
        <v>16.3</v>
      </c>
      <c r="R100" s="31">
        <v>16.7</v>
      </c>
      <c r="S100" s="31">
        <v>7</v>
      </c>
      <c r="T100" s="31">
        <v>8.8000000000000007</v>
      </c>
      <c r="U100" s="31">
        <v>9.3000000000000007</v>
      </c>
      <c r="V100" s="31">
        <v>10</v>
      </c>
      <c r="W100" s="31">
        <v>10.9</v>
      </c>
      <c r="X100" s="31">
        <v>12.5</v>
      </c>
      <c r="Y100" s="31">
        <v>14.7</v>
      </c>
      <c r="Z100" s="45">
        <v>16.8</v>
      </c>
      <c r="AA100" s="31">
        <v>20.5</v>
      </c>
      <c r="AB100" s="31">
        <v>22.6</v>
      </c>
      <c r="AC100" s="31">
        <v>23.4</v>
      </c>
      <c r="AD100" s="31">
        <v>23.1</v>
      </c>
      <c r="AE100" s="31">
        <v>21.6</v>
      </c>
      <c r="AF100" s="31">
        <v>20.6</v>
      </c>
      <c r="AG100" s="31">
        <v>22.4</v>
      </c>
      <c r="AH100" s="31">
        <v>25.1</v>
      </c>
      <c r="AI100" s="31">
        <v>26.4</v>
      </c>
      <c r="AJ100" s="31">
        <v>10.3</v>
      </c>
      <c r="AK100" s="31">
        <v>11.5</v>
      </c>
      <c r="AL100" s="31">
        <v>11.7</v>
      </c>
      <c r="AM100" s="31">
        <v>12.9</v>
      </c>
      <c r="AN100" s="31">
        <v>14</v>
      </c>
      <c r="AO100" s="31">
        <v>14.9</v>
      </c>
      <c r="AP100" s="31">
        <v>16.899999999999999</v>
      </c>
      <c r="AQ100" s="45">
        <v>19.2</v>
      </c>
      <c r="AR100" s="31">
        <v>21.3</v>
      </c>
      <c r="AS100" s="31">
        <v>22.7</v>
      </c>
      <c r="AT100" s="31">
        <v>23.2</v>
      </c>
      <c r="AU100" s="31">
        <v>22.6</v>
      </c>
      <c r="AV100" s="31">
        <v>21.3</v>
      </c>
      <c r="AW100" s="31">
        <v>20.8</v>
      </c>
      <c r="AX100" s="31">
        <v>22.7</v>
      </c>
      <c r="AY100" s="31">
        <v>25.4</v>
      </c>
      <c r="AZ100" s="31">
        <v>26.5</v>
      </c>
      <c r="BA100" s="31">
        <v>12.8</v>
      </c>
      <c r="BB100" s="31">
        <v>14</v>
      </c>
      <c r="BC100" s="31">
        <v>14.4</v>
      </c>
      <c r="BD100" s="31">
        <v>15.4</v>
      </c>
      <c r="BE100" s="31">
        <v>16.5</v>
      </c>
      <c r="BF100" s="31">
        <v>17.600000000000001</v>
      </c>
      <c r="BG100" s="31">
        <v>19.100000000000001</v>
      </c>
      <c r="BH100" s="45">
        <v>20.399999999999999</v>
      </c>
      <c r="BI100" s="31">
        <v>21.7</v>
      </c>
      <c r="BJ100" s="31">
        <v>22.6</v>
      </c>
      <c r="BK100" s="31">
        <v>22.9</v>
      </c>
      <c r="BL100" s="31">
        <v>22.3</v>
      </c>
      <c r="BM100" s="31">
        <v>21.2</v>
      </c>
      <c r="BN100" s="31">
        <v>21</v>
      </c>
      <c r="BO100" s="31">
        <v>22.9</v>
      </c>
      <c r="BP100" s="31">
        <v>25.6</v>
      </c>
      <c r="BQ100" s="31">
        <v>26.7</v>
      </c>
      <c r="BR100" s="31">
        <v>14.3</v>
      </c>
      <c r="BS100" s="31">
        <v>15.4</v>
      </c>
      <c r="BT100" s="31">
        <v>16.7</v>
      </c>
      <c r="BU100" s="31">
        <v>17.600000000000001</v>
      </c>
      <c r="BV100" s="31">
        <v>18.8</v>
      </c>
      <c r="BW100" s="31">
        <v>19.2</v>
      </c>
      <c r="BX100" s="31">
        <v>20.100000000000001</v>
      </c>
      <c r="BY100" s="45">
        <v>20.9</v>
      </c>
      <c r="BZ100" s="31">
        <v>21.9</v>
      </c>
      <c r="CA100" s="31">
        <v>22.5</v>
      </c>
      <c r="CB100" s="31">
        <v>22.7</v>
      </c>
      <c r="CC100" s="31">
        <v>22</v>
      </c>
      <c r="CD100" s="31">
        <v>21.1</v>
      </c>
      <c r="CE100" s="31">
        <v>21.2</v>
      </c>
      <c r="CF100" s="31">
        <v>23.2</v>
      </c>
      <c r="CG100" s="31">
        <v>25.8</v>
      </c>
      <c r="CH100" s="31">
        <v>26.9</v>
      </c>
      <c r="CI100" s="31">
        <v>15.6</v>
      </c>
      <c r="CJ100" s="31">
        <v>16.7</v>
      </c>
      <c r="CK100" s="31">
        <v>18</v>
      </c>
      <c r="CL100" s="31">
        <v>18.7</v>
      </c>
      <c r="CM100" s="31">
        <v>19.7</v>
      </c>
      <c r="CN100" s="31">
        <v>20.5</v>
      </c>
      <c r="CO100" s="31">
        <v>21.2</v>
      </c>
      <c r="CP100" s="31">
        <v>21.6</v>
      </c>
      <c r="CQ100" s="31">
        <v>22.2</v>
      </c>
      <c r="CR100" s="31">
        <v>22.5</v>
      </c>
      <c r="CS100" s="31">
        <v>22.6</v>
      </c>
      <c r="CT100" s="31">
        <v>21.8</v>
      </c>
      <c r="CU100" s="31">
        <v>21.2</v>
      </c>
      <c r="CV100" s="31">
        <v>21.5</v>
      </c>
      <c r="CW100" s="31">
        <v>23.7</v>
      </c>
      <c r="CX100" s="31">
        <v>25.9</v>
      </c>
      <c r="CY100" s="31">
        <v>26.7</v>
      </c>
      <c r="CZ100" s="31">
        <v>16.8</v>
      </c>
      <c r="DA100" s="31">
        <v>17.899999999999999</v>
      </c>
      <c r="DB100" s="31">
        <v>19.100000000000001</v>
      </c>
      <c r="DC100" s="31">
        <v>19.600000000000001</v>
      </c>
      <c r="DD100" s="31">
        <v>20.399999999999999</v>
      </c>
      <c r="DE100" s="31">
        <v>21.1</v>
      </c>
      <c r="DF100" s="31">
        <v>21.9</v>
      </c>
      <c r="DG100" s="45">
        <v>22.1</v>
      </c>
      <c r="DH100" s="31">
        <v>22.5</v>
      </c>
      <c r="DI100" s="31">
        <v>22.5</v>
      </c>
      <c r="DJ100" s="31">
        <v>22.4</v>
      </c>
      <c r="DK100" s="31">
        <v>21.7</v>
      </c>
      <c r="DL100" s="31">
        <v>21.2</v>
      </c>
      <c r="DM100" s="31">
        <v>21.7</v>
      </c>
      <c r="DN100" s="31">
        <v>23.9</v>
      </c>
      <c r="DO100" s="31">
        <v>25.8</v>
      </c>
      <c r="DP100" s="31">
        <v>26.5</v>
      </c>
      <c r="DQ100" s="31">
        <v>17.600000000000001</v>
      </c>
      <c r="DR100" s="31">
        <v>18.600000000000001</v>
      </c>
      <c r="DS100" s="31">
        <v>19.7</v>
      </c>
      <c r="DT100" s="31">
        <v>20.100000000000001</v>
      </c>
      <c r="DU100" s="31">
        <v>20.8</v>
      </c>
      <c r="DV100" s="31">
        <v>21.5</v>
      </c>
      <c r="DW100" s="31">
        <v>22.1</v>
      </c>
      <c r="DX100" s="31">
        <v>22.2</v>
      </c>
      <c r="DY100" s="31">
        <v>22.6</v>
      </c>
      <c r="DZ100" s="31">
        <v>22.5</v>
      </c>
      <c r="EA100" s="31">
        <v>22.3</v>
      </c>
      <c r="EB100" s="31">
        <v>21.6</v>
      </c>
      <c r="EC100" s="31">
        <v>21.2</v>
      </c>
      <c r="ED100" s="31">
        <v>21.9</v>
      </c>
      <c r="EE100" s="31">
        <v>24.1</v>
      </c>
      <c r="EF100" s="31">
        <v>25.6</v>
      </c>
      <c r="EG100" s="31">
        <v>26.1</v>
      </c>
      <c r="EH100" s="31">
        <v>18.399999999999999</v>
      </c>
      <c r="EI100" s="31">
        <v>19.2</v>
      </c>
      <c r="EJ100" s="31">
        <v>20.100000000000001</v>
      </c>
      <c r="EK100" s="31">
        <v>20.399999999999999</v>
      </c>
      <c r="EL100" s="31">
        <v>21.2</v>
      </c>
      <c r="EM100" s="31">
        <v>21.8</v>
      </c>
      <c r="EN100" s="31">
        <v>22.3</v>
      </c>
      <c r="EO100" s="31">
        <v>22.4</v>
      </c>
      <c r="EP100" s="31">
        <v>22.7</v>
      </c>
      <c r="EQ100" s="31">
        <v>22.5</v>
      </c>
      <c r="ER100" s="31">
        <v>22.3</v>
      </c>
      <c r="ES100" s="31">
        <v>21.6</v>
      </c>
      <c r="ET100" s="31">
        <v>21.3</v>
      </c>
      <c r="EU100" s="31">
        <v>22.3</v>
      </c>
      <c r="EV100" s="31">
        <v>24.3</v>
      </c>
      <c r="EW100" s="31">
        <v>25.8</v>
      </c>
      <c r="EX100" s="31">
        <v>25.9</v>
      </c>
      <c r="EY100" s="31">
        <v>18.899999999999999</v>
      </c>
      <c r="EZ100" s="31">
        <v>19.600000000000001</v>
      </c>
      <c r="FA100" s="31">
        <v>20.2</v>
      </c>
      <c r="FB100" s="31">
        <v>20.7</v>
      </c>
      <c r="FC100" s="31">
        <v>21.5</v>
      </c>
      <c r="FD100" s="31">
        <v>21.9</v>
      </c>
      <c r="FE100" s="31">
        <v>22.4</v>
      </c>
      <c r="FF100" s="45">
        <v>22.5</v>
      </c>
      <c r="FG100" s="31">
        <v>22.7</v>
      </c>
      <c r="FH100" s="31">
        <v>22.6</v>
      </c>
      <c r="FI100" s="31">
        <v>22.2</v>
      </c>
      <c r="FJ100" s="31">
        <v>21.7</v>
      </c>
      <c r="FK100" s="31">
        <v>21.5</v>
      </c>
      <c r="FL100" s="31">
        <v>22.6</v>
      </c>
      <c r="FM100" s="31">
        <v>24.6</v>
      </c>
      <c r="FN100" s="31">
        <v>25.8</v>
      </c>
      <c r="FO100" s="31">
        <v>25.9</v>
      </c>
      <c r="FP100" s="31">
        <v>18.8</v>
      </c>
      <c r="FQ100" s="31">
        <v>19.600000000000001</v>
      </c>
      <c r="FR100" s="31">
        <v>20</v>
      </c>
      <c r="FS100" s="31">
        <v>20.399999999999999</v>
      </c>
      <c r="FT100" s="31">
        <v>21.1</v>
      </c>
      <c r="FU100" s="31">
        <v>21.3</v>
      </c>
      <c r="FV100" s="31">
        <v>21.6</v>
      </c>
      <c r="FW100" s="45">
        <v>21.7</v>
      </c>
      <c r="FX100" s="31">
        <v>21.8</v>
      </c>
      <c r="FY100" s="31">
        <v>21.7</v>
      </c>
      <c r="FZ100" s="31">
        <v>21.6</v>
      </c>
      <c r="GA100" s="31">
        <v>21.4</v>
      </c>
      <c r="GB100" s="31">
        <v>21.6</v>
      </c>
      <c r="GC100" s="31">
        <v>22.8</v>
      </c>
      <c r="GD100" s="31">
        <v>24.1</v>
      </c>
      <c r="GE100" s="31">
        <v>24.7</v>
      </c>
      <c r="GF100" s="31">
        <v>24.2</v>
      </c>
      <c r="GG100" s="31">
        <v>19.5</v>
      </c>
      <c r="GH100" s="31">
        <v>20.2</v>
      </c>
      <c r="GI100" s="31">
        <v>20.7</v>
      </c>
      <c r="GJ100" s="31">
        <v>20.7</v>
      </c>
      <c r="GK100" s="31">
        <v>21.3</v>
      </c>
      <c r="GL100" s="31">
        <v>21.5</v>
      </c>
      <c r="GM100" s="31">
        <v>21.9</v>
      </c>
      <c r="GN100" s="45">
        <v>22</v>
      </c>
      <c r="GO100" s="31">
        <v>22</v>
      </c>
      <c r="GP100" s="31">
        <v>21.9</v>
      </c>
      <c r="GQ100" s="31">
        <v>21.9</v>
      </c>
      <c r="GR100" s="31">
        <v>21.8</v>
      </c>
      <c r="GS100" s="31">
        <v>22</v>
      </c>
      <c r="GT100" s="31">
        <v>22.8</v>
      </c>
      <c r="GU100" s="31">
        <v>23.5</v>
      </c>
      <c r="GV100" s="31">
        <v>23.6</v>
      </c>
      <c r="GW100" s="31">
        <v>22.9</v>
      </c>
      <c r="GX100" s="31">
        <v>20.7</v>
      </c>
      <c r="GY100" s="31">
        <v>21.3</v>
      </c>
      <c r="GZ100" s="31">
        <v>21.6</v>
      </c>
      <c r="HA100" s="31">
        <v>21.7</v>
      </c>
      <c r="HB100" s="31">
        <v>22.2</v>
      </c>
      <c r="HC100" s="31">
        <v>22.3</v>
      </c>
      <c r="HD100" s="31">
        <v>22.6</v>
      </c>
      <c r="HE100" s="45">
        <v>22.8</v>
      </c>
      <c r="HF100" s="31">
        <v>22.7</v>
      </c>
      <c r="HG100" s="31">
        <v>22.5</v>
      </c>
      <c r="HH100" s="31">
        <v>22.5</v>
      </c>
      <c r="HI100" s="31">
        <v>22.4</v>
      </c>
      <c r="HJ100" s="31">
        <v>22.4</v>
      </c>
      <c r="HK100" s="31">
        <v>22.9</v>
      </c>
      <c r="HL100" s="31">
        <v>23.2</v>
      </c>
      <c r="HM100" s="31">
        <v>22.9</v>
      </c>
      <c r="HN100" s="31">
        <v>21.9</v>
      </c>
      <c r="HO100" s="31">
        <v>22.5</v>
      </c>
      <c r="HP100" s="31">
        <v>22.7</v>
      </c>
      <c r="HQ100" s="31">
        <v>22.8</v>
      </c>
      <c r="HR100" s="31">
        <v>22.7</v>
      </c>
      <c r="HS100" s="31">
        <v>23</v>
      </c>
      <c r="HT100" s="31">
        <v>23.4</v>
      </c>
      <c r="HU100" s="31">
        <v>23.5</v>
      </c>
      <c r="HV100" s="45">
        <v>23.7</v>
      </c>
      <c r="HW100" s="31">
        <v>23.5</v>
      </c>
      <c r="HX100" s="31">
        <v>23.2</v>
      </c>
      <c r="HY100" s="31">
        <v>23</v>
      </c>
      <c r="HZ100" s="31">
        <v>22.8</v>
      </c>
      <c r="IA100" s="31">
        <v>22.7</v>
      </c>
      <c r="IB100" s="31">
        <v>22.9</v>
      </c>
      <c r="IC100" s="31">
        <v>22.8</v>
      </c>
      <c r="ID100" s="31">
        <v>22</v>
      </c>
      <c r="IE100" s="31">
        <v>20.7</v>
      </c>
    </row>
    <row r="101" spans="1:239" x14ac:dyDescent="0.3">
      <c r="A101" s="32">
        <v>44439</v>
      </c>
      <c r="B101" s="31">
        <v>3.5</v>
      </c>
      <c r="C101" s="31">
        <v>4.0999999999999996</v>
      </c>
      <c r="D101" s="31">
        <v>4.8</v>
      </c>
      <c r="E101" s="31">
        <v>5.5</v>
      </c>
      <c r="F101" s="31">
        <v>6</v>
      </c>
      <c r="G101" s="31">
        <v>6.7</v>
      </c>
      <c r="H101" s="31">
        <v>8.1999999999999993</v>
      </c>
      <c r="I101" s="45">
        <v>9.5</v>
      </c>
      <c r="J101" s="31">
        <v>12.6</v>
      </c>
      <c r="K101" s="31">
        <v>14.7</v>
      </c>
      <c r="L101" s="31">
        <v>15.8</v>
      </c>
      <c r="M101" s="31">
        <v>16.2</v>
      </c>
      <c r="N101" s="31">
        <v>15.4</v>
      </c>
      <c r="O101" s="31">
        <v>14.5</v>
      </c>
      <c r="P101" s="31">
        <v>15.1</v>
      </c>
      <c r="Q101" s="31">
        <v>15.9</v>
      </c>
      <c r="R101" s="31">
        <v>16.399999999999999</v>
      </c>
      <c r="S101" s="31">
        <v>6.5</v>
      </c>
      <c r="T101" s="31">
        <v>7.6</v>
      </c>
      <c r="U101" s="31">
        <v>8.6</v>
      </c>
      <c r="V101" s="31">
        <v>10.8</v>
      </c>
      <c r="W101" s="31">
        <v>11.8</v>
      </c>
      <c r="X101" s="31">
        <v>13.2</v>
      </c>
      <c r="Y101" s="31">
        <v>14.8</v>
      </c>
      <c r="Z101" s="45">
        <v>16.600000000000001</v>
      </c>
      <c r="AA101" s="31">
        <v>20.6</v>
      </c>
      <c r="AB101" s="31">
        <v>22.7</v>
      </c>
      <c r="AC101" s="31">
        <v>23.5</v>
      </c>
      <c r="AD101" s="31">
        <v>23</v>
      </c>
      <c r="AE101" s="31">
        <v>21.3</v>
      </c>
      <c r="AF101" s="31">
        <v>20.3</v>
      </c>
      <c r="AG101" s="31">
        <v>21.9</v>
      </c>
      <c r="AH101" s="31">
        <v>24.3</v>
      </c>
      <c r="AI101" s="31">
        <v>25.6</v>
      </c>
      <c r="AJ101" s="31">
        <v>9.9</v>
      </c>
      <c r="AK101" s="31">
        <v>10.4</v>
      </c>
      <c r="AL101" s="31">
        <v>10.8</v>
      </c>
      <c r="AM101" s="31">
        <v>13.1</v>
      </c>
      <c r="AN101" s="31">
        <v>14.5</v>
      </c>
      <c r="AO101" s="31">
        <v>15.2</v>
      </c>
      <c r="AP101" s="31">
        <v>16.899999999999999</v>
      </c>
      <c r="AQ101" s="45">
        <v>19.100000000000001</v>
      </c>
      <c r="AR101" s="31">
        <v>21.4</v>
      </c>
      <c r="AS101" s="31">
        <v>22.8</v>
      </c>
      <c r="AT101" s="31">
        <v>23.3</v>
      </c>
      <c r="AU101" s="31">
        <v>22.5</v>
      </c>
      <c r="AV101" s="31">
        <v>21.1</v>
      </c>
      <c r="AW101" s="31">
        <v>20.399999999999999</v>
      </c>
      <c r="AX101" s="31">
        <v>22.1</v>
      </c>
      <c r="AY101" s="31">
        <v>24.6</v>
      </c>
      <c r="AZ101" s="31">
        <v>25.9</v>
      </c>
      <c r="BA101" s="31">
        <v>12.5</v>
      </c>
      <c r="BB101" s="31">
        <v>13.1</v>
      </c>
      <c r="BC101" s="31">
        <v>13.3</v>
      </c>
      <c r="BD101" s="31">
        <v>15.2</v>
      </c>
      <c r="BE101" s="31">
        <v>16.3</v>
      </c>
      <c r="BF101" s="31">
        <v>17.600000000000001</v>
      </c>
      <c r="BG101" s="31">
        <v>19</v>
      </c>
      <c r="BH101" s="45">
        <v>20.399999999999999</v>
      </c>
      <c r="BI101" s="31">
        <v>21.9</v>
      </c>
      <c r="BJ101" s="31">
        <v>22.7</v>
      </c>
      <c r="BK101" s="31">
        <v>22.9</v>
      </c>
      <c r="BL101" s="31">
        <v>22.1</v>
      </c>
      <c r="BM101" s="31">
        <v>20.9</v>
      </c>
      <c r="BN101" s="31">
        <v>20.6</v>
      </c>
      <c r="BO101" s="31">
        <v>22.3</v>
      </c>
      <c r="BP101" s="31">
        <v>24.7</v>
      </c>
      <c r="BQ101" s="31">
        <v>25.9</v>
      </c>
      <c r="BR101" s="31">
        <v>13.8</v>
      </c>
      <c r="BS101" s="31">
        <v>14.6</v>
      </c>
      <c r="BT101" s="31">
        <v>15.4</v>
      </c>
      <c r="BU101" s="31">
        <v>17</v>
      </c>
      <c r="BV101" s="31">
        <v>18.100000000000001</v>
      </c>
      <c r="BW101" s="31">
        <v>19</v>
      </c>
      <c r="BX101" s="31">
        <v>20</v>
      </c>
      <c r="BY101" s="45">
        <v>21</v>
      </c>
      <c r="BZ101" s="31">
        <v>22.2</v>
      </c>
      <c r="CA101" s="31">
        <v>22.7</v>
      </c>
      <c r="CB101" s="31">
        <v>22.7</v>
      </c>
      <c r="CC101" s="31">
        <v>21.9</v>
      </c>
      <c r="CD101" s="31">
        <v>20.8</v>
      </c>
      <c r="CE101" s="31">
        <v>20.8</v>
      </c>
      <c r="CF101" s="31">
        <v>22.6</v>
      </c>
      <c r="CG101" s="31">
        <v>24.9</v>
      </c>
      <c r="CH101" s="31">
        <v>26.1</v>
      </c>
      <c r="CI101" s="31">
        <v>15</v>
      </c>
      <c r="CJ101" s="31">
        <v>15.8</v>
      </c>
      <c r="CK101" s="31">
        <v>16.8</v>
      </c>
      <c r="CL101" s="31">
        <v>18.100000000000001</v>
      </c>
      <c r="CM101" s="31">
        <v>19</v>
      </c>
      <c r="CN101" s="31">
        <v>20.100000000000001</v>
      </c>
      <c r="CO101" s="31">
        <v>21</v>
      </c>
      <c r="CP101" s="31">
        <v>21.6</v>
      </c>
      <c r="CQ101" s="31">
        <v>22.4</v>
      </c>
      <c r="CR101" s="31">
        <v>22.6</v>
      </c>
      <c r="CS101" s="31">
        <v>22.5</v>
      </c>
      <c r="CT101" s="31">
        <v>21.7</v>
      </c>
      <c r="CU101" s="31">
        <v>20.8</v>
      </c>
      <c r="CV101" s="31">
        <v>21</v>
      </c>
      <c r="CW101" s="31">
        <v>22.9</v>
      </c>
      <c r="CX101" s="31">
        <v>25</v>
      </c>
      <c r="CY101" s="31">
        <v>26</v>
      </c>
      <c r="CZ101" s="31">
        <v>16.100000000000001</v>
      </c>
      <c r="DA101" s="31">
        <v>17</v>
      </c>
      <c r="DB101" s="31">
        <v>17.899999999999999</v>
      </c>
      <c r="DC101" s="31">
        <v>19.100000000000001</v>
      </c>
      <c r="DD101" s="31">
        <v>19.600000000000001</v>
      </c>
      <c r="DE101" s="31">
        <v>20.5</v>
      </c>
      <c r="DF101" s="31">
        <v>21.4</v>
      </c>
      <c r="DG101" s="45">
        <v>21.9</v>
      </c>
      <c r="DH101" s="31">
        <v>22.5</v>
      </c>
      <c r="DI101" s="31">
        <v>22.5</v>
      </c>
      <c r="DJ101" s="31">
        <v>22.3</v>
      </c>
      <c r="DK101" s="31">
        <v>21.5</v>
      </c>
      <c r="DL101" s="31">
        <v>20.8</v>
      </c>
      <c r="DM101" s="31">
        <v>21.2</v>
      </c>
      <c r="DN101" s="31">
        <v>23.1</v>
      </c>
      <c r="DO101" s="31">
        <v>24.9</v>
      </c>
      <c r="DP101" s="31">
        <v>25.6</v>
      </c>
      <c r="DQ101" s="31">
        <v>16.8</v>
      </c>
      <c r="DR101" s="31">
        <v>17.7</v>
      </c>
      <c r="DS101" s="31">
        <v>18.7</v>
      </c>
      <c r="DT101" s="31">
        <v>19.7</v>
      </c>
      <c r="DU101" s="31">
        <v>20.2</v>
      </c>
      <c r="DV101" s="31">
        <v>20.9</v>
      </c>
      <c r="DW101" s="31">
        <v>21.7</v>
      </c>
      <c r="DX101" s="31">
        <v>22</v>
      </c>
      <c r="DY101" s="31">
        <v>22.5</v>
      </c>
      <c r="DZ101" s="31">
        <v>22.5</v>
      </c>
      <c r="EA101" s="31">
        <v>22.2</v>
      </c>
      <c r="EB101" s="31">
        <v>21.4</v>
      </c>
      <c r="EC101" s="31">
        <v>20.8</v>
      </c>
      <c r="ED101" s="31">
        <v>21.4</v>
      </c>
      <c r="EE101" s="31">
        <v>23.3</v>
      </c>
      <c r="EF101" s="31">
        <v>24.8</v>
      </c>
      <c r="EG101" s="31">
        <v>25.4</v>
      </c>
      <c r="EH101" s="31">
        <v>17.5</v>
      </c>
      <c r="EI101" s="31">
        <v>18.399999999999999</v>
      </c>
      <c r="EJ101" s="31">
        <v>19.2</v>
      </c>
      <c r="EK101" s="31">
        <v>20.100000000000001</v>
      </c>
      <c r="EL101" s="31">
        <v>20.7</v>
      </c>
      <c r="EM101" s="31">
        <v>21.3</v>
      </c>
      <c r="EN101" s="31">
        <v>21.8</v>
      </c>
      <c r="EO101" s="31">
        <v>22.2</v>
      </c>
      <c r="EP101" s="31">
        <v>22.6</v>
      </c>
      <c r="EQ101" s="31">
        <v>22.4</v>
      </c>
      <c r="ER101" s="31">
        <v>22.1</v>
      </c>
      <c r="ES101" s="31">
        <v>21.4</v>
      </c>
      <c r="ET101" s="31">
        <v>20.9</v>
      </c>
      <c r="EU101" s="31">
        <v>21.7</v>
      </c>
      <c r="EV101" s="31">
        <v>23.5</v>
      </c>
      <c r="EW101" s="31">
        <v>24.8</v>
      </c>
      <c r="EX101" s="31">
        <v>25</v>
      </c>
      <c r="EY101" s="31">
        <v>18.100000000000001</v>
      </c>
      <c r="EZ101" s="31">
        <v>18.899999999999999</v>
      </c>
      <c r="FA101" s="31">
        <v>19.399999999999999</v>
      </c>
      <c r="FB101" s="31">
        <v>20.5</v>
      </c>
      <c r="FC101" s="31">
        <v>21.1</v>
      </c>
      <c r="FD101" s="31">
        <v>21.4</v>
      </c>
      <c r="FE101" s="31">
        <v>21.9</v>
      </c>
      <c r="FF101" s="45">
        <v>22.3</v>
      </c>
      <c r="FG101" s="31">
        <v>22.6</v>
      </c>
      <c r="FH101" s="31">
        <v>22.4</v>
      </c>
      <c r="FI101" s="31">
        <v>22</v>
      </c>
      <c r="FJ101" s="31">
        <v>21.4</v>
      </c>
      <c r="FK101" s="31">
        <v>21.1</v>
      </c>
      <c r="FL101" s="31">
        <v>22</v>
      </c>
      <c r="FM101" s="31">
        <v>23.7</v>
      </c>
      <c r="FN101" s="31">
        <v>24.9</v>
      </c>
      <c r="FO101" s="31">
        <v>25</v>
      </c>
      <c r="FP101" s="31">
        <v>18.399999999999999</v>
      </c>
      <c r="FQ101" s="31">
        <v>19.100000000000001</v>
      </c>
      <c r="FR101" s="31">
        <v>19.399999999999999</v>
      </c>
      <c r="FS101" s="31">
        <v>20.399999999999999</v>
      </c>
      <c r="FT101" s="31">
        <v>20.8</v>
      </c>
      <c r="FU101" s="31">
        <v>20.9</v>
      </c>
      <c r="FV101" s="31">
        <v>21.3</v>
      </c>
      <c r="FW101" s="45">
        <v>21.6</v>
      </c>
      <c r="FX101" s="31">
        <v>21.7</v>
      </c>
      <c r="FY101" s="31">
        <v>21.6</v>
      </c>
      <c r="FZ101" s="31">
        <v>21.4</v>
      </c>
      <c r="GA101" s="31">
        <v>21.2</v>
      </c>
      <c r="GB101" s="31">
        <v>21.2</v>
      </c>
      <c r="GC101" s="31">
        <v>22.1</v>
      </c>
      <c r="GD101" s="31">
        <v>23.2</v>
      </c>
      <c r="GE101" s="31">
        <v>23.8</v>
      </c>
      <c r="GF101" s="31">
        <v>23.4</v>
      </c>
      <c r="GG101" s="31">
        <v>19.5</v>
      </c>
      <c r="GH101" s="31">
        <v>20</v>
      </c>
      <c r="GI101" s="31">
        <v>20.100000000000001</v>
      </c>
      <c r="GJ101" s="31">
        <v>20.7</v>
      </c>
      <c r="GK101" s="31">
        <v>21.2</v>
      </c>
      <c r="GL101" s="31">
        <v>21.3</v>
      </c>
      <c r="GM101" s="31">
        <v>21.6</v>
      </c>
      <c r="GN101" s="45">
        <v>22</v>
      </c>
      <c r="GO101" s="31">
        <v>22</v>
      </c>
      <c r="GP101" s="31">
        <v>21.9</v>
      </c>
      <c r="GQ101" s="31">
        <v>21.7</v>
      </c>
      <c r="GR101" s="31">
        <v>21.5</v>
      </c>
      <c r="GS101" s="31">
        <v>21.5</v>
      </c>
      <c r="GT101" s="31">
        <v>21.9</v>
      </c>
      <c r="GU101" s="31">
        <v>22.5</v>
      </c>
      <c r="GV101" s="31">
        <v>22.6</v>
      </c>
      <c r="GW101" s="31">
        <v>22</v>
      </c>
      <c r="GX101" s="31">
        <v>20</v>
      </c>
      <c r="GY101" s="31">
        <v>20.7</v>
      </c>
      <c r="GZ101" s="31">
        <v>20.8</v>
      </c>
      <c r="HA101" s="31">
        <v>21.6</v>
      </c>
      <c r="HB101" s="31">
        <v>22</v>
      </c>
      <c r="HC101" s="31">
        <v>22.1</v>
      </c>
      <c r="HD101" s="31">
        <v>22.4</v>
      </c>
      <c r="HE101" s="45">
        <v>22.7</v>
      </c>
      <c r="HF101" s="31">
        <v>22.7</v>
      </c>
      <c r="HG101" s="31">
        <v>22.4</v>
      </c>
      <c r="HH101" s="31">
        <v>22.3</v>
      </c>
      <c r="HI101" s="31">
        <v>22</v>
      </c>
      <c r="HJ101" s="31">
        <v>21.8</v>
      </c>
      <c r="HK101" s="31">
        <v>22</v>
      </c>
      <c r="HL101" s="31">
        <v>22.2</v>
      </c>
      <c r="HM101" s="31">
        <v>21.9</v>
      </c>
      <c r="HN101" s="31">
        <v>21</v>
      </c>
      <c r="HO101" s="31">
        <v>21.1</v>
      </c>
      <c r="HP101" s="31">
        <v>21.7</v>
      </c>
      <c r="HQ101" s="31">
        <v>21.7</v>
      </c>
      <c r="HR101" s="31">
        <v>22.5</v>
      </c>
      <c r="HS101" s="31">
        <v>22.8</v>
      </c>
      <c r="HT101" s="31">
        <v>23.1</v>
      </c>
      <c r="HU101" s="31">
        <v>23.3</v>
      </c>
      <c r="HV101" s="45">
        <v>23.6</v>
      </c>
      <c r="HW101" s="31">
        <v>23.4</v>
      </c>
      <c r="HX101" s="31">
        <v>23.1</v>
      </c>
      <c r="HY101" s="31">
        <v>22.7</v>
      </c>
      <c r="HZ101" s="31">
        <v>22.5</v>
      </c>
      <c r="IA101" s="31">
        <v>22.1</v>
      </c>
      <c r="IB101" s="31">
        <v>21.9</v>
      </c>
      <c r="IC101" s="31">
        <v>21.7</v>
      </c>
      <c r="ID101" s="31">
        <v>21</v>
      </c>
      <c r="IE101" s="31">
        <v>19.8</v>
      </c>
    </row>
    <row r="102" spans="1:239" x14ac:dyDescent="0.3">
      <c r="A102" s="32">
        <v>44469</v>
      </c>
      <c r="B102" s="31">
        <v>4.5</v>
      </c>
      <c r="C102" s="31">
        <v>4.5</v>
      </c>
      <c r="D102" s="31">
        <v>4.8</v>
      </c>
      <c r="E102" s="31">
        <v>5.7</v>
      </c>
      <c r="F102" s="31">
        <v>6.5</v>
      </c>
      <c r="G102" s="31">
        <v>7.3</v>
      </c>
      <c r="H102" s="31">
        <v>9.1999999999999993</v>
      </c>
      <c r="I102" s="45">
        <v>11</v>
      </c>
      <c r="J102" s="31">
        <v>13.6</v>
      </c>
      <c r="K102" s="31">
        <v>15.2</v>
      </c>
      <c r="L102" s="31">
        <v>16.100000000000001</v>
      </c>
      <c r="M102" s="31">
        <v>16.3</v>
      </c>
      <c r="N102" s="31">
        <v>15.4</v>
      </c>
      <c r="O102" s="31">
        <v>14.6</v>
      </c>
      <c r="P102" s="31">
        <v>15</v>
      </c>
      <c r="Q102" s="31">
        <v>16</v>
      </c>
      <c r="R102" s="31">
        <v>16.3</v>
      </c>
      <c r="S102" s="31">
        <v>8.1999999999999993</v>
      </c>
      <c r="T102" s="31">
        <v>8.8000000000000007</v>
      </c>
      <c r="U102" s="31">
        <v>9.5</v>
      </c>
      <c r="V102" s="31">
        <v>11.1</v>
      </c>
      <c r="W102" s="31">
        <v>12.2</v>
      </c>
      <c r="X102" s="31">
        <v>13.9</v>
      </c>
      <c r="Y102" s="31">
        <v>16.100000000000001</v>
      </c>
      <c r="Z102" s="45">
        <v>18.3</v>
      </c>
      <c r="AA102" s="31">
        <v>21.1</v>
      </c>
      <c r="AB102" s="31">
        <v>22.6</v>
      </c>
      <c r="AC102" s="31">
        <v>23.2</v>
      </c>
      <c r="AD102" s="31">
        <v>22.5</v>
      </c>
      <c r="AE102" s="31">
        <v>21</v>
      </c>
      <c r="AF102" s="31">
        <v>20</v>
      </c>
      <c r="AG102" s="31">
        <v>21.5</v>
      </c>
      <c r="AH102" s="31">
        <v>23.8</v>
      </c>
      <c r="AI102" s="31">
        <v>25</v>
      </c>
      <c r="AJ102" s="31">
        <v>12.9</v>
      </c>
      <c r="AK102" s="31">
        <v>13.1</v>
      </c>
      <c r="AL102" s="31">
        <v>12.8</v>
      </c>
      <c r="AM102" s="31">
        <v>14.3</v>
      </c>
      <c r="AN102" s="31">
        <v>15.5</v>
      </c>
      <c r="AO102" s="31">
        <v>16.600000000000001</v>
      </c>
      <c r="AP102" s="31">
        <v>17.899999999999999</v>
      </c>
      <c r="AQ102" s="45">
        <v>19.899999999999999</v>
      </c>
      <c r="AR102" s="31">
        <v>21.6</v>
      </c>
      <c r="AS102" s="31">
        <v>22.6</v>
      </c>
      <c r="AT102" s="31">
        <v>22.8</v>
      </c>
      <c r="AU102" s="31">
        <v>22</v>
      </c>
      <c r="AV102" s="31">
        <v>20.6</v>
      </c>
      <c r="AW102" s="31">
        <v>20.100000000000001</v>
      </c>
      <c r="AX102" s="31">
        <v>21.7</v>
      </c>
      <c r="AY102" s="31">
        <v>23.9</v>
      </c>
      <c r="AZ102" s="31">
        <v>25</v>
      </c>
      <c r="BA102" s="31">
        <v>16.600000000000001</v>
      </c>
      <c r="BB102" s="31">
        <v>16.600000000000001</v>
      </c>
      <c r="BC102" s="31">
        <v>15.9</v>
      </c>
      <c r="BD102" s="31">
        <v>17</v>
      </c>
      <c r="BE102" s="31">
        <v>17.600000000000001</v>
      </c>
      <c r="BF102" s="31">
        <v>18.600000000000001</v>
      </c>
      <c r="BG102" s="31">
        <v>19.8</v>
      </c>
      <c r="BH102" s="45">
        <v>21</v>
      </c>
      <c r="BI102" s="31">
        <v>21.9</v>
      </c>
      <c r="BJ102" s="31">
        <v>22.4</v>
      </c>
      <c r="BK102" s="31">
        <v>22.4</v>
      </c>
      <c r="BL102" s="31">
        <v>21.6</v>
      </c>
      <c r="BM102" s="31">
        <v>20.399999999999999</v>
      </c>
      <c r="BN102" s="31">
        <v>20.100000000000001</v>
      </c>
      <c r="BO102" s="31">
        <v>21.7</v>
      </c>
      <c r="BP102" s="31">
        <v>23.9</v>
      </c>
      <c r="BQ102" s="31">
        <v>25</v>
      </c>
      <c r="BR102" s="31">
        <v>20</v>
      </c>
      <c r="BS102" s="31">
        <v>19.399999999999999</v>
      </c>
      <c r="BT102" s="31">
        <v>18.899999999999999</v>
      </c>
      <c r="BU102" s="31">
        <v>19.3</v>
      </c>
      <c r="BV102" s="31">
        <v>19.899999999999999</v>
      </c>
      <c r="BW102" s="31">
        <v>20.2</v>
      </c>
      <c r="BX102" s="31">
        <v>20.9</v>
      </c>
      <c r="BY102" s="45">
        <v>21.6</v>
      </c>
      <c r="BZ102" s="31">
        <v>22.2</v>
      </c>
      <c r="CA102" s="31">
        <v>22.3</v>
      </c>
      <c r="CB102" s="31">
        <v>22.1</v>
      </c>
      <c r="CC102" s="31">
        <v>21.3</v>
      </c>
      <c r="CD102" s="31">
        <v>20.3</v>
      </c>
      <c r="CE102" s="31">
        <v>20.3</v>
      </c>
      <c r="CF102" s="31">
        <v>21.9</v>
      </c>
      <c r="CG102" s="31">
        <v>23.9</v>
      </c>
      <c r="CH102" s="31">
        <v>25</v>
      </c>
      <c r="CI102" s="31">
        <v>20.6</v>
      </c>
      <c r="CJ102" s="31">
        <v>20</v>
      </c>
      <c r="CK102" s="31">
        <v>19.7</v>
      </c>
      <c r="CL102" s="31">
        <v>19.899999999999999</v>
      </c>
      <c r="CM102" s="31">
        <v>20.399999999999999</v>
      </c>
      <c r="CN102" s="31">
        <v>20.8</v>
      </c>
      <c r="CO102" s="31">
        <v>21.4</v>
      </c>
      <c r="CP102" s="31">
        <v>21.8</v>
      </c>
      <c r="CQ102" s="31">
        <v>22.1</v>
      </c>
      <c r="CR102" s="31">
        <v>22</v>
      </c>
      <c r="CS102" s="31">
        <v>21.8</v>
      </c>
      <c r="CT102" s="31">
        <v>21</v>
      </c>
      <c r="CU102" s="31">
        <v>20.2</v>
      </c>
      <c r="CV102" s="31">
        <v>20.3</v>
      </c>
      <c r="CW102" s="31">
        <v>22.1</v>
      </c>
      <c r="CX102" s="31">
        <v>23.8</v>
      </c>
      <c r="CY102" s="31">
        <v>24.8</v>
      </c>
      <c r="CZ102" s="31">
        <v>21.1</v>
      </c>
      <c r="DA102" s="31">
        <v>20.6</v>
      </c>
      <c r="DB102" s="31">
        <v>20.399999999999999</v>
      </c>
      <c r="DC102" s="31">
        <v>20.5</v>
      </c>
      <c r="DD102" s="31">
        <v>20.7</v>
      </c>
      <c r="DE102" s="31">
        <v>21</v>
      </c>
      <c r="DF102" s="31">
        <v>21.6</v>
      </c>
      <c r="DG102" s="45">
        <v>21.8</v>
      </c>
      <c r="DH102" s="31">
        <v>22</v>
      </c>
      <c r="DI102" s="31">
        <v>21.8</v>
      </c>
      <c r="DJ102" s="31">
        <v>21.5</v>
      </c>
      <c r="DK102" s="31">
        <v>20.8</v>
      </c>
      <c r="DL102" s="31">
        <v>20.100000000000001</v>
      </c>
      <c r="DM102" s="31">
        <v>20.5</v>
      </c>
      <c r="DN102" s="31">
        <v>22.1</v>
      </c>
      <c r="DO102" s="31">
        <v>23.7</v>
      </c>
      <c r="DP102" s="31">
        <v>24.4</v>
      </c>
      <c r="DQ102" s="31">
        <v>21.4</v>
      </c>
      <c r="DR102" s="31">
        <v>20.9</v>
      </c>
      <c r="DS102" s="31">
        <v>20.8</v>
      </c>
      <c r="DT102" s="31">
        <v>20.7</v>
      </c>
      <c r="DU102" s="31">
        <v>20.9</v>
      </c>
      <c r="DV102" s="31">
        <v>21.2</v>
      </c>
      <c r="DW102" s="31">
        <v>21.5</v>
      </c>
      <c r="DX102" s="31">
        <v>21.6</v>
      </c>
      <c r="DY102" s="31">
        <v>21.8</v>
      </c>
      <c r="DZ102" s="31">
        <v>21.6</v>
      </c>
      <c r="EA102" s="31">
        <v>21.3</v>
      </c>
      <c r="EB102" s="31">
        <v>20.6</v>
      </c>
      <c r="EC102" s="31">
        <v>20</v>
      </c>
      <c r="ED102" s="31">
        <v>20.5</v>
      </c>
      <c r="EE102" s="31">
        <v>22.2</v>
      </c>
      <c r="EF102" s="31">
        <v>23.4</v>
      </c>
      <c r="EG102" s="31">
        <v>24</v>
      </c>
      <c r="EH102" s="31">
        <v>21.7</v>
      </c>
      <c r="EI102" s="31">
        <v>21.2</v>
      </c>
      <c r="EJ102" s="31">
        <v>21.1</v>
      </c>
      <c r="EK102" s="31">
        <v>20.8</v>
      </c>
      <c r="EL102" s="31">
        <v>21.1</v>
      </c>
      <c r="EM102" s="31">
        <v>21.3</v>
      </c>
      <c r="EN102" s="31">
        <v>21.5</v>
      </c>
      <c r="EO102" s="31">
        <v>21.6</v>
      </c>
      <c r="EP102" s="31">
        <v>21.7</v>
      </c>
      <c r="EQ102" s="31">
        <v>21.4</v>
      </c>
      <c r="ER102" s="31">
        <v>21.1</v>
      </c>
      <c r="ES102" s="31">
        <v>20.399999999999999</v>
      </c>
      <c r="ET102" s="31">
        <v>20</v>
      </c>
      <c r="EU102" s="31">
        <v>20.7</v>
      </c>
      <c r="EV102" s="31">
        <v>22.3</v>
      </c>
      <c r="EW102" s="31">
        <v>23.4</v>
      </c>
      <c r="EX102" s="31">
        <v>23.6</v>
      </c>
      <c r="EY102" s="31">
        <v>21.9</v>
      </c>
      <c r="EZ102" s="31">
        <v>21.4</v>
      </c>
      <c r="FA102" s="31">
        <v>21</v>
      </c>
      <c r="FB102" s="31">
        <v>20.9</v>
      </c>
      <c r="FC102" s="31">
        <v>21.2</v>
      </c>
      <c r="FD102" s="31">
        <v>21.3</v>
      </c>
      <c r="FE102" s="31">
        <v>21.4</v>
      </c>
      <c r="FF102" s="45">
        <v>21.5</v>
      </c>
      <c r="FG102" s="31">
        <v>21.5</v>
      </c>
      <c r="FH102" s="31">
        <v>21.2</v>
      </c>
      <c r="FI102" s="31">
        <v>20.9</v>
      </c>
      <c r="FJ102" s="31">
        <v>20.399999999999999</v>
      </c>
      <c r="FK102" s="31">
        <v>20.100000000000001</v>
      </c>
      <c r="FL102" s="31">
        <v>20.8</v>
      </c>
      <c r="FM102" s="31">
        <v>22.3</v>
      </c>
      <c r="FN102" s="31">
        <v>23.3</v>
      </c>
      <c r="FO102" s="31">
        <v>23.5</v>
      </c>
      <c r="FP102" s="31">
        <v>20.7</v>
      </c>
      <c r="FQ102" s="31">
        <v>20.399999999999999</v>
      </c>
      <c r="FR102" s="31">
        <v>20</v>
      </c>
      <c r="FS102" s="31">
        <v>20.3</v>
      </c>
      <c r="FT102" s="31">
        <v>20.5</v>
      </c>
      <c r="FU102" s="31">
        <v>20.5</v>
      </c>
      <c r="FV102" s="31">
        <v>20.5</v>
      </c>
      <c r="FW102" s="45">
        <v>20.6</v>
      </c>
      <c r="FX102" s="31">
        <v>20.5</v>
      </c>
      <c r="FY102" s="31">
        <v>20.399999999999999</v>
      </c>
      <c r="FZ102" s="31">
        <v>20.3</v>
      </c>
      <c r="GA102" s="31">
        <v>20</v>
      </c>
      <c r="GB102" s="31">
        <v>20</v>
      </c>
      <c r="GC102" s="31">
        <v>20.7</v>
      </c>
      <c r="GD102" s="31">
        <v>21.6</v>
      </c>
      <c r="GE102" s="31">
        <v>22.2</v>
      </c>
      <c r="GF102" s="31">
        <v>21.8</v>
      </c>
      <c r="GG102" s="31">
        <v>20.9</v>
      </c>
      <c r="GH102" s="31">
        <v>20.3</v>
      </c>
      <c r="GI102" s="31">
        <v>20</v>
      </c>
      <c r="GJ102" s="31">
        <v>20.100000000000001</v>
      </c>
      <c r="GK102" s="31">
        <v>20.399999999999999</v>
      </c>
      <c r="GL102" s="31">
        <v>20.5</v>
      </c>
      <c r="GM102" s="31">
        <v>20.5</v>
      </c>
      <c r="GN102" s="45">
        <v>20.5</v>
      </c>
      <c r="GO102" s="31">
        <v>20.5</v>
      </c>
      <c r="GP102" s="31">
        <v>20.399999999999999</v>
      </c>
      <c r="GQ102" s="31">
        <v>20.399999999999999</v>
      </c>
      <c r="GR102" s="31">
        <v>20.3</v>
      </c>
      <c r="GS102" s="31">
        <v>20.2</v>
      </c>
      <c r="GT102" s="31">
        <v>20.5</v>
      </c>
      <c r="GU102" s="31">
        <v>21</v>
      </c>
      <c r="GV102" s="31">
        <v>21.1</v>
      </c>
      <c r="GW102" s="31">
        <v>20.5</v>
      </c>
      <c r="GX102" s="31">
        <v>21</v>
      </c>
      <c r="GY102" s="31">
        <v>20.5</v>
      </c>
      <c r="GZ102" s="31">
        <v>20.2</v>
      </c>
      <c r="HA102" s="31">
        <v>20.5</v>
      </c>
      <c r="HB102" s="31">
        <v>20.7</v>
      </c>
      <c r="HC102" s="31">
        <v>20.8</v>
      </c>
      <c r="HD102" s="31">
        <v>20.8</v>
      </c>
      <c r="HE102" s="45">
        <v>20.9</v>
      </c>
      <c r="HF102" s="31">
        <v>20.9</v>
      </c>
      <c r="HG102" s="31">
        <v>20.7</v>
      </c>
      <c r="HH102" s="31">
        <v>20.7</v>
      </c>
      <c r="HI102" s="31">
        <v>20.6</v>
      </c>
      <c r="HJ102" s="31">
        <v>20.399999999999999</v>
      </c>
      <c r="HK102" s="31">
        <v>20.5</v>
      </c>
      <c r="HL102" s="31">
        <v>20.6</v>
      </c>
      <c r="HM102" s="31">
        <v>20.3</v>
      </c>
      <c r="HN102" s="31">
        <v>19.600000000000001</v>
      </c>
      <c r="HO102" s="31">
        <v>21.6</v>
      </c>
      <c r="HP102" s="31">
        <v>20.8</v>
      </c>
      <c r="HQ102" s="31">
        <v>20.6</v>
      </c>
      <c r="HR102" s="31">
        <v>20.8</v>
      </c>
      <c r="HS102" s="31">
        <v>21.1</v>
      </c>
      <c r="HT102" s="31">
        <v>21.2</v>
      </c>
      <c r="HU102" s="31">
        <v>21.2</v>
      </c>
      <c r="HV102" s="45">
        <v>21.3</v>
      </c>
      <c r="HW102" s="31">
        <v>21.3</v>
      </c>
      <c r="HX102" s="31">
        <v>21.1</v>
      </c>
      <c r="HY102" s="31">
        <v>21</v>
      </c>
      <c r="HZ102" s="31">
        <v>20.8</v>
      </c>
      <c r="IA102" s="31">
        <v>20.6</v>
      </c>
      <c r="IB102" s="31">
        <v>20.3</v>
      </c>
      <c r="IC102" s="31">
        <v>20.100000000000001</v>
      </c>
      <c r="ID102" s="31">
        <v>19.600000000000001</v>
      </c>
      <c r="IE102" s="31">
        <v>18.399999999999999</v>
      </c>
    </row>
    <row r="103" spans="1:239" x14ac:dyDescent="0.3">
      <c r="A103" s="32">
        <v>44498</v>
      </c>
      <c r="B103" s="31">
        <v>16.899999999999999</v>
      </c>
      <c r="C103" s="31">
        <v>17.399999999999999</v>
      </c>
      <c r="D103" s="31">
        <v>17.899999999999999</v>
      </c>
      <c r="E103" s="31">
        <v>19.3</v>
      </c>
      <c r="F103" s="31">
        <v>20.2</v>
      </c>
      <c r="G103" s="31">
        <v>21.4</v>
      </c>
      <c r="H103" s="31">
        <v>20.5</v>
      </c>
      <c r="I103" s="45">
        <v>20.5</v>
      </c>
      <c r="J103" s="31">
        <v>21.7</v>
      </c>
      <c r="K103" s="31">
        <v>22.2</v>
      </c>
      <c r="L103" s="31">
        <v>22.4</v>
      </c>
      <c r="M103" s="31">
        <v>21.3</v>
      </c>
      <c r="N103" s="31">
        <v>19.3</v>
      </c>
      <c r="O103" s="31">
        <v>18.8</v>
      </c>
      <c r="P103" s="31">
        <v>19.600000000000001</v>
      </c>
      <c r="Q103" s="31">
        <v>21.2</v>
      </c>
      <c r="R103" s="31">
        <v>21.9</v>
      </c>
      <c r="S103" s="31">
        <v>31.2</v>
      </c>
      <c r="T103" s="31">
        <v>32</v>
      </c>
      <c r="U103" s="31">
        <v>30.5</v>
      </c>
      <c r="V103" s="31">
        <v>31.1</v>
      </c>
      <c r="W103" s="31">
        <v>31.5</v>
      </c>
      <c r="X103" s="31">
        <v>33.4</v>
      </c>
      <c r="Y103" s="31">
        <v>31.9</v>
      </c>
      <c r="Z103" s="45">
        <v>31.9</v>
      </c>
      <c r="AA103" s="31">
        <v>32.5</v>
      </c>
      <c r="AB103" s="31">
        <v>32.4</v>
      </c>
      <c r="AC103" s="31">
        <v>31.8</v>
      </c>
      <c r="AD103" s="31">
        <v>29.7</v>
      </c>
      <c r="AE103" s="31">
        <v>26.9</v>
      </c>
      <c r="AF103" s="31">
        <v>27.2</v>
      </c>
      <c r="AG103" s="31">
        <v>30.1</v>
      </c>
      <c r="AH103" s="31">
        <v>35</v>
      </c>
      <c r="AI103" s="31">
        <v>38.4</v>
      </c>
      <c r="AJ103" s="31">
        <v>33.1</v>
      </c>
      <c r="AK103" s="31">
        <v>32.6</v>
      </c>
      <c r="AL103" s="31">
        <v>31.2</v>
      </c>
      <c r="AM103" s="31">
        <v>31.9</v>
      </c>
      <c r="AN103" s="31">
        <v>32.5</v>
      </c>
      <c r="AO103" s="31">
        <v>33.700000000000003</v>
      </c>
      <c r="AP103" s="31">
        <v>32.6</v>
      </c>
      <c r="AQ103" s="45">
        <v>32.4</v>
      </c>
      <c r="AR103" s="31">
        <v>32.299999999999997</v>
      </c>
      <c r="AS103" s="31">
        <v>31.6</v>
      </c>
      <c r="AT103" s="31">
        <v>30.7</v>
      </c>
      <c r="AU103" s="31">
        <v>28.8</v>
      </c>
      <c r="AV103" s="31">
        <v>26.7</v>
      </c>
      <c r="AW103" s="31">
        <v>27.2</v>
      </c>
      <c r="AX103" s="31">
        <v>30</v>
      </c>
      <c r="AY103" s="31">
        <v>35.299999999999997</v>
      </c>
      <c r="AZ103" s="31">
        <v>38</v>
      </c>
      <c r="BA103" s="31">
        <v>33.9</v>
      </c>
      <c r="BB103" s="31">
        <v>33.700000000000003</v>
      </c>
      <c r="BC103" s="31">
        <v>32.200000000000003</v>
      </c>
      <c r="BD103" s="31">
        <v>32.700000000000003</v>
      </c>
      <c r="BE103" s="31">
        <v>32.9</v>
      </c>
      <c r="BF103" s="31">
        <v>33.6</v>
      </c>
      <c r="BG103" s="31">
        <v>32.700000000000003</v>
      </c>
      <c r="BH103" s="45">
        <v>32.4</v>
      </c>
      <c r="BI103" s="31">
        <v>31.8</v>
      </c>
      <c r="BJ103" s="31">
        <v>30.7</v>
      </c>
      <c r="BK103" s="31">
        <v>29.5</v>
      </c>
      <c r="BL103" s="31">
        <v>28.1</v>
      </c>
      <c r="BM103" s="31">
        <v>26.4</v>
      </c>
      <c r="BN103" s="31">
        <v>27.2</v>
      </c>
      <c r="BO103" s="31">
        <v>30</v>
      </c>
      <c r="BP103" s="31">
        <v>35.1</v>
      </c>
      <c r="BQ103" s="31">
        <v>37.5</v>
      </c>
      <c r="BR103" s="31">
        <v>34.9</v>
      </c>
      <c r="BS103" s="31">
        <v>34.5</v>
      </c>
      <c r="BT103" s="31">
        <v>33.5</v>
      </c>
      <c r="BU103" s="31">
        <v>33.700000000000003</v>
      </c>
      <c r="BV103" s="31">
        <v>33.299999999999997</v>
      </c>
      <c r="BW103" s="31">
        <v>33.4</v>
      </c>
      <c r="BX103" s="31">
        <v>32.299999999999997</v>
      </c>
      <c r="BY103" s="45">
        <v>32</v>
      </c>
      <c r="BZ103" s="31">
        <v>31.1</v>
      </c>
      <c r="CA103" s="31">
        <v>30</v>
      </c>
      <c r="CB103" s="31">
        <v>28.5</v>
      </c>
      <c r="CC103" s="31">
        <v>27.5</v>
      </c>
      <c r="CD103" s="31">
        <v>26.2</v>
      </c>
      <c r="CE103" s="31">
        <v>27.3</v>
      </c>
      <c r="CF103" s="31">
        <v>30</v>
      </c>
      <c r="CG103" s="31">
        <v>34.9</v>
      </c>
      <c r="CH103" s="31">
        <v>37.1</v>
      </c>
      <c r="CI103" s="31">
        <v>33.5</v>
      </c>
      <c r="CJ103" s="31">
        <v>32.9</v>
      </c>
      <c r="CK103" s="31">
        <v>32.299999999999997</v>
      </c>
      <c r="CL103" s="31">
        <v>32.700000000000003</v>
      </c>
      <c r="CM103" s="31">
        <v>32.4</v>
      </c>
      <c r="CN103" s="31">
        <v>32.6</v>
      </c>
      <c r="CO103" s="31">
        <v>31.7</v>
      </c>
      <c r="CP103" s="31">
        <v>31.2</v>
      </c>
      <c r="CQ103" s="31">
        <v>30.3</v>
      </c>
      <c r="CR103" s="31">
        <v>29.2</v>
      </c>
      <c r="CS103" s="31">
        <v>28</v>
      </c>
      <c r="CT103" s="31">
        <v>27.2</v>
      </c>
      <c r="CU103" s="31">
        <v>26.1</v>
      </c>
      <c r="CV103" s="31">
        <v>27.4</v>
      </c>
      <c r="CW103" s="31">
        <v>30.3</v>
      </c>
      <c r="CX103" s="31">
        <v>34.6</v>
      </c>
      <c r="CY103" s="31">
        <v>36.4</v>
      </c>
      <c r="CZ103" s="31">
        <v>32.1</v>
      </c>
      <c r="DA103" s="31">
        <v>31.6</v>
      </c>
      <c r="DB103" s="31">
        <v>31.1</v>
      </c>
      <c r="DC103" s="31">
        <v>31.7</v>
      </c>
      <c r="DD103" s="31">
        <v>31.4</v>
      </c>
      <c r="DE103" s="31">
        <v>31.5</v>
      </c>
      <c r="DF103" s="31">
        <v>30.8</v>
      </c>
      <c r="DG103" s="45">
        <v>30.4</v>
      </c>
      <c r="DH103" s="31">
        <v>29.5</v>
      </c>
      <c r="DI103" s="31">
        <v>28.6</v>
      </c>
      <c r="DJ103" s="31">
        <v>27.5</v>
      </c>
      <c r="DK103" s="31">
        <v>26.8</v>
      </c>
      <c r="DL103" s="31">
        <v>26.1</v>
      </c>
      <c r="DM103" s="31">
        <v>27.5</v>
      </c>
      <c r="DN103" s="31">
        <v>30.4</v>
      </c>
      <c r="DO103" s="31">
        <v>34.200000000000003</v>
      </c>
      <c r="DP103" s="31">
        <v>35.5</v>
      </c>
      <c r="DQ103" s="31">
        <v>30.4</v>
      </c>
      <c r="DR103" s="31">
        <v>30</v>
      </c>
      <c r="DS103" s="31">
        <v>29.8</v>
      </c>
      <c r="DT103" s="31">
        <v>30.5</v>
      </c>
      <c r="DU103" s="31">
        <v>30.3</v>
      </c>
      <c r="DV103" s="31">
        <v>30.4</v>
      </c>
      <c r="DW103" s="31">
        <v>29.7</v>
      </c>
      <c r="DX103" s="31">
        <v>29.3</v>
      </c>
      <c r="DY103" s="31">
        <v>28.7</v>
      </c>
      <c r="DZ103" s="31">
        <v>28</v>
      </c>
      <c r="EA103" s="31">
        <v>27.1</v>
      </c>
      <c r="EB103" s="31">
        <v>26.5</v>
      </c>
      <c r="EC103" s="31">
        <v>26</v>
      </c>
      <c r="ED103" s="31">
        <v>27.4</v>
      </c>
      <c r="EE103" s="31">
        <v>30.5</v>
      </c>
      <c r="EF103" s="31">
        <v>33.6</v>
      </c>
      <c r="EG103" s="31">
        <v>34.700000000000003</v>
      </c>
      <c r="EH103" s="31">
        <v>28.7</v>
      </c>
      <c r="EI103" s="31">
        <v>28.4</v>
      </c>
      <c r="EJ103" s="31">
        <v>28.3</v>
      </c>
      <c r="EK103" s="31">
        <v>29.2</v>
      </c>
      <c r="EL103" s="31">
        <v>29.2</v>
      </c>
      <c r="EM103" s="31">
        <v>29.4</v>
      </c>
      <c r="EN103" s="31">
        <v>28.7</v>
      </c>
      <c r="EO103" s="31">
        <v>28.5</v>
      </c>
      <c r="EP103" s="31">
        <v>28</v>
      </c>
      <c r="EQ103" s="31">
        <v>27.3</v>
      </c>
      <c r="ER103" s="31">
        <v>26.7</v>
      </c>
      <c r="ES103" s="31">
        <v>26.3</v>
      </c>
      <c r="ET103" s="31">
        <v>26</v>
      </c>
      <c r="EU103" s="31">
        <v>27.6</v>
      </c>
      <c r="EV103" s="31">
        <v>30.6</v>
      </c>
      <c r="EW103" s="31">
        <v>33.299999999999997</v>
      </c>
      <c r="EX103" s="31">
        <v>33.799999999999997</v>
      </c>
      <c r="EY103" s="31">
        <v>27.1</v>
      </c>
      <c r="EZ103" s="31">
        <v>26.9</v>
      </c>
      <c r="FA103" s="31">
        <v>26.7</v>
      </c>
      <c r="FB103" s="31">
        <v>28.1</v>
      </c>
      <c r="FC103" s="31">
        <v>28.2</v>
      </c>
      <c r="FD103" s="31">
        <v>28.3</v>
      </c>
      <c r="FE103" s="31">
        <v>27.7</v>
      </c>
      <c r="FF103" s="45">
        <v>27.6</v>
      </c>
      <c r="FG103" s="31">
        <v>27.3</v>
      </c>
      <c r="FH103" s="31">
        <v>26.8</v>
      </c>
      <c r="FI103" s="31">
        <v>26.3</v>
      </c>
      <c r="FJ103" s="31">
        <v>26.1</v>
      </c>
      <c r="FK103" s="31">
        <v>26.2</v>
      </c>
      <c r="FL103" s="31">
        <v>27.8</v>
      </c>
      <c r="FM103" s="31">
        <v>30.6</v>
      </c>
      <c r="FN103" s="31">
        <v>33</v>
      </c>
      <c r="FO103" s="31">
        <v>33.299999999999997</v>
      </c>
      <c r="FP103" s="31">
        <v>27.4</v>
      </c>
      <c r="FQ103" s="31">
        <v>27.2</v>
      </c>
      <c r="FR103" s="31">
        <v>27</v>
      </c>
      <c r="FS103" s="31">
        <v>28.5</v>
      </c>
      <c r="FT103" s="31">
        <v>28.6</v>
      </c>
      <c r="FU103" s="31">
        <v>28.5</v>
      </c>
      <c r="FV103" s="31">
        <v>27.9</v>
      </c>
      <c r="FW103" s="45">
        <v>27.6</v>
      </c>
      <c r="FX103" s="31">
        <v>27</v>
      </c>
      <c r="FY103" s="31">
        <v>26.5</v>
      </c>
      <c r="FZ103" s="31">
        <v>26.1</v>
      </c>
      <c r="GA103" s="31">
        <v>26</v>
      </c>
      <c r="GB103" s="31">
        <v>26.3</v>
      </c>
      <c r="GC103" s="31">
        <v>27.9</v>
      </c>
      <c r="GD103" s="31">
        <v>29.6</v>
      </c>
      <c r="GE103" s="31">
        <v>30.9</v>
      </c>
      <c r="GF103" s="31">
        <v>30.4</v>
      </c>
      <c r="GG103" s="31">
        <v>29.1</v>
      </c>
      <c r="GH103" s="31">
        <v>28.5</v>
      </c>
      <c r="GI103" s="31">
        <v>28.1</v>
      </c>
      <c r="GJ103" s="31">
        <v>29.3</v>
      </c>
      <c r="GK103" s="31">
        <v>29.4</v>
      </c>
      <c r="GL103" s="31">
        <v>29.4</v>
      </c>
      <c r="GM103" s="31">
        <v>28.8</v>
      </c>
      <c r="GN103" s="45">
        <v>28.5</v>
      </c>
      <c r="GO103" s="31">
        <v>27.7</v>
      </c>
      <c r="GP103" s="31">
        <v>27.1</v>
      </c>
      <c r="GQ103" s="31">
        <v>26.6</v>
      </c>
      <c r="GR103" s="31">
        <v>26.7</v>
      </c>
      <c r="GS103" s="31">
        <v>26.9</v>
      </c>
      <c r="GT103" s="31">
        <v>27.7</v>
      </c>
      <c r="GU103" s="31">
        <v>28.6</v>
      </c>
      <c r="GV103" s="31">
        <v>29</v>
      </c>
      <c r="GW103" s="31">
        <v>28.3</v>
      </c>
      <c r="GX103" s="31">
        <v>30.6</v>
      </c>
      <c r="GY103" s="31">
        <v>29.8</v>
      </c>
      <c r="GZ103" s="31">
        <v>29.5</v>
      </c>
      <c r="HA103" s="31">
        <v>30.7</v>
      </c>
      <c r="HB103" s="31">
        <v>30.9</v>
      </c>
      <c r="HC103" s="31">
        <v>30.6</v>
      </c>
      <c r="HD103" s="31">
        <v>30</v>
      </c>
      <c r="HE103" s="45">
        <v>29.6</v>
      </c>
      <c r="HF103" s="31">
        <v>28.8</v>
      </c>
      <c r="HG103" s="31">
        <v>28</v>
      </c>
      <c r="HH103" s="31">
        <v>27.6</v>
      </c>
      <c r="HI103" s="31">
        <v>27.5</v>
      </c>
      <c r="HJ103" s="31">
        <v>27.4</v>
      </c>
      <c r="HK103" s="31">
        <v>27.7</v>
      </c>
      <c r="HL103" s="31">
        <v>27.9</v>
      </c>
      <c r="HM103" s="31">
        <v>27.8</v>
      </c>
      <c r="HN103" s="31">
        <v>26.3</v>
      </c>
      <c r="HO103" s="31">
        <v>32.700000000000003</v>
      </c>
      <c r="HP103" s="31">
        <v>31.4</v>
      </c>
      <c r="HQ103" s="31">
        <v>31.1</v>
      </c>
      <c r="HR103" s="31">
        <v>32</v>
      </c>
      <c r="HS103" s="31">
        <v>32.200000000000003</v>
      </c>
      <c r="HT103" s="31">
        <v>32</v>
      </c>
      <c r="HU103" s="31">
        <v>31.3</v>
      </c>
      <c r="HV103" s="45">
        <v>30.8</v>
      </c>
      <c r="HW103" s="31">
        <v>29.9</v>
      </c>
      <c r="HX103" s="31">
        <v>29</v>
      </c>
      <c r="HY103" s="31">
        <v>28.3</v>
      </c>
      <c r="HZ103" s="31">
        <v>28.2</v>
      </c>
      <c r="IA103" s="31">
        <v>27.7</v>
      </c>
      <c r="IB103" s="31">
        <v>27.4</v>
      </c>
      <c r="IC103" s="31">
        <v>27.1</v>
      </c>
      <c r="ID103" s="31">
        <v>26.1</v>
      </c>
      <c r="IE103" s="31">
        <v>24.5</v>
      </c>
    </row>
    <row r="104" spans="1:239" x14ac:dyDescent="0.3">
      <c r="A104" s="32">
        <v>44530</v>
      </c>
      <c r="B104" s="31">
        <v>10.6</v>
      </c>
      <c r="C104" s="31">
        <v>10.8</v>
      </c>
      <c r="D104" s="31">
        <v>11.3</v>
      </c>
      <c r="E104" s="31">
        <v>12.4</v>
      </c>
      <c r="F104" s="31">
        <v>13.5</v>
      </c>
      <c r="G104" s="31">
        <v>14.8</v>
      </c>
      <c r="H104" s="31">
        <v>17</v>
      </c>
      <c r="I104" s="45">
        <v>18.600000000000001</v>
      </c>
      <c r="J104" s="31">
        <v>20.5</v>
      </c>
      <c r="K104" s="31">
        <v>21.1</v>
      </c>
      <c r="L104" s="31">
        <v>21.1</v>
      </c>
      <c r="M104" s="31">
        <v>19.5</v>
      </c>
      <c r="N104" s="31">
        <v>17.5</v>
      </c>
      <c r="O104" s="31">
        <v>16.899999999999999</v>
      </c>
      <c r="P104" s="31">
        <v>17.399999999999999</v>
      </c>
      <c r="Q104" s="31">
        <v>18.3</v>
      </c>
      <c r="R104" s="31">
        <v>18.399999999999999</v>
      </c>
      <c r="S104" s="31">
        <v>23.8</v>
      </c>
      <c r="T104" s="31">
        <v>23.2</v>
      </c>
      <c r="U104" s="31">
        <v>23.2</v>
      </c>
      <c r="V104" s="31">
        <v>23.6</v>
      </c>
      <c r="W104" s="31">
        <v>23.7</v>
      </c>
      <c r="X104" s="31">
        <v>25.1</v>
      </c>
      <c r="Y104" s="31">
        <v>26.9</v>
      </c>
      <c r="Z104" s="45">
        <v>28.6</v>
      </c>
      <c r="AA104" s="31">
        <v>30.3</v>
      </c>
      <c r="AB104" s="31">
        <v>30.4</v>
      </c>
      <c r="AC104" s="31">
        <v>30</v>
      </c>
      <c r="AD104" s="31">
        <v>27.1</v>
      </c>
      <c r="AE104" s="31">
        <v>24.5</v>
      </c>
      <c r="AF104" s="31">
        <v>24.4</v>
      </c>
      <c r="AG104" s="31">
        <v>26.5</v>
      </c>
      <c r="AH104" s="31">
        <v>29.7</v>
      </c>
      <c r="AI104" s="31">
        <v>30.5</v>
      </c>
      <c r="AJ104" s="31">
        <v>28.4</v>
      </c>
      <c r="AK104" s="31">
        <v>27.4</v>
      </c>
      <c r="AL104" s="31">
        <v>26.9</v>
      </c>
      <c r="AM104" s="31">
        <v>26.2</v>
      </c>
      <c r="AN104" s="31">
        <v>25.9</v>
      </c>
      <c r="AO104" s="31">
        <v>26.7</v>
      </c>
      <c r="AP104" s="31">
        <v>28.3</v>
      </c>
      <c r="AQ104" s="45">
        <v>29.2</v>
      </c>
      <c r="AR104" s="31">
        <v>30</v>
      </c>
      <c r="AS104" s="31">
        <v>29.7</v>
      </c>
      <c r="AT104" s="31">
        <v>28.9</v>
      </c>
      <c r="AU104" s="31">
        <v>26.4</v>
      </c>
      <c r="AV104" s="31">
        <v>24.2</v>
      </c>
      <c r="AW104" s="31">
        <v>24.4</v>
      </c>
      <c r="AX104" s="31">
        <v>26.6</v>
      </c>
      <c r="AY104" s="31">
        <v>29.8</v>
      </c>
      <c r="AZ104" s="31">
        <v>30.3</v>
      </c>
      <c r="BA104" s="31">
        <v>30.7</v>
      </c>
      <c r="BB104" s="31">
        <v>29.1</v>
      </c>
      <c r="BC104" s="31">
        <v>28.5</v>
      </c>
      <c r="BD104" s="31">
        <v>27.8</v>
      </c>
      <c r="BE104" s="31">
        <v>27.4</v>
      </c>
      <c r="BF104" s="31">
        <v>27.9</v>
      </c>
      <c r="BG104" s="31">
        <v>28.8</v>
      </c>
      <c r="BH104" s="45">
        <v>29.3</v>
      </c>
      <c r="BI104" s="31">
        <v>29.4</v>
      </c>
      <c r="BJ104" s="31">
        <v>28.7</v>
      </c>
      <c r="BK104" s="31">
        <v>27.8</v>
      </c>
      <c r="BL104" s="31">
        <v>25.8</v>
      </c>
      <c r="BM104" s="31">
        <v>23.9</v>
      </c>
      <c r="BN104" s="31">
        <v>24.5</v>
      </c>
      <c r="BO104" s="31">
        <v>26.5</v>
      </c>
      <c r="BP104" s="31">
        <v>29.6</v>
      </c>
      <c r="BQ104" s="31">
        <v>30</v>
      </c>
      <c r="BR104" s="31">
        <v>33</v>
      </c>
      <c r="BS104" s="31">
        <v>31.7</v>
      </c>
      <c r="BT104" s="31">
        <v>30.5</v>
      </c>
      <c r="BU104" s="31">
        <v>29.2</v>
      </c>
      <c r="BV104" s="31">
        <v>28.7</v>
      </c>
      <c r="BW104" s="31">
        <v>28.8</v>
      </c>
      <c r="BX104" s="31">
        <v>28.9</v>
      </c>
      <c r="BY104" s="45">
        <v>29.1</v>
      </c>
      <c r="BZ104" s="31">
        <v>28.7</v>
      </c>
      <c r="CA104" s="31">
        <v>27.8</v>
      </c>
      <c r="CB104" s="31">
        <v>27</v>
      </c>
      <c r="CC104" s="31">
        <v>25.3</v>
      </c>
      <c r="CD104" s="31">
        <v>23.7</v>
      </c>
      <c r="CE104" s="31">
        <v>24.5</v>
      </c>
      <c r="CF104" s="31">
        <v>26.6</v>
      </c>
      <c r="CG104" s="31">
        <v>29.3</v>
      </c>
      <c r="CH104" s="31">
        <v>29.7</v>
      </c>
      <c r="CI104" s="31">
        <v>31.9</v>
      </c>
      <c r="CJ104" s="31">
        <v>31</v>
      </c>
      <c r="CK104" s="31">
        <v>30.2</v>
      </c>
      <c r="CL104" s="31">
        <v>29.3</v>
      </c>
      <c r="CM104" s="31">
        <v>28.8</v>
      </c>
      <c r="CN104" s="31">
        <v>28.8</v>
      </c>
      <c r="CO104" s="31">
        <v>28.7</v>
      </c>
      <c r="CP104" s="31">
        <v>28.8</v>
      </c>
      <c r="CQ104" s="31">
        <v>28.1</v>
      </c>
      <c r="CR104" s="31">
        <v>27.2</v>
      </c>
      <c r="CS104" s="31">
        <v>26.4</v>
      </c>
      <c r="CT104" s="31">
        <v>24.9</v>
      </c>
      <c r="CU104" s="31">
        <v>23.7</v>
      </c>
      <c r="CV104" s="31">
        <v>24.7</v>
      </c>
      <c r="CW104" s="31">
        <v>26.8</v>
      </c>
      <c r="CX104" s="31">
        <v>29.1</v>
      </c>
      <c r="CY104" s="31">
        <v>29.4</v>
      </c>
      <c r="CZ104" s="31">
        <v>31.6</v>
      </c>
      <c r="DA104" s="31">
        <v>30.5</v>
      </c>
      <c r="DB104" s="31">
        <v>29.8</v>
      </c>
      <c r="DC104" s="31">
        <v>29</v>
      </c>
      <c r="DD104" s="31">
        <v>28.6</v>
      </c>
      <c r="DE104" s="31">
        <v>28.6</v>
      </c>
      <c r="DF104" s="31">
        <v>28.4</v>
      </c>
      <c r="DG104" s="45">
        <v>28.3</v>
      </c>
      <c r="DH104" s="31">
        <v>27.7</v>
      </c>
      <c r="DI104" s="31">
        <v>26.7</v>
      </c>
      <c r="DJ104" s="31">
        <v>25.9</v>
      </c>
      <c r="DK104" s="31">
        <v>24.6</v>
      </c>
      <c r="DL104" s="31">
        <v>23.7</v>
      </c>
      <c r="DM104" s="31">
        <v>24.9</v>
      </c>
      <c r="DN104" s="31">
        <v>27</v>
      </c>
      <c r="DO104" s="31">
        <v>28.8</v>
      </c>
      <c r="DP104" s="31">
        <v>28.9</v>
      </c>
      <c r="DQ104" s="31">
        <v>30.7</v>
      </c>
      <c r="DR104" s="31">
        <v>29.7</v>
      </c>
      <c r="DS104" s="31">
        <v>29.3</v>
      </c>
      <c r="DT104" s="31">
        <v>28.5</v>
      </c>
      <c r="DU104" s="31">
        <v>28.3</v>
      </c>
      <c r="DV104" s="31">
        <v>28.3</v>
      </c>
      <c r="DW104" s="31">
        <v>27.9</v>
      </c>
      <c r="DX104" s="31">
        <v>27.8</v>
      </c>
      <c r="DY104" s="31">
        <v>27.1</v>
      </c>
      <c r="DZ104" s="31">
        <v>26.3</v>
      </c>
      <c r="EA104" s="31">
        <v>25.6</v>
      </c>
      <c r="EB104" s="31">
        <v>24.4</v>
      </c>
      <c r="EC104" s="31">
        <v>23.8</v>
      </c>
      <c r="ED104" s="31">
        <v>25</v>
      </c>
      <c r="EE104" s="31">
        <v>27.1</v>
      </c>
      <c r="EF104" s="31">
        <v>28.4</v>
      </c>
      <c r="EG104" s="31">
        <v>28.4</v>
      </c>
      <c r="EH104" s="31">
        <v>29.8</v>
      </c>
      <c r="EI104" s="31">
        <v>28.9</v>
      </c>
      <c r="EJ104" s="31">
        <v>28.6</v>
      </c>
      <c r="EK104" s="31">
        <v>28.1</v>
      </c>
      <c r="EL104" s="31">
        <v>27.9</v>
      </c>
      <c r="EM104" s="31">
        <v>27.9</v>
      </c>
      <c r="EN104" s="31">
        <v>27.4</v>
      </c>
      <c r="EO104" s="31">
        <v>27.3</v>
      </c>
      <c r="EP104" s="31">
        <v>26.6</v>
      </c>
      <c r="EQ104" s="31">
        <v>25.9</v>
      </c>
      <c r="ER104" s="31">
        <v>25.2</v>
      </c>
      <c r="ES104" s="31">
        <v>24.2</v>
      </c>
      <c r="ET104" s="31">
        <v>23.9</v>
      </c>
      <c r="EU104" s="31">
        <v>25.2</v>
      </c>
      <c r="EV104" s="31">
        <v>27.3</v>
      </c>
      <c r="EW104" s="31">
        <v>28.1</v>
      </c>
      <c r="EX104" s="31">
        <v>27.8</v>
      </c>
      <c r="EY104" s="31">
        <v>28.9</v>
      </c>
      <c r="EZ104" s="31">
        <v>28.1</v>
      </c>
      <c r="FA104" s="31">
        <v>27.6</v>
      </c>
      <c r="FB104" s="31">
        <v>27.6</v>
      </c>
      <c r="FC104" s="31">
        <v>27.5</v>
      </c>
      <c r="FD104" s="31">
        <v>27.4</v>
      </c>
      <c r="FE104" s="31">
        <v>26.9</v>
      </c>
      <c r="FF104" s="45">
        <v>26.7</v>
      </c>
      <c r="FG104" s="31">
        <v>26.2</v>
      </c>
      <c r="FH104" s="31">
        <v>25.6</v>
      </c>
      <c r="FI104" s="31">
        <v>24.9</v>
      </c>
      <c r="FJ104" s="31">
        <v>24.1</v>
      </c>
      <c r="FK104" s="31">
        <v>24.1</v>
      </c>
      <c r="FL104" s="31">
        <v>25.4</v>
      </c>
      <c r="FM104" s="31">
        <v>27.3</v>
      </c>
      <c r="FN104" s="31">
        <v>28</v>
      </c>
      <c r="FO104" s="31">
        <v>27.6</v>
      </c>
      <c r="FP104" s="31">
        <v>29.2</v>
      </c>
      <c r="FQ104" s="31">
        <v>28.2</v>
      </c>
      <c r="FR104" s="31">
        <v>27.7</v>
      </c>
      <c r="FS104" s="31">
        <v>27.8</v>
      </c>
      <c r="FT104" s="31">
        <v>27.7</v>
      </c>
      <c r="FU104" s="31">
        <v>27.4</v>
      </c>
      <c r="FV104" s="31">
        <v>26.7</v>
      </c>
      <c r="FW104" s="45">
        <v>26.5</v>
      </c>
      <c r="FX104" s="31">
        <v>25.8</v>
      </c>
      <c r="FY104" s="31">
        <v>25.3</v>
      </c>
      <c r="FZ104" s="31">
        <v>24.9</v>
      </c>
      <c r="GA104" s="31">
        <v>24.3</v>
      </c>
      <c r="GB104" s="31">
        <v>24.4</v>
      </c>
      <c r="GC104" s="31">
        <v>25.5</v>
      </c>
      <c r="GD104" s="31">
        <v>26.2</v>
      </c>
      <c r="GE104" s="31">
        <v>26.3</v>
      </c>
      <c r="GF104" s="31">
        <v>25.3</v>
      </c>
      <c r="GG104" s="31">
        <v>31.4</v>
      </c>
      <c r="GH104" s="31">
        <v>29.9</v>
      </c>
      <c r="GI104" s="31">
        <v>29.1</v>
      </c>
      <c r="GJ104" s="31">
        <v>28.8</v>
      </c>
      <c r="GK104" s="31">
        <v>28.5</v>
      </c>
      <c r="GL104" s="31">
        <v>28.3</v>
      </c>
      <c r="GM104" s="31">
        <v>27.6</v>
      </c>
      <c r="GN104" s="45">
        <v>27.3</v>
      </c>
      <c r="GO104" s="31">
        <v>26.5</v>
      </c>
      <c r="GP104" s="31">
        <v>26</v>
      </c>
      <c r="GQ104" s="31">
        <v>25.5</v>
      </c>
      <c r="GR104" s="31">
        <v>25.1</v>
      </c>
      <c r="GS104" s="31">
        <v>25</v>
      </c>
      <c r="GT104" s="31">
        <v>25.2</v>
      </c>
      <c r="GU104" s="31">
        <v>25.3</v>
      </c>
      <c r="GV104" s="31">
        <v>24.7</v>
      </c>
      <c r="GW104" s="31">
        <v>23.6</v>
      </c>
      <c r="GX104" s="31">
        <v>33.5</v>
      </c>
      <c r="GY104" s="31">
        <v>31.7</v>
      </c>
      <c r="GZ104" s="31">
        <v>30.8</v>
      </c>
      <c r="HA104" s="31">
        <v>30.5</v>
      </c>
      <c r="HB104" s="31">
        <v>30.1</v>
      </c>
      <c r="HC104" s="31">
        <v>29.5</v>
      </c>
      <c r="HD104" s="31">
        <v>28.6</v>
      </c>
      <c r="HE104" s="45">
        <v>28.2</v>
      </c>
      <c r="HF104" s="31">
        <v>27.4</v>
      </c>
      <c r="HG104" s="31">
        <v>26.7</v>
      </c>
      <c r="HH104" s="31">
        <v>26.2</v>
      </c>
      <c r="HI104" s="31">
        <v>25.7</v>
      </c>
      <c r="HJ104" s="31">
        <v>25.3</v>
      </c>
      <c r="HK104" s="31">
        <v>25.1</v>
      </c>
      <c r="HL104" s="31">
        <v>24.6</v>
      </c>
      <c r="HM104" s="31">
        <v>23.7</v>
      </c>
      <c r="HN104" s="31">
        <v>22.3</v>
      </c>
      <c r="HO104" s="31">
        <v>36.1</v>
      </c>
      <c r="HP104" s="31">
        <v>33.9</v>
      </c>
      <c r="HQ104" s="31">
        <v>32.799999999999997</v>
      </c>
      <c r="HR104" s="31">
        <v>32.200000000000003</v>
      </c>
      <c r="HS104" s="31">
        <v>31.7</v>
      </c>
      <c r="HT104" s="31">
        <v>31.1</v>
      </c>
      <c r="HU104" s="31">
        <v>29.9</v>
      </c>
      <c r="HV104" s="45">
        <v>29.3</v>
      </c>
      <c r="HW104" s="31">
        <v>28.3</v>
      </c>
      <c r="HX104" s="31">
        <v>27.4</v>
      </c>
      <c r="HY104" s="31">
        <v>26.7</v>
      </c>
      <c r="HZ104" s="31">
        <v>26.1</v>
      </c>
      <c r="IA104" s="31">
        <v>25.5</v>
      </c>
      <c r="IB104" s="31">
        <v>24.7</v>
      </c>
      <c r="IC104" s="31">
        <v>23.9</v>
      </c>
      <c r="ID104" s="31">
        <v>22.5</v>
      </c>
      <c r="IE104" s="31">
        <v>21</v>
      </c>
    </row>
    <row r="105" spans="1:239" x14ac:dyDescent="0.3">
      <c r="A105" s="32">
        <v>44561</v>
      </c>
      <c r="B105" s="31">
        <v>9.5</v>
      </c>
      <c r="C105" s="31">
        <v>10.7</v>
      </c>
      <c r="D105" s="31">
        <v>11.3</v>
      </c>
      <c r="E105" s="31">
        <v>13.5</v>
      </c>
      <c r="F105" s="31">
        <v>15.4</v>
      </c>
      <c r="G105" s="31">
        <v>17</v>
      </c>
      <c r="H105" s="31">
        <v>18.899999999999999</v>
      </c>
      <c r="I105" s="45">
        <v>20</v>
      </c>
      <c r="J105" s="31">
        <v>21.1</v>
      </c>
      <c r="K105" s="31">
        <v>21.2</v>
      </c>
      <c r="L105" s="31">
        <v>20.6</v>
      </c>
      <c r="M105" s="31">
        <v>18.899999999999999</v>
      </c>
      <c r="N105" s="31">
        <v>16.600000000000001</v>
      </c>
      <c r="O105" s="31">
        <v>15.6</v>
      </c>
      <c r="P105" s="31">
        <v>16</v>
      </c>
      <c r="Q105" s="31">
        <v>16.7</v>
      </c>
      <c r="R105" s="31">
        <v>16.7</v>
      </c>
      <c r="S105" s="31">
        <v>20</v>
      </c>
      <c r="T105" s="31">
        <v>21.8</v>
      </c>
      <c r="U105" s="31">
        <v>22.1</v>
      </c>
      <c r="V105" s="31">
        <v>24.3</v>
      </c>
      <c r="W105" s="31">
        <v>25.5</v>
      </c>
      <c r="X105" s="31">
        <v>27.2</v>
      </c>
      <c r="Y105" s="31">
        <v>28.2</v>
      </c>
      <c r="Z105" s="45">
        <v>29.2</v>
      </c>
      <c r="AA105" s="31">
        <v>30.1</v>
      </c>
      <c r="AB105" s="31">
        <v>29.6</v>
      </c>
      <c r="AC105" s="31">
        <v>28.5</v>
      </c>
      <c r="AD105" s="31">
        <v>25.5</v>
      </c>
      <c r="AE105" s="31">
        <v>22.7</v>
      </c>
      <c r="AF105" s="31">
        <v>21.8</v>
      </c>
      <c r="AG105" s="31">
        <v>23.5</v>
      </c>
      <c r="AH105" s="31">
        <v>25.4</v>
      </c>
      <c r="AI105" s="31">
        <v>26</v>
      </c>
      <c r="AJ105" s="31">
        <v>23.5</v>
      </c>
      <c r="AK105" s="31">
        <v>24.8</v>
      </c>
      <c r="AL105" s="31">
        <v>25.4</v>
      </c>
      <c r="AM105" s="31">
        <v>26.1</v>
      </c>
      <c r="AN105" s="31">
        <v>26.8</v>
      </c>
      <c r="AO105" s="31">
        <v>27.6</v>
      </c>
      <c r="AP105" s="31">
        <v>28.4</v>
      </c>
      <c r="AQ105" s="45">
        <v>29</v>
      </c>
      <c r="AR105" s="31">
        <v>29.2</v>
      </c>
      <c r="AS105" s="31">
        <v>28.5</v>
      </c>
      <c r="AT105" s="31">
        <v>27.3</v>
      </c>
      <c r="AU105" s="31">
        <v>24.6</v>
      </c>
      <c r="AV105" s="31">
        <v>22.3</v>
      </c>
      <c r="AW105" s="31">
        <v>21.8</v>
      </c>
      <c r="AX105" s="31">
        <v>23.5</v>
      </c>
      <c r="AY105" s="31">
        <v>25.4</v>
      </c>
      <c r="AZ105" s="31">
        <v>25.8</v>
      </c>
      <c r="BA105" s="31">
        <v>25.5</v>
      </c>
      <c r="BB105" s="31">
        <v>26.6</v>
      </c>
      <c r="BC105" s="31">
        <v>27.3</v>
      </c>
      <c r="BD105" s="31">
        <v>27.5</v>
      </c>
      <c r="BE105" s="31">
        <v>27.8</v>
      </c>
      <c r="BF105" s="31">
        <v>27.8</v>
      </c>
      <c r="BG105" s="31">
        <v>28.2</v>
      </c>
      <c r="BH105" s="45">
        <v>28.2</v>
      </c>
      <c r="BI105" s="31">
        <v>28</v>
      </c>
      <c r="BJ105" s="31">
        <v>27.1</v>
      </c>
      <c r="BK105" s="31">
        <v>26</v>
      </c>
      <c r="BL105" s="31">
        <v>23.9</v>
      </c>
      <c r="BM105" s="31">
        <v>22</v>
      </c>
      <c r="BN105" s="31">
        <v>21.8</v>
      </c>
      <c r="BO105" s="31">
        <v>23.4</v>
      </c>
      <c r="BP105" s="31">
        <v>25.2</v>
      </c>
      <c r="BQ105" s="31">
        <v>25.5</v>
      </c>
      <c r="BR105" s="31">
        <v>26.7</v>
      </c>
      <c r="BS105" s="31">
        <v>27.8</v>
      </c>
      <c r="BT105" s="31">
        <v>28.2</v>
      </c>
      <c r="BU105" s="31">
        <v>27.8</v>
      </c>
      <c r="BV105" s="31">
        <v>27.7</v>
      </c>
      <c r="BW105" s="31">
        <v>27.4</v>
      </c>
      <c r="BX105" s="31">
        <v>27.6</v>
      </c>
      <c r="BY105" s="45">
        <v>27.2</v>
      </c>
      <c r="BZ105" s="31">
        <v>26.7</v>
      </c>
      <c r="CA105" s="31">
        <v>25.9</v>
      </c>
      <c r="CB105" s="31">
        <v>24.9</v>
      </c>
      <c r="CC105" s="31">
        <v>23.2</v>
      </c>
      <c r="CD105" s="31">
        <v>21.7</v>
      </c>
      <c r="CE105" s="31">
        <v>21.7</v>
      </c>
      <c r="CF105" s="31">
        <v>23.3</v>
      </c>
      <c r="CG105" s="31">
        <v>24.9</v>
      </c>
      <c r="CH105" s="31">
        <v>25.2</v>
      </c>
      <c r="CI105" s="31">
        <v>26.4</v>
      </c>
      <c r="CJ105" s="31">
        <v>27.6</v>
      </c>
      <c r="CK105" s="31">
        <v>28.2</v>
      </c>
      <c r="CL105" s="31">
        <v>27.9</v>
      </c>
      <c r="CM105" s="31">
        <v>27.9</v>
      </c>
      <c r="CN105" s="31">
        <v>27.4</v>
      </c>
      <c r="CO105" s="31">
        <v>27.4</v>
      </c>
      <c r="CP105" s="31">
        <v>26.9</v>
      </c>
      <c r="CQ105" s="31">
        <v>26.2</v>
      </c>
      <c r="CR105" s="31">
        <v>25.2</v>
      </c>
      <c r="CS105" s="31">
        <v>24.3</v>
      </c>
      <c r="CT105" s="31">
        <v>22.8</v>
      </c>
      <c r="CU105" s="31">
        <v>21.6</v>
      </c>
      <c r="CV105" s="31">
        <v>21.8</v>
      </c>
      <c r="CW105" s="31">
        <v>23.4</v>
      </c>
      <c r="CX105" s="31">
        <v>24.7</v>
      </c>
      <c r="CY105" s="31">
        <v>24.9</v>
      </c>
      <c r="CZ105" s="31">
        <v>26.1</v>
      </c>
      <c r="DA105" s="31">
        <v>27.3</v>
      </c>
      <c r="DB105" s="31">
        <v>28</v>
      </c>
      <c r="DC105" s="31">
        <v>27.7</v>
      </c>
      <c r="DD105" s="31">
        <v>27.7</v>
      </c>
      <c r="DE105" s="31">
        <v>27.3</v>
      </c>
      <c r="DF105" s="31">
        <v>27</v>
      </c>
      <c r="DG105" s="45">
        <v>26.5</v>
      </c>
      <c r="DH105" s="31">
        <v>25.6</v>
      </c>
      <c r="DI105" s="31">
        <v>24.6</v>
      </c>
      <c r="DJ105" s="31">
        <v>23.8</v>
      </c>
      <c r="DK105" s="31">
        <v>22.4</v>
      </c>
      <c r="DL105" s="31">
        <v>21.5</v>
      </c>
      <c r="DM105" s="31">
        <v>21.9</v>
      </c>
      <c r="DN105" s="31">
        <v>23.4</v>
      </c>
      <c r="DO105" s="31">
        <v>24.4</v>
      </c>
      <c r="DP105" s="31">
        <v>24.3</v>
      </c>
      <c r="DQ105" s="31">
        <v>25.6</v>
      </c>
      <c r="DR105" s="31">
        <v>27</v>
      </c>
      <c r="DS105" s="31">
        <v>27.7</v>
      </c>
      <c r="DT105" s="31">
        <v>27.4</v>
      </c>
      <c r="DU105" s="31">
        <v>27.3</v>
      </c>
      <c r="DV105" s="31">
        <v>26.9</v>
      </c>
      <c r="DW105" s="31">
        <v>26.5</v>
      </c>
      <c r="DX105" s="31">
        <v>25.9</v>
      </c>
      <c r="DY105" s="31">
        <v>25</v>
      </c>
      <c r="DZ105" s="31">
        <v>24.1</v>
      </c>
      <c r="EA105" s="31">
        <v>23.4</v>
      </c>
      <c r="EB105" s="31">
        <v>22.1</v>
      </c>
      <c r="EC105" s="31">
        <v>21.4</v>
      </c>
      <c r="ED105" s="31">
        <v>21.9</v>
      </c>
      <c r="EE105" s="31">
        <v>23.4</v>
      </c>
      <c r="EF105" s="31">
        <v>24</v>
      </c>
      <c r="EG105" s="31">
        <v>23.9</v>
      </c>
      <c r="EH105" s="31">
        <v>25.1</v>
      </c>
      <c r="EI105" s="31">
        <v>26.7</v>
      </c>
      <c r="EJ105" s="31">
        <v>27.4</v>
      </c>
      <c r="EK105" s="31">
        <v>27</v>
      </c>
      <c r="EL105" s="31">
        <v>26.9</v>
      </c>
      <c r="EM105" s="31">
        <v>26.5</v>
      </c>
      <c r="EN105" s="31">
        <v>26</v>
      </c>
      <c r="EO105" s="31">
        <v>25.4</v>
      </c>
      <c r="EP105" s="31">
        <v>24.5</v>
      </c>
      <c r="EQ105" s="31">
        <v>23.6</v>
      </c>
      <c r="ER105" s="31">
        <v>23</v>
      </c>
      <c r="ES105" s="31">
        <v>21.9</v>
      </c>
      <c r="ET105" s="31">
        <v>21.3</v>
      </c>
      <c r="EU105" s="31">
        <v>22</v>
      </c>
      <c r="EV105" s="31">
        <v>23.5</v>
      </c>
      <c r="EW105" s="31">
        <v>23.8</v>
      </c>
      <c r="EX105" s="31">
        <v>23.3</v>
      </c>
      <c r="EY105" s="31">
        <v>24.6</v>
      </c>
      <c r="EZ105" s="31">
        <v>26.5</v>
      </c>
      <c r="FA105" s="31">
        <v>27.1</v>
      </c>
      <c r="FB105" s="31">
        <v>26.9</v>
      </c>
      <c r="FC105" s="31">
        <v>26.5</v>
      </c>
      <c r="FD105" s="31">
        <v>26.1</v>
      </c>
      <c r="FE105" s="31">
        <v>25.4</v>
      </c>
      <c r="FF105" s="45">
        <v>24.9</v>
      </c>
      <c r="FG105" s="31">
        <v>24</v>
      </c>
      <c r="FH105" s="31">
        <v>23.2</v>
      </c>
      <c r="FI105" s="31">
        <v>22.6</v>
      </c>
      <c r="FJ105" s="31">
        <v>21.7</v>
      </c>
      <c r="FK105" s="31">
        <v>21.4</v>
      </c>
      <c r="FL105" s="31">
        <v>22.2</v>
      </c>
      <c r="FM105" s="31">
        <v>23.4</v>
      </c>
      <c r="FN105" s="31">
        <v>23.7</v>
      </c>
      <c r="FO105" s="31">
        <v>23.1</v>
      </c>
      <c r="FP105" s="31">
        <v>24.6</v>
      </c>
      <c r="FQ105" s="31">
        <v>26.2</v>
      </c>
      <c r="FR105" s="31">
        <v>26.7</v>
      </c>
      <c r="FS105" s="31">
        <v>26.6</v>
      </c>
      <c r="FT105" s="31">
        <v>26.3</v>
      </c>
      <c r="FU105" s="31">
        <v>25.8</v>
      </c>
      <c r="FV105" s="31">
        <v>25.1</v>
      </c>
      <c r="FW105" s="45">
        <v>24.4</v>
      </c>
      <c r="FX105" s="31">
        <v>23.4</v>
      </c>
      <c r="FY105" s="31">
        <v>22.7</v>
      </c>
      <c r="FZ105" s="31">
        <v>22.3</v>
      </c>
      <c r="GA105" s="31">
        <v>21.5</v>
      </c>
      <c r="GB105" s="31">
        <v>21.5</v>
      </c>
      <c r="GC105" s="31">
        <v>22</v>
      </c>
      <c r="GD105" s="31">
        <v>22.4</v>
      </c>
      <c r="GE105" s="31">
        <v>22.2</v>
      </c>
      <c r="GF105" s="31">
        <v>21.3</v>
      </c>
      <c r="GG105" s="31">
        <v>26.1</v>
      </c>
      <c r="GH105" s="31">
        <v>27.3</v>
      </c>
      <c r="GI105" s="31">
        <v>27.4</v>
      </c>
      <c r="GJ105" s="31">
        <v>27</v>
      </c>
      <c r="GK105" s="31">
        <v>26.6</v>
      </c>
      <c r="GL105" s="31">
        <v>26.1</v>
      </c>
      <c r="GM105" s="31">
        <v>25.6</v>
      </c>
      <c r="GN105" s="45">
        <v>24.9</v>
      </c>
      <c r="GO105" s="31">
        <v>23.8</v>
      </c>
      <c r="GP105" s="31">
        <v>23.1</v>
      </c>
      <c r="GQ105" s="31">
        <v>22.8</v>
      </c>
      <c r="GR105" s="31">
        <v>22.1</v>
      </c>
      <c r="GS105" s="31">
        <v>21.9</v>
      </c>
      <c r="GT105" s="31">
        <v>21.7</v>
      </c>
      <c r="GU105" s="31">
        <v>21.5</v>
      </c>
      <c r="GV105" s="31">
        <v>20.9</v>
      </c>
      <c r="GW105" s="31">
        <v>20</v>
      </c>
      <c r="GX105" s="31">
        <v>27.4</v>
      </c>
      <c r="GY105" s="31">
        <v>28.5</v>
      </c>
      <c r="GZ105" s="31">
        <v>28.6</v>
      </c>
      <c r="HA105" s="31">
        <v>28.2</v>
      </c>
      <c r="HB105" s="31">
        <v>27.6</v>
      </c>
      <c r="HC105" s="31">
        <v>26.9</v>
      </c>
      <c r="HD105" s="31">
        <v>26.3</v>
      </c>
      <c r="HE105" s="45">
        <v>25.5</v>
      </c>
      <c r="HF105" s="31">
        <v>24.3</v>
      </c>
      <c r="HG105" s="31">
        <v>23.6</v>
      </c>
      <c r="HH105" s="31">
        <v>23.2</v>
      </c>
      <c r="HI105" s="31">
        <v>22.5</v>
      </c>
      <c r="HJ105" s="31">
        <v>22</v>
      </c>
      <c r="HK105" s="31">
        <v>21.5</v>
      </c>
      <c r="HL105" s="31">
        <v>21</v>
      </c>
      <c r="HM105" s="31">
        <v>20.100000000000001</v>
      </c>
      <c r="HN105" s="31">
        <v>19</v>
      </c>
      <c r="HO105" s="31">
        <v>29</v>
      </c>
      <c r="HP105" s="31">
        <v>29.9</v>
      </c>
      <c r="HQ105" s="31">
        <v>29.9</v>
      </c>
      <c r="HR105" s="31">
        <v>29.4</v>
      </c>
      <c r="HS105" s="31">
        <v>28.6</v>
      </c>
      <c r="HT105" s="31">
        <v>28</v>
      </c>
      <c r="HU105" s="31">
        <v>27.3</v>
      </c>
      <c r="HV105" s="45">
        <v>26.3</v>
      </c>
      <c r="HW105" s="31">
        <v>24.9</v>
      </c>
      <c r="HX105" s="31">
        <v>24</v>
      </c>
      <c r="HY105" s="31">
        <v>23.5</v>
      </c>
      <c r="HZ105" s="31">
        <v>22.7</v>
      </c>
      <c r="IA105" s="31">
        <v>22</v>
      </c>
      <c r="IB105" s="31">
        <v>21.1</v>
      </c>
      <c r="IC105" s="31">
        <v>20.3</v>
      </c>
      <c r="ID105" s="31">
        <v>19.2</v>
      </c>
      <c r="IE105" s="31">
        <v>17.899999999999999</v>
      </c>
    </row>
    <row r="106" spans="1:239" x14ac:dyDescent="0.3">
      <c r="A106" s="32">
        <v>44592</v>
      </c>
      <c r="B106" s="31">
        <v>14</v>
      </c>
      <c r="C106" s="31">
        <v>15.2</v>
      </c>
      <c r="D106" s="31">
        <v>16.3</v>
      </c>
      <c r="E106" s="31">
        <v>17.5</v>
      </c>
      <c r="F106" s="31">
        <v>19.600000000000001</v>
      </c>
      <c r="G106" s="31">
        <v>21.2</v>
      </c>
      <c r="H106" s="31">
        <v>22.1</v>
      </c>
      <c r="I106" s="45">
        <v>22.2</v>
      </c>
      <c r="J106" s="31">
        <v>22.7</v>
      </c>
      <c r="K106" s="31">
        <v>21.9</v>
      </c>
      <c r="L106" s="31">
        <v>20.8</v>
      </c>
      <c r="M106" s="31">
        <v>18.899999999999999</v>
      </c>
      <c r="N106" s="31">
        <v>17.100000000000001</v>
      </c>
      <c r="O106" s="31">
        <v>16.5</v>
      </c>
      <c r="P106" s="31">
        <v>17.100000000000001</v>
      </c>
      <c r="Q106" s="31">
        <v>17.8</v>
      </c>
      <c r="R106" s="31">
        <v>18</v>
      </c>
      <c r="S106" s="31">
        <v>25.4</v>
      </c>
      <c r="T106" s="31">
        <v>26.7</v>
      </c>
      <c r="U106" s="31">
        <v>27.1</v>
      </c>
      <c r="V106" s="31">
        <v>27.6</v>
      </c>
      <c r="W106" s="31">
        <v>28.9</v>
      </c>
      <c r="X106" s="31">
        <v>29.8</v>
      </c>
      <c r="Y106" s="31">
        <v>29.6</v>
      </c>
      <c r="Z106" s="45">
        <v>29.9</v>
      </c>
      <c r="AA106" s="31">
        <v>30.6</v>
      </c>
      <c r="AB106" s="31">
        <v>29.6</v>
      </c>
      <c r="AC106" s="31">
        <v>28.1</v>
      </c>
      <c r="AD106" s="31">
        <v>25.4</v>
      </c>
      <c r="AE106" s="31">
        <v>23.2</v>
      </c>
      <c r="AF106" s="31">
        <v>23.1</v>
      </c>
      <c r="AG106" s="31">
        <v>25.3</v>
      </c>
      <c r="AH106" s="31">
        <v>27.6</v>
      </c>
      <c r="AI106" s="31">
        <v>28.4</v>
      </c>
      <c r="AJ106" s="31">
        <v>27.4</v>
      </c>
      <c r="AK106" s="31">
        <v>28.2</v>
      </c>
      <c r="AL106" s="31">
        <v>28.7</v>
      </c>
      <c r="AM106" s="31">
        <v>28.3</v>
      </c>
      <c r="AN106" s="31">
        <v>28.7</v>
      </c>
      <c r="AO106" s="31">
        <v>29.2</v>
      </c>
      <c r="AP106" s="31">
        <v>29.3</v>
      </c>
      <c r="AQ106" s="45">
        <v>29.6</v>
      </c>
      <c r="AR106" s="31">
        <v>29.7</v>
      </c>
      <c r="AS106" s="31">
        <v>28.6</v>
      </c>
      <c r="AT106" s="31">
        <v>27.2</v>
      </c>
      <c r="AU106" s="31">
        <v>24.7</v>
      </c>
      <c r="AV106" s="31">
        <v>22.8</v>
      </c>
      <c r="AW106" s="31">
        <v>23.3</v>
      </c>
      <c r="AX106" s="31">
        <v>25.4</v>
      </c>
      <c r="AY106" s="31">
        <v>27.8</v>
      </c>
      <c r="AZ106" s="31">
        <v>28.4</v>
      </c>
      <c r="BA106" s="31">
        <v>28.3</v>
      </c>
      <c r="BB106" s="31">
        <v>28.7</v>
      </c>
      <c r="BC106" s="31">
        <v>29.3</v>
      </c>
      <c r="BD106" s="31">
        <v>28.6</v>
      </c>
      <c r="BE106" s="31">
        <v>28.6</v>
      </c>
      <c r="BF106" s="31">
        <v>28.6</v>
      </c>
      <c r="BG106" s="31">
        <v>28.8</v>
      </c>
      <c r="BH106" s="45">
        <v>28.9</v>
      </c>
      <c r="BI106" s="31">
        <v>28.7</v>
      </c>
      <c r="BJ106" s="31">
        <v>27.5</v>
      </c>
      <c r="BK106" s="31">
        <v>26.1</v>
      </c>
      <c r="BL106" s="31">
        <v>24.2</v>
      </c>
      <c r="BM106" s="31">
        <v>22.6</v>
      </c>
      <c r="BN106" s="31">
        <v>23.4</v>
      </c>
      <c r="BO106" s="31">
        <v>25.4</v>
      </c>
      <c r="BP106" s="31">
        <v>27.7</v>
      </c>
      <c r="BQ106" s="31">
        <v>28.3</v>
      </c>
      <c r="BR106" s="31">
        <v>28.4</v>
      </c>
      <c r="BS106" s="31">
        <v>28.7</v>
      </c>
      <c r="BT106" s="31">
        <v>29.2</v>
      </c>
      <c r="BU106" s="31">
        <v>28.6</v>
      </c>
      <c r="BV106" s="31">
        <v>28.4</v>
      </c>
      <c r="BW106" s="31">
        <v>28.3</v>
      </c>
      <c r="BX106" s="31">
        <v>28.1</v>
      </c>
      <c r="BY106" s="45">
        <v>28.1</v>
      </c>
      <c r="BZ106" s="31">
        <v>27.7</v>
      </c>
      <c r="CA106" s="31">
        <v>26.6</v>
      </c>
      <c r="CB106" s="31">
        <v>25.3</v>
      </c>
      <c r="CC106" s="31">
        <v>23.7</v>
      </c>
      <c r="CD106" s="31">
        <v>22.3</v>
      </c>
      <c r="CE106" s="31">
        <v>23.4</v>
      </c>
      <c r="CF106" s="31">
        <v>25.5</v>
      </c>
      <c r="CG106" s="31">
        <v>27.6</v>
      </c>
      <c r="CH106" s="31">
        <v>28.1</v>
      </c>
      <c r="CI106" s="31">
        <v>27.5</v>
      </c>
      <c r="CJ106" s="31">
        <v>28</v>
      </c>
      <c r="CK106" s="31">
        <v>28.6</v>
      </c>
      <c r="CL106" s="31">
        <v>28</v>
      </c>
      <c r="CM106" s="31">
        <v>28</v>
      </c>
      <c r="CN106" s="31">
        <v>27.8</v>
      </c>
      <c r="CO106" s="31">
        <v>27.5</v>
      </c>
      <c r="CP106" s="31">
        <v>27.5</v>
      </c>
      <c r="CQ106" s="31">
        <v>27</v>
      </c>
      <c r="CR106" s="31">
        <v>25.9</v>
      </c>
      <c r="CS106" s="31">
        <v>24.8</v>
      </c>
      <c r="CT106" s="31">
        <v>23.2</v>
      </c>
      <c r="CU106" s="31">
        <v>22.2</v>
      </c>
      <c r="CV106" s="31">
        <v>23.5</v>
      </c>
      <c r="CW106" s="31">
        <v>25.7</v>
      </c>
      <c r="CX106" s="31">
        <v>27.4</v>
      </c>
      <c r="CY106" s="31">
        <v>27.8</v>
      </c>
      <c r="CZ106" s="31">
        <v>26.7</v>
      </c>
      <c r="DA106" s="31">
        <v>27.2</v>
      </c>
      <c r="DB106" s="31">
        <v>28</v>
      </c>
      <c r="DC106" s="31">
        <v>27.3</v>
      </c>
      <c r="DD106" s="31">
        <v>27.3</v>
      </c>
      <c r="DE106" s="31">
        <v>27.2</v>
      </c>
      <c r="DF106" s="31">
        <v>26.9</v>
      </c>
      <c r="DG106" s="45">
        <v>26.7</v>
      </c>
      <c r="DH106" s="31">
        <v>26.2</v>
      </c>
      <c r="DI106" s="31">
        <v>25.2</v>
      </c>
      <c r="DJ106" s="31">
        <v>24.2</v>
      </c>
      <c r="DK106" s="31">
        <v>22.9</v>
      </c>
      <c r="DL106" s="31">
        <v>22.2</v>
      </c>
      <c r="DM106" s="31">
        <v>23.6</v>
      </c>
      <c r="DN106" s="31">
        <v>25.8</v>
      </c>
      <c r="DO106" s="31">
        <v>27.1</v>
      </c>
      <c r="DP106" s="31">
        <v>27.3</v>
      </c>
      <c r="DQ106" s="31">
        <v>25.7</v>
      </c>
      <c r="DR106" s="31">
        <v>26.3</v>
      </c>
      <c r="DS106" s="31">
        <v>27.1</v>
      </c>
      <c r="DT106" s="31">
        <v>26.5</v>
      </c>
      <c r="DU106" s="31">
        <v>26.5</v>
      </c>
      <c r="DV106" s="31">
        <v>26.4</v>
      </c>
      <c r="DW106" s="31">
        <v>26.1</v>
      </c>
      <c r="DX106" s="31">
        <v>26</v>
      </c>
      <c r="DY106" s="31">
        <v>25.4</v>
      </c>
      <c r="DZ106" s="31">
        <v>24.6</v>
      </c>
      <c r="EA106" s="31">
        <v>23.7</v>
      </c>
      <c r="EB106" s="31">
        <v>22.6</v>
      </c>
      <c r="EC106" s="31">
        <v>22.1</v>
      </c>
      <c r="ED106" s="31">
        <v>23.7</v>
      </c>
      <c r="EE106" s="31">
        <v>25.8</v>
      </c>
      <c r="EF106" s="31">
        <v>26.7</v>
      </c>
      <c r="EG106" s="31">
        <v>26.9</v>
      </c>
      <c r="EH106" s="31">
        <v>24.8</v>
      </c>
      <c r="EI106" s="31">
        <v>25.4</v>
      </c>
      <c r="EJ106" s="31">
        <v>26.3</v>
      </c>
      <c r="EK106" s="31">
        <v>25.7</v>
      </c>
      <c r="EL106" s="31">
        <v>25.7</v>
      </c>
      <c r="EM106" s="31">
        <v>25.7</v>
      </c>
      <c r="EN106" s="31">
        <v>25.3</v>
      </c>
      <c r="EO106" s="31">
        <v>25.2</v>
      </c>
      <c r="EP106" s="31">
        <v>24.7</v>
      </c>
      <c r="EQ106" s="31">
        <v>24</v>
      </c>
      <c r="ER106" s="31">
        <v>23.3</v>
      </c>
      <c r="ES106" s="31">
        <v>22.4</v>
      </c>
      <c r="ET106" s="31">
        <v>22.1</v>
      </c>
      <c r="EU106" s="31">
        <v>23.8</v>
      </c>
      <c r="EV106" s="31">
        <v>25.9</v>
      </c>
      <c r="EW106" s="31">
        <v>26.5</v>
      </c>
      <c r="EX106" s="31">
        <v>26.3</v>
      </c>
      <c r="EY106" s="31">
        <v>23.9</v>
      </c>
      <c r="EZ106" s="31">
        <v>24.6</v>
      </c>
      <c r="FA106" s="31">
        <v>25.5</v>
      </c>
      <c r="FB106" s="31">
        <v>24.9</v>
      </c>
      <c r="FC106" s="31">
        <v>24.9</v>
      </c>
      <c r="FD106" s="31">
        <v>25</v>
      </c>
      <c r="FE106" s="31">
        <v>24.7</v>
      </c>
      <c r="FF106" s="45">
        <v>24.5</v>
      </c>
      <c r="FG106" s="31">
        <v>24</v>
      </c>
      <c r="FH106" s="31">
        <v>23.4</v>
      </c>
      <c r="FI106" s="31">
        <v>22.9</v>
      </c>
      <c r="FJ106" s="31">
        <v>22.3</v>
      </c>
      <c r="FK106" s="31">
        <v>22.2</v>
      </c>
      <c r="FL106" s="31">
        <v>24</v>
      </c>
      <c r="FM106" s="31">
        <v>25.9</v>
      </c>
      <c r="FN106" s="31">
        <v>26.4</v>
      </c>
      <c r="FO106" s="31">
        <v>26.1</v>
      </c>
      <c r="FP106" s="31">
        <v>23.5</v>
      </c>
      <c r="FQ106" s="31">
        <v>24</v>
      </c>
      <c r="FR106" s="31">
        <v>24.9</v>
      </c>
      <c r="FS106" s="31">
        <v>24.6</v>
      </c>
      <c r="FT106" s="31">
        <v>24.6</v>
      </c>
      <c r="FU106" s="31">
        <v>24.4</v>
      </c>
      <c r="FV106" s="31">
        <v>24.2</v>
      </c>
      <c r="FW106" s="45">
        <v>24</v>
      </c>
      <c r="FX106" s="31">
        <v>23.5</v>
      </c>
      <c r="FY106" s="31">
        <v>22.9</v>
      </c>
      <c r="FZ106" s="31">
        <v>22.6</v>
      </c>
      <c r="GA106" s="31">
        <v>22.2</v>
      </c>
      <c r="GB106" s="31">
        <v>22.4</v>
      </c>
      <c r="GC106" s="31">
        <v>23.8</v>
      </c>
      <c r="GD106" s="31">
        <v>24.8</v>
      </c>
      <c r="GE106" s="31">
        <v>24.7</v>
      </c>
      <c r="GF106" s="31">
        <v>23.8</v>
      </c>
      <c r="GG106" s="31">
        <v>24.4</v>
      </c>
      <c r="GH106" s="31">
        <v>24.5</v>
      </c>
      <c r="GI106" s="31">
        <v>25.1</v>
      </c>
      <c r="GJ106" s="31">
        <v>24.8</v>
      </c>
      <c r="GK106" s="31">
        <v>24.6</v>
      </c>
      <c r="GL106" s="31">
        <v>24.5</v>
      </c>
      <c r="GM106" s="31">
        <v>24.4</v>
      </c>
      <c r="GN106" s="45">
        <v>24.3</v>
      </c>
      <c r="GO106" s="31">
        <v>23.9</v>
      </c>
      <c r="GP106" s="31">
        <v>23.4</v>
      </c>
      <c r="GQ106" s="31">
        <v>23</v>
      </c>
      <c r="GR106" s="31">
        <v>22.8</v>
      </c>
      <c r="GS106" s="31">
        <v>22.7</v>
      </c>
      <c r="GT106" s="31">
        <v>23.3</v>
      </c>
      <c r="GU106" s="31">
        <v>23.7</v>
      </c>
      <c r="GV106" s="31">
        <v>23.1</v>
      </c>
      <c r="GW106" s="31">
        <v>22.2</v>
      </c>
      <c r="GX106" s="31">
        <v>24.8</v>
      </c>
      <c r="GY106" s="31">
        <v>24.9</v>
      </c>
      <c r="GZ106" s="31">
        <v>25.7</v>
      </c>
      <c r="HA106" s="31">
        <v>25.4</v>
      </c>
      <c r="HB106" s="31">
        <v>25.3</v>
      </c>
      <c r="HC106" s="31">
        <v>25</v>
      </c>
      <c r="HD106" s="31">
        <v>25</v>
      </c>
      <c r="HE106" s="45">
        <v>24.8</v>
      </c>
      <c r="HF106" s="31">
        <v>24.4</v>
      </c>
      <c r="HG106" s="31">
        <v>23.9</v>
      </c>
      <c r="HH106" s="31">
        <v>23.6</v>
      </c>
      <c r="HI106" s="31">
        <v>23.2</v>
      </c>
      <c r="HJ106" s="31">
        <v>22.9</v>
      </c>
      <c r="HK106" s="31">
        <v>23.2</v>
      </c>
      <c r="HL106" s="31">
        <v>23.1</v>
      </c>
      <c r="HM106" s="31">
        <v>22.2</v>
      </c>
      <c r="HN106" s="31">
        <v>21</v>
      </c>
      <c r="HO106" s="31">
        <v>25.4</v>
      </c>
      <c r="HP106" s="31">
        <v>25.4</v>
      </c>
      <c r="HQ106" s="31">
        <v>26.3</v>
      </c>
      <c r="HR106" s="31">
        <v>26</v>
      </c>
      <c r="HS106" s="31">
        <v>25.9</v>
      </c>
      <c r="HT106" s="31">
        <v>25.8</v>
      </c>
      <c r="HU106" s="31">
        <v>25.6</v>
      </c>
      <c r="HV106" s="45">
        <v>25.3</v>
      </c>
      <c r="HW106" s="31">
        <v>24.9</v>
      </c>
      <c r="HX106" s="31">
        <v>24.4</v>
      </c>
      <c r="HY106" s="31">
        <v>24</v>
      </c>
      <c r="HZ106" s="31">
        <v>23.5</v>
      </c>
      <c r="IA106" s="31">
        <v>23</v>
      </c>
      <c r="IB106" s="31">
        <v>22.7</v>
      </c>
      <c r="IC106" s="31">
        <v>22.3</v>
      </c>
      <c r="ID106" s="31">
        <v>21.1</v>
      </c>
      <c r="IE106" s="31">
        <v>19.600000000000001</v>
      </c>
    </row>
    <row r="107" spans="1:239" x14ac:dyDescent="0.3">
      <c r="A107" s="32">
        <v>44620</v>
      </c>
      <c r="B107" s="31">
        <v>24.4</v>
      </c>
      <c r="C107" s="31">
        <v>24.6</v>
      </c>
      <c r="D107" s="31">
        <v>24.7</v>
      </c>
      <c r="E107" s="31">
        <v>23.8</v>
      </c>
      <c r="F107" s="31">
        <v>23.9</v>
      </c>
      <c r="G107" s="31">
        <v>23.9</v>
      </c>
      <c r="H107" s="31">
        <v>24.1</v>
      </c>
      <c r="I107" s="45">
        <v>24.2</v>
      </c>
      <c r="J107" s="31">
        <v>24.2</v>
      </c>
      <c r="K107" s="31">
        <v>23.5</v>
      </c>
      <c r="L107" s="31">
        <v>21.6</v>
      </c>
      <c r="M107" s="31">
        <v>18.899999999999999</v>
      </c>
      <c r="N107" s="31">
        <v>16.7</v>
      </c>
      <c r="O107" s="31">
        <v>15.8</v>
      </c>
      <c r="P107" s="31">
        <v>16</v>
      </c>
      <c r="Q107" s="31">
        <v>16.600000000000001</v>
      </c>
      <c r="R107" s="31">
        <v>16.600000000000001</v>
      </c>
      <c r="S107" s="31">
        <v>38.4</v>
      </c>
      <c r="T107" s="31">
        <v>37.6</v>
      </c>
      <c r="U107" s="31">
        <v>36.200000000000003</v>
      </c>
      <c r="V107" s="31">
        <v>34.299999999999997</v>
      </c>
      <c r="W107" s="31">
        <v>33.1</v>
      </c>
      <c r="X107" s="31">
        <v>32.200000000000003</v>
      </c>
      <c r="Y107" s="31">
        <v>31.6</v>
      </c>
      <c r="Z107" s="45">
        <v>31.5</v>
      </c>
      <c r="AA107" s="31">
        <v>31.4</v>
      </c>
      <c r="AB107" s="31">
        <v>29.9</v>
      </c>
      <c r="AC107" s="31">
        <v>27.9</v>
      </c>
      <c r="AD107" s="31">
        <v>24.4</v>
      </c>
      <c r="AE107" s="31">
        <v>22</v>
      </c>
      <c r="AF107" s="31">
        <v>21.6</v>
      </c>
      <c r="AG107" s="31">
        <v>22.9</v>
      </c>
      <c r="AH107" s="31">
        <v>24.9</v>
      </c>
      <c r="AI107" s="31">
        <v>25.3</v>
      </c>
      <c r="AJ107" s="31">
        <v>36.700000000000003</v>
      </c>
      <c r="AK107" s="31">
        <v>35.4</v>
      </c>
      <c r="AL107" s="31">
        <v>34.200000000000003</v>
      </c>
      <c r="AM107" s="31">
        <v>32.5</v>
      </c>
      <c r="AN107" s="31">
        <v>31.6</v>
      </c>
      <c r="AO107" s="31">
        <v>31</v>
      </c>
      <c r="AP107" s="31">
        <v>30.8</v>
      </c>
      <c r="AQ107" s="45">
        <v>30.4</v>
      </c>
      <c r="AR107" s="31">
        <v>29.9</v>
      </c>
      <c r="AS107" s="31">
        <v>28.5</v>
      </c>
      <c r="AT107" s="31">
        <v>26.6</v>
      </c>
      <c r="AU107" s="31">
        <v>23.5</v>
      </c>
      <c r="AV107" s="31">
        <v>21.7</v>
      </c>
      <c r="AW107" s="31">
        <v>21.7</v>
      </c>
      <c r="AX107" s="31">
        <v>23</v>
      </c>
      <c r="AY107" s="31">
        <v>25</v>
      </c>
      <c r="AZ107" s="31">
        <v>25.2</v>
      </c>
      <c r="BA107" s="31">
        <v>35</v>
      </c>
      <c r="BB107" s="31">
        <v>33.9</v>
      </c>
      <c r="BC107" s="31">
        <v>32.6</v>
      </c>
      <c r="BD107" s="31">
        <v>31.4</v>
      </c>
      <c r="BE107" s="31">
        <v>30.6</v>
      </c>
      <c r="BF107" s="31">
        <v>29.9</v>
      </c>
      <c r="BG107" s="31">
        <v>29.8</v>
      </c>
      <c r="BH107" s="45">
        <v>29.2</v>
      </c>
      <c r="BI107" s="31">
        <v>28.4</v>
      </c>
      <c r="BJ107" s="31">
        <v>26.9</v>
      </c>
      <c r="BK107" s="31">
        <v>25.3</v>
      </c>
      <c r="BL107" s="31">
        <v>22.8</v>
      </c>
      <c r="BM107" s="31">
        <v>21.5</v>
      </c>
      <c r="BN107" s="31">
        <v>21.8</v>
      </c>
      <c r="BO107" s="31">
        <v>23</v>
      </c>
      <c r="BP107" s="31">
        <v>24.8</v>
      </c>
      <c r="BQ107" s="31">
        <v>25</v>
      </c>
      <c r="BR107" s="31">
        <v>33.6</v>
      </c>
      <c r="BS107" s="31">
        <v>32.799999999999997</v>
      </c>
      <c r="BT107" s="31">
        <v>31.4</v>
      </c>
      <c r="BU107" s="31">
        <v>30.3</v>
      </c>
      <c r="BV107" s="31">
        <v>29.6</v>
      </c>
      <c r="BW107" s="31">
        <v>29.1</v>
      </c>
      <c r="BX107" s="31">
        <v>28.4</v>
      </c>
      <c r="BY107" s="45">
        <v>27.9</v>
      </c>
      <c r="BZ107" s="31">
        <v>27</v>
      </c>
      <c r="CA107" s="31">
        <v>25.8</v>
      </c>
      <c r="CB107" s="31">
        <v>24.2</v>
      </c>
      <c r="CC107" s="31">
        <v>22.1</v>
      </c>
      <c r="CD107" s="31">
        <v>21.2</v>
      </c>
      <c r="CE107" s="31">
        <v>21.9</v>
      </c>
      <c r="CF107" s="31">
        <v>23</v>
      </c>
      <c r="CG107" s="31">
        <v>24.7</v>
      </c>
      <c r="CH107" s="31">
        <v>24.9</v>
      </c>
      <c r="CI107" s="31">
        <v>31.6</v>
      </c>
      <c r="CJ107" s="31">
        <v>31.2</v>
      </c>
      <c r="CK107" s="31">
        <v>30.2</v>
      </c>
      <c r="CL107" s="31">
        <v>29.2</v>
      </c>
      <c r="CM107" s="31">
        <v>28.8</v>
      </c>
      <c r="CN107" s="31">
        <v>28.3</v>
      </c>
      <c r="CO107" s="31">
        <v>27.5</v>
      </c>
      <c r="CP107" s="31">
        <v>27.1</v>
      </c>
      <c r="CQ107" s="31">
        <v>26.2</v>
      </c>
      <c r="CR107" s="31">
        <v>24.9</v>
      </c>
      <c r="CS107" s="31">
        <v>23.7</v>
      </c>
      <c r="CT107" s="31">
        <v>21.9</v>
      </c>
      <c r="CU107" s="31">
        <v>21.1</v>
      </c>
      <c r="CV107" s="31">
        <v>22</v>
      </c>
      <c r="CW107" s="31">
        <v>23.2</v>
      </c>
      <c r="CX107" s="31">
        <v>24.5</v>
      </c>
      <c r="CY107" s="31">
        <v>24.6</v>
      </c>
      <c r="CZ107" s="31">
        <v>30</v>
      </c>
      <c r="DA107" s="31">
        <v>29.6</v>
      </c>
      <c r="DB107" s="31">
        <v>28.9</v>
      </c>
      <c r="DC107" s="31">
        <v>28</v>
      </c>
      <c r="DD107" s="31">
        <v>27.7</v>
      </c>
      <c r="DE107" s="31">
        <v>27.3</v>
      </c>
      <c r="DF107" s="31">
        <v>26.6</v>
      </c>
      <c r="DG107" s="45">
        <v>26.3</v>
      </c>
      <c r="DH107" s="31">
        <v>25.3</v>
      </c>
      <c r="DI107" s="31">
        <v>24.2</v>
      </c>
      <c r="DJ107" s="31">
        <v>23.1</v>
      </c>
      <c r="DK107" s="31">
        <v>21.6</v>
      </c>
      <c r="DL107" s="31">
        <v>21.1</v>
      </c>
      <c r="DM107" s="31">
        <v>22</v>
      </c>
      <c r="DN107" s="31">
        <v>23.3</v>
      </c>
      <c r="DO107" s="31">
        <v>24.2</v>
      </c>
      <c r="DP107" s="31">
        <v>24.2</v>
      </c>
      <c r="DQ107" s="31">
        <v>28.4</v>
      </c>
      <c r="DR107" s="31">
        <v>28</v>
      </c>
      <c r="DS107" s="31">
        <v>27.5</v>
      </c>
      <c r="DT107" s="31">
        <v>26.8</v>
      </c>
      <c r="DU107" s="31">
        <v>26.6</v>
      </c>
      <c r="DV107" s="31">
        <v>26.3</v>
      </c>
      <c r="DW107" s="31">
        <v>25.7</v>
      </c>
      <c r="DX107" s="31">
        <v>25.4</v>
      </c>
      <c r="DY107" s="31">
        <v>24.5</v>
      </c>
      <c r="DZ107" s="31">
        <v>23.5</v>
      </c>
      <c r="EA107" s="31">
        <v>22.7</v>
      </c>
      <c r="EB107" s="31">
        <v>21.4</v>
      </c>
      <c r="EC107" s="31">
        <v>21.1</v>
      </c>
      <c r="ED107" s="31">
        <v>22.1</v>
      </c>
      <c r="EE107" s="31">
        <v>23.3</v>
      </c>
      <c r="EF107" s="31">
        <v>23.9</v>
      </c>
      <c r="EG107" s="31">
        <v>23.9</v>
      </c>
      <c r="EH107" s="31">
        <v>26.8</v>
      </c>
      <c r="EI107" s="31">
        <v>26.5</v>
      </c>
      <c r="EJ107" s="31">
        <v>26.2</v>
      </c>
      <c r="EK107" s="31">
        <v>25.8</v>
      </c>
      <c r="EL107" s="31">
        <v>25.5</v>
      </c>
      <c r="EM107" s="31">
        <v>25.4</v>
      </c>
      <c r="EN107" s="31">
        <v>24.8</v>
      </c>
      <c r="EO107" s="31">
        <v>24.6</v>
      </c>
      <c r="EP107" s="31">
        <v>23.8</v>
      </c>
      <c r="EQ107" s="31">
        <v>22.9</v>
      </c>
      <c r="ER107" s="31">
        <v>22.3</v>
      </c>
      <c r="ES107" s="31">
        <v>21.3</v>
      </c>
      <c r="ET107" s="31">
        <v>21.1</v>
      </c>
      <c r="EU107" s="31">
        <v>22.2</v>
      </c>
      <c r="EV107" s="31">
        <v>23.4</v>
      </c>
      <c r="EW107" s="31">
        <v>23.7</v>
      </c>
      <c r="EX107" s="31">
        <v>23.4</v>
      </c>
      <c r="EY107" s="31">
        <v>25.6</v>
      </c>
      <c r="EZ107" s="31">
        <v>25.4</v>
      </c>
      <c r="FA107" s="31">
        <v>25.1</v>
      </c>
      <c r="FB107" s="31">
        <v>24.9</v>
      </c>
      <c r="FC107" s="31">
        <v>24.6</v>
      </c>
      <c r="FD107" s="31">
        <v>24.5</v>
      </c>
      <c r="FE107" s="31">
        <v>24</v>
      </c>
      <c r="FF107" s="45">
        <v>23.8</v>
      </c>
      <c r="FG107" s="31">
        <v>23.1</v>
      </c>
      <c r="FH107" s="31">
        <v>22.4</v>
      </c>
      <c r="FI107" s="31">
        <v>21.8</v>
      </c>
      <c r="FJ107" s="31">
        <v>21.2</v>
      </c>
      <c r="FK107" s="31">
        <v>21.1</v>
      </c>
      <c r="FL107" s="31">
        <v>22.3</v>
      </c>
      <c r="FM107" s="31">
        <v>23.4</v>
      </c>
      <c r="FN107" s="31">
        <v>23.6</v>
      </c>
      <c r="FO107" s="31">
        <v>23.3</v>
      </c>
      <c r="FP107" s="31">
        <v>24.3</v>
      </c>
      <c r="FQ107" s="31">
        <v>24.4</v>
      </c>
      <c r="FR107" s="31">
        <v>24.3</v>
      </c>
      <c r="FS107" s="31">
        <v>24.5</v>
      </c>
      <c r="FT107" s="31">
        <v>24.3</v>
      </c>
      <c r="FU107" s="31">
        <v>24.1</v>
      </c>
      <c r="FV107" s="31">
        <v>23.6</v>
      </c>
      <c r="FW107" s="45">
        <v>23.3</v>
      </c>
      <c r="FX107" s="31">
        <v>22.6</v>
      </c>
      <c r="FY107" s="31">
        <v>22</v>
      </c>
      <c r="FZ107" s="31">
        <v>21.6</v>
      </c>
      <c r="GA107" s="31">
        <v>21.2</v>
      </c>
      <c r="GB107" s="31">
        <v>21.2</v>
      </c>
      <c r="GC107" s="31">
        <v>21.9</v>
      </c>
      <c r="GD107" s="31">
        <v>22.1</v>
      </c>
      <c r="GE107" s="31">
        <v>22</v>
      </c>
      <c r="GF107" s="31">
        <v>21.2</v>
      </c>
      <c r="GG107" s="31">
        <v>24.8</v>
      </c>
      <c r="GH107" s="31">
        <v>24.5</v>
      </c>
      <c r="GI107" s="31">
        <v>24.5</v>
      </c>
      <c r="GJ107" s="31">
        <v>24.7</v>
      </c>
      <c r="GK107" s="31">
        <v>24.5</v>
      </c>
      <c r="GL107" s="31">
        <v>24.5</v>
      </c>
      <c r="GM107" s="31">
        <v>24.1</v>
      </c>
      <c r="GN107" s="45">
        <v>23.8</v>
      </c>
      <c r="GO107" s="31">
        <v>23</v>
      </c>
      <c r="GP107" s="31">
        <v>22.5</v>
      </c>
      <c r="GQ107" s="31">
        <v>22.1</v>
      </c>
      <c r="GR107" s="31">
        <v>21.7</v>
      </c>
      <c r="GS107" s="31">
        <v>21.4</v>
      </c>
      <c r="GT107" s="31">
        <v>21.3</v>
      </c>
      <c r="GU107" s="31">
        <v>21</v>
      </c>
      <c r="GV107" s="31">
        <v>20.5</v>
      </c>
      <c r="GW107" s="31">
        <v>19.7</v>
      </c>
      <c r="GX107" s="31">
        <v>25.1</v>
      </c>
      <c r="GY107" s="31">
        <v>25</v>
      </c>
      <c r="GZ107" s="31">
        <v>25.1</v>
      </c>
      <c r="HA107" s="31">
        <v>25.5</v>
      </c>
      <c r="HB107" s="31">
        <v>25.3</v>
      </c>
      <c r="HC107" s="31">
        <v>25.2</v>
      </c>
      <c r="HD107" s="31">
        <v>24.9</v>
      </c>
      <c r="HE107" s="45">
        <v>24.5</v>
      </c>
      <c r="HF107" s="31">
        <v>23.6</v>
      </c>
      <c r="HG107" s="31">
        <v>23.1</v>
      </c>
      <c r="HH107" s="31">
        <v>22.7</v>
      </c>
      <c r="HI107" s="31">
        <v>22</v>
      </c>
      <c r="HJ107" s="31">
        <v>21.3</v>
      </c>
      <c r="HK107" s="31">
        <v>20.9</v>
      </c>
      <c r="HL107" s="31">
        <v>20.3</v>
      </c>
      <c r="HM107" s="31">
        <v>19.5</v>
      </c>
      <c r="HN107" s="31">
        <v>18.600000000000001</v>
      </c>
      <c r="HO107" s="31">
        <v>25.7</v>
      </c>
      <c r="HP107" s="31">
        <v>25.5</v>
      </c>
      <c r="HQ107" s="31">
        <v>25.7</v>
      </c>
      <c r="HR107" s="31">
        <v>26.1</v>
      </c>
      <c r="HS107" s="31">
        <v>26</v>
      </c>
      <c r="HT107" s="31">
        <v>26.1</v>
      </c>
      <c r="HU107" s="31">
        <v>25.7</v>
      </c>
      <c r="HV107" s="45">
        <v>25.2</v>
      </c>
      <c r="HW107" s="31">
        <v>24.2</v>
      </c>
      <c r="HX107" s="31">
        <v>23.6</v>
      </c>
      <c r="HY107" s="31">
        <v>23.1</v>
      </c>
      <c r="HZ107" s="31">
        <v>22.2</v>
      </c>
      <c r="IA107" s="31">
        <v>21.3</v>
      </c>
      <c r="IB107" s="31">
        <v>20.5</v>
      </c>
      <c r="IC107" s="31">
        <v>19.600000000000001</v>
      </c>
      <c r="ID107" s="31">
        <v>18.600000000000001</v>
      </c>
      <c r="IE107" s="31">
        <v>17.2</v>
      </c>
    </row>
    <row r="108" spans="1:239" x14ac:dyDescent="0.3">
      <c r="A108" s="32">
        <v>44651</v>
      </c>
      <c r="B108" s="31">
        <v>25.2</v>
      </c>
      <c r="C108" s="31">
        <v>24.3</v>
      </c>
      <c r="D108" s="31">
        <v>24</v>
      </c>
      <c r="E108" s="31">
        <v>27.6</v>
      </c>
      <c r="F108" s="31">
        <v>27.3</v>
      </c>
      <c r="G108" s="31">
        <v>27.4</v>
      </c>
      <c r="H108" s="31">
        <v>27.1</v>
      </c>
      <c r="I108" s="45">
        <v>36</v>
      </c>
      <c r="J108" s="31">
        <v>27.3</v>
      </c>
      <c r="K108" s="31">
        <v>26.6</v>
      </c>
      <c r="L108" s="31">
        <v>24.9</v>
      </c>
      <c r="M108" s="31">
        <v>21.1</v>
      </c>
      <c r="N108" s="31">
        <v>17.5</v>
      </c>
      <c r="O108" s="31">
        <v>16.100000000000001</v>
      </c>
      <c r="P108" s="31">
        <v>16.399999999999999</v>
      </c>
      <c r="Q108" s="31">
        <v>17</v>
      </c>
      <c r="R108" s="31">
        <v>16.899999999999999</v>
      </c>
      <c r="S108" s="31">
        <v>41.1</v>
      </c>
      <c r="T108" s="31">
        <v>38.799999999999997</v>
      </c>
      <c r="U108" s="31">
        <v>38.1</v>
      </c>
      <c r="V108" s="31">
        <v>38.200000000000003</v>
      </c>
      <c r="W108" s="31">
        <v>36.9</v>
      </c>
      <c r="X108" s="31">
        <v>36</v>
      </c>
      <c r="Y108" s="31">
        <v>34.6</v>
      </c>
      <c r="Z108" s="31">
        <v>34.4</v>
      </c>
      <c r="AA108" s="31">
        <v>34.5</v>
      </c>
      <c r="AB108" s="31">
        <v>33.5</v>
      </c>
      <c r="AC108" s="31">
        <v>31.6</v>
      </c>
      <c r="AD108" s="31">
        <v>26.6</v>
      </c>
      <c r="AE108" s="31">
        <v>22.6</v>
      </c>
      <c r="AF108" s="31">
        <v>21.8</v>
      </c>
      <c r="AG108" s="31">
        <v>23.5</v>
      </c>
      <c r="AH108" s="31">
        <v>25.5</v>
      </c>
      <c r="AI108" s="31">
        <v>26</v>
      </c>
      <c r="AJ108" s="31">
        <v>40</v>
      </c>
      <c r="AK108" s="31">
        <v>37.4</v>
      </c>
      <c r="AL108" s="31">
        <v>36.1</v>
      </c>
      <c r="AM108" s="31">
        <v>36</v>
      </c>
      <c r="AN108" s="31">
        <v>35.1</v>
      </c>
      <c r="AO108" s="31">
        <v>34.4</v>
      </c>
      <c r="AP108" s="31">
        <v>33.5</v>
      </c>
      <c r="AQ108" s="31">
        <v>34.5</v>
      </c>
      <c r="AR108" s="31">
        <v>32.799999999999997</v>
      </c>
      <c r="AS108" s="31">
        <v>31.7</v>
      </c>
      <c r="AT108" s="31">
        <v>29.8</v>
      </c>
      <c r="AU108" s="31">
        <v>25.4</v>
      </c>
      <c r="AV108" s="31">
        <v>22.1</v>
      </c>
      <c r="AW108" s="31">
        <v>21.9</v>
      </c>
      <c r="AX108" s="31">
        <v>23.6</v>
      </c>
      <c r="AY108" s="31">
        <v>25.6</v>
      </c>
      <c r="AZ108" s="31">
        <v>25.9</v>
      </c>
      <c r="BA108" s="31">
        <v>38.1</v>
      </c>
      <c r="BB108" s="31">
        <v>36.1</v>
      </c>
      <c r="BC108" s="31">
        <v>34.799999999999997</v>
      </c>
      <c r="BD108" s="31">
        <v>34.5</v>
      </c>
      <c r="BE108" s="31">
        <v>33.299999999999997</v>
      </c>
      <c r="BF108" s="31">
        <v>32.700000000000003</v>
      </c>
      <c r="BG108" s="31">
        <v>32.200000000000003</v>
      </c>
      <c r="BH108" s="45">
        <v>33.5</v>
      </c>
      <c r="BI108" s="31">
        <v>31.1</v>
      </c>
      <c r="BJ108" s="31">
        <v>29.7</v>
      </c>
      <c r="BK108" s="31">
        <v>28</v>
      </c>
      <c r="BL108" s="31">
        <v>24.4</v>
      </c>
      <c r="BM108" s="31">
        <v>21.7</v>
      </c>
      <c r="BN108" s="31">
        <v>22</v>
      </c>
      <c r="BO108" s="31">
        <v>23.6</v>
      </c>
      <c r="BP108" s="31">
        <v>25.3</v>
      </c>
      <c r="BQ108" s="31">
        <v>25.6</v>
      </c>
      <c r="BR108" s="31">
        <v>36.1</v>
      </c>
      <c r="BS108" s="31">
        <v>34.6</v>
      </c>
      <c r="BT108" s="31">
        <v>33.6</v>
      </c>
      <c r="BU108" s="31">
        <v>32.700000000000003</v>
      </c>
      <c r="BV108" s="31">
        <v>31.7</v>
      </c>
      <c r="BW108" s="31">
        <v>31.2</v>
      </c>
      <c r="BX108" s="31">
        <v>30.5</v>
      </c>
      <c r="BY108" s="45">
        <v>31.6</v>
      </c>
      <c r="BZ108" s="31">
        <v>29.4</v>
      </c>
      <c r="CA108" s="31">
        <v>28</v>
      </c>
      <c r="CB108" s="31">
        <v>26.4</v>
      </c>
      <c r="CC108" s="31">
        <v>23.5</v>
      </c>
      <c r="CD108" s="31">
        <v>21.3</v>
      </c>
      <c r="CE108" s="31">
        <v>22</v>
      </c>
      <c r="CF108" s="31">
        <v>23.6</v>
      </c>
      <c r="CG108" s="31">
        <v>25.2</v>
      </c>
      <c r="CH108" s="31">
        <v>25.3</v>
      </c>
      <c r="CI108" s="31">
        <v>34.4</v>
      </c>
      <c r="CJ108" s="31">
        <v>33.1</v>
      </c>
      <c r="CK108" s="31">
        <v>32.299999999999997</v>
      </c>
      <c r="CL108" s="31">
        <v>31.5</v>
      </c>
      <c r="CM108" s="31">
        <v>30.7</v>
      </c>
      <c r="CN108" s="31">
        <v>30.2</v>
      </c>
      <c r="CO108" s="31">
        <v>29.5</v>
      </c>
      <c r="CP108" s="31">
        <v>29.1</v>
      </c>
      <c r="CQ108" s="31">
        <v>28.2</v>
      </c>
      <c r="CR108" s="31">
        <v>26.8</v>
      </c>
      <c r="CS108" s="31">
        <v>25.5</v>
      </c>
      <c r="CT108" s="31">
        <v>23</v>
      </c>
      <c r="CU108" s="31">
        <v>21.3</v>
      </c>
      <c r="CV108" s="31">
        <v>22.1</v>
      </c>
      <c r="CW108" s="31">
        <v>23.6</v>
      </c>
      <c r="CX108" s="31">
        <v>25</v>
      </c>
      <c r="CY108" s="31">
        <v>24.9</v>
      </c>
      <c r="CZ108" s="31">
        <v>32.9</v>
      </c>
      <c r="DA108" s="31">
        <v>31.6</v>
      </c>
      <c r="DB108" s="31">
        <v>30.9</v>
      </c>
      <c r="DC108" s="31">
        <v>30.1</v>
      </c>
      <c r="DD108" s="31">
        <v>29.4</v>
      </c>
      <c r="DE108" s="31">
        <v>28.9</v>
      </c>
      <c r="DF108" s="31">
        <v>28.3</v>
      </c>
      <c r="DG108" s="45">
        <v>26.6</v>
      </c>
      <c r="DH108" s="31">
        <v>26.9</v>
      </c>
      <c r="DI108" s="31">
        <v>25.7</v>
      </c>
      <c r="DJ108" s="31">
        <v>24.6</v>
      </c>
      <c r="DK108" s="31">
        <v>22.5</v>
      </c>
      <c r="DL108" s="31">
        <v>21.2</v>
      </c>
      <c r="DM108" s="31">
        <v>22.2</v>
      </c>
      <c r="DN108" s="31">
        <v>23.7</v>
      </c>
      <c r="DO108" s="31">
        <v>24.7</v>
      </c>
      <c r="DP108" s="31">
        <v>24.4</v>
      </c>
      <c r="DQ108" s="31">
        <v>31</v>
      </c>
      <c r="DR108" s="31">
        <v>29.9</v>
      </c>
      <c r="DS108" s="31">
        <v>29.4</v>
      </c>
      <c r="DT108" s="31">
        <v>28.7</v>
      </c>
      <c r="DU108" s="31">
        <v>28</v>
      </c>
      <c r="DV108" s="31">
        <v>27.6</v>
      </c>
      <c r="DW108" s="31">
        <v>27</v>
      </c>
      <c r="DX108" s="31">
        <v>26.6</v>
      </c>
      <c r="DY108" s="31">
        <v>25.7</v>
      </c>
      <c r="DZ108" s="31">
        <v>24.7</v>
      </c>
      <c r="EA108" s="31">
        <v>23.8</v>
      </c>
      <c r="EB108" s="31">
        <v>22.1</v>
      </c>
      <c r="EC108" s="31">
        <v>21.1</v>
      </c>
      <c r="ED108" s="31">
        <v>22.2</v>
      </c>
      <c r="EE108" s="31">
        <v>23.7</v>
      </c>
      <c r="EF108" s="31">
        <v>24.3</v>
      </c>
      <c r="EG108" s="31">
        <v>23.9</v>
      </c>
      <c r="EH108" s="31">
        <v>29.6</v>
      </c>
      <c r="EI108" s="31">
        <v>28.3</v>
      </c>
      <c r="EJ108" s="31">
        <v>28</v>
      </c>
      <c r="EK108" s="31">
        <v>27.3</v>
      </c>
      <c r="EL108" s="31">
        <v>26.7</v>
      </c>
      <c r="EM108" s="31">
        <v>26.3</v>
      </c>
      <c r="EN108" s="31">
        <v>25.7</v>
      </c>
      <c r="EO108" s="31">
        <v>25.3</v>
      </c>
      <c r="EP108" s="31">
        <v>24.6</v>
      </c>
      <c r="EQ108" s="31">
        <v>23.7</v>
      </c>
      <c r="ER108" s="31">
        <v>23</v>
      </c>
      <c r="ES108" s="31">
        <v>21.8</v>
      </c>
      <c r="ET108" s="31">
        <v>21</v>
      </c>
      <c r="EU108" s="31">
        <v>22.3</v>
      </c>
      <c r="EV108" s="31">
        <v>23.7</v>
      </c>
      <c r="EW108" s="31">
        <v>24.1</v>
      </c>
      <c r="EX108" s="31">
        <v>23.4</v>
      </c>
      <c r="EY108" s="31">
        <v>28.1</v>
      </c>
      <c r="EZ108" s="31">
        <v>27</v>
      </c>
      <c r="FA108" s="31">
        <v>26.7</v>
      </c>
      <c r="FB108" s="31">
        <v>25.9</v>
      </c>
      <c r="FC108" s="31">
        <v>25.4</v>
      </c>
      <c r="FD108" s="31">
        <v>25</v>
      </c>
      <c r="FE108" s="31">
        <v>24.5</v>
      </c>
      <c r="FF108" s="45">
        <v>22.6</v>
      </c>
      <c r="FG108" s="31">
        <v>23.5</v>
      </c>
      <c r="FH108" s="31">
        <v>22.8</v>
      </c>
      <c r="FI108" s="31">
        <v>22.2</v>
      </c>
      <c r="FJ108" s="31">
        <v>21.5</v>
      </c>
      <c r="FK108" s="31">
        <v>21</v>
      </c>
      <c r="FL108" s="31">
        <v>22.3</v>
      </c>
      <c r="FM108" s="31">
        <v>23.6</v>
      </c>
      <c r="FN108" s="31">
        <v>23.9</v>
      </c>
      <c r="FO108" s="31">
        <v>23.2</v>
      </c>
      <c r="FP108" s="31">
        <v>27.4</v>
      </c>
      <c r="FQ108" s="31">
        <v>26.5</v>
      </c>
      <c r="FR108" s="31">
        <v>26.3</v>
      </c>
      <c r="FS108" s="31">
        <v>25.8</v>
      </c>
      <c r="FT108" s="31">
        <v>25.3</v>
      </c>
      <c r="FU108" s="31">
        <v>24.8</v>
      </c>
      <c r="FV108" s="31">
        <v>24.2</v>
      </c>
      <c r="FW108" s="45">
        <v>21.8</v>
      </c>
      <c r="FX108" s="31">
        <v>23</v>
      </c>
      <c r="FY108" s="31">
        <v>22.4</v>
      </c>
      <c r="FZ108" s="31">
        <v>21.9</v>
      </c>
      <c r="GA108" s="31">
        <v>21.5</v>
      </c>
      <c r="GB108" s="31">
        <v>21.2</v>
      </c>
      <c r="GC108" s="31">
        <v>22</v>
      </c>
      <c r="GD108" s="31">
        <v>22.4</v>
      </c>
      <c r="GE108" s="31">
        <v>22.1</v>
      </c>
      <c r="GF108" s="31">
        <v>21</v>
      </c>
      <c r="GG108" s="31">
        <v>28</v>
      </c>
      <c r="GH108" s="31">
        <v>26.9</v>
      </c>
      <c r="GI108" s="31">
        <v>26.7</v>
      </c>
      <c r="GJ108" s="31">
        <v>26.2</v>
      </c>
      <c r="GK108" s="31">
        <v>25.7</v>
      </c>
      <c r="GL108" s="31">
        <v>25.3</v>
      </c>
      <c r="GM108" s="31">
        <v>24.8</v>
      </c>
      <c r="GN108" s="45">
        <v>23.5</v>
      </c>
      <c r="GO108" s="31">
        <v>23.5</v>
      </c>
      <c r="GP108" s="31">
        <v>23</v>
      </c>
      <c r="GQ108" s="31">
        <v>22.5</v>
      </c>
      <c r="GR108" s="31">
        <v>22.1</v>
      </c>
      <c r="GS108" s="31">
        <v>21.4</v>
      </c>
      <c r="GT108" s="31">
        <v>21.4</v>
      </c>
      <c r="GU108" s="31">
        <v>21.2</v>
      </c>
      <c r="GV108" s="31">
        <v>20.5</v>
      </c>
      <c r="GW108" s="31">
        <v>19.600000000000001</v>
      </c>
      <c r="GX108" s="31">
        <v>28.8</v>
      </c>
      <c r="GY108" s="31">
        <v>27.8</v>
      </c>
      <c r="GZ108" s="31">
        <v>27.6</v>
      </c>
      <c r="HA108" s="31">
        <v>27.1</v>
      </c>
      <c r="HB108" s="31">
        <v>26.8</v>
      </c>
      <c r="HC108" s="31">
        <v>26.2</v>
      </c>
      <c r="HD108" s="31">
        <v>25.7</v>
      </c>
      <c r="HE108" s="45">
        <v>25.5</v>
      </c>
      <c r="HF108" s="31">
        <v>24.3</v>
      </c>
      <c r="HG108" s="31">
        <v>23.7</v>
      </c>
      <c r="HH108" s="31">
        <v>23.2</v>
      </c>
      <c r="HI108" s="31">
        <v>22.5</v>
      </c>
      <c r="HJ108" s="31">
        <v>21.4</v>
      </c>
      <c r="HK108" s="31">
        <v>21</v>
      </c>
      <c r="HL108" s="31">
        <v>20.5</v>
      </c>
      <c r="HM108" s="31">
        <v>19.600000000000001</v>
      </c>
      <c r="HN108" s="31">
        <v>18.8</v>
      </c>
      <c r="HO108" s="31">
        <v>29.8</v>
      </c>
      <c r="HP108" s="31">
        <v>28.5</v>
      </c>
      <c r="HQ108" s="31">
        <v>28.5</v>
      </c>
      <c r="HR108" s="31">
        <v>27.9</v>
      </c>
      <c r="HS108" s="31">
        <v>27.6</v>
      </c>
      <c r="HT108" s="31">
        <v>27.2</v>
      </c>
      <c r="HU108" s="31">
        <v>26.5</v>
      </c>
      <c r="HV108" s="45">
        <v>26</v>
      </c>
      <c r="HW108" s="31">
        <v>25</v>
      </c>
      <c r="HX108" s="31">
        <v>24.2</v>
      </c>
      <c r="HY108" s="31">
        <v>23.6</v>
      </c>
      <c r="HZ108" s="31">
        <v>22.7</v>
      </c>
      <c r="IA108" s="31">
        <v>21.2</v>
      </c>
      <c r="IB108" s="31">
        <v>20.399999999999999</v>
      </c>
      <c r="IC108" s="31">
        <v>19.8</v>
      </c>
      <c r="ID108" s="31">
        <v>18.8</v>
      </c>
      <c r="IE108" s="31">
        <v>17.399999999999999</v>
      </c>
    </row>
    <row r="109" spans="1:239" x14ac:dyDescent="0.3">
      <c r="A109" s="32">
        <v>44680</v>
      </c>
      <c r="B109" s="31">
        <v>23</v>
      </c>
      <c r="C109" s="31">
        <v>26.8</v>
      </c>
      <c r="D109" s="31">
        <v>27.9</v>
      </c>
      <c r="E109" s="31">
        <v>27.2</v>
      </c>
      <c r="F109" s="31">
        <v>25.8</v>
      </c>
      <c r="G109" s="31">
        <v>24.9</v>
      </c>
      <c r="H109" s="31">
        <v>24.6</v>
      </c>
      <c r="I109" s="45">
        <v>27.2</v>
      </c>
      <c r="J109" s="31">
        <v>23.6</v>
      </c>
      <c r="K109" s="31">
        <v>22.1</v>
      </c>
      <c r="L109" s="31">
        <v>20.6</v>
      </c>
      <c r="M109" s="31">
        <v>17.600000000000001</v>
      </c>
      <c r="N109" s="31">
        <v>15</v>
      </c>
      <c r="O109" s="31">
        <v>13.9</v>
      </c>
      <c r="P109" s="31">
        <v>14.5</v>
      </c>
      <c r="Q109" s="31">
        <v>15.5</v>
      </c>
      <c r="R109" s="31">
        <v>15.1</v>
      </c>
      <c r="S109" s="31">
        <v>36.9</v>
      </c>
      <c r="T109" s="31">
        <v>37.9</v>
      </c>
      <c r="U109" s="31">
        <v>37.799999999999997</v>
      </c>
      <c r="V109" s="31">
        <v>34.9</v>
      </c>
      <c r="W109" s="31">
        <v>33.299999999999997</v>
      </c>
      <c r="X109" s="31">
        <v>31.7</v>
      </c>
      <c r="Y109" s="31">
        <v>30.6</v>
      </c>
      <c r="Z109" s="45">
        <v>30.5</v>
      </c>
      <c r="AA109" s="31">
        <v>29</v>
      </c>
      <c r="AB109" s="31">
        <v>26.9</v>
      </c>
      <c r="AC109" s="31">
        <v>25</v>
      </c>
      <c r="AD109" s="31">
        <v>21.4</v>
      </c>
      <c r="AE109" s="31">
        <v>18.8</v>
      </c>
      <c r="AF109" s="31">
        <v>18.3</v>
      </c>
      <c r="AG109" s="31">
        <v>20.3</v>
      </c>
      <c r="AH109" s="31">
        <v>22.6</v>
      </c>
      <c r="AI109" s="31">
        <v>22.4</v>
      </c>
      <c r="AJ109" s="31">
        <v>36.4</v>
      </c>
      <c r="AK109" s="31">
        <v>36.6</v>
      </c>
      <c r="AL109" s="31">
        <v>35.700000000000003</v>
      </c>
      <c r="AM109" s="31">
        <v>32.799999999999997</v>
      </c>
      <c r="AN109" s="31">
        <v>32.200000000000003</v>
      </c>
      <c r="AO109" s="31">
        <v>31.1</v>
      </c>
      <c r="AP109" s="31">
        <v>30</v>
      </c>
      <c r="AQ109" s="45">
        <v>29.3</v>
      </c>
      <c r="AR109" s="31">
        <v>27.7</v>
      </c>
      <c r="AS109" s="31">
        <v>26</v>
      </c>
      <c r="AT109" s="31">
        <v>24.2</v>
      </c>
      <c r="AU109" s="31">
        <v>20.8</v>
      </c>
      <c r="AV109" s="31">
        <v>18.600000000000001</v>
      </c>
      <c r="AW109" s="31">
        <v>18.600000000000001</v>
      </c>
      <c r="AX109" s="31">
        <v>20.7</v>
      </c>
      <c r="AY109" s="31">
        <v>22.8</v>
      </c>
      <c r="AZ109" s="31">
        <v>22.4</v>
      </c>
      <c r="BA109" s="31">
        <v>34.700000000000003</v>
      </c>
      <c r="BB109" s="31">
        <v>34.9</v>
      </c>
      <c r="BC109" s="31">
        <v>33.9</v>
      </c>
      <c r="BD109" s="31">
        <v>32.1</v>
      </c>
      <c r="BE109" s="31">
        <v>31.1</v>
      </c>
      <c r="BF109" s="31">
        <v>29.9</v>
      </c>
      <c r="BG109" s="31">
        <v>29.1</v>
      </c>
      <c r="BH109" s="45">
        <v>28.1</v>
      </c>
      <c r="BI109" s="31">
        <v>26.6</v>
      </c>
      <c r="BJ109" s="31">
        <v>24.9</v>
      </c>
      <c r="BK109" s="31">
        <v>23.4</v>
      </c>
      <c r="BL109" s="31">
        <v>20.399999999999999</v>
      </c>
      <c r="BM109" s="31">
        <v>18.5</v>
      </c>
      <c r="BN109" s="31">
        <v>19</v>
      </c>
      <c r="BO109" s="31">
        <v>21.1</v>
      </c>
      <c r="BP109" s="31">
        <v>22.8</v>
      </c>
      <c r="BQ109" s="31">
        <v>22.3</v>
      </c>
      <c r="BR109" s="31">
        <v>32.1</v>
      </c>
      <c r="BS109" s="31">
        <v>33.200000000000003</v>
      </c>
      <c r="BT109" s="31">
        <v>32.299999999999997</v>
      </c>
      <c r="BU109" s="31">
        <v>30.6</v>
      </c>
      <c r="BV109" s="31">
        <v>30.1</v>
      </c>
      <c r="BW109" s="31">
        <v>29</v>
      </c>
      <c r="BX109" s="31">
        <v>28.3</v>
      </c>
      <c r="BY109" s="45">
        <v>27.1</v>
      </c>
      <c r="BZ109" s="31">
        <v>25.5</v>
      </c>
      <c r="CA109" s="31">
        <v>24.2</v>
      </c>
      <c r="CB109" s="31">
        <v>22.8</v>
      </c>
      <c r="CC109" s="31">
        <v>20.100000000000001</v>
      </c>
      <c r="CD109" s="31">
        <v>18.399999999999999</v>
      </c>
      <c r="CE109" s="31">
        <v>19.3</v>
      </c>
      <c r="CF109" s="31">
        <v>21.4</v>
      </c>
      <c r="CG109" s="31">
        <v>22.9</v>
      </c>
      <c r="CH109" s="31">
        <v>22.1</v>
      </c>
      <c r="CI109" s="31">
        <v>31.1</v>
      </c>
      <c r="CJ109" s="31">
        <v>32.1</v>
      </c>
      <c r="CK109" s="31">
        <v>31.5</v>
      </c>
      <c r="CL109" s="31">
        <v>30</v>
      </c>
      <c r="CM109" s="31">
        <v>29.6</v>
      </c>
      <c r="CN109" s="31">
        <v>28.5</v>
      </c>
      <c r="CO109" s="31">
        <v>27.7</v>
      </c>
      <c r="CP109" s="31">
        <v>26.6</v>
      </c>
      <c r="CQ109" s="31">
        <v>25</v>
      </c>
      <c r="CR109" s="31">
        <v>23.5</v>
      </c>
      <c r="CS109" s="31">
        <v>22.3</v>
      </c>
      <c r="CT109" s="31">
        <v>19.8</v>
      </c>
      <c r="CU109" s="31">
        <v>18.5</v>
      </c>
      <c r="CV109" s="31">
        <v>19.5</v>
      </c>
      <c r="CW109" s="31">
        <v>21.6</v>
      </c>
      <c r="CX109" s="31">
        <v>22.7</v>
      </c>
      <c r="CY109" s="31">
        <v>21.9</v>
      </c>
      <c r="CZ109" s="31">
        <v>30.3</v>
      </c>
      <c r="DA109" s="31">
        <v>31.1</v>
      </c>
      <c r="DB109" s="31">
        <v>30.6</v>
      </c>
      <c r="DC109" s="31">
        <v>29.2</v>
      </c>
      <c r="DD109" s="31">
        <v>28.9</v>
      </c>
      <c r="DE109" s="31">
        <v>27.8</v>
      </c>
      <c r="DF109" s="31">
        <v>27</v>
      </c>
      <c r="DG109" s="45">
        <v>25.9</v>
      </c>
      <c r="DH109" s="31">
        <v>24.3</v>
      </c>
      <c r="DI109" s="31">
        <v>22.9</v>
      </c>
      <c r="DJ109" s="31">
        <v>21.8</v>
      </c>
      <c r="DK109" s="31">
        <v>19.600000000000001</v>
      </c>
      <c r="DL109" s="31">
        <v>18.5</v>
      </c>
      <c r="DM109" s="31">
        <v>19.7</v>
      </c>
      <c r="DN109" s="31">
        <v>21.7</v>
      </c>
      <c r="DO109" s="31">
        <v>22.4</v>
      </c>
      <c r="DP109" s="31">
        <v>21.6</v>
      </c>
      <c r="DQ109" s="31">
        <v>29</v>
      </c>
      <c r="DR109" s="31">
        <v>29.8</v>
      </c>
      <c r="DS109" s="31">
        <v>29.6</v>
      </c>
      <c r="DT109" s="31">
        <v>28.4</v>
      </c>
      <c r="DU109" s="31">
        <v>28.1</v>
      </c>
      <c r="DV109" s="31">
        <v>27.1</v>
      </c>
      <c r="DW109" s="31">
        <v>26.2</v>
      </c>
      <c r="DX109" s="31">
        <v>25.3</v>
      </c>
      <c r="DY109" s="31">
        <v>23.7</v>
      </c>
      <c r="DZ109" s="31">
        <v>22.4</v>
      </c>
      <c r="EA109" s="31">
        <v>21.4</v>
      </c>
      <c r="EB109" s="31">
        <v>19.399999999999999</v>
      </c>
      <c r="EC109" s="31">
        <v>18.600000000000001</v>
      </c>
      <c r="ED109" s="31">
        <v>19.8</v>
      </c>
      <c r="EE109" s="31">
        <v>21.7</v>
      </c>
      <c r="EF109" s="31">
        <v>22.1</v>
      </c>
      <c r="EG109" s="31">
        <v>21.3</v>
      </c>
      <c r="EH109" s="31">
        <v>28.2</v>
      </c>
      <c r="EI109" s="31">
        <v>28.8</v>
      </c>
      <c r="EJ109" s="31">
        <v>28.7</v>
      </c>
      <c r="EK109" s="31">
        <v>27.7</v>
      </c>
      <c r="EL109" s="31">
        <v>27.3</v>
      </c>
      <c r="EM109" s="31">
        <v>26.3</v>
      </c>
      <c r="EN109" s="31">
        <v>25.4</v>
      </c>
      <c r="EO109" s="31">
        <v>24.7</v>
      </c>
      <c r="EP109" s="31">
        <v>23.2</v>
      </c>
      <c r="EQ109" s="31">
        <v>21.9</v>
      </c>
      <c r="ER109" s="31">
        <v>21</v>
      </c>
      <c r="ES109" s="31">
        <v>19.399999999999999</v>
      </c>
      <c r="ET109" s="31">
        <v>18.7</v>
      </c>
      <c r="EU109" s="31">
        <v>20</v>
      </c>
      <c r="EV109" s="31">
        <v>21.7</v>
      </c>
      <c r="EW109" s="31">
        <v>21.9</v>
      </c>
      <c r="EX109" s="31">
        <v>21</v>
      </c>
      <c r="EY109" s="31">
        <v>27.4</v>
      </c>
      <c r="EZ109" s="31">
        <v>28.1</v>
      </c>
      <c r="FA109" s="31">
        <v>28</v>
      </c>
      <c r="FB109" s="31">
        <v>27</v>
      </c>
      <c r="FC109" s="31">
        <v>26.6</v>
      </c>
      <c r="FD109" s="31">
        <v>25.7</v>
      </c>
      <c r="FE109" s="31">
        <v>24.8</v>
      </c>
      <c r="FF109" s="45">
        <v>24.3</v>
      </c>
      <c r="FG109" s="31">
        <v>22.8</v>
      </c>
      <c r="FH109" s="31">
        <v>21.5</v>
      </c>
      <c r="FI109" s="31">
        <v>20.6</v>
      </c>
      <c r="FJ109" s="31">
        <v>19.3</v>
      </c>
      <c r="FK109" s="31">
        <v>18.899999999999999</v>
      </c>
      <c r="FL109" s="31">
        <v>20.2</v>
      </c>
      <c r="FM109" s="31">
        <v>21.7</v>
      </c>
      <c r="FN109" s="31">
        <v>21.7</v>
      </c>
      <c r="FO109" s="31">
        <v>20.9</v>
      </c>
      <c r="FP109" s="31">
        <v>25.9</v>
      </c>
      <c r="FQ109" s="31">
        <v>26.7</v>
      </c>
      <c r="FR109" s="31">
        <v>26.6</v>
      </c>
      <c r="FS109" s="31">
        <v>26.1</v>
      </c>
      <c r="FT109" s="31">
        <v>25.9</v>
      </c>
      <c r="FU109" s="31">
        <v>25</v>
      </c>
      <c r="FV109" s="31">
        <v>24.1</v>
      </c>
      <c r="FW109" s="45">
        <v>23.4</v>
      </c>
      <c r="FX109" s="31">
        <v>22.2</v>
      </c>
      <c r="FY109" s="31">
        <v>21.1</v>
      </c>
      <c r="FZ109" s="31">
        <v>20.3</v>
      </c>
      <c r="GA109" s="31">
        <v>19.399999999999999</v>
      </c>
      <c r="GB109" s="31">
        <v>19.3</v>
      </c>
      <c r="GC109" s="31">
        <v>20.100000000000001</v>
      </c>
      <c r="GD109" s="31">
        <v>20.6</v>
      </c>
      <c r="GE109" s="31">
        <v>20.2</v>
      </c>
      <c r="GF109" s="31">
        <v>19.100000000000001</v>
      </c>
      <c r="GG109" s="31">
        <v>25.6</v>
      </c>
      <c r="GH109" s="31">
        <v>26.4</v>
      </c>
      <c r="GI109" s="31">
        <v>26.4</v>
      </c>
      <c r="GJ109" s="31">
        <v>25.8</v>
      </c>
      <c r="GK109" s="31">
        <v>25.9</v>
      </c>
      <c r="GL109" s="31">
        <v>25.2</v>
      </c>
      <c r="GM109" s="31">
        <v>24.4</v>
      </c>
      <c r="GN109" s="45">
        <v>23.7</v>
      </c>
      <c r="GO109" s="31">
        <v>22.4</v>
      </c>
      <c r="GP109" s="31">
        <v>21.5</v>
      </c>
      <c r="GQ109" s="31">
        <v>20.8</v>
      </c>
      <c r="GR109" s="31">
        <v>20</v>
      </c>
      <c r="GS109" s="31">
        <v>19.7</v>
      </c>
      <c r="GT109" s="31">
        <v>19.7</v>
      </c>
      <c r="GU109" s="31">
        <v>19.600000000000001</v>
      </c>
      <c r="GV109" s="31">
        <v>18.8</v>
      </c>
      <c r="GW109" s="31">
        <v>18</v>
      </c>
      <c r="GX109" s="31">
        <v>26.1</v>
      </c>
      <c r="GY109" s="31">
        <v>27.1</v>
      </c>
      <c r="GZ109" s="31">
        <v>27.1</v>
      </c>
      <c r="HA109" s="31">
        <v>26.6</v>
      </c>
      <c r="HB109" s="31">
        <v>26.8</v>
      </c>
      <c r="HC109" s="31">
        <v>25.9</v>
      </c>
      <c r="HD109" s="31">
        <v>25.1</v>
      </c>
      <c r="HE109" s="45">
        <v>24.3</v>
      </c>
      <c r="HF109" s="31">
        <v>22.9</v>
      </c>
      <c r="HG109" s="31">
        <v>22</v>
      </c>
      <c r="HH109" s="31">
        <v>21.5</v>
      </c>
      <c r="HI109" s="31">
        <v>20.399999999999999</v>
      </c>
      <c r="HJ109" s="31">
        <v>19.8</v>
      </c>
      <c r="HK109" s="31">
        <v>19.5</v>
      </c>
      <c r="HL109" s="31">
        <v>19</v>
      </c>
      <c r="HM109" s="31">
        <v>18.100000000000001</v>
      </c>
      <c r="HN109" s="31">
        <v>17.3</v>
      </c>
      <c r="HO109" s="31">
        <v>26.8</v>
      </c>
      <c r="HP109" s="31">
        <v>27.8</v>
      </c>
      <c r="HQ109" s="31">
        <v>28</v>
      </c>
      <c r="HR109" s="31">
        <v>27.3</v>
      </c>
      <c r="HS109" s="31">
        <v>27.4</v>
      </c>
      <c r="HT109" s="31">
        <v>26.6</v>
      </c>
      <c r="HU109" s="31">
        <v>25.6</v>
      </c>
      <c r="HV109" s="45">
        <v>24.7</v>
      </c>
      <c r="HW109" s="31">
        <v>23.2</v>
      </c>
      <c r="HX109" s="31">
        <v>22.3</v>
      </c>
      <c r="HY109" s="31">
        <v>21.7</v>
      </c>
      <c r="HZ109" s="31">
        <v>20.6</v>
      </c>
      <c r="IA109" s="31">
        <v>19.8</v>
      </c>
      <c r="IB109" s="31">
        <v>19</v>
      </c>
      <c r="IC109" s="31">
        <v>18.399999999999999</v>
      </c>
      <c r="ID109" s="31">
        <v>17.399999999999999</v>
      </c>
      <c r="IE109" s="31">
        <v>15.9</v>
      </c>
    </row>
    <row r="110" spans="1:239" x14ac:dyDescent="0.3">
      <c r="A110" s="32"/>
    </row>
    <row r="111" spans="1:239" x14ac:dyDescent="0.3">
      <c r="A111" s="32"/>
    </row>
    <row r="112" spans="1:239" x14ac:dyDescent="0.3">
      <c r="A112" s="32"/>
      <c r="AQ112" s="31"/>
      <c r="BJ112" s="45"/>
    </row>
    <row r="113" spans="1:1" x14ac:dyDescent="0.3">
      <c r="A113" s="32"/>
    </row>
    <row r="114" spans="1:1" x14ac:dyDescent="0.3">
      <c r="A114" s="32"/>
    </row>
    <row r="115" spans="1:1" x14ac:dyDescent="0.3">
      <c r="A115" s="32"/>
    </row>
    <row r="116" spans="1:1" x14ac:dyDescent="0.3">
      <c r="A116" s="32"/>
    </row>
    <row r="117" spans="1:1" x14ac:dyDescent="0.3">
      <c r="A117" s="32"/>
    </row>
    <row r="118" spans="1:1" x14ac:dyDescent="0.3">
      <c r="A118" s="32"/>
    </row>
    <row r="119" spans="1:1" x14ac:dyDescent="0.3">
      <c r="A119" s="32"/>
    </row>
    <row r="120" spans="1:1" x14ac:dyDescent="0.3">
      <c r="A120" s="32"/>
    </row>
    <row r="121" spans="1:1" x14ac:dyDescent="0.3">
      <c r="A121" s="32"/>
    </row>
    <row r="122" spans="1:1" x14ac:dyDescent="0.3">
      <c r="A122" s="32"/>
    </row>
    <row r="123" spans="1:1" x14ac:dyDescent="0.3">
      <c r="A123" s="32"/>
    </row>
    <row r="124" spans="1:1" x14ac:dyDescent="0.3">
      <c r="A124" s="32"/>
    </row>
    <row r="125" spans="1:1" x14ac:dyDescent="0.3">
      <c r="A125" s="32"/>
    </row>
    <row r="126" spans="1:1" x14ac:dyDescent="0.3">
      <c r="A126" s="32"/>
    </row>
    <row r="127" spans="1:1" x14ac:dyDescent="0.3">
      <c r="A127" s="32"/>
    </row>
    <row r="128" spans="1:1" x14ac:dyDescent="0.3">
      <c r="A128" s="32"/>
    </row>
    <row r="129" spans="1:1" x14ac:dyDescent="0.3">
      <c r="A129" s="32"/>
    </row>
    <row r="130" spans="1:1" x14ac:dyDescent="0.3">
      <c r="A130" s="32"/>
    </row>
    <row r="131" spans="1:1" x14ac:dyDescent="0.3">
      <c r="A131" s="32"/>
    </row>
    <row r="132" spans="1:1" x14ac:dyDescent="0.3">
      <c r="A132" s="32"/>
    </row>
    <row r="133" spans="1:1" x14ac:dyDescent="0.3">
      <c r="A133" s="32"/>
    </row>
    <row r="134" spans="1:1" x14ac:dyDescent="0.3">
      <c r="A134" s="32"/>
    </row>
    <row r="135" spans="1:1" x14ac:dyDescent="0.3">
      <c r="A135" s="32"/>
    </row>
    <row r="136" spans="1:1" x14ac:dyDescent="0.3">
      <c r="A136" s="32"/>
    </row>
    <row r="137" spans="1:1" x14ac:dyDescent="0.3">
      <c r="A137" s="32"/>
    </row>
    <row r="138" spans="1:1" x14ac:dyDescent="0.3">
      <c r="A138" s="32"/>
    </row>
    <row r="139" spans="1:1" x14ac:dyDescent="0.3">
      <c r="A139" s="32"/>
    </row>
    <row r="140" spans="1:1" x14ac:dyDescent="0.3">
      <c r="A140" s="32"/>
    </row>
    <row r="141" spans="1:1" x14ac:dyDescent="0.3">
      <c r="A141" s="32"/>
    </row>
    <row r="142" spans="1:1" x14ac:dyDescent="0.3">
      <c r="A142" s="32"/>
    </row>
    <row r="143" spans="1:1" x14ac:dyDescent="0.3">
      <c r="A143" s="32"/>
    </row>
    <row r="144" spans="1:1" x14ac:dyDescent="0.3">
      <c r="A144" s="32"/>
    </row>
    <row r="145" spans="1:1" x14ac:dyDescent="0.3">
      <c r="A145" s="32"/>
    </row>
    <row r="146" spans="1:1" x14ac:dyDescent="0.3">
      <c r="A146" s="32"/>
    </row>
    <row r="147" spans="1:1" x14ac:dyDescent="0.3">
      <c r="A147" s="32"/>
    </row>
    <row r="148" spans="1:1" x14ac:dyDescent="0.3">
      <c r="A148" s="32"/>
    </row>
    <row r="149" spans="1:1" x14ac:dyDescent="0.3">
      <c r="A149" s="32"/>
    </row>
    <row r="150" spans="1:1" x14ac:dyDescent="0.3">
      <c r="A150" s="32"/>
    </row>
    <row r="151" spans="1:1" x14ac:dyDescent="0.3">
      <c r="A151" s="32"/>
    </row>
    <row r="152" spans="1:1" x14ac:dyDescent="0.3">
      <c r="A152" s="32"/>
    </row>
    <row r="153" spans="1:1" x14ac:dyDescent="0.3">
      <c r="A153" s="32"/>
    </row>
    <row r="154" spans="1:1" x14ac:dyDescent="0.3">
      <c r="A154" s="32"/>
    </row>
    <row r="155" spans="1:1" x14ac:dyDescent="0.3">
      <c r="A155" s="32"/>
    </row>
    <row r="156" spans="1:1" x14ac:dyDescent="0.3">
      <c r="A156" s="32"/>
    </row>
    <row r="157" spans="1:1" x14ac:dyDescent="0.3">
      <c r="A157" s="32"/>
    </row>
    <row r="158" spans="1:1" x14ac:dyDescent="0.3">
      <c r="A158" s="32"/>
    </row>
    <row r="159" spans="1:1" x14ac:dyDescent="0.3">
      <c r="A159" s="32"/>
    </row>
    <row r="160" spans="1:1" x14ac:dyDescent="0.3">
      <c r="A160" s="32"/>
    </row>
    <row r="161" spans="1:1" x14ac:dyDescent="0.3">
      <c r="A161" s="32"/>
    </row>
    <row r="162" spans="1:1" x14ac:dyDescent="0.3">
      <c r="A162" s="32"/>
    </row>
    <row r="163" spans="1:1" x14ac:dyDescent="0.3">
      <c r="A163" s="32"/>
    </row>
    <row r="164" spans="1:1" x14ac:dyDescent="0.3">
      <c r="A164" s="32"/>
    </row>
    <row r="165" spans="1:1" x14ac:dyDescent="0.3">
      <c r="A165" s="32"/>
    </row>
    <row r="166" spans="1:1" x14ac:dyDescent="0.3">
      <c r="A166" s="32"/>
    </row>
    <row r="167" spans="1:1" x14ac:dyDescent="0.3">
      <c r="A167" s="32"/>
    </row>
    <row r="168" spans="1:1" x14ac:dyDescent="0.3">
      <c r="A168" s="32"/>
    </row>
    <row r="169" spans="1:1" x14ac:dyDescent="0.3">
      <c r="A169" s="32"/>
    </row>
    <row r="170" spans="1:1" x14ac:dyDescent="0.3">
      <c r="A170" s="32"/>
    </row>
    <row r="171" spans="1:1" x14ac:dyDescent="0.3">
      <c r="A171" s="32"/>
    </row>
  </sheetData>
  <autoFilter ref="A1:IE109" xr:uid="{E31E618E-DA03-4032-9D94-2EA5202AFE11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239D4-E315-4879-BD69-F53D9A7055E9}">
  <sheetPr>
    <tabColor theme="5"/>
  </sheetPr>
  <dimension ref="A1:AI39"/>
  <sheetViews>
    <sheetView workbookViewId="0">
      <selection activeCell="A17" sqref="A17"/>
    </sheetView>
  </sheetViews>
  <sheetFormatPr defaultRowHeight="13.8" x14ac:dyDescent="0.25"/>
  <cols>
    <col min="1" max="1" width="9.8984375" bestFit="1" customWidth="1"/>
    <col min="3" max="3" width="11.5" bestFit="1" customWidth="1"/>
    <col min="10" max="10" width="11.8984375" bestFit="1" customWidth="1"/>
    <col min="14" max="15" width="9" style="42"/>
    <col min="16" max="16" width="9.8984375" style="42" bestFit="1" customWidth="1"/>
    <col min="17" max="18" width="9" style="42"/>
  </cols>
  <sheetData>
    <row r="1" spans="1:35" x14ac:dyDescent="0.25">
      <c r="A1" s="63" t="s">
        <v>286</v>
      </c>
      <c r="B1" s="64" t="s">
        <v>15</v>
      </c>
      <c r="C1" s="64" t="s">
        <v>19</v>
      </c>
      <c r="D1" s="64" t="s">
        <v>21</v>
      </c>
      <c r="E1" s="64" t="s">
        <v>1</v>
      </c>
      <c r="F1" s="64" t="s">
        <v>2</v>
      </c>
      <c r="G1" s="64" t="s">
        <v>3</v>
      </c>
      <c r="H1" s="64" t="s">
        <v>5</v>
      </c>
      <c r="I1" s="64" t="s">
        <v>7</v>
      </c>
      <c r="J1" s="64" t="s">
        <v>10</v>
      </c>
      <c r="K1" s="64" t="s">
        <v>11</v>
      </c>
      <c r="L1" s="64" t="s">
        <v>12</v>
      </c>
      <c r="M1" s="64" t="s">
        <v>13</v>
      </c>
      <c r="N1" s="64" t="s">
        <v>14</v>
      </c>
      <c r="O1"/>
      <c r="P1"/>
      <c r="Q1"/>
      <c r="R1"/>
    </row>
    <row r="2" spans="1:35" x14ac:dyDescent="0.25">
      <c r="A2" s="47">
        <v>41639</v>
      </c>
      <c r="B2" s="62">
        <v>3.8900000000000002E-3</v>
      </c>
      <c r="C2" s="62">
        <v>3.8900000000000002E-3</v>
      </c>
      <c r="D2" s="48">
        <v>3.8900000000000002E-3</v>
      </c>
      <c r="E2" s="48">
        <v>4.3099999999999996E-3</v>
      </c>
      <c r="F2" s="67">
        <v>5.3E-3</v>
      </c>
      <c r="G2" s="67">
        <v>7.5500000000000003E-3</v>
      </c>
      <c r="H2" s="48">
        <v>1.2591000000000001E-2</v>
      </c>
      <c r="I2" s="48">
        <v>1.6843999999999998E-2</v>
      </c>
      <c r="J2" s="48">
        <v>2.1551000000000001E-2</v>
      </c>
      <c r="K2" s="48">
        <v>2.5830000000000002E-2</v>
      </c>
      <c r="L2" s="48">
        <v>2.7160000000000004E-2</v>
      </c>
      <c r="M2" s="48">
        <v>2.7435000000000001E-2</v>
      </c>
      <c r="N2" s="48">
        <v>2.7309E-2</v>
      </c>
      <c r="O2"/>
      <c r="P2"/>
      <c r="Q2"/>
      <c r="R2"/>
    </row>
    <row r="3" spans="1:35" x14ac:dyDescent="0.25">
      <c r="A3" s="47">
        <v>42004</v>
      </c>
      <c r="B3" s="62">
        <v>1.7100000000000001E-3</v>
      </c>
      <c r="C3" s="62">
        <v>1.7100000000000001E-3</v>
      </c>
      <c r="D3" s="48">
        <v>1.7100000000000001E-3</v>
      </c>
      <c r="E3" s="48">
        <v>1.5199999999999999E-3</v>
      </c>
      <c r="F3" s="48">
        <v>1.82E-3</v>
      </c>
      <c r="G3" s="48">
        <v>2.2040000000000002E-3</v>
      </c>
      <c r="H3" s="48">
        <v>3.5809999999999995E-3</v>
      </c>
      <c r="I3" s="48">
        <v>5.3210000000000002E-3</v>
      </c>
      <c r="J3" s="48">
        <v>8.1899999999999994E-3</v>
      </c>
      <c r="K3" s="48">
        <v>1.1527000000000001E-2</v>
      </c>
      <c r="L3" s="48">
        <v>1.325E-2</v>
      </c>
      <c r="M3" s="48">
        <v>1.4119999999999999E-2</v>
      </c>
      <c r="N3" s="48">
        <v>1.4670000000000001E-2</v>
      </c>
      <c r="O3"/>
      <c r="P3"/>
      <c r="Q3"/>
      <c r="R3"/>
    </row>
    <row r="4" spans="1:35" x14ac:dyDescent="0.25">
      <c r="A4" s="47">
        <v>42369</v>
      </c>
      <c r="B4" s="62">
        <v>-4.0000000000000003E-5</v>
      </c>
      <c r="C4" s="62">
        <v>-4.0000000000000003E-5</v>
      </c>
      <c r="D4" s="48">
        <v>-4.0000000000000003E-5</v>
      </c>
      <c r="E4" s="48">
        <v>-7.000000000000001E-4</v>
      </c>
      <c r="F4" s="48">
        <v>-3.5000000000000005E-4</v>
      </c>
      <c r="G4" s="48">
        <v>6.2500000000000001E-4</v>
      </c>
      <c r="H4" s="48">
        <v>3.3179999999999998E-3</v>
      </c>
      <c r="I4" s="48">
        <v>6.2060000000000006E-3</v>
      </c>
      <c r="J4" s="48">
        <v>0.01</v>
      </c>
      <c r="K4" s="48">
        <v>1.3987000000000001E-2</v>
      </c>
      <c r="L4" s="48">
        <v>1.5664000000000001E-2</v>
      </c>
      <c r="M4" s="48">
        <v>1.6029999999999999E-2</v>
      </c>
      <c r="N4" s="48">
        <v>1.6076E-2</v>
      </c>
      <c r="O4"/>
      <c r="P4"/>
      <c r="Q4"/>
      <c r="R4"/>
    </row>
    <row r="5" spans="1:35" x14ac:dyDescent="0.25">
      <c r="A5" s="47">
        <v>42735</v>
      </c>
      <c r="B5" s="62">
        <v>-2.2100000000000002E-3</v>
      </c>
      <c r="C5" s="62">
        <v>-2.2100000000000002E-3</v>
      </c>
      <c r="D5" s="48">
        <v>-2.2100000000000002E-3</v>
      </c>
      <c r="E5" s="48">
        <v>-1.81E-3</v>
      </c>
      <c r="F5" s="48">
        <v>-1.6050000000000001E-3</v>
      </c>
      <c r="G5" s="48">
        <v>-1E-3</v>
      </c>
      <c r="H5" s="48">
        <v>7.6999999999999996E-4</v>
      </c>
      <c r="I5" s="48">
        <v>3.14E-3</v>
      </c>
      <c r="J5" s="48">
        <v>6.6E-3</v>
      </c>
      <c r="K5" s="48">
        <v>1.0280000000000001E-2</v>
      </c>
      <c r="L5" s="48">
        <v>1.175E-2</v>
      </c>
      <c r="M5" s="48">
        <v>1.218E-2</v>
      </c>
      <c r="N5" s="48">
        <v>1.2355E-2</v>
      </c>
      <c r="O5"/>
      <c r="P5"/>
      <c r="Q5"/>
      <c r="R5"/>
    </row>
    <row r="6" spans="1:35" x14ac:dyDescent="0.25">
      <c r="A6" s="47">
        <v>43100</v>
      </c>
      <c r="B6" s="62">
        <v>-2.7100000000000002E-3</v>
      </c>
      <c r="C6" s="62">
        <v>-2.7100000000000002E-3</v>
      </c>
      <c r="D6" s="48">
        <v>-2.7100000000000002E-3</v>
      </c>
      <c r="E6" s="48">
        <v>-2.3599999999999997E-3</v>
      </c>
      <c r="F6" s="48">
        <v>-1.4970000000000001E-3</v>
      </c>
      <c r="G6" s="48">
        <v>1.2999999999999999E-4</v>
      </c>
      <c r="H6" s="48">
        <v>3.16E-3</v>
      </c>
      <c r="I6" s="48">
        <v>5.653E-3</v>
      </c>
      <c r="J6" s="48">
        <v>8.8629999999999994E-3</v>
      </c>
      <c r="K6" s="48">
        <v>1.2490000000000001E-2</v>
      </c>
      <c r="L6" s="48">
        <v>1.4165000000000001E-2</v>
      </c>
      <c r="M6" s="48">
        <v>1.4790000000000001E-2</v>
      </c>
      <c r="N6" s="48">
        <v>1.5004999999999999E-2</v>
      </c>
      <c r="O6"/>
      <c r="P6"/>
      <c r="Q6"/>
      <c r="R6"/>
    </row>
    <row r="7" spans="1:35" x14ac:dyDescent="0.25">
      <c r="A7" s="47">
        <v>43465</v>
      </c>
      <c r="B7" s="62">
        <v>-2.3699999999999997E-3</v>
      </c>
      <c r="C7" s="62">
        <v>-2.3699999999999997E-3</v>
      </c>
      <c r="D7" s="48">
        <v>-2.3699999999999997E-3</v>
      </c>
      <c r="E7" s="48">
        <v>-2.2000000000000001E-3</v>
      </c>
      <c r="F7" s="48">
        <v>-1.7399999999999998E-3</v>
      </c>
      <c r="G7" s="48">
        <v>-7.6999999999999996E-4</v>
      </c>
      <c r="H7" s="48">
        <v>1.9789999999999999E-3</v>
      </c>
      <c r="I7" s="48">
        <v>4.6899999999999997E-3</v>
      </c>
      <c r="J7" s="48">
        <v>8.1200000000000005E-3</v>
      </c>
      <c r="K7" s="48">
        <v>1.1679999999999999E-2</v>
      </c>
      <c r="L7" s="48">
        <v>1.324E-2</v>
      </c>
      <c r="M7" s="48">
        <v>1.371E-2</v>
      </c>
      <c r="N7" s="48">
        <v>1.3795E-2</v>
      </c>
      <c r="O7"/>
      <c r="P7"/>
      <c r="Q7"/>
      <c r="R7"/>
    </row>
    <row r="8" spans="1:35" x14ac:dyDescent="0.25">
      <c r="A8" s="59">
        <v>43830</v>
      </c>
      <c r="B8" s="61">
        <v>-3.2400000000000003E-3</v>
      </c>
      <c r="C8" s="61">
        <v>-3.2400000000000003E-3</v>
      </c>
      <c r="D8" s="61">
        <v>-3.2400000000000003E-3</v>
      </c>
      <c r="E8" s="61">
        <v>-3.0999999999999999E-3</v>
      </c>
      <c r="F8" s="61">
        <v>-2.9149999999999996E-3</v>
      </c>
      <c r="G8" s="61">
        <v>-2.379E-3</v>
      </c>
      <c r="H8" s="61">
        <v>-1.1050000000000001E-3</v>
      </c>
      <c r="I8" s="61">
        <v>1.7500000000000003E-4</v>
      </c>
      <c r="J8" s="61">
        <v>2.1160000000000003E-3</v>
      </c>
      <c r="K8" s="61">
        <v>4.7010000000000003E-3</v>
      </c>
      <c r="L8" s="61">
        <v>6.0419999999999996E-3</v>
      </c>
      <c r="M8" s="61">
        <v>6.3899999999999998E-3</v>
      </c>
      <c r="N8" s="61">
        <v>6.2109999999999995E-3</v>
      </c>
      <c r="O8"/>
      <c r="P8"/>
      <c r="Q8"/>
      <c r="R8"/>
    </row>
    <row r="9" spans="1:35" x14ac:dyDescent="0.25">
      <c r="A9" s="65">
        <v>43951</v>
      </c>
      <c r="B9" s="39">
        <v>0.01</v>
      </c>
      <c r="C9" s="39">
        <v>0.01</v>
      </c>
      <c r="D9" s="39">
        <v>0.01</v>
      </c>
      <c r="E9" s="39">
        <v>0.01</v>
      </c>
      <c r="F9" s="66">
        <v>0.01</v>
      </c>
      <c r="G9" s="66">
        <v>0.01</v>
      </c>
      <c r="H9" s="66">
        <v>0.01</v>
      </c>
      <c r="I9" s="66">
        <v>0.01</v>
      </c>
      <c r="J9" s="66">
        <v>0.01</v>
      </c>
      <c r="K9" s="66">
        <v>0.01</v>
      </c>
      <c r="L9" s="66">
        <v>0.01</v>
      </c>
      <c r="M9" s="66">
        <v>0.01</v>
      </c>
      <c r="N9" s="66">
        <v>0.01</v>
      </c>
      <c r="O9"/>
      <c r="P9"/>
      <c r="Q9"/>
      <c r="R9"/>
      <c r="AC9" s="38"/>
      <c r="AD9" s="38"/>
      <c r="AE9" s="38"/>
      <c r="AF9" s="38"/>
      <c r="AG9" s="38"/>
      <c r="AH9" s="38"/>
      <c r="AI9" s="38"/>
    </row>
    <row r="10" spans="1:35" x14ac:dyDescent="0.25">
      <c r="A10" s="59">
        <v>44043</v>
      </c>
      <c r="B10" s="61">
        <v>-5.1000000000000004E-3</v>
      </c>
      <c r="C10" s="61">
        <v>-4.6300000000000004E-3</v>
      </c>
      <c r="D10" s="61">
        <v>-4.0699999999999998E-3</v>
      </c>
      <c r="E10" s="61">
        <v>-4.1900000000000001E-3</v>
      </c>
      <c r="F10" s="61">
        <v>-4.3099999999999996E-3</v>
      </c>
      <c r="G10" s="61">
        <v>-4.3E-3</v>
      </c>
      <c r="H10" s="61">
        <v>-3.9500000000000004E-3</v>
      </c>
      <c r="I10" s="61">
        <v>-3.3800000000000002E-3</v>
      </c>
      <c r="J10" s="61">
        <v>-2.2899999999999999E-3</v>
      </c>
      <c r="K10" s="61">
        <v>-6.4000000000000005E-4</v>
      </c>
      <c r="L10" s="61">
        <v>-2.0000000000000002E-5</v>
      </c>
      <c r="M10" s="61">
        <v>-1.7000000000000001E-4</v>
      </c>
      <c r="N10" s="61">
        <v>-5.6000000000000006E-4</v>
      </c>
      <c r="O10"/>
      <c r="P10"/>
      <c r="Q10"/>
      <c r="R10"/>
    </row>
    <row r="11" spans="1:35" x14ac:dyDescent="0.25">
      <c r="A11" s="47">
        <v>44196</v>
      </c>
      <c r="B11" s="62">
        <v>-5.2599999999999999E-3</v>
      </c>
      <c r="C11" s="62">
        <v>-5.2599999999999999E-3</v>
      </c>
      <c r="D11" s="48">
        <v>-5.2599999999999999E-3</v>
      </c>
      <c r="E11" s="48">
        <v>-5.2100000000000002E-3</v>
      </c>
      <c r="F11" s="48">
        <v>-5.2100000000000002E-3</v>
      </c>
      <c r="G11" s="48">
        <v>-5.0600000000000003E-3</v>
      </c>
      <c r="H11" s="48">
        <v>-4.5900000000000003E-3</v>
      </c>
      <c r="I11" s="48">
        <v>-3.8900000000000002E-3</v>
      </c>
      <c r="J11" s="48">
        <v>-2.6050000000000001E-3</v>
      </c>
      <c r="K11" s="48">
        <v>-7.5500000000000006E-5</v>
      </c>
      <c r="L11" s="48">
        <v>6.0000000000000002E-5</v>
      </c>
      <c r="M11" s="48">
        <v>5.4999999999999995E-5</v>
      </c>
      <c r="N11" s="48">
        <v>-2.2499999999999999E-4</v>
      </c>
      <c r="O11"/>
      <c r="P11"/>
      <c r="Q11"/>
      <c r="R11"/>
    </row>
    <row r="12" spans="1:35" x14ac:dyDescent="0.25">
      <c r="A12" s="47">
        <v>44561</v>
      </c>
      <c r="B12" s="62">
        <v>-5.4600000000000004E-3</v>
      </c>
      <c r="C12" s="62">
        <v>-5.4600000000000004E-3</v>
      </c>
      <c r="D12" s="48">
        <v>-5.4600000000000004E-3</v>
      </c>
      <c r="E12" s="48">
        <v>-4.1599999999999996E-3</v>
      </c>
      <c r="F12" s="48">
        <v>-2.957E-3</v>
      </c>
      <c r="G12" s="48">
        <v>-1.47E-3</v>
      </c>
      <c r="H12" s="48">
        <v>1.7000000000000001E-4</v>
      </c>
      <c r="I12" s="48">
        <v>1.2900000000000001E-3</v>
      </c>
      <c r="J12" s="48">
        <v>3.0100000000000001E-3</v>
      </c>
      <c r="K12" s="48">
        <v>4.8999999999999998E-3</v>
      </c>
      <c r="L12" s="48">
        <v>5.45E-3</v>
      </c>
      <c r="M12" s="48">
        <v>5.2199999999999998E-3</v>
      </c>
      <c r="N12" s="48">
        <v>4.7599999999999995E-3</v>
      </c>
      <c r="O12"/>
      <c r="P12"/>
      <c r="Q12"/>
      <c r="R12"/>
    </row>
    <row r="13" spans="1:35" x14ac:dyDescent="0.25">
      <c r="A13" s="59">
        <v>44651</v>
      </c>
      <c r="B13" s="60">
        <v>-5.3597101470147512E-3</v>
      </c>
      <c r="C13" s="60">
        <v>-4.6216100412981298E-3</v>
      </c>
      <c r="D13" s="60">
        <v>-3.7109725191797338E-3</v>
      </c>
      <c r="E13" s="60">
        <v>-8.2302369747877524E-4</v>
      </c>
      <c r="F13" s="60">
        <v>5.3585184066791136E-3</v>
      </c>
      <c r="G13" s="60">
        <v>8.0455602217330835E-3</v>
      </c>
      <c r="H13" s="60">
        <v>1.0000837414414043E-2</v>
      </c>
      <c r="I13" s="60">
        <v>1.0878670315868311E-2</v>
      </c>
      <c r="J13" s="60">
        <v>1.2149393161934308E-2</v>
      </c>
      <c r="K13" s="60">
        <v>1.314894645966258E-2</v>
      </c>
      <c r="L13" s="60">
        <v>1.2490361118528304E-2</v>
      </c>
      <c r="M13" s="60">
        <v>1.1277209686688217E-2</v>
      </c>
      <c r="N13" s="60">
        <v>1.009406322659534E-2</v>
      </c>
      <c r="O13"/>
      <c r="P13"/>
      <c r="Q13"/>
      <c r="R13"/>
    </row>
    <row r="14" spans="1:35" x14ac:dyDescent="0.25">
      <c r="A14" s="33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/>
      <c r="P14"/>
      <c r="Q14"/>
      <c r="R14"/>
    </row>
    <row r="15" spans="1:35" x14ac:dyDescent="0.25">
      <c r="A15" s="33"/>
      <c r="P15" s="43"/>
      <c r="Q15" s="41"/>
    </row>
    <row r="16" spans="1:35" x14ac:dyDescent="0.25">
      <c r="P16" s="43"/>
      <c r="Q16" s="41"/>
    </row>
    <row r="17" spans="2:17" x14ac:dyDescent="0.25">
      <c r="B17" s="42"/>
      <c r="C17" s="41"/>
      <c r="D17" s="41"/>
      <c r="E17" s="42"/>
      <c r="N17"/>
      <c r="P17" s="43"/>
      <c r="Q17" s="41"/>
    </row>
    <row r="18" spans="2:17" x14ac:dyDescent="0.25">
      <c r="P18" s="43"/>
      <c r="Q18" s="41"/>
    </row>
    <row r="19" spans="2:17" x14ac:dyDescent="0.25">
      <c r="P19" s="43"/>
      <c r="Q19" s="41"/>
    </row>
    <row r="20" spans="2:17" x14ac:dyDescent="0.25">
      <c r="P20" s="43"/>
      <c r="Q20" s="41"/>
    </row>
    <row r="21" spans="2:17" ht="14.4" x14ac:dyDescent="0.3">
      <c r="J21" s="57"/>
      <c r="K21" s="57"/>
      <c r="L21" s="57"/>
      <c r="P21" s="43"/>
      <c r="Q21" s="41"/>
    </row>
    <row r="22" spans="2:17" ht="14.4" x14ac:dyDescent="0.3">
      <c r="J22" s="58"/>
      <c r="K22" s="57"/>
      <c r="L22" s="57"/>
      <c r="P22" s="43"/>
      <c r="Q22" s="41"/>
    </row>
    <row r="23" spans="2:17" ht="14.4" x14ac:dyDescent="0.3">
      <c r="J23" s="58"/>
      <c r="K23" s="57"/>
      <c r="L23" s="57"/>
    </row>
    <row r="24" spans="2:17" ht="14.4" x14ac:dyDescent="0.3">
      <c r="J24" s="58"/>
      <c r="K24" s="57"/>
      <c r="L24" s="57"/>
      <c r="P24" s="43"/>
      <c r="Q24" s="41"/>
    </row>
    <row r="25" spans="2:17" ht="14.4" x14ac:dyDescent="0.3">
      <c r="J25" s="58"/>
      <c r="K25" s="57"/>
      <c r="L25" s="57"/>
      <c r="P25" s="43"/>
      <c r="Q25" s="41"/>
    </row>
    <row r="26" spans="2:17" ht="14.4" x14ac:dyDescent="0.3">
      <c r="J26" s="58"/>
      <c r="K26" s="57"/>
      <c r="L26" s="57"/>
      <c r="P26" s="43"/>
      <c r="Q26" s="41"/>
    </row>
    <row r="27" spans="2:17" ht="14.4" x14ac:dyDescent="0.3">
      <c r="J27" s="58"/>
      <c r="K27" s="57"/>
      <c r="L27" s="57"/>
      <c r="P27" s="43"/>
      <c r="Q27" s="41"/>
    </row>
    <row r="28" spans="2:17" ht="14.4" x14ac:dyDescent="0.3">
      <c r="J28" s="58"/>
      <c r="K28" s="57"/>
      <c r="L28" s="57"/>
      <c r="P28" s="43"/>
      <c r="Q28" s="41"/>
    </row>
    <row r="29" spans="2:17" ht="14.4" x14ac:dyDescent="0.3">
      <c r="J29" s="58"/>
      <c r="K29" s="57"/>
      <c r="L29" s="57"/>
      <c r="P29" s="43"/>
      <c r="Q29" s="41"/>
    </row>
    <row r="30" spans="2:17" ht="14.4" x14ac:dyDescent="0.3">
      <c r="J30" s="58"/>
      <c r="K30" s="57"/>
      <c r="L30" s="57"/>
      <c r="P30" s="43"/>
      <c r="Q30" s="41"/>
    </row>
    <row r="31" spans="2:17" ht="14.4" x14ac:dyDescent="0.3">
      <c r="J31" s="58"/>
      <c r="K31" s="57"/>
      <c r="L31" s="57"/>
      <c r="P31" s="43"/>
      <c r="Q31" s="41"/>
    </row>
    <row r="32" spans="2:17" ht="14.4" x14ac:dyDescent="0.3">
      <c r="J32" s="58"/>
      <c r="K32" s="57"/>
      <c r="L32" s="57"/>
      <c r="P32" s="43"/>
      <c r="Q32" s="41"/>
    </row>
    <row r="33" spans="10:17" ht="14.4" x14ac:dyDescent="0.3">
      <c r="J33" s="58"/>
      <c r="K33" s="57"/>
      <c r="L33" s="57"/>
      <c r="P33" s="43"/>
      <c r="Q33" s="41"/>
    </row>
    <row r="34" spans="10:17" ht="14.4" x14ac:dyDescent="0.3">
      <c r="J34" s="58"/>
      <c r="K34" s="57"/>
      <c r="L34" s="57"/>
      <c r="P34" s="43"/>
      <c r="Q34" s="41"/>
    </row>
    <row r="35" spans="10:17" ht="14.4" x14ac:dyDescent="0.3">
      <c r="J35" s="58"/>
      <c r="K35" s="57"/>
      <c r="L35" s="57"/>
      <c r="P35" s="43"/>
      <c r="Q35" s="41"/>
    </row>
    <row r="36" spans="10:17" x14ac:dyDescent="0.25">
      <c r="P36" s="43"/>
      <c r="Q36" s="41"/>
    </row>
    <row r="37" spans="10:17" ht="14.4" x14ac:dyDescent="0.3">
      <c r="J37" s="58"/>
      <c r="K37" s="57"/>
      <c r="L37" s="57"/>
      <c r="P37" s="43"/>
      <c r="Q37" s="41"/>
    </row>
    <row r="38" spans="10:17" ht="14.4" x14ac:dyDescent="0.3">
      <c r="J38" s="58"/>
      <c r="K38" s="57"/>
      <c r="L38" s="57"/>
      <c r="P38" s="43"/>
      <c r="Q38" s="41"/>
    </row>
    <row r="39" spans="10:17" ht="14.4" x14ac:dyDescent="0.3">
      <c r="J39" s="58"/>
      <c r="K39" s="57"/>
      <c r="L39" s="5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B910-B52D-4270-B929-DE7EC828BEAE}">
  <sheetPr>
    <tabColor theme="5"/>
  </sheetPr>
  <dimension ref="A1:E25"/>
  <sheetViews>
    <sheetView workbookViewId="0">
      <selection activeCell="G14" sqref="G14"/>
    </sheetView>
  </sheetViews>
  <sheetFormatPr defaultRowHeight="13.8" x14ac:dyDescent="0.25"/>
  <cols>
    <col min="1" max="1" width="10.69921875" bestFit="1" customWidth="1"/>
    <col min="2" max="2" width="11" bestFit="1" customWidth="1"/>
    <col min="4" max="5" width="9.8984375" bestFit="1" customWidth="1"/>
  </cols>
  <sheetData>
    <row r="1" spans="1:5" x14ac:dyDescent="0.25">
      <c r="A1" s="38" t="s">
        <v>288</v>
      </c>
      <c r="B1" s="38" t="s">
        <v>289</v>
      </c>
      <c r="C1" s="38" t="s">
        <v>290</v>
      </c>
      <c r="D1" s="38" t="s">
        <v>291</v>
      </c>
      <c r="E1" s="38" t="s">
        <v>292</v>
      </c>
    </row>
    <row r="2" spans="1:5" x14ac:dyDescent="0.25">
      <c r="A2" s="37" t="s">
        <v>304</v>
      </c>
      <c r="B2" s="37" t="s">
        <v>293</v>
      </c>
      <c r="C2">
        <v>0.01</v>
      </c>
      <c r="D2">
        <v>0</v>
      </c>
      <c r="E2">
        <v>10</v>
      </c>
    </row>
    <row r="3" spans="1:5" x14ac:dyDescent="0.25">
      <c r="A3" s="37" t="s">
        <v>304</v>
      </c>
      <c r="B3" s="37" t="s">
        <v>294</v>
      </c>
      <c r="C3">
        <v>0.01</v>
      </c>
      <c r="D3">
        <v>0</v>
      </c>
      <c r="E3">
        <v>10</v>
      </c>
    </row>
    <row r="4" spans="1:5" x14ac:dyDescent="0.25">
      <c r="A4" s="37" t="s">
        <v>304</v>
      </c>
      <c r="B4" s="37" t="s">
        <v>295</v>
      </c>
      <c r="C4">
        <v>0.01</v>
      </c>
      <c r="D4">
        <v>0</v>
      </c>
      <c r="E4">
        <v>10</v>
      </c>
    </row>
    <row r="5" spans="1:5" x14ac:dyDescent="0.25">
      <c r="A5" s="37" t="s">
        <v>304</v>
      </c>
      <c r="B5" s="37" t="s">
        <v>296</v>
      </c>
      <c r="C5">
        <v>0.01</v>
      </c>
      <c r="D5">
        <v>0</v>
      </c>
      <c r="E5">
        <v>10</v>
      </c>
    </row>
    <row r="6" spans="1:5" x14ac:dyDescent="0.25">
      <c r="A6" s="37" t="s">
        <v>297</v>
      </c>
      <c r="B6" s="37" t="s">
        <v>293</v>
      </c>
      <c r="C6">
        <v>0.01</v>
      </c>
      <c r="D6">
        <v>0</v>
      </c>
      <c r="E6">
        <v>10</v>
      </c>
    </row>
    <row r="7" spans="1:5" x14ac:dyDescent="0.25">
      <c r="A7" s="37" t="s">
        <v>297</v>
      </c>
      <c r="B7" s="37" t="s">
        <v>294</v>
      </c>
      <c r="C7">
        <v>0.01</v>
      </c>
      <c r="D7">
        <v>0</v>
      </c>
      <c r="E7">
        <v>10</v>
      </c>
    </row>
    <row r="8" spans="1:5" x14ac:dyDescent="0.25">
      <c r="A8" s="37" t="s">
        <v>297</v>
      </c>
      <c r="B8" s="37" t="s">
        <v>295</v>
      </c>
      <c r="C8">
        <v>0.01</v>
      </c>
      <c r="D8">
        <v>0</v>
      </c>
      <c r="E8">
        <v>10</v>
      </c>
    </row>
    <row r="9" spans="1:5" ht="14.4" thickBot="1" x14ac:dyDescent="0.3">
      <c r="A9" s="37" t="s">
        <v>297</v>
      </c>
      <c r="B9" s="37" t="s">
        <v>296</v>
      </c>
      <c r="C9">
        <v>0.01</v>
      </c>
      <c r="D9">
        <v>0</v>
      </c>
      <c r="E9">
        <v>10</v>
      </c>
    </row>
    <row r="10" spans="1:5" x14ac:dyDescent="0.25">
      <c r="A10" s="102" t="s">
        <v>298</v>
      </c>
      <c r="B10" s="110" t="s">
        <v>327</v>
      </c>
      <c r="C10" s="111">
        <v>3.664672749652631E-2</v>
      </c>
      <c r="D10" s="112">
        <v>1E-3</v>
      </c>
      <c r="E10" s="113">
        <v>10</v>
      </c>
    </row>
    <row r="11" spans="1:5" x14ac:dyDescent="0.25">
      <c r="A11" s="103" t="s">
        <v>298</v>
      </c>
      <c r="B11" s="100" t="s">
        <v>328</v>
      </c>
      <c r="C11" s="44">
        <v>6.9455662734215218E-3</v>
      </c>
      <c r="D11" s="42">
        <v>1E-3</v>
      </c>
      <c r="E11" s="117">
        <v>10</v>
      </c>
    </row>
    <row r="12" spans="1:5" x14ac:dyDescent="0.25">
      <c r="A12" s="103" t="s">
        <v>298</v>
      </c>
      <c r="B12" s="100" t="s">
        <v>329</v>
      </c>
      <c r="C12" s="44">
        <v>3.6531265926709078E-2</v>
      </c>
      <c r="D12" s="42">
        <v>1E-3</v>
      </c>
      <c r="E12" s="117">
        <v>10</v>
      </c>
    </row>
    <row r="13" spans="1:5" x14ac:dyDescent="0.25">
      <c r="A13" s="103" t="s">
        <v>298</v>
      </c>
      <c r="B13" s="100" t="s">
        <v>330</v>
      </c>
      <c r="C13" s="44">
        <v>7.6235548709651102E-3</v>
      </c>
      <c r="D13" s="42">
        <v>1E-3</v>
      </c>
      <c r="E13" s="117">
        <v>10</v>
      </c>
    </row>
    <row r="14" spans="1:5" ht="14.4" thickBot="1" x14ac:dyDescent="0.3">
      <c r="A14" s="104" t="s">
        <v>298</v>
      </c>
      <c r="B14" s="122" t="s">
        <v>310</v>
      </c>
      <c r="C14" s="119">
        <v>9.8169937262843218E-2</v>
      </c>
      <c r="D14" s="165">
        <v>-0.999</v>
      </c>
      <c r="E14" s="121">
        <v>0.999</v>
      </c>
    </row>
    <row r="15" spans="1:5" x14ac:dyDescent="0.25">
      <c r="A15" s="102" t="s">
        <v>299</v>
      </c>
      <c r="B15" s="110" t="s">
        <v>327</v>
      </c>
      <c r="C15" s="111">
        <v>3.664672749652631E-2</v>
      </c>
      <c r="D15" s="112">
        <v>1E-3</v>
      </c>
      <c r="E15" s="113">
        <v>10</v>
      </c>
    </row>
    <row r="16" spans="1:5" x14ac:dyDescent="0.25">
      <c r="A16" s="103" t="s">
        <v>299</v>
      </c>
      <c r="B16" s="100" t="s">
        <v>328</v>
      </c>
      <c r="C16" s="44">
        <v>6.9455662734215218E-3</v>
      </c>
      <c r="D16" s="42">
        <v>1E-3</v>
      </c>
      <c r="E16" s="117">
        <v>10</v>
      </c>
    </row>
    <row r="17" spans="1:5" x14ac:dyDescent="0.25">
      <c r="A17" s="103" t="s">
        <v>299</v>
      </c>
      <c r="B17" s="114" t="s">
        <v>329</v>
      </c>
      <c r="C17" s="109">
        <v>9.9999999999999995E-7</v>
      </c>
      <c r="D17" s="115">
        <f>C17*0.99</f>
        <v>9.9000000000000005E-7</v>
      </c>
      <c r="E17" s="116">
        <f>C17*1.01</f>
        <v>1.0099999999999999E-6</v>
      </c>
    </row>
    <row r="18" spans="1:5" x14ac:dyDescent="0.25">
      <c r="A18" s="103" t="s">
        <v>299</v>
      </c>
      <c r="B18" s="114" t="s">
        <v>330</v>
      </c>
      <c r="C18" s="109">
        <v>9.9999999999999995E-7</v>
      </c>
      <c r="D18" s="115">
        <f>C18*0.99</f>
        <v>9.9000000000000005E-7</v>
      </c>
      <c r="E18" s="116">
        <f>C18*1.01</f>
        <v>1.0099999999999999E-6</v>
      </c>
    </row>
    <row r="19" spans="1:5" ht="14.4" thickBot="1" x14ac:dyDescent="0.3">
      <c r="A19" s="104" t="s">
        <v>299</v>
      </c>
      <c r="B19" s="118" t="s">
        <v>310</v>
      </c>
      <c r="C19" s="123">
        <v>0.99</v>
      </c>
      <c r="D19" s="124">
        <f>C19*0.99</f>
        <v>0.98009999999999997</v>
      </c>
      <c r="E19" s="125">
        <f>C19*1.01</f>
        <v>0.99990000000000001</v>
      </c>
    </row>
    <row r="20" spans="1:5" x14ac:dyDescent="0.25">
      <c r="A20" s="102" t="s">
        <v>300</v>
      </c>
      <c r="B20" s="110" t="s">
        <v>305</v>
      </c>
      <c r="C20" s="112">
        <v>0.01</v>
      </c>
      <c r="D20" s="112">
        <v>-100</v>
      </c>
      <c r="E20" s="113">
        <v>100</v>
      </c>
    </row>
    <row r="21" spans="1:5" x14ac:dyDescent="0.25">
      <c r="A21" s="103" t="s">
        <v>300</v>
      </c>
      <c r="B21" s="100" t="s">
        <v>306</v>
      </c>
      <c r="C21" s="42">
        <v>0.01</v>
      </c>
      <c r="D21" s="42">
        <v>-100</v>
      </c>
      <c r="E21" s="117">
        <v>100</v>
      </c>
    </row>
    <row r="22" spans="1:5" x14ac:dyDescent="0.25">
      <c r="A22" s="103" t="s">
        <v>300</v>
      </c>
      <c r="B22" s="100" t="s">
        <v>307</v>
      </c>
      <c r="C22" s="42">
        <v>0.01</v>
      </c>
      <c r="D22" s="42">
        <v>-100</v>
      </c>
      <c r="E22" s="117">
        <v>100</v>
      </c>
    </row>
    <row r="23" spans="1:5" x14ac:dyDescent="0.25">
      <c r="A23" s="103" t="s">
        <v>300</v>
      </c>
      <c r="B23" s="100" t="s">
        <v>308</v>
      </c>
      <c r="C23" s="42">
        <v>0.01</v>
      </c>
      <c r="D23" s="42">
        <v>-100</v>
      </c>
      <c r="E23" s="117">
        <v>100</v>
      </c>
    </row>
    <row r="24" spans="1:5" x14ac:dyDescent="0.25">
      <c r="A24" s="103" t="s">
        <v>300</v>
      </c>
      <c r="B24" s="100" t="s">
        <v>309</v>
      </c>
      <c r="C24" s="42">
        <v>0.01</v>
      </c>
      <c r="D24" s="42">
        <v>-100</v>
      </c>
      <c r="E24" s="117">
        <v>100</v>
      </c>
    </row>
    <row r="25" spans="1:5" ht="14.4" thickBot="1" x14ac:dyDescent="0.3">
      <c r="A25" s="104" t="s">
        <v>300</v>
      </c>
      <c r="B25" s="122" t="s">
        <v>310</v>
      </c>
      <c r="C25" s="120">
        <v>0.01</v>
      </c>
      <c r="D25" s="120">
        <v>-0.999</v>
      </c>
      <c r="E25" s="121">
        <v>0.999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5909C-93C3-42B9-BD15-9EF5634C4A8F}">
  <sheetPr>
    <tabColor theme="5"/>
  </sheetPr>
  <dimension ref="A1:G3862"/>
  <sheetViews>
    <sheetView workbookViewId="0">
      <selection activeCell="A8" sqref="A8"/>
    </sheetView>
  </sheetViews>
  <sheetFormatPr defaultRowHeight="13.8" x14ac:dyDescent="0.25"/>
  <cols>
    <col min="1" max="1" width="41.19921875" bestFit="1" customWidth="1"/>
    <col min="3" max="3" width="10.09765625" bestFit="1" customWidth="1"/>
    <col min="4" max="4" width="23.3984375" bestFit="1" customWidth="1"/>
    <col min="5" max="5" width="17.09765625" bestFit="1" customWidth="1"/>
    <col min="7" max="7" width="10.69921875" bestFit="1" customWidth="1"/>
  </cols>
  <sheetData>
    <row r="1" spans="1:7" ht="15.75" customHeight="1" x14ac:dyDescent="0.25">
      <c r="A1" s="106" t="s">
        <v>301</v>
      </c>
      <c r="B1" s="107" t="s">
        <v>287</v>
      </c>
      <c r="C1" s="107" t="s">
        <v>302</v>
      </c>
      <c r="D1" s="105" t="s">
        <v>303</v>
      </c>
      <c r="E1" s="132" t="s">
        <v>337</v>
      </c>
      <c r="F1" s="27"/>
      <c r="G1" s="27"/>
    </row>
    <row r="2" spans="1:7" ht="15.75" customHeight="1" x14ac:dyDescent="0.25">
      <c r="A2" s="27" t="s">
        <v>457</v>
      </c>
      <c r="B2" s="27" t="s">
        <v>21</v>
      </c>
      <c r="C2" s="27" t="s">
        <v>1</v>
      </c>
      <c r="D2">
        <v>10</v>
      </c>
      <c r="E2" s="37" t="s">
        <v>494</v>
      </c>
      <c r="F2" s="27"/>
      <c r="G2" s="27"/>
    </row>
    <row r="3" spans="1:7" ht="15.75" customHeight="1" x14ac:dyDescent="0.25">
      <c r="A3" s="27" t="s">
        <v>457</v>
      </c>
      <c r="B3" s="27" t="s">
        <v>1</v>
      </c>
      <c r="C3" s="27" t="s">
        <v>1</v>
      </c>
      <c r="D3">
        <v>10</v>
      </c>
      <c r="E3" s="37" t="s">
        <v>494</v>
      </c>
      <c r="F3" s="27"/>
      <c r="G3" s="27"/>
    </row>
    <row r="4" spans="1:7" ht="15.75" customHeight="1" x14ac:dyDescent="0.25">
      <c r="A4" s="27" t="s">
        <v>457</v>
      </c>
      <c r="B4" s="27" t="s">
        <v>26</v>
      </c>
      <c r="C4" s="27" t="s">
        <v>1</v>
      </c>
      <c r="D4">
        <v>10</v>
      </c>
      <c r="E4" s="37" t="s">
        <v>494</v>
      </c>
      <c r="F4" s="27"/>
      <c r="G4" s="27"/>
    </row>
    <row r="5" spans="1:7" ht="15.75" customHeight="1" x14ac:dyDescent="0.25">
      <c r="A5" s="27" t="s">
        <v>457</v>
      </c>
      <c r="B5" s="27" t="s">
        <v>2</v>
      </c>
      <c r="C5" s="27" t="s">
        <v>1</v>
      </c>
      <c r="D5">
        <v>10</v>
      </c>
      <c r="E5" s="37" t="s">
        <v>494</v>
      </c>
      <c r="F5" s="27"/>
      <c r="G5" s="27"/>
    </row>
    <row r="6" spans="1:7" ht="15.75" customHeight="1" x14ac:dyDescent="0.25">
      <c r="A6" s="27" t="s">
        <v>457</v>
      </c>
      <c r="B6" s="27" t="s">
        <v>3</v>
      </c>
      <c r="C6" s="27" t="s">
        <v>1</v>
      </c>
      <c r="D6">
        <v>10</v>
      </c>
      <c r="E6" s="37" t="s">
        <v>494</v>
      </c>
      <c r="F6" s="27"/>
      <c r="G6" s="27"/>
    </row>
    <row r="7" spans="1:7" ht="15.75" customHeight="1" x14ac:dyDescent="0.25">
      <c r="A7" s="27" t="s">
        <v>457</v>
      </c>
      <c r="B7" s="27" t="s">
        <v>4</v>
      </c>
      <c r="C7" s="27" t="s">
        <v>1</v>
      </c>
      <c r="D7">
        <v>10</v>
      </c>
      <c r="E7" s="37" t="s">
        <v>494</v>
      </c>
      <c r="F7" s="27"/>
      <c r="G7" s="27"/>
    </row>
    <row r="8" spans="1:7" ht="15.75" customHeight="1" x14ac:dyDescent="0.25">
      <c r="A8" s="27" t="s">
        <v>457</v>
      </c>
      <c r="B8" s="27" t="s">
        <v>5</v>
      </c>
      <c r="C8" s="27" t="s">
        <v>1</v>
      </c>
      <c r="D8">
        <v>10</v>
      </c>
      <c r="E8" s="37" t="s">
        <v>494</v>
      </c>
      <c r="F8" s="27"/>
      <c r="G8" s="27"/>
    </row>
    <row r="9" spans="1:7" ht="15.75" customHeight="1" x14ac:dyDescent="0.25">
      <c r="A9" s="27" t="s">
        <v>457</v>
      </c>
      <c r="B9" s="27" t="s">
        <v>7</v>
      </c>
      <c r="C9" s="27" t="s">
        <v>1</v>
      </c>
      <c r="D9">
        <v>10</v>
      </c>
      <c r="E9" s="37" t="s">
        <v>494</v>
      </c>
      <c r="F9" s="27"/>
      <c r="G9" s="27"/>
    </row>
    <row r="10" spans="1:7" ht="15.75" customHeight="1" x14ac:dyDescent="0.25">
      <c r="A10" s="27" t="s">
        <v>457</v>
      </c>
      <c r="B10" s="27" t="s">
        <v>10</v>
      </c>
      <c r="C10" s="27" t="s">
        <v>1</v>
      </c>
      <c r="D10">
        <v>10</v>
      </c>
      <c r="E10" s="37" t="s">
        <v>494</v>
      </c>
      <c r="F10" s="27"/>
      <c r="G10" s="27"/>
    </row>
    <row r="11" spans="1:7" ht="15.75" customHeight="1" x14ac:dyDescent="0.25">
      <c r="A11" s="27" t="s">
        <v>456</v>
      </c>
      <c r="B11" s="27" t="s">
        <v>21</v>
      </c>
      <c r="C11" s="27" t="s">
        <v>1</v>
      </c>
      <c r="D11">
        <v>10</v>
      </c>
      <c r="E11" s="37" t="s">
        <v>494</v>
      </c>
      <c r="F11" s="27"/>
      <c r="G11" s="27"/>
    </row>
    <row r="12" spans="1:7" ht="15.75" customHeight="1" x14ac:dyDescent="0.25">
      <c r="A12" s="27" t="s">
        <v>456</v>
      </c>
      <c r="B12" s="27" t="s">
        <v>1</v>
      </c>
      <c r="C12" s="27" t="s">
        <v>1</v>
      </c>
      <c r="D12">
        <v>10</v>
      </c>
      <c r="E12" s="37" t="s">
        <v>494</v>
      </c>
      <c r="F12" s="27"/>
      <c r="G12" s="27"/>
    </row>
    <row r="13" spans="1:7" ht="15.75" customHeight="1" x14ac:dyDescent="0.25">
      <c r="A13" s="27" t="s">
        <v>456</v>
      </c>
      <c r="B13" s="27" t="s">
        <v>26</v>
      </c>
      <c r="C13" s="27" t="s">
        <v>1</v>
      </c>
      <c r="D13">
        <v>10</v>
      </c>
      <c r="E13" s="37" t="s">
        <v>494</v>
      </c>
      <c r="F13" s="27"/>
      <c r="G13" s="27"/>
    </row>
    <row r="14" spans="1:7" ht="15.75" customHeight="1" x14ac:dyDescent="0.25">
      <c r="A14" s="27" t="s">
        <v>456</v>
      </c>
      <c r="B14" s="27" t="s">
        <v>2</v>
      </c>
      <c r="C14" s="27" t="s">
        <v>1</v>
      </c>
      <c r="D14">
        <v>10</v>
      </c>
      <c r="E14" s="37" t="s">
        <v>494</v>
      </c>
      <c r="F14" s="27"/>
      <c r="G14" s="27"/>
    </row>
    <row r="15" spans="1:7" ht="15.75" customHeight="1" x14ac:dyDescent="0.25">
      <c r="A15" s="27" t="s">
        <v>456</v>
      </c>
      <c r="B15" s="27" t="s">
        <v>3</v>
      </c>
      <c r="C15" s="27" t="s">
        <v>1</v>
      </c>
      <c r="D15">
        <v>10</v>
      </c>
      <c r="E15" s="37" t="s">
        <v>494</v>
      </c>
      <c r="F15" s="27"/>
      <c r="G15" s="27"/>
    </row>
    <row r="16" spans="1:7" ht="15.75" customHeight="1" x14ac:dyDescent="0.25">
      <c r="A16" s="27" t="s">
        <v>456</v>
      </c>
      <c r="B16" s="27" t="s">
        <v>4</v>
      </c>
      <c r="C16" s="27" t="s">
        <v>1</v>
      </c>
      <c r="D16">
        <v>10</v>
      </c>
      <c r="E16" s="37" t="s">
        <v>494</v>
      </c>
      <c r="F16" s="27"/>
      <c r="G16" s="27"/>
    </row>
    <row r="17" spans="1:7" ht="15.75" customHeight="1" x14ac:dyDescent="0.25">
      <c r="A17" s="27" t="s">
        <v>456</v>
      </c>
      <c r="B17" s="27" t="s">
        <v>5</v>
      </c>
      <c r="C17" s="27" t="s">
        <v>1</v>
      </c>
      <c r="D17">
        <v>10</v>
      </c>
      <c r="E17" s="37" t="s">
        <v>494</v>
      </c>
      <c r="F17" s="27"/>
      <c r="G17" s="27"/>
    </row>
    <row r="18" spans="1:7" ht="15.75" customHeight="1" x14ac:dyDescent="0.25">
      <c r="A18" s="27" t="s">
        <v>456</v>
      </c>
      <c r="B18" s="27" t="s">
        <v>7</v>
      </c>
      <c r="C18" s="27" t="s">
        <v>1</v>
      </c>
      <c r="D18">
        <v>10</v>
      </c>
      <c r="E18" s="37" t="s">
        <v>494</v>
      </c>
      <c r="F18" s="27"/>
      <c r="G18" s="27"/>
    </row>
    <row r="19" spans="1:7" ht="15.75" customHeight="1" x14ac:dyDescent="0.25">
      <c r="A19" s="27" t="s">
        <v>456</v>
      </c>
      <c r="B19" s="27" t="s">
        <v>10</v>
      </c>
      <c r="C19" s="27" t="s">
        <v>1</v>
      </c>
      <c r="D19">
        <v>10</v>
      </c>
      <c r="E19" s="37" t="s">
        <v>494</v>
      </c>
      <c r="F19" s="27"/>
      <c r="G19" s="27"/>
    </row>
    <row r="20" spans="1:7" ht="15.75" customHeight="1" x14ac:dyDescent="0.25">
      <c r="A20" s="27" t="s">
        <v>455</v>
      </c>
      <c r="B20" s="27" t="s">
        <v>21</v>
      </c>
      <c r="C20" s="27" t="s">
        <v>1</v>
      </c>
      <c r="D20">
        <v>10</v>
      </c>
      <c r="E20" s="37" t="s">
        <v>494</v>
      </c>
      <c r="F20" s="27"/>
      <c r="G20" s="27"/>
    </row>
    <row r="21" spans="1:7" ht="15.75" customHeight="1" x14ac:dyDescent="0.25">
      <c r="A21" s="27" t="s">
        <v>455</v>
      </c>
      <c r="B21" s="27" t="s">
        <v>1</v>
      </c>
      <c r="C21" s="27" t="s">
        <v>1</v>
      </c>
      <c r="D21">
        <v>10</v>
      </c>
      <c r="E21" s="37" t="s">
        <v>494</v>
      </c>
      <c r="F21" s="27"/>
      <c r="G21" s="27"/>
    </row>
    <row r="22" spans="1:7" ht="15.75" customHeight="1" x14ac:dyDescent="0.25">
      <c r="A22" s="27" t="s">
        <v>455</v>
      </c>
      <c r="B22" s="27" t="s">
        <v>26</v>
      </c>
      <c r="C22" s="27" t="s">
        <v>1</v>
      </c>
      <c r="D22">
        <v>10</v>
      </c>
      <c r="E22" s="37" t="s">
        <v>494</v>
      </c>
      <c r="F22" s="27"/>
      <c r="G22" s="27"/>
    </row>
    <row r="23" spans="1:7" ht="15.75" customHeight="1" x14ac:dyDescent="0.25">
      <c r="A23" s="27" t="s">
        <v>455</v>
      </c>
      <c r="B23" s="27" t="s">
        <v>2</v>
      </c>
      <c r="C23" s="27" t="s">
        <v>1</v>
      </c>
      <c r="D23">
        <v>10</v>
      </c>
      <c r="E23" s="37" t="s">
        <v>494</v>
      </c>
      <c r="F23" s="27"/>
      <c r="G23" s="27"/>
    </row>
    <row r="24" spans="1:7" ht="15.75" customHeight="1" x14ac:dyDescent="0.25">
      <c r="A24" s="27" t="s">
        <v>455</v>
      </c>
      <c r="B24" s="27" t="s">
        <v>2</v>
      </c>
      <c r="C24" s="27" t="s">
        <v>2</v>
      </c>
      <c r="D24">
        <v>10</v>
      </c>
      <c r="E24" s="37" t="s">
        <v>494</v>
      </c>
      <c r="F24" s="27"/>
      <c r="G24" s="27"/>
    </row>
    <row r="25" spans="1:7" ht="15.75" customHeight="1" x14ac:dyDescent="0.25">
      <c r="A25" s="27" t="s">
        <v>455</v>
      </c>
      <c r="B25" s="27" t="s">
        <v>3</v>
      </c>
      <c r="C25" s="27" t="s">
        <v>1</v>
      </c>
      <c r="D25">
        <v>10</v>
      </c>
      <c r="E25" s="37" t="s">
        <v>494</v>
      </c>
      <c r="F25" s="27"/>
      <c r="G25" s="27"/>
    </row>
    <row r="26" spans="1:7" ht="15.75" customHeight="1" x14ac:dyDescent="0.25">
      <c r="A26" s="27" t="s">
        <v>455</v>
      </c>
      <c r="B26" s="27" t="s">
        <v>3</v>
      </c>
      <c r="C26" s="27" t="s">
        <v>2</v>
      </c>
      <c r="D26">
        <v>10</v>
      </c>
      <c r="E26" s="37" t="s">
        <v>494</v>
      </c>
      <c r="F26" s="27"/>
      <c r="G26" s="27"/>
    </row>
    <row r="27" spans="1:7" ht="15.75" customHeight="1" x14ac:dyDescent="0.25">
      <c r="A27" s="27" t="s">
        <v>455</v>
      </c>
      <c r="B27" s="27" t="s">
        <v>4</v>
      </c>
      <c r="C27" s="27" t="s">
        <v>1</v>
      </c>
      <c r="D27">
        <v>10</v>
      </c>
      <c r="E27" s="37" t="s">
        <v>494</v>
      </c>
      <c r="F27" s="27"/>
      <c r="G27" s="27"/>
    </row>
    <row r="28" spans="1:7" ht="15.75" customHeight="1" x14ac:dyDescent="0.25">
      <c r="A28" s="27" t="s">
        <v>455</v>
      </c>
      <c r="B28" s="27" t="s">
        <v>4</v>
      </c>
      <c r="C28" s="27" t="s">
        <v>2</v>
      </c>
      <c r="D28">
        <v>10</v>
      </c>
      <c r="E28" s="37" t="s">
        <v>494</v>
      </c>
      <c r="F28" s="27"/>
      <c r="G28" s="27"/>
    </row>
    <row r="29" spans="1:7" ht="15.75" customHeight="1" x14ac:dyDescent="0.25">
      <c r="A29" s="27" t="s">
        <v>455</v>
      </c>
      <c r="B29" s="27" t="s">
        <v>5</v>
      </c>
      <c r="C29" s="27" t="s">
        <v>2</v>
      </c>
      <c r="D29">
        <v>10</v>
      </c>
      <c r="E29" s="37" t="s">
        <v>494</v>
      </c>
      <c r="F29" s="27"/>
      <c r="G29" s="27"/>
    </row>
    <row r="30" spans="1:7" ht="15.75" customHeight="1" x14ac:dyDescent="0.25">
      <c r="A30" s="27" t="s">
        <v>455</v>
      </c>
      <c r="B30" s="27" t="s">
        <v>7</v>
      </c>
      <c r="C30" s="27" t="s">
        <v>1</v>
      </c>
      <c r="D30">
        <v>10</v>
      </c>
      <c r="E30" s="37" t="s">
        <v>494</v>
      </c>
      <c r="F30" s="27"/>
      <c r="G30" s="27"/>
    </row>
    <row r="31" spans="1:7" ht="15.75" customHeight="1" x14ac:dyDescent="0.25">
      <c r="A31" s="27" t="s">
        <v>455</v>
      </c>
      <c r="B31" s="27" t="s">
        <v>7</v>
      </c>
      <c r="C31" s="27" t="s">
        <v>2</v>
      </c>
      <c r="D31">
        <v>10</v>
      </c>
      <c r="E31" s="37" t="s">
        <v>494</v>
      </c>
      <c r="F31" s="27"/>
      <c r="G31" s="27"/>
    </row>
    <row r="32" spans="1:7" ht="15.75" customHeight="1" x14ac:dyDescent="0.25">
      <c r="A32" s="27" t="s">
        <v>455</v>
      </c>
      <c r="B32" s="27" t="s">
        <v>10</v>
      </c>
      <c r="C32" s="27" t="s">
        <v>1</v>
      </c>
      <c r="D32">
        <v>10</v>
      </c>
      <c r="E32" s="37" t="s">
        <v>494</v>
      </c>
      <c r="F32" s="27"/>
      <c r="G32" s="27"/>
    </row>
    <row r="33" spans="1:7" ht="15.75" customHeight="1" x14ac:dyDescent="0.25">
      <c r="A33" s="27" t="s">
        <v>454</v>
      </c>
      <c r="B33" s="27" t="s">
        <v>21</v>
      </c>
      <c r="C33" s="27" t="s">
        <v>1</v>
      </c>
      <c r="D33">
        <v>10</v>
      </c>
      <c r="E33" s="37" t="s">
        <v>494</v>
      </c>
      <c r="F33" s="27"/>
      <c r="G33" s="27"/>
    </row>
    <row r="34" spans="1:7" ht="15.75" customHeight="1" x14ac:dyDescent="0.25">
      <c r="A34" s="27" t="s">
        <v>454</v>
      </c>
      <c r="B34" s="27" t="s">
        <v>1</v>
      </c>
      <c r="C34" s="27" t="s">
        <v>1</v>
      </c>
      <c r="D34">
        <v>10</v>
      </c>
      <c r="E34" s="37" t="s">
        <v>494</v>
      </c>
      <c r="F34" s="27"/>
      <c r="G34" s="27"/>
    </row>
    <row r="35" spans="1:7" ht="15.75" customHeight="1" x14ac:dyDescent="0.25">
      <c r="A35" s="27" t="s">
        <v>454</v>
      </c>
      <c r="B35" s="27" t="s">
        <v>26</v>
      </c>
      <c r="C35" s="27" t="s">
        <v>1</v>
      </c>
      <c r="D35">
        <v>10</v>
      </c>
      <c r="E35" s="37" t="s">
        <v>494</v>
      </c>
      <c r="F35" s="27"/>
      <c r="G35" s="27"/>
    </row>
    <row r="36" spans="1:7" ht="15.6" customHeight="1" x14ac:dyDescent="0.25">
      <c r="A36" s="27" t="s">
        <v>454</v>
      </c>
      <c r="B36" s="27" t="s">
        <v>26</v>
      </c>
      <c r="C36" s="27" t="s">
        <v>2</v>
      </c>
      <c r="D36">
        <v>10</v>
      </c>
      <c r="E36" s="37" t="s">
        <v>494</v>
      </c>
      <c r="F36" s="27"/>
      <c r="G36" s="27"/>
    </row>
    <row r="37" spans="1:7" ht="15.75" customHeight="1" x14ac:dyDescent="0.25">
      <c r="A37" s="27" t="s">
        <v>454</v>
      </c>
      <c r="B37" s="27" t="s">
        <v>2</v>
      </c>
      <c r="C37" s="27" t="s">
        <v>1</v>
      </c>
      <c r="D37">
        <v>10</v>
      </c>
      <c r="E37" s="37" t="s">
        <v>494</v>
      </c>
      <c r="F37" s="27"/>
      <c r="G37" s="27"/>
    </row>
    <row r="38" spans="1:7" ht="15.75" customHeight="1" x14ac:dyDescent="0.25">
      <c r="A38" s="27" t="s">
        <v>454</v>
      </c>
      <c r="B38" s="27" t="s">
        <v>2</v>
      </c>
      <c r="C38" s="27" t="s">
        <v>2</v>
      </c>
      <c r="D38">
        <v>10</v>
      </c>
      <c r="E38" s="37" t="s">
        <v>494</v>
      </c>
      <c r="F38" s="27"/>
      <c r="G38" s="27"/>
    </row>
    <row r="39" spans="1:7" ht="15.75" customHeight="1" x14ac:dyDescent="0.25">
      <c r="A39" s="27" t="s">
        <v>454</v>
      </c>
      <c r="B39" s="27" t="s">
        <v>3</v>
      </c>
      <c r="C39" s="27" t="s">
        <v>2</v>
      </c>
      <c r="D39">
        <v>10</v>
      </c>
      <c r="E39" s="37" t="s">
        <v>494</v>
      </c>
      <c r="F39" s="27"/>
      <c r="G39" s="27"/>
    </row>
    <row r="40" spans="1:7" ht="15.75" customHeight="1" x14ac:dyDescent="0.25">
      <c r="A40" s="27" t="s">
        <v>454</v>
      </c>
      <c r="B40" s="27" t="s">
        <v>4</v>
      </c>
      <c r="C40" s="27" t="s">
        <v>2</v>
      </c>
      <c r="D40">
        <v>10</v>
      </c>
      <c r="E40" s="37" t="s">
        <v>494</v>
      </c>
      <c r="F40" s="27"/>
      <c r="G40" s="27"/>
    </row>
    <row r="41" spans="1:7" ht="15.75" customHeight="1" x14ac:dyDescent="0.25">
      <c r="A41" s="27" t="s">
        <v>454</v>
      </c>
      <c r="B41" s="27" t="s">
        <v>4</v>
      </c>
      <c r="C41" s="27" t="s">
        <v>3</v>
      </c>
      <c r="D41">
        <v>10</v>
      </c>
      <c r="E41" s="37" t="s">
        <v>494</v>
      </c>
      <c r="F41" s="27"/>
      <c r="G41" s="27"/>
    </row>
    <row r="42" spans="1:7" ht="15.75" customHeight="1" x14ac:dyDescent="0.25">
      <c r="A42" s="27" t="s">
        <v>454</v>
      </c>
      <c r="B42" s="27" t="s">
        <v>5</v>
      </c>
      <c r="C42" s="27" t="s">
        <v>2</v>
      </c>
      <c r="D42">
        <v>10</v>
      </c>
      <c r="E42" s="37" t="s">
        <v>494</v>
      </c>
      <c r="F42" s="27"/>
      <c r="G42" s="27"/>
    </row>
    <row r="43" spans="1:7" ht="15.75" customHeight="1" x14ac:dyDescent="0.25">
      <c r="A43" s="27" t="s">
        <v>454</v>
      </c>
      <c r="B43" s="27" t="s">
        <v>5</v>
      </c>
      <c r="C43" s="27" t="s">
        <v>3</v>
      </c>
      <c r="D43">
        <v>10</v>
      </c>
      <c r="E43" s="37" t="s">
        <v>494</v>
      </c>
      <c r="F43" s="27"/>
      <c r="G43" s="27"/>
    </row>
    <row r="44" spans="1:7" ht="15.75" customHeight="1" x14ac:dyDescent="0.25">
      <c r="A44" s="27" t="s">
        <v>454</v>
      </c>
      <c r="B44" s="27" t="s">
        <v>7</v>
      </c>
      <c r="C44" s="27" t="s">
        <v>1</v>
      </c>
      <c r="D44">
        <v>10</v>
      </c>
      <c r="E44" s="37" t="s">
        <v>494</v>
      </c>
      <c r="F44" s="27"/>
      <c r="G44" s="27"/>
    </row>
    <row r="45" spans="1:7" ht="15.75" customHeight="1" x14ac:dyDescent="0.25">
      <c r="A45" s="27" t="s">
        <v>454</v>
      </c>
      <c r="B45" s="27" t="s">
        <v>7</v>
      </c>
      <c r="C45" s="27" t="s">
        <v>2</v>
      </c>
      <c r="D45">
        <v>10</v>
      </c>
      <c r="E45" s="37" t="s">
        <v>494</v>
      </c>
      <c r="F45" s="27"/>
      <c r="G45" s="27"/>
    </row>
    <row r="46" spans="1:7" ht="15.75" customHeight="1" x14ac:dyDescent="0.25">
      <c r="A46" s="27" t="s">
        <v>454</v>
      </c>
      <c r="B46" s="27" t="s">
        <v>7</v>
      </c>
      <c r="C46" s="27" t="s">
        <v>3</v>
      </c>
      <c r="D46">
        <v>10</v>
      </c>
      <c r="E46" s="37" t="s">
        <v>494</v>
      </c>
      <c r="F46" s="27"/>
      <c r="G46" s="27"/>
    </row>
    <row r="47" spans="1:7" ht="15.75" customHeight="1" x14ac:dyDescent="0.25">
      <c r="A47" s="27" t="s">
        <v>454</v>
      </c>
      <c r="B47" s="27" t="s">
        <v>10</v>
      </c>
      <c r="C47" s="27" t="s">
        <v>1</v>
      </c>
      <c r="D47">
        <v>10</v>
      </c>
      <c r="E47" s="37" t="s">
        <v>494</v>
      </c>
      <c r="F47" s="27"/>
      <c r="G47" s="27"/>
    </row>
    <row r="48" spans="1:7" ht="15.75" customHeight="1" x14ac:dyDescent="0.25">
      <c r="A48" s="27" t="s">
        <v>453</v>
      </c>
      <c r="B48" s="27" t="s">
        <v>21</v>
      </c>
      <c r="C48" s="27" t="s">
        <v>1</v>
      </c>
      <c r="D48">
        <v>10</v>
      </c>
      <c r="E48" s="37" t="s">
        <v>494</v>
      </c>
      <c r="F48" s="27"/>
      <c r="G48" s="27"/>
    </row>
    <row r="49" spans="1:7" ht="15.75" customHeight="1" x14ac:dyDescent="0.25">
      <c r="A49" s="27" t="s">
        <v>453</v>
      </c>
      <c r="B49" s="27" t="s">
        <v>1</v>
      </c>
      <c r="C49" s="27" t="s">
        <v>1</v>
      </c>
      <c r="D49">
        <v>10</v>
      </c>
      <c r="E49" s="37" t="s">
        <v>494</v>
      </c>
      <c r="F49" s="27"/>
      <c r="G49" s="27"/>
    </row>
    <row r="50" spans="1:7" ht="15.75" customHeight="1" x14ac:dyDescent="0.25">
      <c r="A50" s="27" t="s">
        <v>453</v>
      </c>
      <c r="B50" s="27" t="s">
        <v>1</v>
      </c>
      <c r="C50" s="27" t="s">
        <v>2</v>
      </c>
      <c r="D50">
        <v>10</v>
      </c>
      <c r="E50" s="37" t="s">
        <v>494</v>
      </c>
      <c r="F50" s="27"/>
      <c r="G50" s="27"/>
    </row>
    <row r="51" spans="1:7" ht="15.75" customHeight="1" x14ac:dyDescent="0.25">
      <c r="A51" s="27" t="s">
        <v>453</v>
      </c>
      <c r="B51" s="27" t="s">
        <v>26</v>
      </c>
      <c r="C51" s="27" t="s">
        <v>1</v>
      </c>
      <c r="D51">
        <v>10</v>
      </c>
      <c r="E51" s="37" t="s">
        <v>494</v>
      </c>
      <c r="F51" s="27"/>
      <c r="G51" s="27"/>
    </row>
    <row r="52" spans="1:7" ht="15.75" customHeight="1" x14ac:dyDescent="0.25">
      <c r="A52" s="27" t="s">
        <v>453</v>
      </c>
      <c r="B52" s="27" t="s">
        <v>26</v>
      </c>
      <c r="C52" s="27" t="s">
        <v>2</v>
      </c>
      <c r="D52">
        <v>10</v>
      </c>
      <c r="E52" s="37" t="s">
        <v>494</v>
      </c>
      <c r="F52" s="27"/>
      <c r="G52" s="27"/>
    </row>
    <row r="53" spans="1:7" ht="15.75" customHeight="1" x14ac:dyDescent="0.25">
      <c r="A53" s="27" t="s">
        <v>453</v>
      </c>
      <c r="B53" s="27" t="s">
        <v>2</v>
      </c>
      <c r="C53" s="27" t="s">
        <v>2</v>
      </c>
      <c r="D53">
        <v>10</v>
      </c>
      <c r="E53" s="37" t="s">
        <v>494</v>
      </c>
      <c r="F53" s="27"/>
      <c r="G53" s="27"/>
    </row>
    <row r="54" spans="1:7" ht="15.75" customHeight="1" x14ac:dyDescent="0.25">
      <c r="A54" s="27" t="s">
        <v>453</v>
      </c>
      <c r="B54" s="27" t="s">
        <v>2</v>
      </c>
      <c r="C54" s="27" t="s">
        <v>3</v>
      </c>
      <c r="D54">
        <v>10</v>
      </c>
      <c r="E54" s="37" t="s">
        <v>494</v>
      </c>
      <c r="F54" s="27"/>
      <c r="G54" s="27"/>
    </row>
    <row r="55" spans="1:7" ht="15.75" customHeight="1" x14ac:dyDescent="0.25">
      <c r="A55" s="27" t="s">
        <v>453</v>
      </c>
      <c r="B55" s="27" t="s">
        <v>3</v>
      </c>
      <c r="C55" s="27" t="s">
        <v>2</v>
      </c>
      <c r="D55">
        <v>10</v>
      </c>
      <c r="E55" s="37" t="s">
        <v>494</v>
      </c>
      <c r="F55" s="27"/>
      <c r="G55" s="27"/>
    </row>
    <row r="56" spans="1:7" ht="15.75" customHeight="1" x14ac:dyDescent="0.25">
      <c r="A56" s="27" t="s">
        <v>453</v>
      </c>
      <c r="B56" s="27" t="s">
        <v>3</v>
      </c>
      <c r="C56" s="27" t="s">
        <v>3</v>
      </c>
      <c r="D56">
        <v>10</v>
      </c>
      <c r="E56" s="37" t="s">
        <v>494</v>
      </c>
      <c r="F56" s="27"/>
      <c r="G56" s="27"/>
    </row>
    <row r="57" spans="1:7" ht="15.75" customHeight="1" x14ac:dyDescent="0.25">
      <c r="A57" s="27" t="s">
        <v>453</v>
      </c>
      <c r="B57" s="27" t="s">
        <v>4</v>
      </c>
      <c r="C57" s="27" t="s">
        <v>3</v>
      </c>
      <c r="D57">
        <v>10</v>
      </c>
      <c r="E57" s="37" t="s">
        <v>494</v>
      </c>
      <c r="F57" s="27"/>
      <c r="G57" s="27"/>
    </row>
    <row r="58" spans="1:7" ht="15.75" customHeight="1" x14ac:dyDescent="0.25">
      <c r="A58" s="27" t="s">
        <v>453</v>
      </c>
      <c r="B58" s="27" t="s">
        <v>4</v>
      </c>
      <c r="C58" s="27" t="s">
        <v>4</v>
      </c>
      <c r="D58">
        <v>10</v>
      </c>
      <c r="E58" s="37" t="s">
        <v>494</v>
      </c>
      <c r="F58" s="27"/>
      <c r="G58" s="27"/>
    </row>
    <row r="59" spans="1:7" ht="15.75" customHeight="1" x14ac:dyDescent="0.25">
      <c r="A59" s="27" t="s">
        <v>453</v>
      </c>
      <c r="B59" s="27" t="s">
        <v>5</v>
      </c>
      <c r="C59" s="27" t="s">
        <v>3</v>
      </c>
      <c r="D59">
        <v>10</v>
      </c>
      <c r="E59" s="37" t="s">
        <v>494</v>
      </c>
      <c r="F59" s="27"/>
      <c r="G59" s="27"/>
    </row>
    <row r="60" spans="1:7" ht="15.75" customHeight="1" x14ac:dyDescent="0.25">
      <c r="A60" s="27" t="s">
        <v>453</v>
      </c>
      <c r="B60" s="27" t="s">
        <v>5</v>
      </c>
      <c r="C60" s="27" t="s">
        <v>4</v>
      </c>
      <c r="D60">
        <v>10</v>
      </c>
      <c r="E60" s="37" t="s">
        <v>494</v>
      </c>
      <c r="F60" s="27"/>
      <c r="G60" s="27"/>
    </row>
    <row r="61" spans="1:7" ht="15.75" customHeight="1" x14ac:dyDescent="0.25">
      <c r="A61" s="27" t="s">
        <v>453</v>
      </c>
      <c r="B61" s="27" t="s">
        <v>7</v>
      </c>
      <c r="C61" s="27" t="s">
        <v>2</v>
      </c>
      <c r="D61">
        <v>10</v>
      </c>
      <c r="E61" s="37" t="s">
        <v>494</v>
      </c>
      <c r="F61" s="27"/>
      <c r="G61" s="27"/>
    </row>
    <row r="62" spans="1:7" ht="15.75" customHeight="1" x14ac:dyDescent="0.25">
      <c r="A62" s="27" t="s">
        <v>453</v>
      </c>
      <c r="B62" s="27" t="s">
        <v>7</v>
      </c>
      <c r="C62" s="27" t="s">
        <v>3</v>
      </c>
      <c r="D62">
        <v>10</v>
      </c>
      <c r="E62" s="37" t="s">
        <v>494</v>
      </c>
      <c r="F62" s="27"/>
      <c r="G62" s="27"/>
    </row>
    <row r="63" spans="1:7" ht="15.75" customHeight="1" x14ac:dyDescent="0.25">
      <c r="A63" s="27" t="s">
        <v>453</v>
      </c>
      <c r="B63" s="27" t="s">
        <v>10</v>
      </c>
      <c r="C63" s="27" t="s">
        <v>1</v>
      </c>
      <c r="D63">
        <v>10</v>
      </c>
      <c r="E63" s="37" t="s">
        <v>494</v>
      </c>
      <c r="F63" s="27"/>
      <c r="G63" s="27"/>
    </row>
    <row r="64" spans="1:7" ht="15.75" customHeight="1" x14ac:dyDescent="0.25">
      <c r="A64" s="27" t="s">
        <v>453</v>
      </c>
      <c r="B64" s="27" t="s">
        <v>10</v>
      </c>
      <c r="C64" s="27" t="s">
        <v>2</v>
      </c>
      <c r="D64">
        <v>10</v>
      </c>
      <c r="E64" s="37" t="s">
        <v>494</v>
      </c>
      <c r="F64" s="27"/>
      <c r="G64" s="27"/>
    </row>
    <row r="65" spans="1:7" ht="15.75" customHeight="1" x14ac:dyDescent="0.25">
      <c r="A65" s="27" t="s">
        <v>447</v>
      </c>
      <c r="B65" s="27" t="s">
        <v>21</v>
      </c>
      <c r="C65" s="27" t="s">
        <v>1</v>
      </c>
      <c r="D65">
        <v>10</v>
      </c>
      <c r="E65" s="37" t="s">
        <v>494</v>
      </c>
      <c r="F65" s="27"/>
      <c r="G65" s="27"/>
    </row>
    <row r="66" spans="1:7" ht="15.75" customHeight="1" x14ac:dyDescent="0.25">
      <c r="A66" s="27" t="s">
        <v>447</v>
      </c>
      <c r="B66" s="27" t="s">
        <v>1</v>
      </c>
      <c r="C66" s="27" t="s">
        <v>1</v>
      </c>
      <c r="D66">
        <v>10</v>
      </c>
      <c r="E66" s="37" t="s">
        <v>494</v>
      </c>
      <c r="F66" s="27"/>
      <c r="G66" s="27"/>
    </row>
    <row r="67" spans="1:7" ht="15.75" customHeight="1" x14ac:dyDescent="0.25">
      <c r="A67" s="27" t="s">
        <v>447</v>
      </c>
      <c r="B67" s="27" t="s">
        <v>26</v>
      </c>
      <c r="C67" s="27" t="s">
        <v>1</v>
      </c>
      <c r="D67">
        <v>10</v>
      </c>
      <c r="E67" s="37" t="s">
        <v>494</v>
      </c>
      <c r="F67" s="27"/>
      <c r="G67" s="27"/>
    </row>
    <row r="68" spans="1:7" ht="15.75" customHeight="1" x14ac:dyDescent="0.25">
      <c r="A68" s="27" t="s">
        <v>447</v>
      </c>
      <c r="B68" s="27" t="s">
        <v>2</v>
      </c>
      <c r="C68" s="27" t="s">
        <v>1</v>
      </c>
      <c r="D68">
        <v>10</v>
      </c>
      <c r="E68" s="37" t="s">
        <v>494</v>
      </c>
      <c r="F68" s="27"/>
      <c r="G68" s="27"/>
    </row>
    <row r="69" spans="1:7" ht="15.75" customHeight="1" x14ac:dyDescent="0.25">
      <c r="A69" s="27" t="s">
        <v>447</v>
      </c>
      <c r="B69" s="27" t="s">
        <v>3</v>
      </c>
      <c r="C69" s="27" t="s">
        <v>1</v>
      </c>
      <c r="D69">
        <v>10</v>
      </c>
      <c r="E69" s="37" t="s">
        <v>494</v>
      </c>
      <c r="F69" s="27"/>
      <c r="G69" s="27"/>
    </row>
    <row r="70" spans="1:7" ht="15.75" customHeight="1" x14ac:dyDescent="0.25">
      <c r="A70" s="27" t="s">
        <v>447</v>
      </c>
      <c r="B70" s="27" t="s">
        <v>4</v>
      </c>
      <c r="C70" s="27" t="s">
        <v>1</v>
      </c>
      <c r="D70">
        <v>10</v>
      </c>
      <c r="E70" s="37" t="s">
        <v>494</v>
      </c>
      <c r="F70" s="27"/>
      <c r="G70" s="27"/>
    </row>
    <row r="71" spans="1:7" ht="15.75" customHeight="1" x14ac:dyDescent="0.25">
      <c r="A71" s="27" t="s">
        <v>447</v>
      </c>
      <c r="B71" s="27" t="s">
        <v>5</v>
      </c>
      <c r="C71" s="27" t="s">
        <v>1</v>
      </c>
      <c r="D71">
        <v>10</v>
      </c>
      <c r="E71" s="37" t="s">
        <v>494</v>
      </c>
      <c r="F71" s="27"/>
      <c r="G71" s="27"/>
    </row>
    <row r="72" spans="1:7" ht="15.75" customHeight="1" x14ac:dyDescent="0.25">
      <c r="A72" s="27" t="s">
        <v>447</v>
      </c>
      <c r="B72" s="27" t="s">
        <v>7</v>
      </c>
      <c r="C72" s="27" t="s">
        <v>1</v>
      </c>
      <c r="D72">
        <v>10</v>
      </c>
      <c r="E72" s="37" t="s">
        <v>494</v>
      </c>
      <c r="F72" s="27"/>
      <c r="G72" s="27"/>
    </row>
    <row r="73" spans="1:7" ht="15.75" customHeight="1" x14ac:dyDescent="0.25">
      <c r="A73" s="27" t="s">
        <v>447</v>
      </c>
      <c r="B73" s="27" t="s">
        <v>10</v>
      </c>
      <c r="C73" s="27" t="s">
        <v>1</v>
      </c>
      <c r="D73">
        <v>10</v>
      </c>
      <c r="E73" s="37" t="s">
        <v>494</v>
      </c>
      <c r="F73" s="27"/>
      <c r="G73" s="27"/>
    </row>
    <row r="74" spans="1:7" ht="15.75" customHeight="1" x14ac:dyDescent="0.25">
      <c r="A74" s="27" t="s">
        <v>446</v>
      </c>
      <c r="B74" s="27" t="s">
        <v>21</v>
      </c>
      <c r="C74" s="27" t="s">
        <v>1</v>
      </c>
      <c r="D74">
        <v>10</v>
      </c>
      <c r="E74" s="37" t="s">
        <v>494</v>
      </c>
      <c r="F74" s="27"/>
      <c r="G74" s="27"/>
    </row>
    <row r="75" spans="1:7" ht="15.75" customHeight="1" x14ac:dyDescent="0.25">
      <c r="A75" s="27" t="s">
        <v>446</v>
      </c>
      <c r="B75" s="27" t="s">
        <v>1</v>
      </c>
      <c r="C75" s="27" t="s">
        <v>1</v>
      </c>
      <c r="D75">
        <v>10</v>
      </c>
      <c r="E75" s="37" t="s">
        <v>494</v>
      </c>
      <c r="F75" s="27"/>
      <c r="G75" s="27"/>
    </row>
    <row r="76" spans="1:7" ht="15.75" customHeight="1" x14ac:dyDescent="0.25">
      <c r="A76" s="27" t="s">
        <v>446</v>
      </c>
      <c r="B76" s="27" t="s">
        <v>26</v>
      </c>
      <c r="C76" s="27" t="s">
        <v>1</v>
      </c>
      <c r="D76">
        <v>10</v>
      </c>
      <c r="E76" s="37" t="s">
        <v>494</v>
      </c>
      <c r="F76" s="27"/>
      <c r="G76" s="27"/>
    </row>
    <row r="77" spans="1:7" ht="15.75" customHeight="1" x14ac:dyDescent="0.25">
      <c r="A77" s="27" t="s">
        <v>446</v>
      </c>
      <c r="B77" s="27" t="s">
        <v>2</v>
      </c>
      <c r="C77" s="27" t="s">
        <v>1</v>
      </c>
      <c r="D77">
        <v>10</v>
      </c>
      <c r="E77" s="37" t="s">
        <v>494</v>
      </c>
      <c r="F77" s="27"/>
      <c r="G77" s="27"/>
    </row>
    <row r="78" spans="1:7" ht="15.75" customHeight="1" x14ac:dyDescent="0.25">
      <c r="A78" s="27" t="s">
        <v>446</v>
      </c>
      <c r="B78" s="27" t="s">
        <v>3</v>
      </c>
      <c r="C78" s="27" t="s">
        <v>1</v>
      </c>
      <c r="D78">
        <v>10</v>
      </c>
      <c r="E78" s="37" t="s">
        <v>494</v>
      </c>
      <c r="F78" s="27"/>
      <c r="G78" s="27"/>
    </row>
    <row r="79" spans="1:7" ht="15.75" customHeight="1" x14ac:dyDescent="0.25">
      <c r="A79" s="27" t="s">
        <v>446</v>
      </c>
      <c r="B79" s="27" t="s">
        <v>4</v>
      </c>
      <c r="C79" s="27" t="s">
        <v>1</v>
      </c>
      <c r="D79">
        <v>10</v>
      </c>
      <c r="E79" s="37" t="s">
        <v>494</v>
      </c>
      <c r="F79" s="27"/>
      <c r="G79" s="27"/>
    </row>
    <row r="80" spans="1:7" ht="15.75" customHeight="1" x14ac:dyDescent="0.25">
      <c r="A80" s="27" t="s">
        <v>446</v>
      </c>
      <c r="B80" s="27" t="s">
        <v>5</v>
      </c>
      <c r="C80" s="27" t="s">
        <v>1</v>
      </c>
      <c r="D80">
        <v>10</v>
      </c>
      <c r="E80" s="37" t="s">
        <v>494</v>
      </c>
      <c r="F80" s="27"/>
      <c r="G80" s="27"/>
    </row>
    <row r="81" spans="1:7" ht="15.75" customHeight="1" x14ac:dyDescent="0.25">
      <c r="A81" s="27" t="s">
        <v>446</v>
      </c>
      <c r="B81" s="27" t="s">
        <v>7</v>
      </c>
      <c r="C81" s="27" t="s">
        <v>1</v>
      </c>
      <c r="D81">
        <v>10</v>
      </c>
      <c r="E81" s="37" t="s">
        <v>494</v>
      </c>
      <c r="F81" s="27"/>
      <c r="G81" s="27"/>
    </row>
    <row r="82" spans="1:7" ht="15.75" customHeight="1" x14ac:dyDescent="0.25">
      <c r="A82" s="27" t="s">
        <v>446</v>
      </c>
      <c r="B82" s="27" t="s">
        <v>10</v>
      </c>
      <c r="C82" s="27" t="s">
        <v>1</v>
      </c>
      <c r="D82">
        <v>10</v>
      </c>
      <c r="E82" s="37" t="s">
        <v>494</v>
      </c>
      <c r="F82" s="27"/>
      <c r="G82" s="27"/>
    </row>
    <row r="83" spans="1:7" ht="15.75" customHeight="1" x14ac:dyDescent="0.25">
      <c r="A83" s="27" t="s">
        <v>445</v>
      </c>
      <c r="B83" s="27" t="s">
        <v>21</v>
      </c>
      <c r="C83" s="27" t="s">
        <v>1</v>
      </c>
      <c r="D83">
        <v>10</v>
      </c>
      <c r="E83" s="37" t="s">
        <v>494</v>
      </c>
      <c r="F83" s="27"/>
      <c r="G83" s="27"/>
    </row>
    <row r="84" spans="1:7" ht="15.75" customHeight="1" x14ac:dyDescent="0.25">
      <c r="A84" s="27" t="s">
        <v>445</v>
      </c>
      <c r="B84" s="27" t="s">
        <v>1</v>
      </c>
      <c r="C84" s="27" t="s">
        <v>1</v>
      </c>
      <c r="D84">
        <v>10</v>
      </c>
      <c r="E84" s="37" t="s">
        <v>494</v>
      </c>
      <c r="F84" s="27"/>
      <c r="G84" s="27"/>
    </row>
    <row r="85" spans="1:7" ht="15.75" customHeight="1" x14ac:dyDescent="0.25">
      <c r="A85" s="27" t="s">
        <v>445</v>
      </c>
      <c r="B85" s="27" t="s">
        <v>26</v>
      </c>
      <c r="C85" s="27" t="s">
        <v>1</v>
      </c>
      <c r="D85">
        <v>10</v>
      </c>
      <c r="E85" s="37" t="s">
        <v>494</v>
      </c>
      <c r="F85" s="27"/>
      <c r="G85" s="27"/>
    </row>
    <row r="86" spans="1:7" ht="15.75" customHeight="1" x14ac:dyDescent="0.25">
      <c r="A86" s="27" t="s">
        <v>445</v>
      </c>
      <c r="B86" s="27" t="s">
        <v>2</v>
      </c>
      <c r="C86" s="27" t="s">
        <v>1</v>
      </c>
      <c r="D86">
        <v>10</v>
      </c>
      <c r="E86" s="37" t="s">
        <v>494</v>
      </c>
      <c r="F86" s="27"/>
      <c r="G86" s="27"/>
    </row>
    <row r="87" spans="1:7" ht="15.75" customHeight="1" x14ac:dyDescent="0.25">
      <c r="A87" s="27" t="s">
        <v>445</v>
      </c>
      <c r="B87" s="27" t="s">
        <v>2</v>
      </c>
      <c r="C87" s="27" t="s">
        <v>2</v>
      </c>
      <c r="D87">
        <v>10</v>
      </c>
      <c r="E87" s="37" t="s">
        <v>494</v>
      </c>
      <c r="F87" s="27"/>
      <c r="G87" s="27"/>
    </row>
    <row r="88" spans="1:7" ht="15.75" customHeight="1" x14ac:dyDescent="0.25">
      <c r="A88" s="27" t="s">
        <v>445</v>
      </c>
      <c r="B88" s="27" t="s">
        <v>3</v>
      </c>
      <c r="C88" s="27" t="s">
        <v>1</v>
      </c>
      <c r="D88">
        <v>10</v>
      </c>
      <c r="E88" s="37" t="s">
        <v>494</v>
      </c>
      <c r="F88" s="27"/>
      <c r="G88" s="27"/>
    </row>
    <row r="89" spans="1:7" ht="15.75" customHeight="1" x14ac:dyDescent="0.25">
      <c r="A89" s="27" t="s">
        <v>445</v>
      </c>
      <c r="B89" s="27" t="s">
        <v>3</v>
      </c>
      <c r="C89" s="27" t="s">
        <v>2</v>
      </c>
      <c r="D89">
        <v>10</v>
      </c>
      <c r="E89" s="37" t="s">
        <v>494</v>
      </c>
      <c r="F89" s="27"/>
      <c r="G89" s="27"/>
    </row>
    <row r="90" spans="1:7" ht="15.75" customHeight="1" x14ac:dyDescent="0.25">
      <c r="A90" s="27" t="s">
        <v>445</v>
      </c>
      <c r="B90" s="27" t="s">
        <v>4</v>
      </c>
      <c r="C90" s="27" t="s">
        <v>1</v>
      </c>
      <c r="D90">
        <v>10</v>
      </c>
      <c r="E90" s="37" t="s">
        <v>494</v>
      </c>
      <c r="F90" s="27"/>
      <c r="G90" s="27"/>
    </row>
    <row r="91" spans="1:7" ht="15.75" customHeight="1" x14ac:dyDescent="0.25">
      <c r="A91" s="27" t="s">
        <v>445</v>
      </c>
      <c r="B91" s="27" t="s">
        <v>4</v>
      </c>
      <c r="C91" s="27" t="s">
        <v>2</v>
      </c>
      <c r="D91">
        <v>10</v>
      </c>
      <c r="E91" s="37" t="s">
        <v>494</v>
      </c>
      <c r="F91" s="27"/>
      <c r="G91" s="27"/>
    </row>
    <row r="92" spans="1:7" ht="15.75" customHeight="1" x14ac:dyDescent="0.25">
      <c r="A92" s="27" t="s">
        <v>445</v>
      </c>
      <c r="B92" s="27" t="s">
        <v>5</v>
      </c>
      <c r="C92" s="27" t="s">
        <v>2</v>
      </c>
      <c r="D92">
        <v>10</v>
      </c>
      <c r="E92" s="37" t="s">
        <v>494</v>
      </c>
      <c r="F92" s="27"/>
      <c r="G92" s="27"/>
    </row>
    <row r="93" spans="1:7" ht="15.75" customHeight="1" x14ac:dyDescent="0.25">
      <c r="A93" s="27" t="s">
        <v>445</v>
      </c>
      <c r="B93" s="27" t="s">
        <v>7</v>
      </c>
      <c r="C93" s="27" t="s">
        <v>1</v>
      </c>
      <c r="D93">
        <v>10</v>
      </c>
      <c r="E93" s="37" t="s">
        <v>494</v>
      </c>
      <c r="F93" s="27"/>
      <c r="G93" s="27"/>
    </row>
    <row r="94" spans="1:7" ht="15.75" customHeight="1" x14ac:dyDescent="0.25">
      <c r="A94" s="27" t="s">
        <v>445</v>
      </c>
      <c r="B94" s="27" t="s">
        <v>7</v>
      </c>
      <c r="C94" s="27" t="s">
        <v>2</v>
      </c>
      <c r="D94">
        <v>10</v>
      </c>
      <c r="E94" s="37" t="s">
        <v>494</v>
      </c>
      <c r="F94" s="27"/>
      <c r="G94" s="27"/>
    </row>
    <row r="95" spans="1:7" ht="15.75" customHeight="1" x14ac:dyDescent="0.25">
      <c r="A95" s="27" t="s">
        <v>445</v>
      </c>
      <c r="B95" s="27" t="s">
        <v>10</v>
      </c>
      <c r="C95" s="27" t="s">
        <v>1</v>
      </c>
      <c r="D95">
        <v>10</v>
      </c>
      <c r="E95" s="37" t="s">
        <v>494</v>
      </c>
      <c r="F95" s="27"/>
      <c r="G95" s="27"/>
    </row>
    <row r="96" spans="1:7" ht="15.75" customHeight="1" x14ac:dyDescent="0.25">
      <c r="A96" s="27" t="s">
        <v>444</v>
      </c>
      <c r="B96" s="27" t="s">
        <v>21</v>
      </c>
      <c r="C96" s="27" t="s">
        <v>1</v>
      </c>
      <c r="D96">
        <v>10</v>
      </c>
      <c r="E96" s="37" t="s">
        <v>494</v>
      </c>
      <c r="F96" s="27"/>
      <c r="G96" s="27"/>
    </row>
    <row r="97" spans="1:7" ht="15.75" customHeight="1" x14ac:dyDescent="0.25">
      <c r="A97" s="27" t="s">
        <v>444</v>
      </c>
      <c r="B97" s="27" t="s">
        <v>1</v>
      </c>
      <c r="C97" s="27" t="s">
        <v>1</v>
      </c>
      <c r="D97">
        <v>10</v>
      </c>
      <c r="E97" s="37" t="s">
        <v>494</v>
      </c>
      <c r="F97" s="27"/>
      <c r="G97" s="27"/>
    </row>
    <row r="98" spans="1:7" ht="15.75" customHeight="1" x14ac:dyDescent="0.25">
      <c r="A98" s="27" t="s">
        <v>444</v>
      </c>
      <c r="B98" s="27" t="s">
        <v>26</v>
      </c>
      <c r="C98" s="27" t="s">
        <v>1</v>
      </c>
      <c r="D98">
        <v>10</v>
      </c>
      <c r="E98" s="37" t="s">
        <v>494</v>
      </c>
      <c r="F98" s="27"/>
      <c r="G98" s="27"/>
    </row>
    <row r="99" spans="1:7" ht="15.6" customHeight="1" x14ac:dyDescent="0.25">
      <c r="A99" s="27" t="s">
        <v>444</v>
      </c>
      <c r="B99" s="27" t="s">
        <v>26</v>
      </c>
      <c r="C99" s="27" t="s">
        <v>2</v>
      </c>
      <c r="D99">
        <v>10</v>
      </c>
      <c r="E99" s="37" t="s">
        <v>494</v>
      </c>
      <c r="F99" s="27"/>
      <c r="G99" s="27"/>
    </row>
    <row r="100" spans="1:7" ht="15.75" customHeight="1" x14ac:dyDescent="0.25">
      <c r="A100" s="27" t="s">
        <v>444</v>
      </c>
      <c r="B100" s="27" t="s">
        <v>2</v>
      </c>
      <c r="C100" s="27" t="s">
        <v>1</v>
      </c>
      <c r="D100">
        <v>10</v>
      </c>
      <c r="E100" s="37" t="s">
        <v>494</v>
      </c>
      <c r="F100" s="27"/>
      <c r="G100" s="27"/>
    </row>
    <row r="101" spans="1:7" ht="15.75" customHeight="1" x14ac:dyDescent="0.25">
      <c r="A101" s="27" t="s">
        <v>444</v>
      </c>
      <c r="B101" s="27" t="s">
        <v>2</v>
      </c>
      <c r="C101" s="27" t="s">
        <v>2</v>
      </c>
      <c r="D101">
        <v>10</v>
      </c>
      <c r="E101" s="37" t="s">
        <v>494</v>
      </c>
      <c r="F101" s="27"/>
      <c r="G101" s="27"/>
    </row>
    <row r="102" spans="1:7" ht="15.75" customHeight="1" x14ac:dyDescent="0.25">
      <c r="A102" s="27" t="s">
        <v>444</v>
      </c>
      <c r="B102" s="27" t="s">
        <v>3</v>
      </c>
      <c r="C102" s="27" t="s">
        <v>2</v>
      </c>
      <c r="D102">
        <v>10</v>
      </c>
      <c r="E102" s="37" t="s">
        <v>494</v>
      </c>
      <c r="F102" s="27"/>
      <c r="G102" s="27"/>
    </row>
    <row r="103" spans="1:7" ht="15.75" customHeight="1" x14ac:dyDescent="0.25">
      <c r="A103" s="27" t="s">
        <v>444</v>
      </c>
      <c r="B103" s="27" t="s">
        <v>3</v>
      </c>
      <c r="C103" s="27" t="s">
        <v>3</v>
      </c>
      <c r="D103">
        <v>10</v>
      </c>
      <c r="E103" s="37" t="s">
        <v>494</v>
      </c>
      <c r="F103" s="27"/>
      <c r="G103" s="27"/>
    </row>
    <row r="104" spans="1:7" ht="15.75" customHeight="1" x14ac:dyDescent="0.25">
      <c r="A104" s="27" t="s">
        <v>444</v>
      </c>
      <c r="B104" s="27" t="s">
        <v>4</v>
      </c>
      <c r="C104" s="27" t="s">
        <v>2</v>
      </c>
      <c r="D104">
        <v>10</v>
      </c>
      <c r="E104" s="37" t="s">
        <v>494</v>
      </c>
      <c r="F104" s="27"/>
      <c r="G104" s="27"/>
    </row>
    <row r="105" spans="1:7" ht="15.75" customHeight="1" x14ac:dyDescent="0.25">
      <c r="A105" s="27" t="s">
        <v>444</v>
      </c>
      <c r="B105" s="27" t="s">
        <v>4</v>
      </c>
      <c r="C105" s="27" t="s">
        <v>3</v>
      </c>
      <c r="D105">
        <v>10</v>
      </c>
      <c r="E105" s="37" t="s">
        <v>494</v>
      </c>
      <c r="F105" s="27"/>
      <c r="G105" s="27"/>
    </row>
    <row r="106" spans="1:7" ht="15.75" customHeight="1" x14ac:dyDescent="0.25">
      <c r="A106" s="27" t="s">
        <v>444</v>
      </c>
      <c r="B106" s="27" t="s">
        <v>5</v>
      </c>
      <c r="C106" s="27" t="s">
        <v>2</v>
      </c>
      <c r="D106">
        <v>10</v>
      </c>
      <c r="E106" s="37" t="s">
        <v>494</v>
      </c>
      <c r="F106" s="27"/>
      <c r="G106" s="27"/>
    </row>
    <row r="107" spans="1:7" ht="15.75" customHeight="1" x14ac:dyDescent="0.25">
      <c r="A107" s="27" t="s">
        <v>444</v>
      </c>
      <c r="B107" s="27" t="s">
        <v>5</v>
      </c>
      <c r="C107" s="27" t="s">
        <v>3</v>
      </c>
      <c r="D107">
        <v>10</v>
      </c>
      <c r="E107" s="37" t="s">
        <v>494</v>
      </c>
      <c r="F107" s="27"/>
      <c r="G107" s="27"/>
    </row>
    <row r="108" spans="1:7" ht="15.75" customHeight="1" x14ac:dyDescent="0.25">
      <c r="A108" s="27" t="s">
        <v>444</v>
      </c>
      <c r="B108" s="27" t="s">
        <v>7</v>
      </c>
      <c r="C108" s="27" t="s">
        <v>2</v>
      </c>
      <c r="D108">
        <v>10</v>
      </c>
      <c r="E108" s="37" t="s">
        <v>494</v>
      </c>
      <c r="F108" s="27"/>
      <c r="G108" s="27"/>
    </row>
    <row r="109" spans="1:7" ht="15.75" customHeight="1" x14ac:dyDescent="0.25">
      <c r="A109" s="27" t="s">
        <v>444</v>
      </c>
      <c r="B109" s="27" t="s">
        <v>7</v>
      </c>
      <c r="C109" s="27" t="s">
        <v>3</v>
      </c>
      <c r="D109">
        <v>10</v>
      </c>
      <c r="E109" s="37" t="s">
        <v>494</v>
      </c>
      <c r="F109" s="27"/>
      <c r="G109" s="27"/>
    </row>
    <row r="110" spans="1:7" ht="15.75" customHeight="1" x14ac:dyDescent="0.25">
      <c r="A110" s="27" t="s">
        <v>444</v>
      </c>
      <c r="B110" s="27" t="s">
        <v>10</v>
      </c>
      <c r="C110" s="27" t="s">
        <v>1</v>
      </c>
      <c r="D110">
        <v>10</v>
      </c>
      <c r="E110" s="37" t="s">
        <v>494</v>
      </c>
      <c r="F110" s="27"/>
      <c r="G110" s="27"/>
    </row>
    <row r="111" spans="1:7" ht="15.75" customHeight="1" x14ac:dyDescent="0.25">
      <c r="A111" s="27" t="s">
        <v>443</v>
      </c>
      <c r="B111" s="27" t="s">
        <v>21</v>
      </c>
      <c r="C111" s="27" t="s">
        <v>1</v>
      </c>
      <c r="D111">
        <v>10</v>
      </c>
      <c r="E111" s="37" t="s">
        <v>494</v>
      </c>
      <c r="F111" s="27"/>
      <c r="G111" s="27"/>
    </row>
    <row r="112" spans="1:7" ht="15.75" customHeight="1" x14ac:dyDescent="0.25">
      <c r="A112" s="27" t="s">
        <v>443</v>
      </c>
      <c r="B112" s="27" t="s">
        <v>1</v>
      </c>
      <c r="C112" s="27" t="s">
        <v>1</v>
      </c>
      <c r="D112">
        <v>10</v>
      </c>
      <c r="E112" s="37" t="s">
        <v>494</v>
      </c>
      <c r="F112" s="27"/>
      <c r="G112" s="27"/>
    </row>
    <row r="113" spans="1:7" ht="15.75" customHeight="1" x14ac:dyDescent="0.25">
      <c r="A113" s="27" t="s">
        <v>443</v>
      </c>
      <c r="B113" s="27" t="s">
        <v>1</v>
      </c>
      <c r="C113" s="27" t="s">
        <v>2</v>
      </c>
      <c r="D113">
        <v>10</v>
      </c>
      <c r="E113" s="37" t="s">
        <v>494</v>
      </c>
      <c r="F113" s="27"/>
      <c r="G113" s="27"/>
    </row>
    <row r="114" spans="1:7" ht="15.75" customHeight="1" x14ac:dyDescent="0.25">
      <c r="A114" s="27" t="s">
        <v>443</v>
      </c>
      <c r="B114" s="27" t="s">
        <v>26</v>
      </c>
      <c r="C114" s="27" t="s">
        <v>1</v>
      </c>
      <c r="D114">
        <v>10</v>
      </c>
      <c r="E114" s="37" t="s">
        <v>494</v>
      </c>
      <c r="F114" s="27"/>
      <c r="G114" s="27"/>
    </row>
    <row r="115" spans="1:7" ht="15.75" customHeight="1" x14ac:dyDescent="0.25">
      <c r="A115" s="27" t="s">
        <v>443</v>
      </c>
      <c r="B115" s="27" t="s">
        <v>26</v>
      </c>
      <c r="C115" s="27" t="s">
        <v>2</v>
      </c>
      <c r="D115">
        <v>10</v>
      </c>
      <c r="E115" s="37" t="s">
        <v>494</v>
      </c>
      <c r="F115" s="27"/>
      <c r="G115" s="27"/>
    </row>
    <row r="116" spans="1:7" ht="15.75" customHeight="1" x14ac:dyDescent="0.25">
      <c r="A116" s="27" t="s">
        <v>443</v>
      </c>
      <c r="B116" s="27" t="s">
        <v>2</v>
      </c>
      <c r="C116" s="27" t="s">
        <v>2</v>
      </c>
      <c r="D116">
        <v>10</v>
      </c>
      <c r="E116" s="37" t="s">
        <v>494</v>
      </c>
      <c r="F116" s="27"/>
      <c r="G116" s="27"/>
    </row>
    <row r="117" spans="1:7" ht="15.75" customHeight="1" x14ac:dyDescent="0.25">
      <c r="A117" s="27" t="s">
        <v>443</v>
      </c>
      <c r="B117" s="27" t="s">
        <v>2</v>
      </c>
      <c r="C117" s="27" t="s">
        <v>3</v>
      </c>
      <c r="D117">
        <v>10</v>
      </c>
      <c r="E117" s="37" t="s">
        <v>494</v>
      </c>
      <c r="F117" s="27"/>
      <c r="G117" s="27"/>
    </row>
    <row r="118" spans="1:7" ht="15.75" customHeight="1" x14ac:dyDescent="0.25">
      <c r="A118" s="27" t="s">
        <v>443</v>
      </c>
      <c r="B118" s="27" t="s">
        <v>3</v>
      </c>
      <c r="C118" s="27" t="s">
        <v>2</v>
      </c>
      <c r="D118">
        <v>10</v>
      </c>
      <c r="E118" s="37" t="s">
        <v>494</v>
      </c>
      <c r="F118" s="27"/>
      <c r="G118" s="27"/>
    </row>
    <row r="119" spans="1:7" ht="15.75" customHeight="1" x14ac:dyDescent="0.25">
      <c r="A119" s="27" t="s">
        <v>443</v>
      </c>
      <c r="B119" s="27" t="s">
        <v>3</v>
      </c>
      <c r="C119" s="27" t="s">
        <v>3</v>
      </c>
      <c r="D119">
        <v>10</v>
      </c>
      <c r="E119" s="37" t="s">
        <v>494</v>
      </c>
      <c r="F119" s="27"/>
      <c r="G119" s="27"/>
    </row>
    <row r="120" spans="1:7" ht="15.75" customHeight="1" x14ac:dyDescent="0.25">
      <c r="A120" s="27" t="s">
        <v>443</v>
      </c>
      <c r="B120" s="27" t="s">
        <v>4</v>
      </c>
      <c r="C120" s="27" t="s">
        <v>3</v>
      </c>
      <c r="D120">
        <v>10</v>
      </c>
      <c r="E120" s="37" t="s">
        <v>494</v>
      </c>
      <c r="F120" s="27"/>
      <c r="G120" s="27"/>
    </row>
    <row r="121" spans="1:7" ht="15.75" customHeight="1" x14ac:dyDescent="0.25">
      <c r="A121" s="27" t="s">
        <v>443</v>
      </c>
      <c r="B121" s="27" t="s">
        <v>4</v>
      </c>
      <c r="C121" s="27" t="s">
        <v>4</v>
      </c>
      <c r="D121">
        <v>10</v>
      </c>
      <c r="E121" s="37" t="s">
        <v>494</v>
      </c>
      <c r="F121" s="27"/>
      <c r="G121" s="27"/>
    </row>
    <row r="122" spans="1:7" ht="15.75" customHeight="1" x14ac:dyDescent="0.25">
      <c r="A122" s="27" t="s">
        <v>443</v>
      </c>
      <c r="B122" s="27" t="s">
        <v>5</v>
      </c>
      <c r="C122" s="27" t="s">
        <v>3</v>
      </c>
      <c r="D122">
        <v>10</v>
      </c>
      <c r="E122" s="37" t="s">
        <v>494</v>
      </c>
      <c r="F122" s="27"/>
      <c r="G122" s="27"/>
    </row>
    <row r="123" spans="1:7" ht="15.75" customHeight="1" x14ac:dyDescent="0.25">
      <c r="A123" s="27" t="s">
        <v>443</v>
      </c>
      <c r="B123" s="27" t="s">
        <v>5</v>
      </c>
      <c r="C123" s="27" t="s">
        <v>4</v>
      </c>
      <c r="D123">
        <v>10</v>
      </c>
      <c r="E123" s="37" t="s">
        <v>494</v>
      </c>
      <c r="F123" s="27"/>
      <c r="G123" s="27"/>
    </row>
    <row r="124" spans="1:7" ht="15.75" customHeight="1" x14ac:dyDescent="0.25">
      <c r="A124" s="27" t="s">
        <v>443</v>
      </c>
      <c r="B124" s="27" t="s">
        <v>7</v>
      </c>
      <c r="C124" s="27" t="s">
        <v>2</v>
      </c>
      <c r="D124">
        <v>10</v>
      </c>
      <c r="E124" s="37" t="s">
        <v>494</v>
      </c>
      <c r="F124" s="27"/>
      <c r="G124" s="27"/>
    </row>
    <row r="125" spans="1:7" ht="15.75" customHeight="1" x14ac:dyDescent="0.25">
      <c r="A125" s="27" t="s">
        <v>443</v>
      </c>
      <c r="B125" s="27" t="s">
        <v>7</v>
      </c>
      <c r="C125" s="27" t="s">
        <v>3</v>
      </c>
      <c r="D125">
        <v>10</v>
      </c>
      <c r="E125" s="37" t="s">
        <v>494</v>
      </c>
      <c r="F125" s="27"/>
      <c r="G125" s="27"/>
    </row>
    <row r="126" spans="1:7" ht="15.75" customHeight="1" x14ac:dyDescent="0.25">
      <c r="A126" s="27" t="s">
        <v>443</v>
      </c>
      <c r="B126" s="27" t="s">
        <v>10</v>
      </c>
      <c r="C126" s="27" t="s">
        <v>1</v>
      </c>
      <c r="D126">
        <v>10</v>
      </c>
      <c r="E126" s="37" t="s">
        <v>494</v>
      </c>
      <c r="F126" s="27"/>
      <c r="G126" s="27"/>
    </row>
    <row r="127" spans="1:7" ht="15.75" customHeight="1" x14ac:dyDescent="0.25">
      <c r="A127" s="27" t="s">
        <v>443</v>
      </c>
      <c r="B127" s="27" t="s">
        <v>10</v>
      </c>
      <c r="C127" s="27" t="s">
        <v>2</v>
      </c>
      <c r="D127">
        <v>10</v>
      </c>
      <c r="E127" s="37" t="s">
        <v>494</v>
      </c>
      <c r="F127" s="27"/>
      <c r="G127" s="27"/>
    </row>
    <row r="128" spans="1:7" ht="15.75" customHeight="1" x14ac:dyDescent="0.25">
      <c r="A128" s="27" t="s">
        <v>517</v>
      </c>
      <c r="B128" s="27" t="s">
        <v>21</v>
      </c>
      <c r="C128" s="27" t="s">
        <v>1</v>
      </c>
      <c r="D128">
        <v>10</v>
      </c>
      <c r="E128" s="37" t="s">
        <v>494</v>
      </c>
      <c r="F128" s="27"/>
      <c r="G128" s="27"/>
    </row>
    <row r="129" spans="1:7" ht="15.75" customHeight="1" x14ac:dyDescent="0.25">
      <c r="A129" s="27" t="s">
        <v>517</v>
      </c>
      <c r="B129" s="27" t="s">
        <v>1</v>
      </c>
      <c r="C129" s="27" t="s">
        <v>1</v>
      </c>
      <c r="D129">
        <v>10</v>
      </c>
      <c r="E129" s="37" t="s">
        <v>494</v>
      </c>
      <c r="F129" s="27"/>
      <c r="G129" s="27"/>
    </row>
    <row r="130" spans="1:7" ht="15.75" customHeight="1" x14ac:dyDescent="0.25">
      <c r="A130" s="27" t="s">
        <v>517</v>
      </c>
      <c r="B130" s="27" t="s">
        <v>26</v>
      </c>
      <c r="C130" s="27" t="s">
        <v>1</v>
      </c>
      <c r="D130">
        <v>10</v>
      </c>
      <c r="E130" s="37" t="s">
        <v>494</v>
      </c>
      <c r="F130" s="27"/>
      <c r="G130" s="27"/>
    </row>
    <row r="131" spans="1:7" ht="15.75" customHeight="1" x14ac:dyDescent="0.25">
      <c r="A131" s="27" t="s">
        <v>517</v>
      </c>
      <c r="B131" s="27" t="s">
        <v>2</v>
      </c>
      <c r="C131" s="27" t="s">
        <v>1</v>
      </c>
      <c r="D131">
        <v>10</v>
      </c>
      <c r="E131" s="37" t="s">
        <v>494</v>
      </c>
      <c r="F131" s="27"/>
      <c r="G131" s="27"/>
    </row>
    <row r="132" spans="1:7" ht="15.75" customHeight="1" x14ac:dyDescent="0.25">
      <c r="A132" s="27" t="s">
        <v>517</v>
      </c>
      <c r="B132" s="27" t="s">
        <v>3</v>
      </c>
      <c r="C132" s="27" t="s">
        <v>1</v>
      </c>
      <c r="D132">
        <v>10</v>
      </c>
      <c r="E132" s="37" t="s">
        <v>494</v>
      </c>
      <c r="F132" s="27"/>
      <c r="G132" s="27"/>
    </row>
    <row r="133" spans="1:7" ht="15.75" customHeight="1" x14ac:dyDescent="0.25">
      <c r="A133" s="27" t="s">
        <v>517</v>
      </c>
      <c r="B133" s="27" t="s">
        <v>4</v>
      </c>
      <c r="C133" s="27" t="s">
        <v>1</v>
      </c>
      <c r="D133">
        <v>10</v>
      </c>
      <c r="E133" s="37" t="s">
        <v>494</v>
      </c>
      <c r="F133" s="27"/>
      <c r="G133" s="27"/>
    </row>
    <row r="134" spans="1:7" ht="15.75" customHeight="1" x14ac:dyDescent="0.25">
      <c r="A134" s="27" t="s">
        <v>517</v>
      </c>
      <c r="B134" s="27" t="s">
        <v>5</v>
      </c>
      <c r="C134" s="27" t="s">
        <v>1</v>
      </c>
      <c r="D134">
        <v>10</v>
      </c>
      <c r="E134" s="37" t="s">
        <v>494</v>
      </c>
      <c r="F134" s="27"/>
      <c r="G134" s="27"/>
    </row>
    <row r="135" spans="1:7" ht="15.75" customHeight="1" x14ac:dyDescent="0.25">
      <c r="A135" s="27" t="s">
        <v>517</v>
      </c>
      <c r="B135" s="27" t="s">
        <v>7</v>
      </c>
      <c r="C135" s="27" t="s">
        <v>1</v>
      </c>
      <c r="D135">
        <v>10</v>
      </c>
      <c r="E135" s="37" t="s">
        <v>494</v>
      </c>
      <c r="F135" s="27"/>
      <c r="G135" s="27"/>
    </row>
    <row r="136" spans="1:7" ht="15.75" customHeight="1" x14ac:dyDescent="0.25">
      <c r="A136" s="27" t="s">
        <v>517</v>
      </c>
      <c r="B136" s="27" t="s">
        <v>10</v>
      </c>
      <c r="C136" s="27" t="s">
        <v>1</v>
      </c>
      <c r="D136">
        <v>10</v>
      </c>
      <c r="E136" s="37" t="s">
        <v>494</v>
      </c>
      <c r="F136" s="27"/>
      <c r="G136" s="27"/>
    </row>
    <row r="137" spans="1:7" ht="15.75" customHeight="1" x14ac:dyDescent="0.25">
      <c r="A137" s="27" t="s">
        <v>518</v>
      </c>
      <c r="B137" s="27" t="s">
        <v>21</v>
      </c>
      <c r="C137" s="27" t="s">
        <v>1</v>
      </c>
      <c r="D137">
        <v>10</v>
      </c>
      <c r="E137" s="37" t="s">
        <v>494</v>
      </c>
      <c r="F137" s="27"/>
      <c r="G137" s="27"/>
    </row>
    <row r="138" spans="1:7" ht="15.75" customHeight="1" x14ac:dyDescent="0.25">
      <c r="A138" s="27" t="s">
        <v>518</v>
      </c>
      <c r="B138" s="27" t="s">
        <v>1</v>
      </c>
      <c r="C138" s="27" t="s">
        <v>1</v>
      </c>
      <c r="D138">
        <v>10</v>
      </c>
      <c r="E138" s="37" t="s">
        <v>494</v>
      </c>
      <c r="F138" s="27"/>
      <c r="G138" s="27"/>
    </row>
    <row r="139" spans="1:7" ht="15.75" customHeight="1" x14ac:dyDescent="0.25">
      <c r="A139" s="27" t="s">
        <v>518</v>
      </c>
      <c r="B139" s="27" t="s">
        <v>26</v>
      </c>
      <c r="C139" s="27" t="s">
        <v>1</v>
      </c>
      <c r="D139">
        <v>10</v>
      </c>
      <c r="E139" s="37" t="s">
        <v>494</v>
      </c>
      <c r="F139" s="27"/>
      <c r="G139" s="27"/>
    </row>
    <row r="140" spans="1:7" ht="15.75" customHeight="1" x14ac:dyDescent="0.25">
      <c r="A140" s="27" t="s">
        <v>518</v>
      </c>
      <c r="B140" s="27" t="s">
        <v>2</v>
      </c>
      <c r="C140" s="27" t="s">
        <v>1</v>
      </c>
      <c r="D140">
        <v>10</v>
      </c>
      <c r="E140" s="37" t="s">
        <v>494</v>
      </c>
      <c r="F140" s="27"/>
      <c r="G140" s="27"/>
    </row>
    <row r="141" spans="1:7" ht="15.75" customHeight="1" x14ac:dyDescent="0.25">
      <c r="A141" s="27" t="s">
        <v>518</v>
      </c>
      <c r="B141" s="27" t="s">
        <v>3</v>
      </c>
      <c r="C141" s="27" t="s">
        <v>1</v>
      </c>
      <c r="D141">
        <v>10</v>
      </c>
      <c r="E141" s="37" t="s">
        <v>494</v>
      </c>
      <c r="F141" s="27"/>
      <c r="G141" s="27"/>
    </row>
    <row r="142" spans="1:7" ht="15.75" customHeight="1" x14ac:dyDescent="0.25">
      <c r="A142" s="27" t="s">
        <v>518</v>
      </c>
      <c r="B142" s="27" t="s">
        <v>4</v>
      </c>
      <c r="C142" s="27" t="s">
        <v>1</v>
      </c>
      <c r="D142">
        <v>10</v>
      </c>
      <c r="E142" s="37" t="s">
        <v>494</v>
      </c>
      <c r="F142" s="27"/>
      <c r="G142" s="27"/>
    </row>
    <row r="143" spans="1:7" ht="15.75" customHeight="1" x14ac:dyDescent="0.25">
      <c r="A143" s="27" t="s">
        <v>518</v>
      </c>
      <c r="B143" s="27" t="s">
        <v>4</v>
      </c>
      <c r="C143" s="27" t="s">
        <v>2</v>
      </c>
      <c r="D143">
        <v>10</v>
      </c>
      <c r="E143" s="37" t="s">
        <v>494</v>
      </c>
      <c r="F143" s="27"/>
      <c r="G143" s="27"/>
    </row>
    <row r="144" spans="1:7" ht="15.75" customHeight="1" x14ac:dyDescent="0.25">
      <c r="A144" s="27" t="s">
        <v>518</v>
      </c>
      <c r="B144" s="27" t="s">
        <v>5</v>
      </c>
      <c r="C144" s="27" t="s">
        <v>1</v>
      </c>
      <c r="D144">
        <v>10</v>
      </c>
      <c r="E144" s="37" t="s">
        <v>494</v>
      </c>
      <c r="F144" s="27"/>
      <c r="G144" s="27"/>
    </row>
    <row r="145" spans="1:7" ht="15.75" customHeight="1" x14ac:dyDescent="0.25">
      <c r="A145" s="27" t="s">
        <v>518</v>
      </c>
      <c r="B145" s="27" t="s">
        <v>5</v>
      </c>
      <c r="C145" s="27" t="s">
        <v>2</v>
      </c>
      <c r="D145">
        <v>10</v>
      </c>
      <c r="E145" s="37" t="s">
        <v>494</v>
      </c>
      <c r="F145" s="27"/>
      <c r="G145" s="27"/>
    </row>
    <row r="146" spans="1:7" ht="15.75" customHeight="1" x14ac:dyDescent="0.25">
      <c r="A146" s="27" t="s">
        <v>518</v>
      </c>
      <c r="B146" s="27" t="s">
        <v>7</v>
      </c>
      <c r="C146" s="27" t="s">
        <v>1</v>
      </c>
      <c r="D146">
        <v>10</v>
      </c>
      <c r="E146" s="37" t="s">
        <v>494</v>
      </c>
      <c r="F146" s="27"/>
      <c r="G146" s="27"/>
    </row>
    <row r="147" spans="1:7" ht="15.75" customHeight="1" x14ac:dyDescent="0.25">
      <c r="A147" s="27" t="s">
        <v>518</v>
      </c>
      <c r="B147" s="27" t="s">
        <v>7</v>
      </c>
      <c r="C147" s="27" t="s">
        <v>2</v>
      </c>
      <c r="D147">
        <v>10</v>
      </c>
      <c r="E147" s="37" t="s">
        <v>494</v>
      </c>
      <c r="F147" s="27"/>
      <c r="G147" s="27"/>
    </row>
    <row r="148" spans="1:7" ht="15.75" customHeight="1" x14ac:dyDescent="0.25">
      <c r="A148" s="27" t="s">
        <v>518</v>
      </c>
      <c r="B148" s="27" t="s">
        <v>10</v>
      </c>
      <c r="C148" s="27" t="s">
        <v>1</v>
      </c>
      <c r="D148">
        <v>10</v>
      </c>
      <c r="E148" s="37" t="s">
        <v>494</v>
      </c>
      <c r="F148" s="27"/>
      <c r="G148" s="27"/>
    </row>
    <row r="149" spans="1:7" ht="15.75" customHeight="1" x14ac:dyDescent="0.25">
      <c r="A149" s="27" t="s">
        <v>519</v>
      </c>
      <c r="B149" s="27" t="s">
        <v>21</v>
      </c>
      <c r="C149" s="27" t="s">
        <v>1</v>
      </c>
      <c r="D149">
        <v>10</v>
      </c>
      <c r="E149" s="37" t="s">
        <v>494</v>
      </c>
      <c r="F149" s="27"/>
      <c r="G149" s="27"/>
    </row>
    <row r="150" spans="1:7" ht="15.75" customHeight="1" x14ac:dyDescent="0.25">
      <c r="A150" s="27" t="s">
        <v>519</v>
      </c>
      <c r="B150" s="27" t="s">
        <v>1</v>
      </c>
      <c r="C150" s="27" t="s">
        <v>1</v>
      </c>
      <c r="D150">
        <v>10</v>
      </c>
      <c r="E150" s="37" t="s">
        <v>494</v>
      </c>
      <c r="F150" s="27"/>
      <c r="G150" s="27"/>
    </row>
    <row r="151" spans="1:7" ht="15.75" customHeight="1" x14ac:dyDescent="0.25">
      <c r="A151" s="27" t="s">
        <v>519</v>
      </c>
      <c r="B151" s="27" t="s">
        <v>26</v>
      </c>
      <c r="C151" s="27" t="s">
        <v>1</v>
      </c>
      <c r="D151">
        <v>10</v>
      </c>
      <c r="E151" s="37" t="s">
        <v>494</v>
      </c>
      <c r="F151" s="27"/>
      <c r="G151" s="27"/>
    </row>
    <row r="152" spans="1:7" ht="15.75" customHeight="1" x14ac:dyDescent="0.25">
      <c r="A152" s="27" t="s">
        <v>519</v>
      </c>
      <c r="B152" s="27" t="s">
        <v>26</v>
      </c>
      <c r="C152" s="27" t="s">
        <v>2</v>
      </c>
      <c r="D152">
        <v>10</v>
      </c>
      <c r="E152" s="37" t="s">
        <v>494</v>
      </c>
      <c r="F152" s="27"/>
      <c r="G152" s="27"/>
    </row>
    <row r="153" spans="1:7" ht="15.75" customHeight="1" x14ac:dyDescent="0.25">
      <c r="A153" s="27" t="s">
        <v>519</v>
      </c>
      <c r="B153" s="27" t="s">
        <v>2</v>
      </c>
      <c r="C153" s="27" t="s">
        <v>1</v>
      </c>
      <c r="D153">
        <v>10</v>
      </c>
      <c r="E153" s="37" t="s">
        <v>494</v>
      </c>
      <c r="F153" s="27"/>
      <c r="G153" s="27"/>
    </row>
    <row r="154" spans="1:7" ht="15.75" customHeight="1" x14ac:dyDescent="0.25">
      <c r="A154" s="27" t="s">
        <v>519</v>
      </c>
      <c r="B154" s="27" t="s">
        <v>2</v>
      </c>
      <c r="C154" s="27" t="s">
        <v>2</v>
      </c>
      <c r="D154">
        <v>10</v>
      </c>
      <c r="E154" s="37" t="s">
        <v>494</v>
      </c>
      <c r="F154" s="27"/>
      <c r="G154" s="27"/>
    </row>
    <row r="155" spans="1:7" ht="15.75" customHeight="1" x14ac:dyDescent="0.25">
      <c r="A155" s="27" t="s">
        <v>519</v>
      </c>
      <c r="B155" s="27" t="s">
        <v>3</v>
      </c>
      <c r="C155" s="27" t="s">
        <v>1</v>
      </c>
      <c r="D155">
        <v>10</v>
      </c>
      <c r="E155" s="37" t="s">
        <v>494</v>
      </c>
      <c r="F155" s="27"/>
      <c r="G155" s="27"/>
    </row>
    <row r="156" spans="1:7" ht="15.75" customHeight="1" x14ac:dyDescent="0.25">
      <c r="A156" s="27" t="s">
        <v>519</v>
      </c>
      <c r="B156" s="27" t="s">
        <v>3</v>
      </c>
      <c r="C156" s="27" t="s">
        <v>2</v>
      </c>
      <c r="D156">
        <v>10</v>
      </c>
      <c r="E156" s="37" t="s">
        <v>494</v>
      </c>
      <c r="F156" s="27"/>
      <c r="G156" s="27"/>
    </row>
    <row r="157" spans="1:7" ht="15.75" customHeight="1" x14ac:dyDescent="0.25">
      <c r="A157" s="27" t="s">
        <v>519</v>
      </c>
      <c r="B157" s="27" t="s">
        <v>4</v>
      </c>
      <c r="C157" s="27" t="s">
        <v>2</v>
      </c>
      <c r="D157">
        <v>10</v>
      </c>
      <c r="E157" s="37" t="s">
        <v>494</v>
      </c>
      <c r="F157" s="27"/>
      <c r="G157" s="27"/>
    </row>
    <row r="158" spans="1:7" ht="15.75" customHeight="1" x14ac:dyDescent="0.25">
      <c r="A158" s="27" t="s">
        <v>519</v>
      </c>
      <c r="B158" s="27" t="s">
        <v>4</v>
      </c>
      <c r="C158" s="27" t="s">
        <v>3</v>
      </c>
      <c r="D158">
        <v>10</v>
      </c>
      <c r="E158" s="37" t="s">
        <v>494</v>
      </c>
      <c r="F158" s="27"/>
      <c r="G158" s="27"/>
    </row>
    <row r="159" spans="1:7" ht="15.75" customHeight="1" x14ac:dyDescent="0.25">
      <c r="A159" s="27" t="s">
        <v>519</v>
      </c>
      <c r="B159" s="27" t="s">
        <v>5</v>
      </c>
      <c r="C159" s="27" t="s">
        <v>2</v>
      </c>
      <c r="D159">
        <v>10</v>
      </c>
      <c r="E159" s="37" t="s">
        <v>494</v>
      </c>
      <c r="F159" s="27"/>
      <c r="G159" s="27"/>
    </row>
    <row r="160" spans="1:7" ht="15.75" customHeight="1" x14ac:dyDescent="0.25">
      <c r="A160" s="27" t="s">
        <v>519</v>
      </c>
      <c r="B160" s="27" t="s">
        <v>5</v>
      </c>
      <c r="C160" s="27" t="s">
        <v>3</v>
      </c>
      <c r="D160">
        <v>10</v>
      </c>
      <c r="E160" s="37" t="s">
        <v>494</v>
      </c>
      <c r="F160" s="27"/>
      <c r="G160" s="27"/>
    </row>
    <row r="161" spans="1:7" ht="15.75" customHeight="1" x14ac:dyDescent="0.25">
      <c r="A161" s="27" t="s">
        <v>519</v>
      </c>
      <c r="B161" s="27" t="s">
        <v>7</v>
      </c>
      <c r="C161" s="27" t="s">
        <v>2</v>
      </c>
      <c r="D161">
        <v>10</v>
      </c>
      <c r="E161" s="37" t="s">
        <v>494</v>
      </c>
      <c r="F161" s="27"/>
      <c r="G161" s="27"/>
    </row>
    <row r="162" spans="1:7" ht="15.75" customHeight="1" x14ac:dyDescent="0.25">
      <c r="A162" s="27" t="s">
        <v>519</v>
      </c>
      <c r="B162" s="27" t="s">
        <v>7</v>
      </c>
      <c r="C162" s="27" t="s">
        <v>3</v>
      </c>
      <c r="D162">
        <v>10</v>
      </c>
      <c r="E162" s="37" t="s">
        <v>494</v>
      </c>
      <c r="F162" s="27"/>
      <c r="G162" s="27"/>
    </row>
    <row r="163" spans="1:7" ht="15.75" customHeight="1" x14ac:dyDescent="0.25">
      <c r="A163" s="27" t="s">
        <v>519</v>
      </c>
      <c r="B163" s="27" t="s">
        <v>10</v>
      </c>
      <c r="C163" s="27" t="s">
        <v>1</v>
      </c>
      <c r="D163">
        <v>10</v>
      </c>
      <c r="E163" s="37" t="s">
        <v>494</v>
      </c>
      <c r="F163" s="27"/>
      <c r="G163" s="27"/>
    </row>
    <row r="164" spans="1:7" ht="15.75" customHeight="1" x14ac:dyDescent="0.25">
      <c r="A164" s="27" t="s">
        <v>519</v>
      </c>
      <c r="B164" s="27" t="s">
        <v>10</v>
      </c>
      <c r="C164" s="27" t="s">
        <v>2</v>
      </c>
      <c r="D164">
        <v>10</v>
      </c>
      <c r="E164" s="37" t="s">
        <v>494</v>
      </c>
      <c r="F164" s="27"/>
      <c r="G164" s="27"/>
    </row>
    <row r="165" spans="1:7" ht="15.75" customHeight="1" x14ac:dyDescent="0.25">
      <c r="A165" s="27" t="s">
        <v>520</v>
      </c>
      <c r="B165" s="27" t="s">
        <v>21</v>
      </c>
      <c r="C165" s="27" t="s">
        <v>1</v>
      </c>
      <c r="D165">
        <v>10</v>
      </c>
      <c r="E165" s="37" t="s">
        <v>494</v>
      </c>
      <c r="F165" s="27"/>
      <c r="G165" s="27"/>
    </row>
    <row r="166" spans="1:7" ht="15.75" customHeight="1" x14ac:dyDescent="0.25">
      <c r="A166" s="27" t="s">
        <v>520</v>
      </c>
      <c r="B166" s="27" t="s">
        <v>1</v>
      </c>
      <c r="C166" s="27" t="s">
        <v>1</v>
      </c>
      <c r="D166">
        <v>10</v>
      </c>
      <c r="E166" s="37" t="s">
        <v>494</v>
      </c>
      <c r="F166" s="27"/>
      <c r="G166" s="27"/>
    </row>
    <row r="167" spans="1:7" x14ac:dyDescent="0.25">
      <c r="A167" s="27" t="s">
        <v>520</v>
      </c>
      <c r="B167" s="27" t="s">
        <v>1</v>
      </c>
      <c r="C167" s="27" t="s">
        <v>2</v>
      </c>
      <c r="D167">
        <v>10</v>
      </c>
      <c r="E167" s="37" t="s">
        <v>494</v>
      </c>
      <c r="F167" s="27"/>
      <c r="G167" s="27"/>
    </row>
    <row r="168" spans="1:7" x14ac:dyDescent="0.25">
      <c r="A168" s="27" t="s">
        <v>520</v>
      </c>
      <c r="B168" s="27" t="s">
        <v>26</v>
      </c>
      <c r="C168" s="27" t="s">
        <v>1</v>
      </c>
      <c r="D168">
        <v>10</v>
      </c>
      <c r="E168" s="37" t="s">
        <v>494</v>
      </c>
      <c r="F168" s="27"/>
      <c r="G168" s="27"/>
    </row>
    <row r="169" spans="1:7" x14ac:dyDescent="0.25">
      <c r="A169" s="27" t="s">
        <v>520</v>
      </c>
      <c r="B169" s="27" t="s">
        <v>26</v>
      </c>
      <c r="C169" s="27" t="s">
        <v>2</v>
      </c>
      <c r="D169">
        <v>10</v>
      </c>
      <c r="E169" s="37" t="s">
        <v>494</v>
      </c>
      <c r="F169" s="27"/>
      <c r="G169" s="27"/>
    </row>
    <row r="170" spans="1:7" x14ac:dyDescent="0.25">
      <c r="A170" s="27" t="s">
        <v>520</v>
      </c>
      <c r="B170" s="27" t="s">
        <v>2</v>
      </c>
      <c r="C170" s="27" t="s">
        <v>2</v>
      </c>
      <c r="D170">
        <v>10</v>
      </c>
      <c r="E170" s="37" t="s">
        <v>494</v>
      </c>
      <c r="F170" s="27"/>
      <c r="G170" s="27"/>
    </row>
    <row r="171" spans="1:7" x14ac:dyDescent="0.25">
      <c r="A171" s="27" t="s">
        <v>520</v>
      </c>
      <c r="B171" s="27" t="s">
        <v>3</v>
      </c>
      <c r="C171" s="27" t="s">
        <v>2</v>
      </c>
      <c r="D171">
        <v>10</v>
      </c>
      <c r="E171" s="37" t="s">
        <v>494</v>
      </c>
      <c r="F171" s="27"/>
      <c r="G171" s="27"/>
    </row>
    <row r="172" spans="1:7" x14ac:dyDescent="0.25">
      <c r="A172" s="27" t="s">
        <v>520</v>
      </c>
      <c r="B172" s="27" t="s">
        <v>3</v>
      </c>
      <c r="C172" s="27" t="s">
        <v>3</v>
      </c>
      <c r="D172">
        <v>10</v>
      </c>
      <c r="E172" s="37" t="s">
        <v>494</v>
      </c>
      <c r="F172" s="27"/>
      <c r="G172" s="27"/>
    </row>
    <row r="173" spans="1:7" x14ac:dyDescent="0.25">
      <c r="A173" s="27" t="s">
        <v>520</v>
      </c>
      <c r="B173" s="27" t="s">
        <v>4</v>
      </c>
      <c r="C173" s="27" t="s">
        <v>2</v>
      </c>
      <c r="D173">
        <v>10</v>
      </c>
      <c r="E173" s="37" t="s">
        <v>494</v>
      </c>
      <c r="F173" s="27"/>
      <c r="G173" s="27"/>
    </row>
    <row r="174" spans="1:7" x14ac:dyDescent="0.25">
      <c r="A174" s="27" t="s">
        <v>520</v>
      </c>
      <c r="B174" s="27" t="s">
        <v>4</v>
      </c>
      <c r="C174" s="27" t="s">
        <v>3</v>
      </c>
      <c r="D174">
        <v>10</v>
      </c>
      <c r="E174" s="37" t="s">
        <v>494</v>
      </c>
      <c r="F174" s="27"/>
      <c r="G174" s="27"/>
    </row>
    <row r="175" spans="1:7" x14ac:dyDescent="0.25">
      <c r="A175" s="27" t="s">
        <v>520</v>
      </c>
      <c r="B175" s="27" t="s">
        <v>5</v>
      </c>
      <c r="C175" s="27" t="s">
        <v>3</v>
      </c>
      <c r="D175">
        <v>10</v>
      </c>
      <c r="E175" s="37" t="s">
        <v>494</v>
      </c>
      <c r="F175" s="27"/>
      <c r="G175" s="27"/>
    </row>
    <row r="176" spans="1:7" x14ac:dyDescent="0.25">
      <c r="A176" s="27" t="s">
        <v>520</v>
      </c>
      <c r="B176" s="27" t="s">
        <v>5</v>
      </c>
      <c r="C176" s="27" t="s">
        <v>4</v>
      </c>
      <c r="D176">
        <v>10</v>
      </c>
      <c r="E176" s="37" t="s">
        <v>494</v>
      </c>
      <c r="F176" s="27"/>
      <c r="G176" s="27"/>
    </row>
    <row r="177" spans="1:7" x14ac:dyDescent="0.25">
      <c r="A177" s="27" t="s">
        <v>520</v>
      </c>
      <c r="B177" s="27" t="s">
        <v>7</v>
      </c>
      <c r="C177" s="27" t="s">
        <v>3</v>
      </c>
      <c r="D177">
        <v>10</v>
      </c>
      <c r="E177" s="37" t="s">
        <v>494</v>
      </c>
      <c r="F177" s="27"/>
      <c r="G177" s="27"/>
    </row>
    <row r="178" spans="1:7" x14ac:dyDescent="0.25">
      <c r="A178" s="27" t="s">
        <v>520</v>
      </c>
      <c r="B178" s="27" t="s">
        <v>10</v>
      </c>
      <c r="C178" s="27" t="s">
        <v>1</v>
      </c>
      <c r="D178">
        <v>10</v>
      </c>
      <c r="E178" s="37" t="s">
        <v>494</v>
      </c>
      <c r="F178" s="27"/>
      <c r="G178" s="27"/>
    </row>
    <row r="179" spans="1:7" x14ac:dyDescent="0.25">
      <c r="A179" s="27" t="s">
        <v>520</v>
      </c>
      <c r="B179" s="27" t="s">
        <v>10</v>
      </c>
      <c r="C179" s="27" t="s">
        <v>2</v>
      </c>
      <c r="D179">
        <v>10</v>
      </c>
      <c r="E179" s="37" t="s">
        <v>494</v>
      </c>
      <c r="F179" s="27"/>
      <c r="G179" s="27"/>
    </row>
    <row r="180" spans="1:7" x14ac:dyDescent="0.25">
      <c r="A180" s="27" t="s">
        <v>520</v>
      </c>
      <c r="B180" s="27" t="s">
        <v>10</v>
      </c>
      <c r="C180" s="27" t="s">
        <v>3</v>
      </c>
      <c r="D180">
        <v>10</v>
      </c>
      <c r="E180" s="37" t="s">
        <v>494</v>
      </c>
      <c r="F180" s="27"/>
      <c r="G180" s="27"/>
    </row>
    <row r="181" spans="1:7" x14ac:dyDescent="0.25">
      <c r="A181" s="27" t="s">
        <v>521</v>
      </c>
      <c r="B181" s="27" t="s">
        <v>21</v>
      </c>
      <c r="C181" s="27" t="s">
        <v>1</v>
      </c>
      <c r="D181">
        <v>10</v>
      </c>
      <c r="E181" s="37" t="s">
        <v>494</v>
      </c>
      <c r="F181" s="27"/>
      <c r="G181" s="27"/>
    </row>
    <row r="182" spans="1:7" x14ac:dyDescent="0.25">
      <c r="A182" s="27" t="s">
        <v>521</v>
      </c>
      <c r="B182" s="27" t="s">
        <v>1</v>
      </c>
      <c r="C182" s="27" t="s">
        <v>1</v>
      </c>
      <c r="D182">
        <v>10</v>
      </c>
      <c r="E182" s="37" t="s">
        <v>494</v>
      </c>
      <c r="F182" s="27"/>
      <c r="G182" s="27"/>
    </row>
    <row r="183" spans="1:7" x14ac:dyDescent="0.25">
      <c r="A183" s="27" t="s">
        <v>521</v>
      </c>
      <c r="B183" s="27" t="s">
        <v>1</v>
      </c>
      <c r="C183" s="27" t="s">
        <v>2</v>
      </c>
      <c r="D183">
        <v>10</v>
      </c>
      <c r="E183" s="37" t="s">
        <v>494</v>
      </c>
      <c r="F183" s="27"/>
      <c r="G183" s="27"/>
    </row>
    <row r="184" spans="1:7" x14ac:dyDescent="0.25">
      <c r="A184" s="27" t="s">
        <v>521</v>
      </c>
      <c r="B184" s="27" t="s">
        <v>26</v>
      </c>
      <c r="C184" s="27" t="s">
        <v>2</v>
      </c>
      <c r="D184">
        <v>10</v>
      </c>
      <c r="E184" s="37" t="s">
        <v>494</v>
      </c>
      <c r="F184" s="27"/>
      <c r="G184" s="27"/>
    </row>
    <row r="185" spans="1:7" x14ac:dyDescent="0.25">
      <c r="A185" s="27" t="s">
        <v>521</v>
      </c>
      <c r="B185" s="27" t="s">
        <v>26</v>
      </c>
      <c r="C185" s="27" t="s">
        <v>3</v>
      </c>
      <c r="D185">
        <v>10</v>
      </c>
      <c r="E185" s="37" t="s">
        <v>494</v>
      </c>
      <c r="F185" s="27"/>
      <c r="G185" s="27"/>
    </row>
    <row r="186" spans="1:7" x14ac:dyDescent="0.25">
      <c r="A186" s="27" t="s">
        <v>521</v>
      </c>
      <c r="B186" s="27" t="s">
        <v>2</v>
      </c>
      <c r="C186" s="27" t="s">
        <v>2</v>
      </c>
      <c r="D186">
        <v>10</v>
      </c>
      <c r="E186" s="37" t="s">
        <v>494</v>
      </c>
      <c r="F186" s="27"/>
      <c r="G186" s="27"/>
    </row>
    <row r="187" spans="1:7" x14ac:dyDescent="0.25">
      <c r="A187" s="27" t="s">
        <v>521</v>
      </c>
      <c r="B187" s="27" t="s">
        <v>2</v>
      </c>
      <c r="C187" s="27" t="s">
        <v>3</v>
      </c>
      <c r="D187">
        <v>10</v>
      </c>
      <c r="E187" s="37" t="s">
        <v>494</v>
      </c>
      <c r="F187" s="27"/>
      <c r="G187" s="27"/>
    </row>
    <row r="188" spans="1:7" x14ac:dyDescent="0.25">
      <c r="A188" s="27" t="s">
        <v>521</v>
      </c>
      <c r="B188" s="27" t="s">
        <v>3</v>
      </c>
      <c r="C188" s="27" t="s">
        <v>3</v>
      </c>
      <c r="D188">
        <v>10</v>
      </c>
      <c r="E188" s="37" t="s">
        <v>494</v>
      </c>
      <c r="F188" s="27"/>
      <c r="G188" s="27"/>
    </row>
    <row r="189" spans="1:7" x14ac:dyDescent="0.25">
      <c r="A189" s="27" t="s">
        <v>521</v>
      </c>
      <c r="B189" s="27" t="s">
        <v>3</v>
      </c>
      <c r="C189" s="27" t="s">
        <v>4</v>
      </c>
      <c r="D189">
        <v>10</v>
      </c>
      <c r="E189" s="37" t="s">
        <v>494</v>
      </c>
      <c r="F189" s="27"/>
      <c r="G189" s="27"/>
    </row>
    <row r="190" spans="1:7" x14ac:dyDescent="0.25">
      <c r="A190" s="27" t="s">
        <v>521</v>
      </c>
      <c r="B190" s="27" t="s">
        <v>4</v>
      </c>
      <c r="C190" s="27" t="s">
        <v>4</v>
      </c>
      <c r="D190">
        <v>10</v>
      </c>
      <c r="E190" s="37" t="s">
        <v>494</v>
      </c>
      <c r="F190" s="27"/>
      <c r="G190" s="27"/>
    </row>
    <row r="191" spans="1:7" x14ac:dyDescent="0.25">
      <c r="A191" s="27" t="s">
        <v>521</v>
      </c>
      <c r="B191" s="27" t="s">
        <v>5</v>
      </c>
      <c r="C191" s="27" t="s">
        <v>4</v>
      </c>
      <c r="D191">
        <v>10</v>
      </c>
      <c r="E191" s="37" t="s">
        <v>494</v>
      </c>
      <c r="F191" s="27"/>
      <c r="G191" s="27"/>
    </row>
    <row r="192" spans="1:7" x14ac:dyDescent="0.25">
      <c r="A192" s="27" t="s">
        <v>521</v>
      </c>
      <c r="B192" s="27" t="s">
        <v>5</v>
      </c>
      <c r="C192" s="27" t="s">
        <v>5</v>
      </c>
      <c r="D192">
        <v>10</v>
      </c>
      <c r="E192" s="37" t="s">
        <v>494</v>
      </c>
      <c r="F192" s="27"/>
      <c r="G192" s="27"/>
    </row>
    <row r="193" spans="1:7" x14ac:dyDescent="0.25">
      <c r="A193" s="27" t="s">
        <v>521</v>
      </c>
      <c r="B193" s="27" t="s">
        <v>7</v>
      </c>
      <c r="C193" s="27" t="s">
        <v>3</v>
      </c>
      <c r="D193">
        <v>10</v>
      </c>
      <c r="E193" s="37" t="s">
        <v>494</v>
      </c>
      <c r="F193" s="27"/>
      <c r="G193" s="27"/>
    </row>
    <row r="194" spans="1:7" x14ac:dyDescent="0.25">
      <c r="A194" s="27" t="s">
        <v>521</v>
      </c>
      <c r="B194" s="27" t="s">
        <v>7</v>
      </c>
      <c r="C194" s="27" t="s">
        <v>4</v>
      </c>
      <c r="D194">
        <v>10</v>
      </c>
      <c r="E194" s="37" t="s">
        <v>494</v>
      </c>
      <c r="F194" s="27"/>
      <c r="G194" s="27"/>
    </row>
    <row r="195" spans="1:7" x14ac:dyDescent="0.25">
      <c r="A195" s="27" t="s">
        <v>521</v>
      </c>
      <c r="B195" s="27" t="s">
        <v>10</v>
      </c>
      <c r="C195" s="27" t="s">
        <v>1</v>
      </c>
      <c r="D195">
        <v>10</v>
      </c>
      <c r="E195" s="37" t="s">
        <v>494</v>
      </c>
      <c r="F195" s="27"/>
      <c r="G195" s="27"/>
    </row>
    <row r="196" spans="1:7" x14ac:dyDescent="0.25">
      <c r="A196" s="27" t="s">
        <v>521</v>
      </c>
      <c r="B196" s="27" t="s">
        <v>10</v>
      </c>
      <c r="C196" s="27" t="s">
        <v>2</v>
      </c>
      <c r="D196">
        <v>10</v>
      </c>
      <c r="E196" s="37" t="s">
        <v>494</v>
      </c>
      <c r="F196" s="27"/>
      <c r="G196" s="27"/>
    </row>
    <row r="197" spans="1:7" x14ac:dyDescent="0.25">
      <c r="A197" s="27" t="s">
        <v>521</v>
      </c>
      <c r="B197" s="27" t="s">
        <v>10</v>
      </c>
      <c r="C197" s="27" t="s">
        <v>3</v>
      </c>
      <c r="D197">
        <v>10</v>
      </c>
      <c r="E197" s="37" t="s">
        <v>494</v>
      </c>
      <c r="F197" s="27"/>
      <c r="G197" s="27"/>
    </row>
    <row r="198" spans="1:7" x14ac:dyDescent="0.25">
      <c r="A198" s="27" t="s">
        <v>522</v>
      </c>
      <c r="B198" s="27" t="s">
        <v>21</v>
      </c>
      <c r="C198" s="27" t="s">
        <v>1</v>
      </c>
      <c r="D198">
        <v>10</v>
      </c>
      <c r="E198" s="37" t="s">
        <v>494</v>
      </c>
      <c r="F198" s="27"/>
      <c r="G198" s="27"/>
    </row>
    <row r="199" spans="1:7" x14ac:dyDescent="0.25">
      <c r="A199" s="27" t="s">
        <v>522</v>
      </c>
      <c r="B199" s="27" t="s">
        <v>1</v>
      </c>
      <c r="C199" s="27" t="s">
        <v>1</v>
      </c>
      <c r="D199">
        <v>10</v>
      </c>
      <c r="E199" s="37" t="s">
        <v>494</v>
      </c>
      <c r="F199" s="27"/>
      <c r="G199" s="27"/>
    </row>
    <row r="200" spans="1:7" x14ac:dyDescent="0.25">
      <c r="A200" s="27" t="s">
        <v>522</v>
      </c>
      <c r="B200" s="27" t="s">
        <v>26</v>
      </c>
      <c r="C200" s="27" t="s">
        <v>1</v>
      </c>
      <c r="D200">
        <v>10</v>
      </c>
      <c r="E200" s="37" t="s">
        <v>494</v>
      </c>
      <c r="F200" s="27"/>
      <c r="G200" s="27"/>
    </row>
    <row r="201" spans="1:7" x14ac:dyDescent="0.25">
      <c r="A201" s="27" t="s">
        <v>522</v>
      </c>
      <c r="B201" s="27" t="s">
        <v>2</v>
      </c>
      <c r="C201" s="27" t="s">
        <v>1</v>
      </c>
      <c r="D201">
        <v>10</v>
      </c>
      <c r="E201" s="37" t="s">
        <v>494</v>
      </c>
      <c r="F201" s="27"/>
      <c r="G201" s="27"/>
    </row>
    <row r="202" spans="1:7" x14ac:dyDescent="0.25">
      <c r="A202" s="27" t="s">
        <v>522</v>
      </c>
      <c r="B202" s="27" t="s">
        <v>3</v>
      </c>
      <c r="C202" s="27" t="s">
        <v>1</v>
      </c>
      <c r="D202">
        <v>10</v>
      </c>
      <c r="E202" s="37" t="s">
        <v>494</v>
      </c>
      <c r="F202" s="27"/>
      <c r="G202" s="27"/>
    </row>
    <row r="203" spans="1:7" x14ac:dyDescent="0.25">
      <c r="A203" s="27" t="s">
        <v>522</v>
      </c>
      <c r="B203" s="27" t="s">
        <v>4</v>
      </c>
      <c r="C203" s="27" t="s">
        <v>1</v>
      </c>
      <c r="D203">
        <v>10</v>
      </c>
      <c r="E203" s="37" t="s">
        <v>494</v>
      </c>
      <c r="F203" s="27"/>
      <c r="G203" s="27"/>
    </row>
    <row r="204" spans="1:7" x14ac:dyDescent="0.25">
      <c r="A204" s="27" t="s">
        <v>522</v>
      </c>
      <c r="B204" s="27" t="s">
        <v>5</v>
      </c>
      <c r="C204" s="27" t="s">
        <v>1</v>
      </c>
      <c r="D204">
        <v>10</v>
      </c>
      <c r="E204" s="37" t="s">
        <v>494</v>
      </c>
      <c r="F204" s="27"/>
      <c r="G204" s="27"/>
    </row>
    <row r="205" spans="1:7" x14ac:dyDescent="0.25">
      <c r="A205" s="27" t="s">
        <v>522</v>
      </c>
      <c r="B205" s="27" t="s">
        <v>7</v>
      </c>
      <c r="C205" s="27" t="s">
        <v>1</v>
      </c>
      <c r="D205">
        <v>10</v>
      </c>
      <c r="E205" s="37" t="s">
        <v>494</v>
      </c>
      <c r="F205" s="27"/>
      <c r="G205" s="27"/>
    </row>
    <row r="206" spans="1:7" x14ac:dyDescent="0.25">
      <c r="A206" s="27" t="s">
        <v>522</v>
      </c>
      <c r="B206" s="27" t="s">
        <v>10</v>
      </c>
      <c r="C206" s="27" t="s">
        <v>1</v>
      </c>
      <c r="D206">
        <v>10</v>
      </c>
      <c r="E206" s="37" t="s">
        <v>494</v>
      </c>
      <c r="F206" s="27"/>
      <c r="G206" s="27"/>
    </row>
    <row r="207" spans="1:7" x14ac:dyDescent="0.25">
      <c r="A207" s="27" t="s">
        <v>523</v>
      </c>
      <c r="B207" s="27" t="s">
        <v>21</v>
      </c>
      <c r="C207" s="27" t="s">
        <v>1</v>
      </c>
      <c r="D207">
        <v>10</v>
      </c>
      <c r="E207" s="37" t="s">
        <v>494</v>
      </c>
      <c r="F207" s="27"/>
      <c r="G207" s="27"/>
    </row>
    <row r="208" spans="1:7" x14ac:dyDescent="0.25">
      <c r="A208" s="27" t="s">
        <v>523</v>
      </c>
      <c r="B208" s="27" t="s">
        <v>1</v>
      </c>
      <c r="C208" s="27" t="s">
        <v>1</v>
      </c>
      <c r="D208">
        <v>10</v>
      </c>
      <c r="E208" s="37" t="s">
        <v>494</v>
      </c>
      <c r="F208" s="27"/>
      <c r="G208" s="27"/>
    </row>
    <row r="209" spans="1:7" x14ac:dyDescent="0.25">
      <c r="A209" s="27" t="s">
        <v>523</v>
      </c>
      <c r="B209" s="27" t="s">
        <v>26</v>
      </c>
      <c r="C209" s="27" t="s">
        <v>1</v>
      </c>
      <c r="D209">
        <v>10</v>
      </c>
      <c r="E209" s="37" t="s">
        <v>494</v>
      </c>
      <c r="F209" s="27"/>
      <c r="G209" s="27"/>
    </row>
    <row r="210" spans="1:7" x14ac:dyDescent="0.25">
      <c r="A210" s="27" t="s">
        <v>523</v>
      </c>
      <c r="B210" s="27" t="s">
        <v>2</v>
      </c>
      <c r="C210" s="27" t="s">
        <v>1</v>
      </c>
      <c r="D210">
        <v>10</v>
      </c>
      <c r="E210" s="37" t="s">
        <v>494</v>
      </c>
      <c r="F210" s="27"/>
      <c r="G210" s="27"/>
    </row>
    <row r="211" spans="1:7" x14ac:dyDescent="0.25">
      <c r="A211" s="27" t="s">
        <v>523</v>
      </c>
      <c r="B211" s="27" t="s">
        <v>3</v>
      </c>
      <c r="C211" s="27" t="s">
        <v>1</v>
      </c>
      <c r="D211">
        <v>10</v>
      </c>
      <c r="E211" s="37" t="s">
        <v>494</v>
      </c>
      <c r="F211" s="27"/>
      <c r="G211" s="27"/>
    </row>
    <row r="212" spans="1:7" x14ac:dyDescent="0.25">
      <c r="A212" s="27" t="s">
        <v>523</v>
      </c>
      <c r="B212" s="27" t="s">
        <v>4</v>
      </c>
      <c r="C212" s="27" t="s">
        <v>1</v>
      </c>
      <c r="D212">
        <v>10</v>
      </c>
      <c r="E212" s="37" t="s">
        <v>494</v>
      </c>
      <c r="F212" s="27"/>
      <c r="G212" s="27"/>
    </row>
    <row r="213" spans="1:7" x14ac:dyDescent="0.25">
      <c r="A213" s="27" t="s">
        <v>523</v>
      </c>
      <c r="B213" s="27" t="s">
        <v>4</v>
      </c>
      <c r="C213" s="27" t="s">
        <v>2</v>
      </c>
      <c r="D213">
        <v>10</v>
      </c>
      <c r="E213" s="37" t="s">
        <v>494</v>
      </c>
      <c r="F213" s="27"/>
      <c r="G213" s="27"/>
    </row>
    <row r="214" spans="1:7" x14ac:dyDescent="0.25">
      <c r="A214" s="27" t="s">
        <v>523</v>
      </c>
      <c r="B214" s="27" t="s">
        <v>5</v>
      </c>
      <c r="C214" s="27" t="s">
        <v>1</v>
      </c>
      <c r="D214">
        <v>10</v>
      </c>
      <c r="E214" s="37" t="s">
        <v>494</v>
      </c>
      <c r="F214" s="27"/>
      <c r="G214" s="27"/>
    </row>
    <row r="215" spans="1:7" x14ac:dyDescent="0.25">
      <c r="A215" s="27" t="s">
        <v>523</v>
      </c>
      <c r="B215" s="27" t="s">
        <v>5</v>
      </c>
      <c r="C215" s="27" t="s">
        <v>2</v>
      </c>
      <c r="D215">
        <v>10</v>
      </c>
      <c r="E215" s="37" t="s">
        <v>494</v>
      </c>
      <c r="F215" s="27"/>
      <c r="G215" s="27"/>
    </row>
    <row r="216" spans="1:7" x14ac:dyDescent="0.25">
      <c r="A216" s="27" t="s">
        <v>523</v>
      </c>
      <c r="B216" s="27" t="s">
        <v>7</v>
      </c>
      <c r="C216" s="27" t="s">
        <v>1</v>
      </c>
      <c r="D216">
        <v>10</v>
      </c>
      <c r="E216" s="37" t="s">
        <v>494</v>
      </c>
      <c r="F216" s="27"/>
      <c r="G216" s="27"/>
    </row>
    <row r="217" spans="1:7" x14ac:dyDescent="0.25">
      <c r="A217" s="27" t="s">
        <v>523</v>
      </c>
      <c r="B217" s="27" t="s">
        <v>7</v>
      </c>
      <c r="C217" s="27" t="s">
        <v>2</v>
      </c>
      <c r="D217">
        <v>10</v>
      </c>
      <c r="E217" s="37" t="s">
        <v>494</v>
      </c>
      <c r="F217" s="27"/>
      <c r="G217" s="27"/>
    </row>
    <row r="218" spans="1:7" x14ac:dyDescent="0.25">
      <c r="A218" s="27" t="s">
        <v>523</v>
      </c>
      <c r="B218" s="27" t="s">
        <v>10</v>
      </c>
      <c r="C218" s="27" t="s">
        <v>1</v>
      </c>
      <c r="D218">
        <v>10</v>
      </c>
      <c r="E218" s="37" t="s">
        <v>494</v>
      </c>
      <c r="F218" s="27"/>
      <c r="G218" s="27"/>
    </row>
    <row r="219" spans="1:7" x14ac:dyDescent="0.25">
      <c r="A219" s="27" t="s">
        <v>523</v>
      </c>
      <c r="B219" s="27" t="s">
        <v>10</v>
      </c>
      <c r="C219" s="27" t="s">
        <v>2</v>
      </c>
      <c r="D219">
        <v>10</v>
      </c>
      <c r="E219" s="37" t="s">
        <v>494</v>
      </c>
      <c r="F219" s="27"/>
      <c r="G219" s="27"/>
    </row>
    <row r="220" spans="1:7" x14ac:dyDescent="0.25">
      <c r="A220" s="27" t="s">
        <v>524</v>
      </c>
      <c r="B220" s="27" t="s">
        <v>21</v>
      </c>
      <c r="C220" s="27" t="s">
        <v>1</v>
      </c>
      <c r="D220">
        <v>10</v>
      </c>
      <c r="E220" s="37" t="s">
        <v>494</v>
      </c>
      <c r="F220" s="27"/>
      <c r="G220" s="27"/>
    </row>
    <row r="221" spans="1:7" x14ac:dyDescent="0.25">
      <c r="A221" s="27" t="s">
        <v>524</v>
      </c>
      <c r="B221" s="27" t="s">
        <v>1</v>
      </c>
      <c r="C221" s="27" t="s">
        <v>1</v>
      </c>
      <c r="D221">
        <v>10</v>
      </c>
      <c r="E221" s="37" t="s">
        <v>494</v>
      </c>
      <c r="F221" s="27"/>
      <c r="G221" s="27"/>
    </row>
    <row r="222" spans="1:7" x14ac:dyDescent="0.25">
      <c r="A222" s="27" t="s">
        <v>524</v>
      </c>
      <c r="B222" s="27" t="s">
        <v>26</v>
      </c>
      <c r="C222" s="27" t="s">
        <v>1</v>
      </c>
      <c r="D222">
        <v>10</v>
      </c>
      <c r="E222" s="37" t="s">
        <v>494</v>
      </c>
      <c r="F222" s="27"/>
      <c r="G222" s="27"/>
    </row>
    <row r="223" spans="1:7" x14ac:dyDescent="0.25">
      <c r="A223" s="27" t="s">
        <v>524</v>
      </c>
      <c r="B223" s="27" t="s">
        <v>26</v>
      </c>
      <c r="C223" s="27" t="s">
        <v>2</v>
      </c>
      <c r="D223">
        <v>10</v>
      </c>
      <c r="E223" s="37" t="s">
        <v>494</v>
      </c>
      <c r="F223" s="27"/>
      <c r="G223" s="27"/>
    </row>
    <row r="224" spans="1:7" x14ac:dyDescent="0.25">
      <c r="A224" s="27" t="s">
        <v>524</v>
      </c>
      <c r="B224" s="27" t="s">
        <v>2</v>
      </c>
      <c r="C224" s="27" t="s">
        <v>1</v>
      </c>
      <c r="D224">
        <v>10</v>
      </c>
      <c r="E224" s="37" t="s">
        <v>494</v>
      </c>
      <c r="F224" s="27"/>
      <c r="G224" s="27"/>
    </row>
    <row r="225" spans="1:7" x14ac:dyDescent="0.25">
      <c r="A225" s="27" t="s">
        <v>524</v>
      </c>
      <c r="B225" s="27" t="s">
        <v>2</v>
      </c>
      <c r="C225" s="27" t="s">
        <v>2</v>
      </c>
      <c r="D225">
        <v>10</v>
      </c>
      <c r="E225" s="37" t="s">
        <v>494</v>
      </c>
      <c r="F225" s="27"/>
      <c r="G225" s="27"/>
    </row>
    <row r="226" spans="1:7" x14ac:dyDescent="0.25">
      <c r="A226" s="27" t="s">
        <v>524</v>
      </c>
      <c r="B226" s="27" t="s">
        <v>3</v>
      </c>
      <c r="C226" s="27" t="s">
        <v>1</v>
      </c>
      <c r="D226">
        <v>10</v>
      </c>
      <c r="E226" s="37" t="s">
        <v>494</v>
      </c>
      <c r="F226" s="27"/>
      <c r="G226" s="27"/>
    </row>
    <row r="227" spans="1:7" x14ac:dyDescent="0.25">
      <c r="A227" s="27" t="s">
        <v>524</v>
      </c>
      <c r="B227" s="27" t="s">
        <v>3</v>
      </c>
      <c r="C227" s="27" t="s">
        <v>2</v>
      </c>
      <c r="D227">
        <v>10</v>
      </c>
      <c r="E227" s="37" t="s">
        <v>494</v>
      </c>
      <c r="F227" s="27"/>
      <c r="G227" s="27"/>
    </row>
    <row r="228" spans="1:7" x14ac:dyDescent="0.25">
      <c r="A228" s="27" t="s">
        <v>524</v>
      </c>
      <c r="B228" s="27" t="s">
        <v>4</v>
      </c>
      <c r="C228" s="27" t="s">
        <v>2</v>
      </c>
      <c r="D228">
        <v>10</v>
      </c>
      <c r="E228" s="37" t="s">
        <v>494</v>
      </c>
      <c r="F228" s="27"/>
      <c r="G228" s="27"/>
    </row>
    <row r="229" spans="1:7" x14ac:dyDescent="0.25">
      <c r="A229" s="27" t="s">
        <v>524</v>
      </c>
      <c r="B229" s="27" t="s">
        <v>4</v>
      </c>
      <c r="C229" s="27" t="s">
        <v>3</v>
      </c>
      <c r="D229">
        <v>10</v>
      </c>
      <c r="E229" s="37" t="s">
        <v>494</v>
      </c>
      <c r="F229" s="27"/>
      <c r="G229" s="27"/>
    </row>
    <row r="230" spans="1:7" x14ac:dyDescent="0.25">
      <c r="A230" s="27" t="s">
        <v>524</v>
      </c>
      <c r="B230" s="27" t="s">
        <v>5</v>
      </c>
      <c r="C230" s="27" t="s">
        <v>2</v>
      </c>
      <c r="D230">
        <v>10</v>
      </c>
      <c r="E230" s="37" t="s">
        <v>494</v>
      </c>
      <c r="F230" s="27"/>
      <c r="G230" s="27"/>
    </row>
    <row r="231" spans="1:7" x14ac:dyDescent="0.25">
      <c r="A231" s="27" t="s">
        <v>524</v>
      </c>
      <c r="B231" s="27" t="s">
        <v>5</v>
      </c>
      <c r="C231" s="27" t="s">
        <v>3</v>
      </c>
      <c r="D231">
        <v>10</v>
      </c>
      <c r="E231" s="37" t="s">
        <v>494</v>
      </c>
      <c r="F231" s="27"/>
      <c r="G231" s="27"/>
    </row>
    <row r="232" spans="1:7" x14ac:dyDescent="0.25">
      <c r="A232" s="27" t="s">
        <v>524</v>
      </c>
      <c r="B232" s="27" t="s">
        <v>7</v>
      </c>
      <c r="C232" s="27" t="s">
        <v>2</v>
      </c>
      <c r="D232">
        <v>10</v>
      </c>
      <c r="E232" s="37" t="s">
        <v>494</v>
      </c>
      <c r="F232" s="27"/>
      <c r="G232" s="27"/>
    </row>
    <row r="233" spans="1:7" x14ac:dyDescent="0.25">
      <c r="A233" s="27" t="s">
        <v>524</v>
      </c>
      <c r="B233" s="27" t="s">
        <v>7</v>
      </c>
      <c r="C233" s="27" t="s">
        <v>3</v>
      </c>
      <c r="D233">
        <v>10</v>
      </c>
      <c r="E233" s="37" t="s">
        <v>494</v>
      </c>
      <c r="F233" s="27"/>
      <c r="G233" s="27"/>
    </row>
    <row r="234" spans="1:7" x14ac:dyDescent="0.25">
      <c r="A234" s="27" t="s">
        <v>524</v>
      </c>
      <c r="B234" s="27" t="s">
        <v>10</v>
      </c>
      <c r="C234" s="27" t="s">
        <v>1</v>
      </c>
      <c r="D234">
        <v>10</v>
      </c>
      <c r="E234" s="37" t="s">
        <v>494</v>
      </c>
      <c r="F234" s="27"/>
      <c r="G234" s="27"/>
    </row>
    <row r="235" spans="1:7" x14ac:dyDescent="0.25">
      <c r="A235" s="27" t="s">
        <v>524</v>
      </c>
      <c r="B235" s="27" t="s">
        <v>10</v>
      </c>
      <c r="C235" s="27" t="s">
        <v>2</v>
      </c>
      <c r="D235">
        <v>10</v>
      </c>
      <c r="E235" s="37" t="s">
        <v>494</v>
      </c>
      <c r="F235" s="27"/>
      <c r="G235" s="27"/>
    </row>
    <row r="236" spans="1:7" x14ac:dyDescent="0.25">
      <c r="A236" s="27" t="s">
        <v>525</v>
      </c>
      <c r="B236" s="27" t="s">
        <v>21</v>
      </c>
      <c r="C236" s="27" t="s">
        <v>1</v>
      </c>
      <c r="D236">
        <v>10</v>
      </c>
      <c r="E236" s="37" t="s">
        <v>494</v>
      </c>
      <c r="F236" s="27"/>
      <c r="G236" s="27"/>
    </row>
    <row r="237" spans="1:7" x14ac:dyDescent="0.25">
      <c r="A237" s="27" t="s">
        <v>525</v>
      </c>
      <c r="B237" s="27" t="s">
        <v>1</v>
      </c>
      <c r="C237" s="27" t="s">
        <v>1</v>
      </c>
      <c r="D237">
        <v>10</v>
      </c>
      <c r="E237" s="37" t="s">
        <v>494</v>
      </c>
      <c r="F237" s="27"/>
      <c r="G237" s="27"/>
    </row>
    <row r="238" spans="1:7" x14ac:dyDescent="0.25">
      <c r="A238" s="27" t="s">
        <v>525</v>
      </c>
      <c r="B238" s="27" t="s">
        <v>1</v>
      </c>
      <c r="C238" s="27" t="s">
        <v>2</v>
      </c>
      <c r="D238">
        <v>10</v>
      </c>
      <c r="E238" s="37" t="s">
        <v>494</v>
      </c>
      <c r="F238" s="27"/>
      <c r="G238" s="27"/>
    </row>
    <row r="239" spans="1:7" x14ac:dyDescent="0.25">
      <c r="A239" s="27" t="s">
        <v>525</v>
      </c>
      <c r="B239" s="27" t="s">
        <v>26</v>
      </c>
      <c r="C239" s="27" t="s">
        <v>1</v>
      </c>
      <c r="D239">
        <v>10</v>
      </c>
      <c r="E239" s="37" t="s">
        <v>494</v>
      </c>
      <c r="F239" s="27"/>
      <c r="G239" s="27"/>
    </row>
    <row r="240" spans="1:7" x14ac:dyDescent="0.25">
      <c r="A240" s="27" t="s">
        <v>525</v>
      </c>
      <c r="B240" s="27" t="s">
        <v>26</v>
      </c>
      <c r="C240" s="27" t="s">
        <v>2</v>
      </c>
      <c r="D240">
        <v>10</v>
      </c>
      <c r="E240" s="37" t="s">
        <v>494</v>
      </c>
      <c r="F240" s="27"/>
      <c r="G240" s="27"/>
    </row>
    <row r="241" spans="1:7" x14ac:dyDescent="0.25">
      <c r="A241" s="27" t="s">
        <v>525</v>
      </c>
      <c r="B241" s="27" t="s">
        <v>2</v>
      </c>
      <c r="C241" s="27" t="s">
        <v>2</v>
      </c>
      <c r="D241">
        <v>10</v>
      </c>
      <c r="E241" s="37" t="s">
        <v>494</v>
      </c>
      <c r="F241" s="27"/>
      <c r="G241" s="27"/>
    </row>
    <row r="242" spans="1:7" x14ac:dyDescent="0.25">
      <c r="A242" s="27" t="s">
        <v>525</v>
      </c>
      <c r="B242" s="27" t="s">
        <v>2</v>
      </c>
      <c r="C242" s="27" t="s">
        <v>3</v>
      </c>
      <c r="D242">
        <v>10</v>
      </c>
      <c r="E242" s="37" t="s">
        <v>494</v>
      </c>
      <c r="F242" s="27"/>
      <c r="G242" s="27"/>
    </row>
    <row r="243" spans="1:7" x14ac:dyDescent="0.25">
      <c r="A243" s="27" t="s">
        <v>525</v>
      </c>
      <c r="B243" s="27" t="s">
        <v>3</v>
      </c>
      <c r="C243" s="27" t="s">
        <v>2</v>
      </c>
      <c r="D243">
        <v>10</v>
      </c>
      <c r="E243" s="37" t="s">
        <v>494</v>
      </c>
      <c r="F243" s="27"/>
      <c r="G243" s="27"/>
    </row>
    <row r="244" spans="1:7" x14ac:dyDescent="0.25">
      <c r="A244" s="27" t="s">
        <v>525</v>
      </c>
      <c r="B244" s="27" t="s">
        <v>3</v>
      </c>
      <c r="C244" s="27" t="s">
        <v>3</v>
      </c>
      <c r="D244">
        <v>10</v>
      </c>
      <c r="E244" s="37" t="s">
        <v>494</v>
      </c>
      <c r="F244" s="27"/>
      <c r="G244" s="27"/>
    </row>
    <row r="245" spans="1:7" x14ac:dyDescent="0.25">
      <c r="A245" s="27" t="s">
        <v>525</v>
      </c>
      <c r="B245" s="27" t="s">
        <v>4</v>
      </c>
      <c r="C245" s="27" t="s">
        <v>3</v>
      </c>
      <c r="D245">
        <v>10</v>
      </c>
      <c r="E245" s="37" t="s">
        <v>494</v>
      </c>
      <c r="F245" s="27"/>
      <c r="G245" s="27"/>
    </row>
    <row r="246" spans="1:7" x14ac:dyDescent="0.25">
      <c r="A246" s="27" t="s">
        <v>525</v>
      </c>
      <c r="B246" s="27" t="s">
        <v>4</v>
      </c>
      <c r="C246" s="27" t="s">
        <v>4</v>
      </c>
      <c r="D246">
        <v>10</v>
      </c>
      <c r="E246" s="37" t="s">
        <v>494</v>
      </c>
      <c r="F246" s="27"/>
      <c r="G246" s="27"/>
    </row>
    <row r="247" spans="1:7" x14ac:dyDescent="0.25">
      <c r="A247" s="27" t="s">
        <v>525</v>
      </c>
      <c r="B247" s="27" t="s">
        <v>5</v>
      </c>
      <c r="C247" s="27" t="s">
        <v>3</v>
      </c>
      <c r="D247">
        <v>10</v>
      </c>
      <c r="E247" s="37" t="s">
        <v>494</v>
      </c>
      <c r="F247" s="27"/>
      <c r="G247" s="27"/>
    </row>
    <row r="248" spans="1:7" x14ac:dyDescent="0.25">
      <c r="A248" s="27" t="s">
        <v>525</v>
      </c>
      <c r="B248" s="27" t="s">
        <v>5</v>
      </c>
      <c r="C248" s="27" t="s">
        <v>4</v>
      </c>
      <c r="D248">
        <v>10</v>
      </c>
      <c r="E248" s="37" t="s">
        <v>494</v>
      </c>
      <c r="F248" s="27"/>
      <c r="G248" s="27"/>
    </row>
    <row r="249" spans="1:7" x14ac:dyDescent="0.25">
      <c r="A249" s="27" t="s">
        <v>525</v>
      </c>
      <c r="B249" s="27" t="s">
        <v>7</v>
      </c>
      <c r="C249" s="27" t="s">
        <v>3</v>
      </c>
      <c r="D249">
        <v>10</v>
      </c>
      <c r="E249" s="37" t="s">
        <v>494</v>
      </c>
      <c r="F249" s="27"/>
      <c r="G249" s="27"/>
    </row>
    <row r="250" spans="1:7" x14ac:dyDescent="0.25">
      <c r="A250" s="27" t="s">
        <v>525</v>
      </c>
      <c r="B250" s="27" t="s">
        <v>7</v>
      </c>
      <c r="C250" s="27" t="s">
        <v>4</v>
      </c>
      <c r="D250">
        <v>10</v>
      </c>
      <c r="E250" s="37" t="s">
        <v>494</v>
      </c>
      <c r="F250" s="27"/>
      <c r="G250" s="27"/>
    </row>
    <row r="251" spans="1:7" x14ac:dyDescent="0.25">
      <c r="A251" s="27" t="s">
        <v>525</v>
      </c>
      <c r="B251" s="27" t="s">
        <v>10</v>
      </c>
      <c r="C251" s="27" t="s">
        <v>1</v>
      </c>
      <c r="D251">
        <v>10</v>
      </c>
      <c r="E251" s="37" t="s">
        <v>494</v>
      </c>
      <c r="F251" s="27"/>
      <c r="G251" s="27"/>
    </row>
    <row r="252" spans="1:7" x14ac:dyDescent="0.25">
      <c r="A252" s="27" t="s">
        <v>525</v>
      </c>
      <c r="B252" s="27" t="s">
        <v>10</v>
      </c>
      <c r="C252" s="27" t="s">
        <v>2</v>
      </c>
      <c r="D252">
        <v>10</v>
      </c>
      <c r="E252" s="37" t="s">
        <v>494</v>
      </c>
      <c r="F252" s="27"/>
      <c r="G252" s="27"/>
    </row>
    <row r="253" spans="1:7" x14ac:dyDescent="0.25">
      <c r="A253" s="27" t="s">
        <v>525</v>
      </c>
      <c r="B253" s="27" t="s">
        <v>10</v>
      </c>
      <c r="C253" s="27" t="s">
        <v>3</v>
      </c>
      <c r="D253">
        <v>10</v>
      </c>
      <c r="E253" s="37" t="s">
        <v>494</v>
      </c>
      <c r="F253" s="27"/>
      <c r="G253" s="27"/>
    </row>
    <row r="254" spans="1:7" x14ac:dyDescent="0.25">
      <c r="A254" s="27" t="s">
        <v>526</v>
      </c>
      <c r="B254" s="27" t="s">
        <v>21</v>
      </c>
      <c r="C254" s="27" t="s">
        <v>1</v>
      </c>
      <c r="D254">
        <v>10</v>
      </c>
      <c r="E254" s="37" t="s">
        <v>494</v>
      </c>
      <c r="F254" s="27"/>
      <c r="G254" s="27"/>
    </row>
    <row r="255" spans="1:7" x14ac:dyDescent="0.25">
      <c r="A255" s="27" t="s">
        <v>526</v>
      </c>
      <c r="B255" s="27" t="s">
        <v>1</v>
      </c>
      <c r="C255" s="27" t="s">
        <v>1</v>
      </c>
      <c r="D255">
        <v>10</v>
      </c>
      <c r="E255" s="37" t="s">
        <v>494</v>
      </c>
      <c r="F255" s="27"/>
      <c r="G255" s="27"/>
    </row>
    <row r="256" spans="1:7" x14ac:dyDescent="0.25">
      <c r="A256" s="27" t="s">
        <v>526</v>
      </c>
      <c r="B256" s="27" t="s">
        <v>1</v>
      </c>
      <c r="C256" s="27" t="s">
        <v>2</v>
      </c>
      <c r="D256">
        <v>10</v>
      </c>
      <c r="E256" s="37" t="s">
        <v>494</v>
      </c>
      <c r="F256" s="27"/>
      <c r="G256" s="27"/>
    </row>
    <row r="257" spans="1:7" x14ac:dyDescent="0.25">
      <c r="A257" s="27" t="s">
        <v>526</v>
      </c>
      <c r="B257" s="27" t="s">
        <v>26</v>
      </c>
      <c r="C257" s="27" t="s">
        <v>2</v>
      </c>
      <c r="D257">
        <v>10</v>
      </c>
      <c r="E257" s="37" t="s">
        <v>494</v>
      </c>
      <c r="F257" s="27"/>
      <c r="G257" s="27"/>
    </row>
    <row r="258" spans="1:7" x14ac:dyDescent="0.25">
      <c r="A258" s="27" t="s">
        <v>526</v>
      </c>
      <c r="B258" s="27" t="s">
        <v>26</v>
      </c>
      <c r="C258" s="27" t="s">
        <v>3</v>
      </c>
      <c r="D258">
        <v>10</v>
      </c>
      <c r="E258" s="37" t="s">
        <v>494</v>
      </c>
      <c r="F258" s="27"/>
      <c r="G258" s="27"/>
    </row>
    <row r="259" spans="1:7" x14ac:dyDescent="0.25">
      <c r="A259" s="27" t="s">
        <v>526</v>
      </c>
      <c r="B259" s="27" t="s">
        <v>2</v>
      </c>
      <c r="C259" s="27" t="s">
        <v>2</v>
      </c>
      <c r="D259">
        <v>10</v>
      </c>
      <c r="E259" s="37" t="s">
        <v>494</v>
      </c>
      <c r="F259" s="27"/>
      <c r="G259" s="27"/>
    </row>
    <row r="260" spans="1:7" x14ac:dyDescent="0.25">
      <c r="A260" s="27" t="s">
        <v>526</v>
      </c>
      <c r="B260" s="27" t="s">
        <v>2</v>
      </c>
      <c r="C260" s="27" t="s">
        <v>3</v>
      </c>
      <c r="D260">
        <v>10</v>
      </c>
      <c r="E260" s="37" t="s">
        <v>494</v>
      </c>
      <c r="F260" s="27"/>
      <c r="G260" s="27"/>
    </row>
    <row r="261" spans="1:7" x14ac:dyDescent="0.25">
      <c r="A261" s="27" t="s">
        <v>526</v>
      </c>
      <c r="B261" s="27" t="s">
        <v>3</v>
      </c>
      <c r="C261" s="27" t="s">
        <v>3</v>
      </c>
      <c r="D261">
        <v>10</v>
      </c>
      <c r="E261" s="37" t="s">
        <v>494</v>
      </c>
      <c r="F261" s="27"/>
      <c r="G261" s="27"/>
    </row>
    <row r="262" spans="1:7" x14ac:dyDescent="0.25">
      <c r="A262" s="27" t="s">
        <v>526</v>
      </c>
      <c r="B262" s="27" t="s">
        <v>3</v>
      </c>
      <c r="C262" s="27" t="s">
        <v>4</v>
      </c>
      <c r="D262">
        <v>10</v>
      </c>
      <c r="E262" s="37" t="s">
        <v>494</v>
      </c>
      <c r="F262" s="27"/>
      <c r="G262" s="27"/>
    </row>
    <row r="263" spans="1:7" x14ac:dyDescent="0.25">
      <c r="A263" s="27" t="s">
        <v>526</v>
      </c>
      <c r="B263" s="27" t="s">
        <v>4</v>
      </c>
      <c r="C263" s="27" t="s">
        <v>4</v>
      </c>
      <c r="D263">
        <v>10</v>
      </c>
      <c r="E263" s="37" t="s">
        <v>494</v>
      </c>
      <c r="F263" s="27"/>
      <c r="G263" s="27"/>
    </row>
    <row r="264" spans="1:7" x14ac:dyDescent="0.25">
      <c r="A264" s="27" t="s">
        <v>526</v>
      </c>
      <c r="B264" s="27" t="s">
        <v>4</v>
      </c>
      <c r="C264" s="27" t="s">
        <v>5</v>
      </c>
      <c r="D264">
        <v>10</v>
      </c>
      <c r="E264" s="37" t="s">
        <v>494</v>
      </c>
      <c r="F264" s="27"/>
      <c r="G264" s="27"/>
    </row>
    <row r="265" spans="1:7" x14ac:dyDescent="0.25">
      <c r="A265" s="27" t="s">
        <v>526</v>
      </c>
      <c r="B265" s="27" t="s">
        <v>5</v>
      </c>
      <c r="C265" s="27" t="s">
        <v>4</v>
      </c>
      <c r="D265">
        <v>10</v>
      </c>
      <c r="E265" s="37" t="s">
        <v>494</v>
      </c>
      <c r="F265" s="27"/>
      <c r="G265" s="27"/>
    </row>
    <row r="266" spans="1:7" x14ac:dyDescent="0.25">
      <c r="A266" s="27" t="s">
        <v>526</v>
      </c>
      <c r="B266" s="27" t="s">
        <v>5</v>
      </c>
      <c r="C266" s="27" t="s">
        <v>5</v>
      </c>
      <c r="D266">
        <v>10</v>
      </c>
      <c r="E266" s="37" t="s">
        <v>494</v>
      </c>
      <c r="F266" s="27"/>
      <c r="G266" s="27"/>
    </row>
    <row r="267" spans="1:7" x14ac:dyDescent="0.25">
      <c r="A267" s="27" t="s">
        <v>526</v>
      </c>
      <c r="B267" s="27" t="s">
        <v>7</v>
      </c>
      <c r="C267" s="27" t="s">
        <v>3</v>
      </c>
      <c r="D267">
        <v>10</v>
      </c>
      <c r="E267" s="37" t="s">
        <v>494</v>
      </c>
      <c r="F267" s="27"/>
      <c r="G267" s="27"/>
    </row>
    <row r="268" spans="1:7" x14ac:dyDescent="0.25">
      <c r="A268" s="27" t="s">
        <v>526</v>
      </c>
      <c r="B268" s="27" t="s">
        <v>7</v>
      </c>
      <c r="C268" s="27" t="s">
        <v>4</v>
      </c>
      <c r="D268">
        <v>10</v>
      </c>
      <c r="E268" s="37" t="s">
        <v>494</v>
      </c>
      <c r="F268" s="27"/>
      <c r="G268" s="27"/>
    </row>
    <row r="269" spans="1:7" x14ac:dyDescent="0.25">
      <c r="A269" s="27" t="s">
        <v>526</v>
      </c>
      <c r="B269" s="27" t="s">
        <v>7</v>
      </c>
      <c r="C269" s="27" t="s">
        <v>5</v>
      </c>
      <c r="D269">
        <v>10</v>
      </c>
      <c r="E269" s="37" t="s">
        <v>494</v>
      </c>
      <c r="F269" s="27"/>
      <c r="G269" s="27"/>
    </row>
    <row r="270" spans="1:7" x14ac:dyDescent="0.25">
      <c r="A270" s="27" t="s">
        <v>526</v>
      </c>
      <c r="B270" s="27" t="s">
        <v>10</v>
      </c>
      <c r="C270" s="27" t="s">
        <v>1</v>
      </c>
      <c r="D270">
        <v>10</v>
      </c>
      <c r="E270" s="37" t="s">
        <v>494</v>
      </c>
      <c r="F270" s="27"/>
      <c r="G270" s="27"/>
    </row>
    <row r="271" spans="1:7" x14ac:dyDescent="0.25">
      <c r="A271" s="27" t="s">
        <v>526</v>
      </c>
      <c r="B271" s="27" t="s">
        <v>10</v>
      </c>
      <c r="C271" s="27" t="s">
        <v>2</v>
      </c>
      <c r="D271">
        <v>10</v>
      </c>
      <c r="E271" s="37" t="s">
        <v>494</v>
      </c>
      <c r="F271" s="27"/>
      <c r="G271" s="27"/>
    </row>
    <row r="272" spans="1:7" x14ac:dyDescent="0.25">
      <c r="A272" s="27" t="s">
        <v>526</v>
      </c>
      <c r="B272" s="27" t="s">
        <v>10</v>
      </c>
      <c r="C272" s="27" t="s">
        <v>3</v>
      </c>
      <c r="D272">
        <v>10</v>
      </c>
      <c r="E272" s="37" t="s">
        <v>494</v>
      </c>
      <c r="F272" s="27"/>
      <c r="G272" s="27"/>
    </row>
    <row r="273" spans="1:7" x14ac:dyDescent="0.25">
      <c r="A273" s="27" t="s">
        <v>368</v>
      </c>
      <c r="B273" s="27" t="s">
        <v>21</v>
      </c>
      <c r="C273" s="27" t="s">
        <v>1</v>
      </c>
      <c r="D273">
        <v>10</v>
      </c>
      <c r="E273" s="37" t="s">
        <v>494</v>
      </c>
      <c r="F273" s="27"/>
      <c r="G273" s="27"/>
    </row>
    <row r="274" spans="1:7" x14ac:dyDescent="0.25">
      <c r="A274" s="27" t="s">
        <v>368</v>
      </c>
      <c r="B274" s="27" t="s">
        <v>1</v>
      </c>
      <c r="C274" s="27" t="s">
        <v>1</v>
      </c>
      <c r="D274">
        <v>10</v>
      </c>
      <c r="E274" s="37" t="s">
        <v>494</v>
      </c>
      <c r="F274" s="27"/>
      <c r="G274" s="27"/>
    </row>
    <row r="275" spans="1:7" x14ac:dyDescent="0.25">
      <c r="A275" s="27" t="s">
        <v>368</v>
      </c>
      <c r="B275" s="27" t="s">
        <v>26</v>
      </c>
      <c r="C275" s="27" t="s">
        <v>1</v>
      </c>
      <c r="D275">
        <v>10</v>
      </c>
      <c r="E275" s="37" t="s">
        <v>494</v>
      </c>
      <c r="F275" s="27"/>
      <c r="G275" s="27"/>
    </row>
    <row r="276" spans="1:7" x14ac:dyDescent="0.25">
      <c r="A276" s="27" t="s">
        <v>368</v>
      </c>
      <c r="B276" s="27" t="s">
        <v>2</v>
      </c>
      <c r="C276" s="27" t="s">
        <v>1</v>
      </c>
      <c r="D276">
        <v>10</v>
      </c>
      <c r="E276" s="37" t="s">
        <v>494</v>
      </c>
      <c r="F276" s="27"/>
      <c r="G276" s="27"/>
    </row>
    <row r="277" spans="1:7" x14ac:dyDescent="0.25">
      <c r="A277" s="27" t="s">
        <v>368</v>
      </c>
      <c r="B277" s="27" t="s">
        <v>3</v>
      </c>
      <c r="C277" s="27" t="s">
        <v>1</v>
      </c>
      <c r="D277">
        <v>10</v>
      </c>
      <c r="E277" s="37" t="s">
        <v>494</v>
      </c>
      <c r="F277" s="27"/>
      <c r="G277" s="27"/>
    </row>
    <row r="278" spans="1:7" x14ac:dyDescent="0.25">
      <c r="A278" s="27" t="s">
        <v>368</v>
      </c>
      <c r="B278" s="27" t="s">
        <v>4</v>
      </c>
      <c r="C278" s="27" t="s">
        <v>1</v>
      </c>
      <c r="D278">
        <v>10</v>
      </c>
      <c r="E278" s="37" t="s">
        <v>494</v>
      </c>
      <c r="F278" s="27"/>
      <c r="G278" s="27"/>
    </row>
    <row r="279" spans="1:7" x14ac:dyDescent="0.25">
      <c r="A279" s="27" t="s">
        <v>368</v>
      </c>
      <c r="B279" s="27" t="s">
        <v>5</v>
      </c>
      <c r="C279" s="27" t="s">
        <v>1</v>
      </c>
      <c r="D279">
        <v>10</v>
      </c>
      <c r="E279" s="37" t="s">
        <v>494</v>
      </c>
      <c r="F279" s="27"/>
      <c r="G279" s="27"/>
    </row>
    <row r="280" spans="1:7" x14ac:dyDescent="0.25">
      <c r="A280" s="27" t="s">
        <v>368</v>
      </c>
      <c r="B280" s="27" t="s">
        <v>7</v>
      </c>
      <c r="C280" s="27" t="s">
        <v>1</v>
      </c>
      <c r="D280">
        <v>10</v>
      </c>
      <c r="E280" s="37" t="s">
        <v>494</v>
      </c>
      <c r="F280" s="27"/>
      <c r="G280" s="27"/>
    </row>
    <row r="281" spans="1:7" x14ac:dyDescent="0.25">
      <c r="A281" s="27" t="s">
        <v>368</v>
      </c>
      <c r="B281" s="27" t="s">
        <v>10</v>
      </c>
      <c r="C281" s="27" t="s">
        <v>1</v>
      </c>
      <c r="D281">
        <v>10</v>
      </c>
      <c r="E281" s="37" t="s">
        <v>494</v>
      </c>
      <c r="F281" s="27"/>
      <c r="G281" s="27"/>
    </row>
    <row r="282" spans="1:7" x14ac:dyDescent="0.25">
      <c r="A282" s="27" t="s">
        <v>368</v>
      </c>
      <c r="B282" s="27" t="s">
        <v>11</v>
      </c>
      <c r="C282" s="27" t="s">
        <v>1</v>
      </c>
      <c r="D282">
        <v>10</v>
      </c>
      <c r="E282" s="37" t="s">
        <v>494</v>
      </c>
      <c r="F282" s="27"/>
      <c r="G282" s="27"/>
    </row>
    <row r="283" spans="1:7" x14ac:dyDescent="0.25">
      <c r="A283" s="27" t="s">
        <v>369</v>
      </c>
      <c r="B283" s="27" t="s">
        <v>21</v>
      </c>
      <c r="C283" s="27" t="s">
        <v>1</v>
      </c>
      <c r="D283">
        <v>10</v>
      </c>
      <c r="E283" s="37" t="s">
        <v>494</v>
      </c>
      <c r="F283" s="27"/>
      <c r="G283" s="27"/>
    </row>
    <row r="284" spans="1:7" x14ac:dyDescent="0.25">
      <c r="A284" s="27" t="s">
        <v>369</v>
      </c>
      <c r="B284" s="27" t="s">
        <v>1</v>
      </c>
      <c r="C284" s="27" t="s">
        <v>1</v>
      </c>
      <c r="D284">
        <v>10</v>
      </c>
      <c r="E284" s="37" t="s">
        <v>494</v>
      </c>
      <c r="F284" s="27"/>
      <c r="G284" s="27"/>
    </row>
    <row r="285" spans="1:7" x14ac:dyDescent="0.25">
      <c r="A285" s="27" t="s">
        <v>369</v>
      </c>
      <c r="B285" s="27" t="s">
        <v>26</v>
      </c>
      <c r="C285" s="27" t="s">
        <v>1</v>
      </c>
      <c r="D285">
        <v>10</v>
      </c>
      <c r="E285" s="37" t="s">
        <v>494</v>
      </c>
      <c r="F285" s="27"/>
      <c r="G285" s="27"/>
    </row>
    <row r="286" spans="1:7" x14ac:dyDescent="0.25">
      <c r="A286" s="27" t="s">
        <v>369</v>
      </c>
      <c r="B286" s="27" t="s">
        <v>2</v>
      </c>
      <c r="C286" s="27" t="s">
        <v>1</v>
      </c>
      <c r="D286">
        <v>10</v>
      </c>
      <c r="E286" s="37" t="s">
        <v>494</v>
      </c>
      <c r="F286" s="27"/>
      <c r="G286" s="27"/>
    </row>
    <row r="287" spans="1:7" x14ac:dyDescent="0.25">
      <c r="A287" s="27" t="s">
        <v>369</v>
      </c>
      <c r="B287" s="27" t="s">
        <v>3</v>
      </c>
      <c r="C287" s="27" t="s">
        <v>1</v>
      </c>
      <c r="D287">
        <v>10</v>
      </c>
      <c r="E287" s="37" t="s">
        <v>494</v>
      </c>
      <c r="F287" s="27"/>
      <c r="G287" s="27"/>
    </row>
    <row r="288" spans="1:7" x14ac:dyDescent="0.25">
      <c r="A288" s="27" t="s">
        <v>369</v>
      </c>
      <c r="B288" s="27" t="s">
        <v>3</v>
      </c>
      <c r="C288" s="27" t="s">
        <v>2</v>
      </c>
      <c r="D288">
        <v>10</v>
      </c>
      <c r="E288" s="37" t="s">
        <v>494</v>
      </c>
      <c r="F288" s="27"/>
      <c r="G288" s="27"/>
    </row>
    <row r="289" spans="1:7" x14ac:dyDescent="0.25">
      <c r="A289" s="27" t="s">
        <v>369</v>
      </c>
      <c r="B289" s="27" t="s">
        <v>4</v>
      </c>
      <c r="C289" s="27" t="s">
        <v>1</v>
      </c>
      <c r="D289">
        <v>10</v>
      </c>
      <c r="E289" s="37" t="s">
        <v>494</v>
      </c>
      <c r="F289" s="27"/>
      <c r="G289" s="27"/>
    </row>
    <row r="290" spans="1:7" x14ac:dyDescent="0.25">
      <c r="A290" s="27" t="s">
        <v>369</v>
      </c>
      <c r="B290" s="27" t="s">
        <v>4</v>
      </c>
      <c r="C290" s="27" t="s">
        <v>2</v>
      </c>
      <c r="D290">
        <v>10</v>
      </c>
      <c r="E290" s="37" t="s">
        <v>494</v>
      </c>
      <c r="F290" s="27"/>
      <c r="G290" s="27"/>
    </row>
    <row r="291" spans="1:7" x14ac:dyDescent="0.25">
      <c r="A291" s="27" t="s">
        <v>369</v>
      </c>
      <c r="B291" s="27" t="s">
        <v>5</v>
      </c>
      <c r="C291" s="27" t="s">
        <v>1</v>
      </c>
      <c r="D291">
        <v>10</v>
      </c>
      <c r="E291" s="37" t="s">
        <v>494</v>
      </c>
      <c r="F291" s="27"/>
      <c r="G291" s="27"/>
    </row>
    <row r="292" spans="1:7" x14ac:dyDescent="0.25">
      <c r="A292" s="27" t="s">
        <v>369</v>
      </c>
      <c r="B292" s="27" t="s">
        <v>5</v>
      </c>
      <c r="C292" s="27" t="s">
        <v>2</v>
      </c>
      <c r="D292">
        <v>10</v>
      </c>
      <c r="E292" s="37" t="s">
        <v>494</v>
      </c>
      <c r="F292" s="27"/>
      <c r="G292" s="27"/>
    </row>
    <row r="293" spans="1:7" x14ac:dyDescent="0.25">
      <c r="A293" s="27" t="s">
        <v>369</v>
      </c>
      <c r="B293" s="27" t="s">
        <v>7</v>
      </c>
      <c r="C293" s="27" t="s">
        <v>2</v>
      </c>
      <c r="D293">
        <v>10</v>
      </c>
      <c r="E293" s="37" t="s">
        <v>494</v>
      </c>
      <c r="F293" s="27"/>
      <c r="G293" s="27"/>
    </row>
    <row r="294" spans="1:7" x14ac:dyDescent="0.25">
      <c r="A294" s="27" t="s">
        <v>369</v>
      </c>
      <c r="B294" s="27" t="s">
        <v>10</v>
      </c>
      <c r="C294" s="27" t="s">
        <v>1</v>
      </c>
      <c r="D294">
        <v>10</v>
      </c>
      <c r="E294" s="37" t="s">
        <v>494</v>
      </c>
      <c r="F294" s="27"/>
      <c r="G294" s="27"/>
    </row>
    <row r="295" spans="1:7" x14ac:dyDescent="0.25">
      <c r="A295" s="27" t="s">
        <v>369</v>
      </c>
      <c r="B295" s="27" t="s">
        <v>10</v>
      </c>
      <c r="C295" s="27" t="s">
        <v>2</v>
      </c>
      <c r="D295">
        <v>10</v>
      </c>
      <c r="E295" s="37" t="s">
        <v>494</v>
      </c>
      <c r="F295" s="27"/>
      <c r="G295" s="27"/>
    </row>
    <row r="296" spans="1:7" x14ac:dyDescent="0.25">
      <c r="A296" s="27" t="s">
        <v>369</v>
      </c>
      <c r="B296" s="27" t="s">
        <v>11</v>
      </c>
      <c r="C296" s="27" t="s">
        <v>1</v>
      </c>
      <c r="D296">
        <v>10</v>
      </c>
      <c r="E296" s="37" t="s">
        <v>494</v>
      </c>
      <c r="F296" s="27"/>
      <c r="G296" s="27"/>
    </row>
    <row r="297" spans="1:7" x14ac:dyDescent="0.25">
      <c r="A297" s="27" t="s">
        <v>370</v>
      </c>
      <c r="B297" s="27" t="s">
        <v>21</v>
      </c>
      <c r="C297" s="27" t="s">
        <v>1</v>
      </c>
      <c r="D297">
        <v>10</v>
      </c>
      <c r="E297" s="37" t="s">
        <v>494</v>
      </c>
      <c r="F297" s="27"/>
      <c r="G297" s="27"/>
    </row>
    <row r="298" spans="1:7" x14ac:dyDescent="0.25">
      <c r="A298" s="27" t="s">
        <v>370</v>
      </c>
      <c r="B298" s="27" t="s">
        <v>1</v>
      </c>
      <c r="C298" s="27" t="s">
        <v>1</v>
      </c>
      <c r="D298">
        <v>10</v>
      </c>
      <c r="E298" s="37" t="s">
        <v>494</v>
      </c>
      <c r="F298" s="27"/>
      <c r="G298" s="27"/>
    </row>
    <row r="299" spans="1:7" x14ac:dyDescent="0.25">
      <c r="A299" s="27" t="s">
        <v>370</v>
      </c>
      <c r="B299" s="27" t="s">
        <v>26</v>
      </c>
      <c r="C299" s="27" t="s">
        <v>1</v>
      </c>
      <c r="D299">
        <v>10</v>
      </c>
      <c r="E299" s="37" t="s">
        <v>494</v>
      </c>
      <c r="F299" s="27"/>
      <c r="G299" s="27"/>
    </row>
    <row r="300" spans="1:7" x14ac:dyDescent="0.25">
      <c r="A300" s="27" t="s">
        <v>370</v>
      </c>
      <c r="B300" s="27" t="s">
        <v>26</v>
      </c>
      <c r="C300" s="27" t="s">
        <v>2</v>
      </c>
      <c r="D300">
        <v>10</v>
      </c>
      <c r="E300" s="37" t="s">
        <v>494</v>
      </c>
      <c r="F300" s="27"/>
      <c r="G300" s="27"/>
    </row>
    <row r="301" spans="1:7" x14ac:dyDescent="0.25">
      <c r="A301" s="27" t="s">
        <v>370</v>
      </c>
      <c r="B301" s="27" t="s">
        <v>2</v>
      </c>
      <c r="C301" s="27" t="s">
        <v>1</v>
      </c>
      <c r="D301">
        <v>10</v>
      </c>
      <c r="E301" s="37" t="s">
        <v>494</v>
      </c>
      <c r="F301" s="27"/>
      <c r="G301" s="27"/>
    </row>
    <row r="302" spans="1:7" x14ac:dyDescent="0.25">
      <c r="A302" s="27" t="s">
        <v>370</v>
      </c>
      <c r="B302" s="27" t="s">
        <v>2</v>
      </c>
      <c r="C302" s="27" t="s">
        <v>2</v>
      </c>
      <c r="D302">
        <v>10</v>
      </c>
      <c r="E302" s="37" t="s">
        <v>494</v>
      </c>
      <c r="F302" s="27"/>
      <c r="G302" s="27"/>
    </row>
    <row r="303" spans="1:7" x14ac:dyDescent="0.25">
      <c r="A303" s="27" t="s">
        <v>370</v>
      </c>
      <c r="B303" s="27" t="s">
        <v>3</v>
      </c>
      <c r="C303" s="27" t="s">
        <v>2</v>
      </c>
      <c r="D303">
        <v>10</v>
      </c>
      <c r="E303" s="37" t="s">
        <v>494</v>
      </c>
      <c r="F303" s="27"/>
      <c r="G303" s="27"/>
    </row>
    <row r="304" spans="1:7" x14ac:dyDescent="0.25">
      <c r="A304" s="27" t="s">
        <v>370</v>
      </c>
      <c r="B304" s="27" t="s">
        <v>3</v>
      </c>
      <c r="C304" s="27" t="s">
        <v>3</v>
      </c>
      <c r="D304">
        <v>10</v>
      </c>
      <c r="E304" s="37" t="s">
        <v>494</v>
      </c>
      <c r="F304" s="27"/>
      <c r="G304" s="27"/>
    </row>
    <row r="305" spans="1:7" x14ac:dyDescent="0.25">
      <c r="A305" s="27" t="s">
        <v>370</v>
      </c>
      <c r="B305" s="27" t="s">
        <v>4</v>
      </c>
      <c r="C305" s="27" t="s">
        <v>2</v>
      </c>
      <c r="D305">
        <v>10</v>
      </c>
      <c r="E305" s="37" t="s">
        <v>494</v>
      </c>
      <c r="F305" s="27"/>
      <c r="G305" s="27"/>
    </row>
    <row r="306" spans="1:7" x14ac:dyDescent="0.25">
      <c r="A306" s="27" t="s">
        <v>370</v>
      </c>
      <c r="B306" s="27" t="s">
        <v>4</v>
      </c>
      <c r="C306" s="27" t="s">
        <v>3</v>
      </c>
      <c r="D306">
        <v>10</v>
      </c>
      <c r="E306" s="37" t="s">
        <v>494</v>
      </c>
      <c r="F306" s="27"/>
      <c r="G306" s="27"/>
    </row>
    <row r="307" spans="1:7" x14ac:dyDescent="0.25">
      <c r="A307" s="27" t="s">
        <v>370</v>
      </c>
      <c r="B307" s="27" t="s">
        <v>5</v>
      </c>
      <c r="C307" s="27" t="s">
        <v>3</v>
      </c>
      <c r="D307">
        <v>10</v>
      </c>
      <c r="E307" s="37" t="s">
        <v>494</v>
      </c>
      <c r="F307" s="27"/>
      <c r="G307" s="27"/>
    </row>
    <row r="308" spans="1:7" x14ac:dyDescent="0.25">
      <c r="A308" s="27" t="s">
        <v>370</v>
      </c>
      <c r="B308" s="27" t="s">
        <v>5</v>
      </c>
      <c r="C308" s="27" t="s">
        <v>4</v>
      </c>
      <c r="D308">
        <v>10</v>
      </c>
      <c r="E308" s="37" t="s">
        <v>494</v>
      </c>
      <c r="F308" s="27"/>
      <c r="G308" s="27"/>
    </row>
    <row r="309" spans="1:7" x14ac:dyDescent="0.25">
      <c r="A309" s="27" t="s">
        <v>370</v>
      </c>
      <c r="B309" s="27" t="s">
        <v>7</v>
      </c>
      <c r="C309" s="27" t="s">
        <v>3</v>
      </c>
      <c r="D309">
        <v>10</v>
      </c>
      <c r="E309" s="37" t="s">
        <v>494</v>
      </c>
      <c r="F309" s="27"/>
      <c r="G309" s="27"/>
    </row>
    <row r="310" spans="1:7" x14ac:dyDescent="0.25">
      <c r="A310" s="27" t="s">
        <v>370</v>
      </c>
      <c r="B310" s="27" t="s">
        <v>7</v>
      </c>
      <c r="C310" s="27" t="s">
        <v>4</v>
      </c>
      <c r="D310">
        <v>10</v>
      </c>
      <c r="E310" s="37" t="s">
        <v>494</v>
      </c>
      <c r="F310" s="27"/>
      <c r="G310" s="27"/>
    </row>
    <row r="311" spans="1:7" x14ac:dyDescent="0.25">
      <c r="A311" s="27" t="s">
        <v>370</v>
      </c>
      <c r="B311" s="27" t="s">
        <v>10</v>
      </c>
      <c r="C311" s="27" t="s">
        <v>2</v>
      </c>
      <c r="D311">
        <v>10</v>
      </c>
      <c r="E311" s="37" t="s">
        <v>494</v>
      </c>
      <c r="F311" s="27"/>
      <c r="G311" s="27"/>
    </row>
    <row r="312" spans="1:7" x14ac:dyDescent="0.25">
      <c r="A312" s="27" t="s">
        <v>370</v>
      </c>
      <c r="B312" s="27" t="s">
        <v>10</v>
      </c>
      <c r="C312" s="27" t="s">
        <v>3</v>
      </c>
      <c r="D312">
        <v>10</v>
      </c>
      <c r="E312" s="37" t="s">
        <v>494</v>
      </c>
      <c r="F312" s="27"/>
      <c r="G312" s="27"/>
    </row>
    <row r="313" spans="1:7" x14ac:dyDescent="0.25">
      <c r="A313" s="27" t="s">
        <v>370</v>
      </c>
      <c r="B313" s="27" t="s">
        <v>10</v>
      </c>
      <c r="C313" s="27" t="s">
        <v>4</v>
      </c>
      <c r="D313">
        <v>10</v>
      </c>
      <c r="E313" s="37" t="s">
        <v>494</v>
      </c>
      <c r="F313" s="27"/>
      <c r="G313" s="27"/>
    </row>
    <row r="314" spans="1:7" x14ac:dyDescent="0.25">
      <c r="A314" s="27" t="s">
        <v>370</v>
      </c>
      <c r="B314" s="27" t="s">
        <v>11</v>
      </c>
      <c r="C314" s="27" t="s">
        <v>1</v>
      </c>
      <c r="D314">
        <v>10</v>
      </c>
      <c r="E314" s="37" t="s">
        <v>494</v>
      </c>
      <c r="F314" s="27"/>
      <c r="G314" s="27"/>
    </row>
    <row r="315" spans="1:7" x14ac:dyDescent="0.25">
      <c r="A315" s="27" t="s">
        <v>370</v>
      </c>
      <c r="B315" s="27" t="s">
        <v>11</v>
      </c>
      <c r="C315" s="27" t="s">
        <v>2</v>
      </c>
      <c r="D315">
        <v>10</v>
      </c>
      <c r="E315" s="37" t="s">
        <v>494</v>
      </c>
      <c r="F315" s="27"/>
      <c r="G315" s="27"/>
    </row>
    <row r="316" spans="1:7" x14ac:dyDescent="0.25">
      <c r="A316" s="27" t="s">
        <v>371</v>
      </c>
      <c r="B316" s="27" t="s">
        <v>21</v>
      </c>
      <c r="C316" s="27" t="s">
        <v>1</v>
      </c>
      <c r="D316">
        <v>10</v>
      </c>
      <c r="E316" s="37" t="s">
        <v>494</v>
      </c>
      <c r="F316" s="27"/>
      <c r="G316" s="27"/>
    </row>
    <row r="317" spans="1:7" x14ac:dyDescent="0.25">
      <c r="A317" s="27" t="s">
        <v>371</v>
      </c>
      <c r="B317" s="27" t="s">
        <v>1</v>
      </c>
      <c r="C317" s="27" t="s">
        <v>1</v>
      </c>
      <c r="D317">
        <v>10</v>
      </c>
      <c r="E317" s="37" t="s">
        <v>494</v>
      </c>
      <c r="F317" s="27"/>
      <c r="G317" s="27"/>
    </row>
    <row r="318" spans="1:7" x14ac:dyDescent="0.25">
      <c r="A318" s="27" t="s">
        <v>371</v>
      </c>
      <c r="B318" s="27" t="s">
        <v>1</v>
      </c>
      <c r="C318" s="27" t="s">
        <v>2</v>
      </c>
      <c r="D318">
        <v>10</v>
      </c>
      <c r="E318" s="37" t="s">
        <v>494</v>
      </c>
      <c r="F318" s="27"/>
      <c r="G318" s="27"/>
    </row>
    <row r="319" spans="1:7" x14ac:dyDescent="0.25">
      <c r="A319" s="27" t="s">
        <v>371</v>
      </c>
      <c r="B319" s="27" t="s">
        <v>26</v>
      </c>
      <c r="C319" s="27" t="s">
        <v>1</v>
      </c>
      <c r="D319">
        <v>10</v>
      </c>
      <c r="E319" s="37" t="s">
        <v>494</v>
      </c>
      <c r="F319" s="27"/>
      <c r="G319" s="27"/>
    </row>
    <row r="320" spans="1:7" x14ac:dyDescent="0.25">
      <c r="A320" s="27" t="s">
        <v>371</v>
      </c>
      <c r="B320" s="27" t="s">
        <v>26</v>
      </c>
      <c r="C320" s="27" t="s">
        <v>2</v>
      </c>
      <c r="D320">
        <v>10</v>
      </c>
      <c r="E320" s="37" t="s">
        <v>494</v>
      </c>
      <c r="F320" s="27"/>
      <c r="G320" s="27"/>
    </row>
    <row r="321" spans="1:7" x14ac:dyDescent="0.25">
      <c r="A321" s="27" t="s">
        <v>371</v>
      </c>
      <c r="B321" s="27" t="s">
        <v>2</v>
      </c>
      <c r="C321" s="27" t="s">
        <v>2</v>
      </c>
      <c r="D321">
        <v>10</v>
      </c>
      <c r="E321" s="37" t="s">
        <v>494</v>
      </c>
      <c r="F321" s="27"/>
      <c r="G321" s="27"/>
    </row>
    <row r="322" spans="1:7" x14ac:dyDescent="0.25">
      <c r="A322" s="27" t="s">
        <v>371</v>
      </c>
      <c r="B322" s="27" t="s">
        <v>2</v>
      </c>
      <c r="C322" s="27" t="s">
        <v>3</v>
      </c>
      <c r="D322">
        <v>10</v>
      </c>
      <c r="E322" s="37" t="s">
        <v>494</v>
      </c>
      <c r="F322" s="27"/>
      <c r="G322" s="27"/>
    </row>
    <row r="323" spans="1:7" x14ac:dyDescent="0.25">
      <c r="A323" s="27" t="s">
        <v>371</v>
      </c>
      <c r="B323" s="27" t="s">
        <v>3</v>
      </c>
      <c r="C323" s="27" t="s">
        <v>2</v>
      </c>
      <c r="D323">
        <v>10</v>
      </c>
      <c r="E323" s="37" t="s">
        <v>494</v>
      </c>
      <c r="F323" s="27"/>
      <c r="G323" s="27"/>
    </row>
    <row r="324" spans="1:7" x14ac:dyDescent="0.25">
      <c r="A324" s="27" t="s">
        <v>371</v>
      </c>
      <c r="B324" s="27" t="s">
        <v>3</v>
      </c>
      <c r="C324" s="27" t="s">
        <v>3</v>
      </c>
      <c r="D324">
        <v>10</v>
      </c>
      <c r="E324" s="37" t="s">
        <v>494</v>
      </c>
      <c r="F324" s="27"/>
      <c r="G324" s="27"/>
    </row>
    <row r="325" spans="1:7" x14ac:dyDescent="0.25">
      <c r="A325" s="27" t="s">
        <v>371</v>
      </c>
      <c r="B325" s="27" t="s">
        <v>3</v>
      </c>
      <c r="C325" s="27" t="s">
        <v>4</v>
      </c>
      <c r="D325">
        <v>10</v>
      </c>
      <c r="E325" s="37" t="s">
        <v>494</v>
      </c>
      <c r="F325" s="27"/>
      <c r="G325" s="27"/>
    </row>
    <row r="326" spans="1:7" x14ac:dyDescent="0.25">
      <c r="A326" s="27" t="s">
        <v>371</v>
      </c>
      <c r="B326" s="27" t="s">
        <v>4</v>
      </c>
      <c r="C326" s="27" t="s">
        <v>3</v>
      </c>
      <c r="D326">
        <v>10</v>
      </c>
      <c r="E326" s="37" t="s">
        <v>494</v>
      </c>
      <c r="F326" s="27"/>
      <c r="G326" s="27"/>
    </row>
    <row r="327" spans="1:7" x14ac:dyDescent="0.25">
      <c r="A327" s="27" t="s">
        <v>371</v>
      </c>
      <c r="B327" s="27" t="s">
        <v>4</v>
      </c>
      <c r="C327" s="27" t="s">
        <v>4</v>
      </c>
      <c r="D327">
        <v>10</v>
      </c>
      <c r="E327" s="37" t="s">
        <v>494</v>
      </c>
      <c r="F327" s="27"/>
      <c r="G327" s="27"/>
    </row>
    <row r="328" spans="1:7" x14ac:dyDescent="0.25">
      <c r="A328" s="27" t="s">
        <v>371</v>
      </c>
      <c r="B328" s="27" t="s">
        <v>5</v>
      </c>
      <c r="C328" s="27" t="s">
        <v>4</v>
      </c>
      <c r="D328">
        <v>10</v>
      </c>
      <c r="E328" s="37" t="s">
        <v>494</v>
      </c>
      <c r="F328" s="27"/>
      <c r="G328" s="27"/>
    </row>
    <row r="329" spans="1:7" x14ac:dyDescent="0.25">
      <c r="A329" s="27" t="s">
        <v>371</v>
      </c>
      <c r="B329" s="27" t="s">
        <v>5</v>
      </c>
      <c r="C329" s="27" t="s">
        <v>5</v>
      </c>
      <c r="D329">
        <v>10</v>
      </c>
      <c r="E329" s="37" t="s">
        <v>494</v>
      </c>
      <c r="F329" s="27"/>
      <c r="G329" s="27"/>
    </row>
    <row r="330" spans="1:7" x14ac:dyDescent="0.25">
      <c r="A330" s="27" t="s">
        <v>371</v>
      </c>
      <c r="B330" s="27" t="s">
        <v>7</v>
      </c>
      <c r="C330" s="27" t="s">
        <v>4</v>
      </c>
      <c r="D330">
        <v>10</v>
      </c>
      <c r="E330" s="37" t="s">
        <v>494</v>
      </c>
      <c r="F330" s="27"/>
      <c r="G330" s="27"/>
    </row>
    <row r="331" spans="1:7" x14ac:dyDescent="0.25">
      <c r="A331" s="27" t="s">
        <v>371</v>
      </c>
      <c r="B331" s="27" t="s">
        <v>7</v>
      </c>
      <c r="C331" s="27" t="s">
        <v>5</v>
      </c>
      <c r="D331">
        <v>10</v>
      </c>
      <c r="E331" s="37" t="s">
        <v>494</v>
      </c>
      <c r="F331" s="27"/>
      <c r="G331" s="27"/>
    </row>
    <row r="332" spans="1:7" x14ac:dyDescent="0.25">
      <c r="A332" s="27" t="s">
        <v>371</v>
      </c>
      <c r="B332" s="27" t="s">
        <v>10</v>
      </c>
      <c r="C332" s="27" t="s">
        <v>3</v>
      </c>
      <c r="D332">
        <v>10</v>
      </c>
      <c r="E332" s="37" t="s">
        <v>494</v>
      </c>
      <c r="F332" s="27"/>
      <c r="G332" s="27"/>
    </row>
    <row r="333" spans="1:7" x14ac:dyDescent="0.25">
      <c r="A333" s="27" t="s">
        <v>371</v>
      </c>
      <c r="B333" s="27" t="s">
        <v>10</v>
      </c>
      <c r="C333" s="27" t="s">
        <v>4</v>
      </c>
      <c r="D333">
        <v>10</v>
      </c>
      <c r="E333" s="37" t="s">
        <v>494</v>
      </c>
      <c r="F333" s="27"/>
      <c r="G333" s="27"/>
    </row>
    <row r="334" spans="1:7" x14ac:dyDescent="0.25">
      <c r="A334" s="27" t="s">
        <v>371</v>
      </c>
      <c r="B334" s="27" t="s">
        <v>10</v>
      </c>
      <c r="C334" s="27" t="s">
        <v>5</v>
      </c>
      <c r="D334">
        <v>10</v>
      </c>
      <c r="E334" s="37" t="s">
        <v>494</v>
      </c>
      <c r="F334" s="27"/>
      <c r="G334" s="27"/>
    </row>
    <row r="335" spans="1:7" x14ac:dyDescent="0.25">
      <c r="A335" s="27" t="s">
        <v>371</v>
      </c>
      <c r="B335" s="27" t="s">
        <v>11</v>
      </c>
      <c r="C335" s="27" t="s">
        <v>1</v>
      </c>
      <c r="D335">
        <v>10</v>
      </c>
      <c r="E335" s="37" t="s">
        <v>494</v>
      </c>
      <c r="F335" s="27"/>
      <c r="G335" s="27"/>
    </row>
    <row r="336" spans="1:7" x14ac:dyDescent="0.25">
      <c r="A336" s="27" t="s">
        <v>371</v>
      </c>
      <c r="B336" s="27" t="s">
        <v>11</v>
      </c>
      <c r="C336" s="27" t="s">
        <v>2</v>
      </c>
      <c r="D336">
        <v>10</v>
      </c>
      <c r="E336" s="37" t="s">
        <v>494</v>
      </c>
      <c r="F336" s="27"/>
      <c r="G336" s="27"/>
    </row>
    <row r="337" spans="1:7" x14ac:dyDescent="0.25">
      <c r="A337" s="27" t="s">
        <v>372</v>
      </c>
      <c r="B337" s="27" t="s">
        <v>21</v>
      </c>
      <c r="C337" s="27" t="s">
        <v>1</v>
      </c>
      <c r="D337">
        <v>10</v>
      </c>
      <c r="E337" s="37" t="s">
        <v>494</v>
      </c>
      <c r="F337" s="27"/>
      <c r="G337" s="27"/>
    </row>
    <row r="338" spans="1:7" x14ac:dyDescent="0.25">
      <c r="A338" s="27" t="s">
        <v>372</v>
      </c>
      <c r="B338" s="27" t="s">
        <v>21</v>
      </c>
      <c r="C338" s="27" t="s">
        <v>2</v>
      </c>
      <c r="D338">
        <v>10</v>
      </c>
      <c r="E338" s="37" t="s">
        <v>494</v>
      </c>
      <c r="F338" s="27"/>
      <c r="G338" s="27"/>
    </row>
    <row r="339" spans="1:7" x14ac:dyDescent="0.25">
      <c r="A339" s="27" t="s">
        <v>372</v>
      </c>
      <c r="B339" s="27" t="s">
        <v>1</v>
      </c>
      <c r="C339" s="27" t="s">
        <v>1</v>
      </c>
      <c r="D339">
        <v>10</v>
      </c>
      <c r="E339" s="37" t="s">
        <v>494</v>
      </c>
      <c r="F339" s="27"/>
      <c r="G339" s="27"/>
    </row>
    <row r="340" spans="1:7" x14ac:dyDescent="0.25">
      <c r="A340" s="27" t="s">
        <v>372</v>
      </c>
      <c r="B340" s="27" t="s">
        <v>1</v>
      </c>
      <c r="C340" s="27" t="s">
        <v>2</v>
      </c>
      <c r="D340">
        <v>10</v>
      </c>
      <c r="E340" s="37" t="s">
        <v>494</v>
      </c>
      <c r="F340" s="27"/>
      <c r="G340" s="27"/>
    </row>
    <row r="341" spans="1:7" x14ac:dyDescent="0.25">
      <c r="A341" s="27" t="s">
        <v>372</v>
      </c>
      <c r="B341" s="27" t="s">
        <v>26</v>
      </c>
      <c r="C341" s="27" t="s">
        <v>2</v>
      </c>
      <c r="D341">
        <v>10</v>
      </c>
      <c r="E341" s="37" t="s">
        <v>494</v>
      </c>
      <c r="F341" s="27"/>
      <c r="G341" s="27"/>
    </row>
    <row r="342" spans="1:7" x14ac:dyDescent="0.25">
      <c r="A342" s="27" t="s">
        <v>372</v>
      </c>
      <c r="B342" s="27" t="s">
        <v>26</v>
      </c>
      <c r="C342" s="27" t="s">
        <v>3</v>
      </c>
      <c r="D342">
        <v>10</v>
      </c>
      <c r="E342" s="37" t="s">
        <v>494</v>
      </c>
      <c r="F342" s="27"/>
      <c r="G342" s="27"/>
    </row>
    <row r="343" spans="1:7" x14ac:dyDescent="0.25">
      <c r="A343" s="27" t="s">
        <v>372</v>
      </c>
      <c r="B343" s="27" t="s">
        <v>2</v>
      </c>
      <c r="C343" s="27" t="s">
        <v>3</v>
      </c>
      <c r="D343">
        <v>10</v>
      </c>
      <c r="E343" s="37" t="s">
        <v>494</v>
      </c>
      <c r="F343" s="27"/>
      <c r="G343" s="27"/>
    </row>
    <row r="344" spans="1:7" x14ac:dyDescent="0.25">
      <c r="A344" s="27" t="s">
        <v>372</v>
      </c>
      <c r="B344" s="27" t="s">
        <v>2</v>
      </c>
      <c r="C344" s="27" t="s">
        <v>4</v>
      </c>
      <c r="D344">
        <v>10</v>
      </c>
      <c r="E344" s="37" t="s">
        <v>494</v>
      </c>
      <c r="F344" s="27"/>
      <c r="G344" s="27"/>
    </row>
    <row r="345" spans="1:7" x14ac:dyDescent="0.25">
      <c r="A345" s="27" t="s">
        <v>372</v>
      </c>
      <c r="B345" s="27" t="s">
        <v>3</v>
      </c>
      <c r="C345" s="27" t="s">
        <v>3</v>
      </c>
      <c r="D345">
        <v>10</v>
      </c>
      <c r="E345" s="37" t="s">
        <v>494</v>
      </c>
      <c r="F345" s="27"/>
      <c r="G345" s="27"/>
    </row>
    <row r="346" spans="1:7" x14ac:dyDescent="0.25">
      <c r="A346" s="27" t="s">
        <v>372</v>
      </c>
      <c r="B346" s="27" t="s">
        <v>3</v>
      </c>
      <c r="C346" s="27" t="s">
        <v>4</v>
      </c>
      <c r="D346">
        <v>10</v>
      </c>
      <c r="E346" s="37" t="s">
        <v>494</v>
      </c>
      <c r="F346" s="27"/>
      <c r="G346" s="27"/>
    </row>
    <row r="347" spans="1:7" x14ac:dyDescent="0.25">
      <c r="A347" s="27" t="s">
        <v>372</v>
      </c>
      <c r="B347" s="27" t="s">
        <v>3</v>
      </c>
      <c r="C347" s="27" t="s">
        <v>5</v>
      </c>
      <c r="D347">
        <v>10</v>
      </c>
      <c r="E347" s="37" t="s">
        <v>494</v>
      </c>
      <c r="F347" s="27"/>
      <c r="G347" s="27"/>
    </row>
    <row r="348" spans="1:7" x14ac:dyDescent="0.25">
      <c r="A348" s="27" t="s">
        <v>372</v>
      </c>
      <c r="B348" s="27" t="s">
        <v>4</v>
      </c>
      <c r="C348" s="27" t="s">
        <v>5</v>
      </c>
      <c r="D348">
        <v>10</v>
      </c>
      <c r="E348" s="37" t="s">
        <v>494</v>
      </c>
      <c r="F348" s="27"/>
      <c r="G348" s="27"/>
    </row>
    <row r="349" spans="1:7" x14ac:dyDescent="0.25">
      <c r="A349" s="27" t="s">
        <v>372</v>
      </c>
      <c r="B349" s="27" t="s">
        <v>4</v>
      </c>
      <c r="C349" s="27" t="s">
        <v>6</v>
      </c>
      <c r="D349">
        <v>10</v>
      </c>
      <c r="E349" s="37" t="s">
        <v>494</v>
      </c>
      <c r="F349" s="27"/>
      <c r="G349" s="27"/>
    </row>
    <row r="350" spans="1:7" x14ac:dyDescent="0.25">
      <c r="A350" s="27" t="s">
        <v>372</v>
      </c>
      <c r="B350" s="27" t="s">
        <v>5</v>
      </c>
      <c r="C350" s="27" t="s">
        <v>5</v>
      </c>
      <c r="D350">
        <v>10</v>
      </c>
      <c r="E350" s="37" t="s">
        <v>494</v>
      </c>
      <c r="F350" s="27"/>
      <c r="G350" s="27"/>
    </row>
    <row r="351" spans="1:7" x14ac:dyDescent="0.25">
      <c r="A351" s="27" t="s">
        <v>372</v>
      </c>
      <c r="B351" s="27" t="s">
        <v>5</v>
      </c>
      <c r="C351" s="27" t="s">
        <v>6</v>
      </c>
      <c r="D351">
        <v>10</v>
      </c>
      <c r="E351" s="37" t="s">
        <v>494</v>
      </c>
      <c r="F351" s="27"/>
      <c r="G351" s="27"/>
    </row>
    <row r="352" spans="1:7" x14ac:dyDescent="0.25">
      <c r="A352" s="27" t="s">
        <v>372</v>
      </c>
      <c r="B352" s="27" t="s">
        <v>7</v>
      </c>
      <c r="C352" s="27" t="s">
        <v>6</v>
      </c>
      <c r="D352">
        <v>10</v>
      </c>
      <c r="E352" s="37" t="s">
        <v>494</v>
      </c>
      <c r="F352" s="27"/>
      <c r="G352" s="27"/>
    </row>
    <row r="353" spans="1:7" x14ac:dyDescent="0.25">
      <c r="A353" s="27" t="s">
        <v>372</v>
      </c>
      <c r="B353" s="27" t="s">
        <v>10</v>
      </c>
      <c r="C353" s="27" t="s">
        <v>3</v>
      </c>
      <c r="D353">
        <v>10</v>
      </c>
      <c r="E353" s="37" t="s">
        <v>494</v>
      </c>
      <c r="F353" s="27"/>
      <c r="G353" s="27"/>
    </row>
    <row r="354" spans="1:7" x14ac:dyDescent="0.25">
      <c r="A354" s="27" t="s">
        <v>372</v>
      </c>
      <c r="B354" s="27" t="s">
        <v>10</v>
      </c>
      <c r="C354" s="27" t="s">
        <v>4</v>
      </c>
      <c r="D354">
        <v>10</v>
      </c>
      <c r="E354" s="37" t="s">
        <v>494</v>
      </c>
      <c r="F354" s="27"/>
      <c r="G354" s="27"/>
    </row>
    <row r="355" spans="1:7" x14ac:dyDescent="0.25">
      <c r="A355" s="27" t="s">
        <v>372</v>
      </c>
      <c r="B355" s="27" t="s">
        <v>10</v>
      </c>
      <c r="C355" s="27" t="s">
        <v>5</v>
      </c>
      <c r="D355">
        <v>10</v>
      </c>
      <c r="E355" s="37" t="s">
        <v>494</v>
      </c>
      <c r="F355" s="27"/>
      <c r="G355" s="27"/>
    </row>
    <row r="356" spans="1:7" x14ac:dyDescent="0.25">
      <c r="A356" s="27" t="s">
        <v>372</v>
      </c>
      <c r="B356" s="27" t="s">
        <v>10</v>
      </c>
      <c r="C356" s="27" t="s">
        <v>6</v>
      </c>
      <c r="D356">
        <v>10</v>
      </c>
      <c r="E356" s="37" t="s">
        <v>494</v>
      </c>
      <c r="F356" s="27"/>
      <c r="G356" s="27"/>
    </row>
    <row r="357" spans="1:7" x14ac:dyDescent="0.25">
      <c r="A357" s="27" t="s">
        <v>372</v>
      </c>
      <c r="B357" s="27" t="s">
        <v>11</v>
      </c>
      <c r="C357" s="27" t="s">
        <v>1</v>
      </c>
      <c r="D357">
        <v>10</v>
      </c>
      <c r="E357" s="37" t="s">
        <v>494</v>
      </c>
      <c r="F357" s="27"/>
      <c r="G357" s="27"/>
    </row>
    <row r="358" spans="1:7" x14ac:dyDescent="0.25">
      <c r="A358" s="27" t="s">
        <v>372</v>
      </c>
      <c r="B358" s="27" t="s">
        <v>11</v>
      </c>
      <c r="C358" s="27" t="s">
        <v>2</v>
      </c>
      <c r="D358">
        <v>10</v>
      </c>
      <c r="E358" s="37" t="s">
        <v>494</v>
      </c>
      <c r="F358" s="27"/>
      <c r="G358" s="27"/>
    </row>
    <row r="359" spans="1:7" x14ac:dyDescent="0.25">
      <c r="A359" s="27" t="s">
        <v>372</v>
      </c>
      <c r="B359" s="27" t="s">
        <v>11</v>
      </c>
      <c r="C359" s="27" t="s">
        <v>3</v>
      </c>
      <c r="D359">
        <v>10</v>
      </c>
      <c r="E359" s="37" t="s">
        <v>494</v>
      </c>
      <c r="F359" s="27"/>
      <c r="G359" s="27"/>
    </row>
    <row r="360" spans="1:7" x14ac:dyDescent="0.25">
      <c r="A360" s="27" t="s">
        <v>378</v>
      </c>
      <c r="B360" s="27" t="s">
        <v>21</v>
      </c>
      <c r="C360" s="27" t="s">
        <v>1</v>
      </c>
      <c r="D360">
        <v>10</v>
      </c>
      <c r="E360" s="37" t="s">
        <v>494</v>
      </c>
      <c r="F360" s="27"/>
      <c r="G360" s="27"/>
    </row>
    <row r="361" spans="1:7" x14ac:dyDescent="0.25">
      <c r="A361" s="27" t="s">
        <v>378</v>
      </c>
      <c r="B361" s="27" t="s">
        <v>1</v>
      </c>
      <c r="C361" s="27" t="s">
        <v>1</v>
      </c>
      <c r="D361">
        <v>10</v>
      </c>
      <c r="E361" s="37" t="s">
        <v>494</v>
      </c>
      <c r="F361" s="27"/>
      <c r="G361" s="27"/>
    </row>
    <row r="362" spans="1:7" x14ac:dyDescent="0.25">
      <c r="A362" s="27" t="s">
        <v>378</v>
      </c>
      <c r="B362" s="27" t="s">
        <v>26</v>
      </c>
      <c r="C362" s="27" t="s">
        <v>1</v>
      </c>
      <c r="D362">
        <v>10</v>
      </c>
      <c r="E362" s="37" t="s">
        <v>494</v>
      </c>
      <c r="F362" s="27"/>
      <c r="G362" s="27"/>
    </row>
    <row r="363" spans="1:7" x14ac:dyDescent="0.25">
      <c r="A363" s="27" t="s">
        <v>378</v>
      </c>
      <c r="B363" s="27" t="s">
        <v>2</v>
      </c>
      <c r="C363" s="27" t="s">
        <v>1</v>
      </c>
      <c r="D363">
        <v>10</v>
      </c>
      <c r="E363" s="37" t="s">
        <v>494</v>
      </c>
      <c r="F363" s="27"/>
      <c r="G363" s="27"/>
    </row>
    <row r="364" spans="1:7" x14ac:dyDescent="0.25">
      <c r="A364" s="27" t="s">
        <v>378</v>
      </c>
      <c r="B364" s="27" t="s">
        <v>3</v>
      </c>
      <c r="C364" s="27" t="s">
        <v>1</v>
      </c>
      <c r="D364">
        <v>10</v>
      </c>
      <c r="E364" s="37" t="s">
        <v>494</v>
      </c>
      <c r="F364" s="27"/>
      <c r="G364" s="27"/>
    </row>
    <row r="365" spans="1:7" x14ac:dyDescent="0.25">
      <c r="A365" s="27" t="s">
        <v>378</v>
      </c>
      <c r="B365" s="27" t="s">
        <v>4</v>
      </c>
      <c r="C365" s="27" t="s">
        <v>1</v>
      </c>
      <c r="D365">
        <v>10</v>
      </c>
      <c r="E365" s="37" t="s">
        <v>494</v>
      </c>
      <c r="F365" s="27"/>
      <c r="G365" s="27"/>
    </row>
    <row r="366" spans="1:7" x14ac:dyDescent="0.25">
      <c r="A366" s="27" t="s">
        <v>378</v>
      </c>
      <c r="B366" s="27" t="s">
        <v>5</v>
      </c>
      <c r="C366" s="27" t="s">
        <v>1</v>
      </c>
      <c r="D366">
        <v>10</v>
      </c>
      <c r="E366" s="37" t="s">
        <v>494</v>
      </c>
      <c r="F366" s="27"/>
      <c r="G366" s="27"/>
    </row>
    <row r="367" spans="1:7" x14ac:dyDescent="0.25">
      <c r="A367" s="27" t="s">
        <v>378</v>
      </c>
      <c r="B367" s="27" t="s">
        <v>7</v>
      </c>
      <c r="C367" s="27" t="s">
        <v>1</v>
      </c>
      <c r="D367">
        <v>10</v>
      </c>
      <c r="E367" s="37" t="s">
        <v>494</v>
      </c>
      <c r="F367" s="27"/>
      <c r="G367" s="27"/>
    </row>
    <row r="368" spans="1:7" x14ac:dyDescent="0.25">
      <c r="A368" s="27" t="s">
        <v>378</v>
      </c>
      <c r="B368" s="27" t="s">
        <v>10</v>
      </c>
      <c r="C368" s="27" t="s">
        <v>1</v>
      </c>
      <c r="D368">
        <v>10</v>
      </c>
      <c r="E368" s="37" t="s">
        <v>494</v>
      </c>
      <c r="F368" s="27"/>
      <c r="G368" s="27"/>
    </row>
    <row r="369" spans="1:7" x14ac:dyDescent="0.25">
      <c r="A369" s="27" t="s">
        <v>378</v>
      </c>
      <c r="B369" s="27" t="s">
        <v>11</v>
      </c>
      <c r="C369" s="27" t="s">
        <v>1</v>
      </c>
      <c r="D369">
        <v>10</v>
      </c>
      <c r="E369" s="37" t="s">
        <v>494</v>
      </c>
      <c r="F369" s="27"/>
      <c r="G369" s="27"/>
    </row>
    <row r="370" spans="1:7" x14ac:dyDescent="0.25">
      <c r="A370" s="27" t="s">
        <v>379</v>
      </c>
      <c r="B370" s="27" t="s">
        <v>21</v>
      </c>
      <c r="C370" s="27" t="s">
        <v>1</v>
      </c>
      <c r="D370">
        <v>10</v>
      </c>
      <c r="E370" s="37" t="s">
        <v>494</v>
      </c>
      <c r="F370" s="27"/>
      <c r="G370" s="27"/>
    </row>
    <row r="371" spans="1:7" x14ac:dyDescent="0.25">
      <c r="A371" s="27" t="s">
        <v>379</v>
      </c>
      <c r="B371" s="27" t="s">
        <v>1</v>
      </c>
      <c r="C371" s="27" t="s">
        <v>1</v>
      </c>
      <c r="D371">
        <v>10</v>
      </c>
      <c r="E371" s="37" t="s">
        <v>494</v>
      </c>
      <c r="F371" s="27"/>
      <c r="G371" s="27"/>
    </row>
    <row r="372" spans="1:7" x14ac:dyDescent="0.25">
      <c r="A372" s="27" t="s">
        <v>379</v>
      </c>
      <c r="B372" s="27" t="s">
        <v>26</v>
      </c>
      <c r="C372" s="27" t="s">
        <v>1</v>
      </c>
      <c r="D372">
        <v>10</v>
      </c>
      <c r="E372" s="37" t="s">
        <v>494</v>
      </c>
      <c r="F372" s="27"/>
      <c r="G372" s="27"/>
    </row>
    <row r="373" spans="1:7" x14ac:dyDescent="0.25">
      <c r="A373" s="27" t="s">
        <v>379</v>
      </c>
      <c r="B373" s="27" t="s">
        <v>2</v>
      </c>
      <c r="C373" s="27" t="s">
        <v>1</v>
      </c>
      <c r="D373">
        <v>10</v>
      </c>
      <c r="E373" s="37" t="s">
        <v>494</v>
      </c>
      <c r="F373" s="27"/>
      <c r="G373" s="27"/>
    </row>
    <row r="374" spans="1:7" x14ac:dyDescent="0.25">
      <c r="A374" s="27" t="s">
        <v>379</v>
      </c>
      <c r="B374" s="27" t="s">
        <v>3</v>
      </c>
      <c r="C374" s="27" t="s">
        <v>1</v>
      </c>
      <c r="D374">
        <v>10</v>
      </c>
      <c r="E374" s="37" t="s">
        <v>494</v>
      </c>
      <c r="F374" s="27"/>
      <c r="G374" s="27"/>
    </row>
    <row r="375" spans="1:7" x14ac:dyDescent="0.25">
      <c r="A375" s="27" t="s">
        <v>379</v>
      </c>
      <c r="B375" s="27" t="s">
        <v>3</v>
      </c>
      <c r="C375" s="27" t="s">
        <v>2</v>
      </c>
      <c r="D375">
        <v>10</v>
      </c>
      <c r="E375" s="37" t="s">
        <v>494</v>
      </c>
      <c r="F375" s="27"/>
      <c r="G375" s="27"/>
    </row>
    <row r="376" spans="1:7" x14ac:dyDescent="0.25">
      <c r="A376" s="27" t="s">
        <v>379</v>
      </c>
      <c r="B376" s="27" t="s">
        <v>4</v>
      </c>
      <c r="C376" s="27" t="s">
        <v>1</v>
      </c>
      <c r="D376">
        <v>10</v>
      </c>
      <c r="E376" s="37" t="s">
        <v>494</v>
      </c>
      <c r="F376" s="27"/>
      <c r="G376" s="27"/>
    </row>
    <row r="377" spans="1:7" x14ac:dyDescent="0.25">
      <c r="A377" s="27" t="s">
        <v>379</v>
      </c>
      <c r="B377" s="27" t="s">
        <v>4</v>
      </c>
      <c r="C377" s="27" t="s">
        <v>2</v>
      </c>
      <c r="D377">
        <v>10</v>
      </c>
      <c r="E377" s="37" t="s">
        <v>494</v>
      </c>
      <c r="F377" s="27"/>
      <c r="G377" s="27"/>
    </row>
    <row r="378" spans="1:7" x14ac:dyDescent="0.25">
      <c r="A378" s="27" t="s">
        <v>379</v>
      </c>
      <c r="B378" s="27" t="s">
        <v>5</v>
      </c>
      <c r="C378" s="27" t="s">
        <v>2</v>
      </c>
      <c r="D378">
        <v>10</v>
      </c>
      <c r="E378" s="37" t="s">
        <v>494</v>
      </c>
      <c r="F378" s="27"/>
      <c r="G378" s="27"/>
    </row>
    <row r="379" spans="1:7" x14ac:dyDescent="0.25">
      <c r="A379" s="27" t="s">
        <v>379</v>
      </c>
      <c r="B379" s="27" t="s">
        <v>7</v>
      </c>
      <c r="C379" s="27" t="s">
        <v>2</v>
      </c>
      <c r="D379">
        <v>10</v>
      </c>
      <c r="E379" s="37" t="s">
        <v>494</v>
      </c>
      <c r="F379" s="27"/>
      <c r="G379" s="27"/>
    </row>
    <row r="380" spans="1:7" x14ac:dyDescent="0.25">
      <c r="A380" s="27" t="s">
        <v>379</v>
      </c>
      <c r="B380" s="27" t="s">
        <v>10</v>
      </c>
      <c r="C380" s="27" t="s">
        <v>1</v>
      </c>
      <c r="D380">
        <v>10</v>
      </c>
      <c r="E380" s="37" t="s">
        <v>494</v>
      </c>
      <c r="F380" s="27"/>
      <c r="G380" s="27"/>
    </row>
    <row r="381" spans="1:7" x14ac:dyDescent="0.25">
      <c r="A381" s="27" t="s">
        <v>379</v>
      </c>
      <c r="B381" s="27" t="s">
        <v>10</v>
      </c>
      <c r="C381" s="27" t="s">
        <v>2</v>
      </c>
      <c r="D381">
        <v>10</v>
      </c>
      <c r="E381" s="37" t="s">
        <v>494</v>
      </c>
      <c r="F381" s="27"/>
      <c r="G381" s="27"/>
    </row>
    <row r="382" spans="1:7" x14ac:dyDescent="0.25">
      <c r="A382" s="27" t="s">
        <v>379</v>
      </c>
      <c r="B382" s="27" t="s">
        <v>11</v>
      </c>
      <c r="C382" s="27" t="s">
        <v>1</v>
      </c>
      <c r="D382">
        <v>10</v>
      </c>
      <c r="E382" s="37" t="s">
        <v>494</v>
      </c>
      <c r="F382" s="27"/>
      <c r="G382" s="27"/>
    </row>
    <row r="383" spans="1:7" x14ac:dyDescent="0.25">
      <c r="A383" s="27" t="s">
        <v>380</v>
      </c>
      <c r="B383" s="27" t="s">
        <v>21</v>
      </c>
      <c r="C383" s="27" t="s">
        <v>1</v>
      </c>
      <c r="D383">
        <v>10</v>
      </c>
      <c r="E383" s="37" t="s">
        <v>494</v>
      </c>
      <c r="F383" s="27"/>
      <c r="G383" s="27"/>
    </row>
    <row r="384" spans="1:7" x14ac:dyDescent="0.25">
      <c r="A384" s="27" t="s">
        <v>380</v>
      </c>
      <c r="B384" s="27" t="s">
        <v>1</v>
      </c>
      <c r="C384" s="27" t="s">
        <v>1</v>
      </c>
      <c r="D384">
        <v>10</v>
      </c>
      <c r="E384" s="37" t="s">
        <v>494</v>
      </c>
      <c r="F384" s="27"/>
      <c r="G384" s="27"/>
    </row>
    <row r="385" spans="1:7" x14ac:dyDescent="0.25">
      <c r="A385" s="27" t="s">
        <v>380</v>
      </c>
      <c r="B385" s="27" t="s">
        <v>26</v>
      </c>
      <c r="C385" s="27" t="s">
        <v>1</v>
      </c>
      <c r="D385">
        <v>10</v>
      </c>
      <c r="E385" s="37" t="s">
        <v>494</v>
      </c>
      <c r="F385" s="27"/>
      <c r="G385" s="27"/>
    </row>
    <row r="386" spans="1:7" x14ac:dyDescent="0.25">
      <c r="A386" s="27" t="s">
        <v>380</v>
      </c>
      <c r="B386" s="27" t="s">
        <v>26</v>
      </c>
      <c r="C386" s="27" t="s">
        <v>2</v>
      </c>
      <c r="D386">
        <v>10</v>
      </c>
      <c r="E386" s="37" t="s">
        <v>494</v>
      </c>
      <c r="F386" s="27"/>
      <c r="G386" s="27"/>
    </row>
    <row r="387" spans="1:7" x14ac:dyDescent="0.25">
      <c r="A387" s="27" t="s">
        <v>380</v>
      </c>
      <c r="B387" s="27" t="s">
        <v>2</v>
      </c>
      <c r="C387" s="27" t="s">
        <v>1</v>
      </c>
      <c r="D387">
        <v>10</v>
      </c>
      <c r="E387" s="37" t="s">
        <v>494</v>
      </c>
      <c r="F387" s="27"/>
      <c r="G387" s="27"/>
    </row>
    <row r="388" spans="1:7" x14ac:dyDescent="0.25">
      <c r="A388" s="27" t="s">
        <v>380</v>
      </c>
      <c r="B388" s="27" t="s">
        <v>2</v>
      </c>
      <c r="C388" s="27" t="s">
        <v>2</v>
      </c>
      <c r="D388">
        <v>10</v>
      </c>
      <c r="E388" s="37" t="s">
        <v>494</v>
      </c>
      <c r="F388" s="27"/>
      <c r="G388" s="27"/>
    </row>
    <row r="389" spans="1:7" x14ac:dyDescent="0.25">
      <c r="A389" s="27" t="s">
        <v>380</v>
      </c>
      <c r="B389" s="27" t="s">
        <v>3</v>
      </c>
      <c r="C389" s="27" t="s">
        <v>2</v>
      </c>
      <c r="D389">
        <v>10</v>
      </c>
      <c r="E389" s="37" t="s">
        <v>494</v>
      </c>
      <c r="F389" s="27"/>
      <c r="G389" s="27"/>
    </row>
    <row r="390" spans="1:7" x14ac:dyDescent="0.25">
      <c r="A390" s="27" t="s">
        <v>380</v>
      </c>
      <c r="B390" s="27" t="s">
        <v>3</v>
      </c>
      <c r="C390" s="27" t="s">
        <v>3</v>
      </c>
      <c r="D390">
        <v>10</v>
      </c>
      <c r="E390" s="37" t="s">
        <v>494</v>
      </c>
      <c r="F390" s="27"/>
      <c r="G390" s="27"/>
    </row>
    <row r="391" spans="1:7" x14ac:dyDescent="0.25">
      <c r="A391" s="27" t="s">
        <v>380</v>
      </c>
      <c r="B391" s="27" t="s">
        <v>4</v>
      </c>
      <c r="C391" s="27" t="s">
        <v>2</v>
      </c>
      <c r="D391">
        <v>10</v>
      </c>
      <c r="E391" s="37" t="s">
        <v>494</v>
      </c>
      <c r="F391" s="27"/>
      <c r="G391" s="27"/>
    </row>
    <row r="392" spans="1:7" x14ac:dyDescent="0.25">
      <c r="A392" s="27" t="s">
        <v>380</v>
      </c>
      <c r="B392" s="27" t="s">
        <v>4</v>
      </c>
      <c r="C392" s="27" t="s">
        <v>3</v>
      </c>
      <c r="D392">
        <v>10</v>
      </c>
      <c r="E392" s="37" t="s">
        <v>494</v>
      </c>
      <c r="F392" s="27"/>
      <c r="G392" s="27"/>
    </row>
    <row r="393" spans="1:7" x14ac:dyDescent="0.25">
      <c r="A393" s="27" t="s">
        <v>380</v>
      </c>
      <c r="B393" s="27" t="s">
        <v>5</v>
      </c>
      <c r="C393" s="27" t="s">
        <v>3</v>
      </c>
      <c r="D393">
        <v>10</v>
      </c>
      <c r="E393" s="37" t="s">
        <v>494</v>
      </c>
      <c r="F393" s="27"/>
      <c r="G393" s="27"/>
    </row>
    <row r="394" spans="1:7" x14ac:dyDescent="0.25">
      <c r="A394" s="27" t="s">
        <v>380</v>
      </c>
      <c r="B394" s="27" t="s">
        <v>5</v>
      </c>
      <c r="C394" s="27" t="s">
        <v>4</v>
      </c>
      <c r="D394">
        <v>10</v>
      </c>
      <c r="E394" s="37" t="s">
        <v>494</v>
      </c>
      <c r="F394" s="27"/>
      <c r="G394" s="27"/>
    </row>
    <row r="395" spans="1:7" x14ac:dyDescent="0.25">
      <c r="A395" s="27" t="s">
        <v>380</v>
      </c>
      <c r="B395" s="27" t="s">
        <v>7</v>
      </c>
      <c r="C395" s="27" t="s">
        <v>3</v>
      </c>
      <c r="D395">
        <v>10</v>
      </c>
      <c r="E395" s="37" t="s">
        <v>494</v>
      </c>
      <c r="F395" s="27"/>
      <c r="G395" s="27"/>
    </row>
    <row r="396" spans="1:7" x14ac:dyDescent="0.25">
      <c r="A396" s="27" t="s">
        <v>380</v>
      </c>
      <c r="B396" s="27" t="s">
        <v>7</v>
      </c>
      <c r="C396" s="27" t="s">
        <v>4</v>
      </c>
      <c r="D396">
        <v>10</v>
      </c>
      <c r="E396" s="37" t="s">
        <v>494</v>
      </c>
      <c r="F396" s="27"/>
      <c r="G396" s="27"/>
    </row>
    <row r="397" spans="1:7" x14ac:dyDescent="0.25">
      <c r="A397" s="27" t="s">
        <v>380</v>
      </c>
      <c r="B397" s="27" t="s">
        <v>10</v>
      </c>
      <c r="C397" s="27" t="s">
        <v>2</v>
      </c>
      <c r="D397">
        <v>10</v>
      </c>
      <c r="E397" s="37" t="s">
        <v>494</v>
      </c>
      <c r="F397" s="27"/>
      <c r="G397" s="27"/>
    </row>
    <row r="398" spans="1:7" x14ac:dyDescent="0.25">
      <c r="A398" s="27" t="s">
        <v>380</v>
      </c>
      <c r="B398" s="27" t="s">
        <v>10</v>
      </c>
      <c r="C398" s="27" t="s">
        <v>3</v>
      </c>
      <c r="D398">
        <v>10</v>
      </c>
      <c r="E398" s="37" t="s">
        <v>494</v>
      </c>
      <c r="F398" s="27"/>
      <c r="G398" s="27"/>
    </row>
    <row r="399" spans="1:7" x14ac:dyDescent="0.25">
      <c r="A399" s="27" t="s">
        <v>380</v>
      </c>
      <c r="B399" s="27" t="s">
        <v>10</v>
      </c>
      <c r="C399" s="27" t="s">
        <v>4</v>
      </c>
      <c r="D399">
        <v>10</v>
      </c>
      <c r="E399" s="37" t="s">
        <v>494</v>
      </c>
      <c r="F399" s="27"/>
      <c r="G399" s="27"/>
    </row>
    <row r="400" spans="1:7" x14ac:dyDescent="0.25">
      <c r="A400" s="27" t="s">
        <v>380</v>
      </c>
      <c r="B400" s="27" t="s">
        <v>11</v>
      </c>
      <c r="C400" s="27" t="s">
        <v>1</v>
      </c>
      <c r="D400">
        <v>10</v>
      </c>
      <c r="E400" s="37" t="s">
        <v>494</v>
      </c>
      <c r="F400" s="27"/>
      <c r="G400" s="27"/>
    </row>
    <row r="401" spans="1:7" x14ac:dyDescent="0.25">
      <c r="A401" s="27" t="s">
        <v>380</v>
      </c>
      <c r="B401" s="27" t="s">
        <v>11</v>
      </c>
      <c r="C401" s="27" t="s">
        <v>2</v>
      </c>
      <c r="D401">
        <v>10</v>
      </c>
      <c r="E401" s="37" t="s">
        <v>494</v>
      </c>
      <c r="F401" s="27"/>
      <c r="G401" s="27"/>
    </row>
    <row r="402" spans="1:7" x14ac:dyDescent="0.25">
      <c r="A402" s="27" t="s">
        <v>381</v>
      </c>
      <c r="B402" s="27" t="s">
        <v>21</v>
      </c>
      <c r="C402" s="27" t="s">
        <v>1</v>
      </c>
      <c r="D402">
        <v>10</v>
      </c>
      <c r="E402" s="37" t="s">
        <v>494</v>
      </c>
      <c r="F402" s="27"/>
      <c r="G402" s="27"/>
    </row>
    <row r="403" spans="1:7" x14ac:dyDescent="0.25">
      <c r="A403" s="27" t="s">
        <v>381</v>
      </c>
      <c r="B403" s="27" t="s">
        <v>1</v>
      </c>
      <c r="C403" s="27" t="s">
        <v>1</v>
      </c>
      <c r="D403">
        <v>10</v>
      </c>
      <c r="E403" s="37" t="s">
        <v>494</v>
      </c>
      <c r="F403" s="27"/>
      <c r="G403" s="27"/>
    </row>
    <row r="404" spans="1:7" x14ac:dyDescent="0.25">
      <c r="A404" s="27" t="s">
        <v>381</v>
      </c>
      <c r="B404" s="27" t="s">
        <v>1</v>
      </c>
      <c r="C404" s="27" t="s">
        <v>2</v>
      </c>
      <c r="D404">
        <v>10</v>
      </c>
      <c r="E404" s="37" t="s">
        <v>494</v>
      </c>
      <c r="F404" s="27"/>
      <c r="G404" s="27"/>
    </row>
    <row r="405" spans="1:7" x14ac:dyDescent="0.25">
      <c r="A405" s="27" t="s">
        <v>381</v>
      </c>
      <c r="B405" s="27" t="s">
        <v>26</v>
      </c>
      <c r="C405" s="27" t="s">
        <v>1</v>
      </c>
      <c r="D405">
        <v>10</v>
      </c>
      <c r="E405" s="37" t="s">
        <v>494</v>
      </c>
      <c r="F405" s="27"/>
      <c r="G405" s="27"/>
    </row>
    <row r="406" spans="1:7" x14ac:dyDescent="0.25">
      <c r="A406" s="27" t="s">
        <v>381</v>
      </c>
      <c r="B406" s="27" t="s">
        <v>26</v>
      </c>
      <c r="C406" s="27" t="s">
        <v>2</v>
      </c>
      <c r="D406">
        <v>10</v>
      </c>
      <c r="E406" s="37" t="s">
        <v>494</v>
      </c>
      <c r="F406" s="27"/>
      <c r="G406" s="27"/>
    </row>
    <row r="407" spans="1:7" x14ac:dyDescent="0.25">
      <c r="A407" s="27" t="s">
        <v>381</v>
      </c>
      <c r="B407" s="27" t="s">
        <v>26</v>
      </c>
      <c r="C407" s="27" t="s">
        <v>3</v>
      </c>
      <c r="D407">
        <v>10</v>
      </c>
      <c r="E407" s="37" t="s">
        <v>494</v>
      </c>
      <c r="F407" s="27"/>
      <c r="G407" s="27"/>
    </row>
    <row r="408" spans="1:7" x14ac:dyDescent="0.25">
      <c r="A408" s="27" t="s">
        <v>381</v>
      </c>
      <c r="B408" s="27" t="s">
        <v>2</v>
      </c>
      <c r="C408" s="27" t="s">
        <v>2</v>
      </c>
      <c r="D408">
        <v>10</v>
      </c>
      <c r="E408" s="37" t="s">
        <v>494</v>
      </c>
      <c r="F408" s="27"/>
      <c r="G408" s="27"/>
    </row>
    <row r="409" spans="1:7" x14ac:dyDescent="0.25">
      <c r="A409" s="27" t="s">
        <v>381</v>
      </c>
      <c r="B409" s="27" t="s">
        <v>2</v>
      </c>
      <c r="C409" s="27" t="s">
        <v>3</v>
      </c>
      <c r="D409">
        <v>10</v>
      </c>
      <c r="E409" s="37" t="s">
        <v>494</v>
      </c>
      <c r="F409" s="27"/>
      <c r="G409" s="27"/>
    </row>
    <row r="410" spans="1:7" x14ac:dyDescent="0.25">
      <c r="A410" s="27" t="s">
        <v>381</v>
      </c>
      <c r="B410" s="27" t="s">
        <v>3</v>
      </c>
      <c r="C410" s="27" t="s">
        <v>3</v>
      </c>
      <c r="D410">
        <v>10</v>
      </c>
      <c r="E410" s="37" t="s">
        <v>494</v>
      </c>
      <c r="F410" s="27"/>
      <c r="G410" s="27"/>
    </row>
    <row r="411" spans="1:7" x14ac:dyDescent="0.25">
      <c r="A411" s="27" t="s">
        <v>381</v>
      </c>
      <c r="B411" s="27" t="s">
        <v>3</v>
      </c>
      <c r="C411" s="27" t="s">
        <v>4</v>
      </c>
      <c r="D411">
        <v>10</v>
      </c>
      <c r="E411" s="37" t="s">
        <v>494</v>
      </c>
      <c r="F411" s="27"/>
      <c r="G411" s="27"/>
    </row>
    <row r="412" spans="1:7" x14ac:dyDescent="0.25">
      <c r="A412" s="27" t="s">
        <v>381</v>
      </c>
      <c r="B412" s="27" t="s">
        <v>4</v>
      </c>
      <c r="C412" s="27" t="s">
        <v>3</v>
      </c>
      <c r="D412">
        <v>10</v>
      </c>
      <c r="E412" s="37" t="s">
        <v>494</v>
      </c>
      <c r="F412" s="27"/>
      <c r="G412" s="27"/>
    </row>
    <row r="413" spans="1:7" x14ac:dyDescent="0.25">
      <c r="A413" s="27" t="s">
        <v>381</v>
      </c>
      <c r="B413" s="27" t="s">
        <v>4</v>
      </c>
      <c r="C413" s="27" t="s">
        <v>4</v>
      </c>
      <c r="D413">
        <v>10</v>
      </c>
      <c r="E413" s="37" t="s">
        <v>494</v>
      </c>
      <c r="F413" s="27"/>
      <c r="G413" s="27"/>
    </row>
    <row r="414" spans="1:7" x14ac:dyDescent="0.25">
      <c r="A414" s="27" t="s">
        <v>381</v>
      </c>
      <c r="B414" s="27" t="s">
        <v>4</v>
      </c>
      <c r="C414" s="27" t="s">
        <v>5</v>
      </c>
      <c r="D414">
        <v>10</v>
      </c>
      <c r="E414" s="37" t="s">
        <v>494</v>
      </c>
      <c r="F414" s="27"/>
      <c r="G414" s="27"/>
    </row>
    <row r="415" spans="1:7" x14ac:dyDescent="0.25">
      <c r="A415" s="27" t="s">
        <v>381</v>
      </c>
      <c r="B415" s="27" t="s">
        <v>5</v>
      </c>
      <c r="C415" s="27" t="s">
        <v>4</v>
      </c>
      <c r="D415">
        <v>10</v>
      </c>
      <c r="E415" s="37" t="s">
        <v>494</v>
      </c>
      <c r="F415" s="27"/>
      <c r="G415" s="27"/>
    </row>
    <row r="416" spans="1:7" x14ac:dyDescent="0.25">
      <c r="A416" s="27" t="s">
        <v>381</v>
      </c>
      <c r="B416" s="27" t="s">
        <v>5</v>
      </c>
      <c r="C416" s="27" t="s">
        <v>5</v>
      </c>
      <c r="D416">
        <v>10</v>
      </c>
      <c r="E416" s="37" t="s">
        <v>494</v>
      </c>
      <c r="F416" s="27"/>
      <c r="G416" s="27"/>
    </row>
    <row r="417" spans="1:7" x14ac:dyDescent="0.25">
      <c r="A417" s="27" t="s">
        <v>381</v>
      </c>
      <c r="B417" s="27" t="s">
        <v>7</v>
      </c>
      <c r="C417" s="27" t="s">
        <v>4</v>
      </c>
      <c r="D417">
        <v>10</v>
      </c>
      <c r="E417" s="37" t="s">
        <v>494</v>
      </c>
      <c r="F417" s="27"/>
      <c r="G417" s="27"/>
    </row>
    <row r="418" spans="1:7" x14ac:dyDescent="0.25">
      <c r="A418" s="27" t="s">
        <v>381</v>
      </c>
      <c r="B418" s="27" t="s">
        <v>7</v>
      </c>
      <c r="C418" s="27" t="s">
        <v>5</v>
      </c>
      <c r="D418">
        <v>10</v>
      </c>
      <c r="E418" s="37" t="s">
        <v>494</v>
      </c>
      <c r="F418" s="27"/>
      <c r="G418" s="27"/>
    </row>
    <row r="419" spans="1:7" x14ac:dyDescent="0.25">
      <c r="A419" s="27" t="s">
        <v>381</v>
      </c>
      <c r="B419" s="27" t="s">
        <v>10</v>
      </c>
      <c r="C419" s="27" t="s">
        <v>3</v>
      </c>
      <c r="D419">
        <v>10</v>
      </c>
      <c r="E419" s="37" t="s">
        <v>494</v>
      </c>
      <c r="F419" s="27"/>
      <c r="G419" s="27"/>
    </row>
    <row r="420" spans="1:7" x14ac:dyDescent="0.25">
      <c r="A420" s="27" t="s">
        <v>381</v>
      </c>
      <c r="B420" s="27" t="s">
        <v>10</v>
      </c>
      <c r="C420" s="27" t="s">
        <v>4</v>
      </c>
      <c r="D420">
        <v>10</v>
      </c>
      <c r="E420" s="37" t="s">
        <v>494</v>
      </c>
      <c r="F420" s="27"/>
      <c r="G420" s="27"/>
    </row>
    <row r="421" spans="1:7" x14ac:dyDescent="0.25">
      <c r="A421" s="27" t="s">
        <v>381</v>
      </c>
      <c r="B421" s="27" t="s">
        <v>10</v>
      </c>
      <c r="C421" s="27" t="s">
        <v>5</v>
      </c>
      <c r="D421">
        <v>10</v>
      </c>
      <c r="E421" s="37" t="s">
        <v>494</v>
      </c>
      <c r="F421" s="27"/>
      <c r="G421" s="27"/>
    </row>
    <row r="422" spans="1:7" x14ac:dyDescent="0.25">
      <c r="A422" s="27" t="s">
        <v>381</v>
      </c>
      <c r="B422" s="27" t="s">
        <v>11</v>
      </c>
      <c r="C422" s="27" t="s">
        <v>1</v>
      </c>
      <c r="D422">
        <v>10</v>
      </c>
      <c r="E422" s="37" t="s">
        <v>494</v>
      </c>
      <c r="F422" s="27"/>
      <c r="G422" s="27"/>
    </row>
    <row r="423" spans="1:7" x14ac:dyDescent="0.25">
      <c r="A423" s="27" t="s">
        <v>381</v>
      </c>
      <c r="B423" s="27" t="s">
        <v>11</v>
      </c>
      <c r="C423" s="27" t="s">
        <v>2</v>
      </c>
      <c r="D423">
        <v>10</v>
      </c>
      <c r="E423" s="37" t="s">
        <v>494</v>
      </c>
      <c r="F423" s="27"/>
      <c r="G423" s="27"/>
    </row>
    <row r="424" spans="1:7" x14ac:dyDescent="0.25">
      <c r="A424" s="27" t="s">
        <v>382</v>
      </c>
      <c r="B424" s="27" t="s">
        <v>21</v>
      </c>
      <c r="C424" s="27" t="s">
        <v>1</v>
      </c>
      <c r="D424">
        <v>10</v>
      </c>
      <c r="E424" s="37" t="s">
        <v>494</v>
      </c>
      <c r="F424" s="27"/>
      <c r="G424" s="27"/>
    </row>
    <row r="425" spans="1:7" x14ac:dyDescent="0.25">
      <c r="A425" s="27" t="s">
        <v>382</v>
      </c>
      <c r="B425" s="27" t="s">
        <v>21</v>
      </c>
      <c r="C425" s="27" t="s">
        <v>2</v>
      </c>
      <c r="D425">
        <v>10</v>
      </c>
      <c r="E425" s="37" t="s">
        <v>494</v>
      </c>
      <c r="F425" s="27"/>
      <c r="G425" s="27"/>
    </row>
    <row r="426" spans="1:7" x14ac:dyDescent="0.25">
      <c r="A426" s="27" t="s">
        <v>382</v>
      </c>
      <c r="B426" s="27" t="s">
        <v>1</v>
      </c>
      <c r="C426" s="27" t="s">
        <v>1</v>
      </c>
      <c r="D426">
        <v>10</v>
      </c>
      <c r="E426" s="37" t="s">
        <v>494</v>
      </c>
      <c r="F426" s="27"/>
      <c r="G426" s="27"/>
    </row>
    <row r="427" spans="1:7" x14ac:dyDescent="0.25">
      <c r="A427" s="27" t="s">
        <v>382</v>
      </c>
      <c r="B427" s="27" t="s">
        <v>1</v>
      </c>
      <c r="C427" s="27" t="s">
        <v>2</v>
      </c>
      <c r="D427">
        <v>10</v>
      </c>
      <c r="E427" s="37" t="s">
        <v>494</v>
      </c>
      <c r="F427" s="27"/>
      <c r="G427" s="27"/>
    </row>
    <row r="428" spans="1:7" x14ac:dyDescent="0.25">
      <c r="A428" s="27" t="s">
        <v>382</v>
      </c>
      <c r="B428" s="27" t="s">
        <v>1</v>
      </c>
      <c r="C428" s="27" t="s">
        <v>3</v>
      </c>
      <c r="D428">
        <v>10</v>
      </c>
      <c r="E428" s="37" t="s">
        <v>494</v>
      </c>
      <c r="F428" s="27"/>
      <c r="G428" s="27"/>
    </row>
    <row r="429" spans="1:7" x14ac:dyDescent="0.25">
      <c r="A429" s="27" t="s">
        <v>382</v>
      </c>
      <c r="B429" s="27" t="s">
        <v>26</v>
      </c>
      <c r="C429" s="27" t="s">
        <v>2</v>
      </c>
      <c r="D429">
        <v>10</v>
      </c>
      <c r="E429" s="37" t="s">
        <v>494</v>
      </c>
      <c r="F429" s="27"/>
      <c r="G429" s="27"/>
    </row>
    <row r="430" spans="1:7" x14ac:dyDescent="0.25">
      <c r="A430" s="27" t="s">
        <v>382</v>
      </c>
      <c r="B430" s="27" t="s">
        <v>26</v>
      </c>
      <c r="C430" s="27" t="s">
        <v>3</v>
      </c>
      <c r="D430">
        <v>10</v>
      </c>
      <c r="E430" s="37" t="s">
        <v>494</v>
      </c>
      <c r="F430" s="27"/>
      <c r="G430" s="27"/>
    </row>
    <row r="431" spans="1:7" x14ac:dyDescent="0.25">
      <c r="A431" s="27" t="s">
        <v>382</v>
      </c>
      <c r="B431" s="27" t="s">
        <v>26</v>
      </c>
      <c r="C431" s="27" t="s">
        <v>4</v>
      </c>
      <c r="D431">
        <v>10</v>
      </c>
      <c r="E431" s="37" t="s">
        <v>494</v>
      </c>
      <c r="F431" s="27"/>
      <c r="G431" s="27"/>
    </row>
    <row r="432" spans="1:7" x14ac:dyDescent="0.25">
      <c r="A432" s="27" t="s">
        <v>382</v>
      </c>
      <c r="B432" s="27" t="s">
        <v>2</v>
      </c>
      <c r="C432" s="27" t="s">
        <v>3</v>
      </c>
      <c r="D432">
        <v>10</v>
      </c>
      <c r="E432" s="37" t="s">
        <v>494</v>
      </c>
      <c r="F432" s="27"/>
      <c r="G432" s="27"/>
    </row>
    <row r="433" spans="1:7" x14ac:dyDescent="0.25">
      <c r="A433" s="27" t="s">
        <v>382</v>
      </c>
      <c r="B433" s="27" t="s">
        <v>2</v>
      </c>
      <c r="C433" s="27" t="s">
        <v>4</v>
      </c>
      <c r="D433">
        <v>10</v>
      </c>
      <c r="E433" s="37" t="s">
        <v>494</v>
      </c>
      <c r="F433" s="27"/>
      <c r="G433" s="27"/>
    </row>
    <row r="434" spans="1:7" x14ac:dyDescent="0.25">
      <c r="A434" s="27" t="s">
        <v>382</v>
      </c>
      <c r="B434" s="27" t="s">
        <v>3</v>
      </c>
      <c r="C434" s="27" t="s">
        <v>4</v>
      </c>
      <c r="D434">
        <v>10</v>
      </c>
      <c r="E434" s="37" t="s">
        <v>494</v>
      </c>
      <c r="F434" s="27"/>
      <c r="G434" s="27"/>
    </row>
    <row r="435" spans="1:7" x14ac:dyDescent="0.25">
      <c r="A435" s="27" t="s">
        <v>382</v>
      </c>
      <c r="B435" s="27" t="s">
        <v>3</v>
      </c>
      <c r="C435" s="27" t="s">
        <v>5</v>
      </c>
      <c r="D435">
        <v>10</v>
      </c>
      <c r="E435" s="37" t="s">
        <v>494</v>
      </c>
      <c r="F435" s="27"/>
      <c r="G435" s="27"/>
    </row>
    <row r="436" spans="1:7" x14ac:dyDescent="0.25">
      <c r="A436" s="27" t="s">
        <v>382</v>
      </c>
      <c r="B436" s="27" t="s">
        <v>4</v>
      </c>
      <c r="C436" s="27" t="s">
        <v>5</v>
      </c>
      <c r="D436">
        <v>10</v>
      </c>
      <c r="E436" s="37" t="s">
        <v>494</v>
      </c>
      <c r="F436" s="27"/>
      <c r="G436" s="27"/>
    </row>
    <row r="437" spans="1:7" x14ac:dyDescent="0.25">
      <c r="A437" s="27" t="s">
        <v>382</v>
      </c>
      <c r="B437" s="27" t="s">
        <v>4</v>
      </c>
      <c r="C437" s="27" t="s">
        <v>6</v>
      </c>
      <c r="D437">
        <v>10</v>
      </c>
      <c r="E437" s="37" t="s">
        <v>494</v>
      </c>
      <c r="F437" s="27"/>
      <c r="G437" s="27"/>
    </row>
    <row r="438" spans="1:7" x14ac:dyDescent="0.25">
      <c r="A438" s="27" t="s">
        <v>382</v>
      </c>
      <c r="B438" s="27" t="s">
        <v>5</v>
      </c>
      <c r="C438" s="27" t="s">
        <v>6</v>
      </c>
      <c r="D438">
        <v>10</v>
      </c>
      <c r="E438" s="37" t="s">
        <v>494</v>
      </c>
      <c r="F438" s="27"/>
      <c r="G438" s="27"/>
    </row>
    <row r="439" spans="1:7" x14ac:dyDescent="0.25">
      <c r="A439" s="27" t="s">
        <v>382</v>
      </c>
      <c r="B439" s="27" t="s">
        <v>7</v>
      </c>
      <c r="C439" s="27" t="s">
        <v>6</v>
      </c>
      <c r="D439">
        <v>10</v>
      </c>
      <c r="E439" s="37" t="s">
        <v>494</v>
      </c>
      <c r="F439" s="27"/>
      <c r="G439" s="27"/>
    </row>
    <row r="440" spans="1:7" x14ac:dyDescent="0.25">
      <c r="A440" s="27" t="s">
        <v>382</v>
      </c>
      <c r="B440" s="27" t="s">
        <v>10</v>
      </c>
      <c r="C440" s="27" t="s">
        <v>3</v>
      </c>
      <c r="D440">
        <v>10</v>
      </c>
      <c r="E440" s="37" t="s">
        <v>494</v>
      </c>
      <c r="F440" s="27"/>
      <c r="G440" s="27"/>
    </row>
    <row r="441" spans="1:7" x14ac:dyDescent="0.25">
      <c r="A441" s="27" t="s">
        <v>382</v>
      </c>
      <c r="B441" s="27" t="s">
        <v>10</v>
      </c>
      <c r="C441" s="27" t="s">
        <v>4</v>
      </c>
      <c r="D441">
        <v>10</v>
      </c>
      <c r="E441" s="37" t="s">
        <v>494</v>
      </c>
      <c r="F441" s="27"/>
      <c r="G441" s="27"/>
    </row>
    <row r="442" spans="1:7" x14ac:dyDescent="0.25">
      <c r="A442" s="27" t="s">
        <v>382</v>
      </c>
      <c r="B442" s="27" t="s">
        <v>10</v>
      </c>
      <c r="C442" s="27" t="s">
        <v>5</v>
      </c>
      <c r="D442">
        <v>10</v>
      </c>
      <c r="E442" s="37" t="s">
        <v>494</v>
      </c>
      <c r="F442" s="27"/>
      <c r="G442" s="27"/>
    </row>
    <row r="443" spans="1:7" x14ac:dyDescent="0.25">
      <c r="A443" s="27" t="s">
        <v>382</v>
      </c>
      <c r="B443" s="27" t="s">
        <v>10</v>
      </c>
      <c r="C443" s="27" t="s">
        <v>6</v>
      </c>
      <c r="D443">
        <v>10</v>
      </c>
      <c r="E443" s="37" t="s">
        <v>494</v>
      </c>
      <c r="F443" s="27"/>
      <c r="G443" s="27"/>
    </row>
    <row r="444" spans="1:7" x14ac:dyDescent="0.25">
      <c r="A444" s="27" t="s">
        <v>382</v>
      </c>
      <c r="B444" s="27" t="s">
        <v>11</v>
      </c>
      <c r="C444" s="27" t="s">
        <v>1</v>
      </c>
      <c r="D444">
        <v>10</v>
      </c>
      <c r="E444" s="37" t="s">
        <v>494</v>
      </c>
      <c r="F444" s="27"/>
      <c r="G444" s="27"/>
    </row>
    <row r="445" spans="1:7" x14ac:dyDescent="0.25">
      <c r="A445" s="27" t="s">
        <v>382</v>
      </c>
      <c r="B445" s="27" t="s">
        <v>11</v>
      </c>
      <c r="C445" s="27" t="s">
        <v>2</v>
      </c>
      <c r="D445">
        <v>10</v>
      </c>
      <c r="E445" s="37" t="s">
        <v>494</v>
      </c>
      <c r="F445" s="27"/>
      <c r="G445" s="27"/>
    </row>
    <row r="446" spans="1:7" x14ac:dyDescent="0.25">
      <c r="A446" s="27" t="s">
        <v>382</v>
      </c>
      <c r="B446" s="27" t="s">
        <v>11</v>
      </c>
      <c r="C446" s="27" t="s">
        <v>3</v>
      </c>
      <c r="D446">
        <v>10</v>
      </c>
      <c r="E446" s="37" t="s">
        <v>494</v>
      </c>
      <c r="F446" s="27"/>
      <c r="G446" s="27"/>
    </row>
    <row r="447" spans="1:7" x14ac:dyDescent="0.25">
      <c r="A447" s="27" t="s">
        <v>398</v>
      </c>
      <c r="B447" s="27" t="s">
        <v>21</v>
      </c>
      <c r="C447" s="27" t="s">
        <v>1</v>
      </c>
      <c r="D447">
        <v>10</v>
      </c>
      <c r="E447" s="37" t="s">
        <v>494</v>
      </c>
      <c r="F447" s="27"/>
      <c r="G447" s="27"/>
    </row>
    <row r="448" spans="1:7" x14ac:dyDescent="0.25">
      <c r="A448" s="27" t="s">
        <v>398</v>
      </c>
      <c r="B448" s="27" t="s">
        <v>1</v>
      </c>
      <c r="C448" s="27" t="s">
        <v>1</v>
      </c>
      <c r="D448">
        <v>10</v>
      </c>
      <c r="E448" s="37" t="s">
        <v>494</v>
      </c>
      <c r="F448" s="27"/>
      <c r="G448" s="27"/>
    </row>
    <row r="449" spans="1:7" x14ac:dyDescent="0.25">
      <c r="A449" s="27" t="s">
        <v>398</v>
      </c>
      <c r="B449" s="27" t="s">
        <v>26</v>
      </c>
      <c r="C449" s="27" t="s">
        <v>1</v>
      </c>
      <c r="D449">
        <v>10</v>
      </c>
      <c r="E449" s="37" t="s">
        <v>494</v>
      </c>
      <c r="F449" s="27"/>
      <c r="G449" s="27"/>
    </row>
    <row r="450" spans="1:7" x14ac:dyDescent="0.25">
      <c r="A450" s="27" t="s">
        <v>398</v>
      </c>
      <c r="B450" s="27" t="s">
        <v>2</v>
      </c>
      <c r="C450" s="27" t="s">
        <v>1</v>
      </c>
      <c r="D450">
        <v>10</v>
      </c>
      <c r="E450" s="37" t="s">
        <v>494</v>
      </c>
      <c r="F450" s="27"/>
      <c r="G450" s="27"/>
    </row>
    <row r="451" spans="1:7" x14ac:dyDescent="0.25">
      <c r="A451" s="27" t="s">
        <v>398</v>
      </c>
      <c r="B451" s="27" t="s">
        <v>3</v>
      </c>
      <c r="C451" s="27" t="s">
        <v>1</v>
      </c>
      <c r="D451">
        <v>10</v>
      </c>
      <c r="E451" s="37" t="s">
        <v>494</v>
      </c>
      <c r="F451" s="27"/>
      <c r="G451" s="27"/>
    </row>
    <row r="452" spans="1:7" x14ac:dyDescent="0.25">
      <c r="A452" s="27" t="s">
        <v>398</v>
      </c>
      <c r="B452" s="27" t="s">
        <v>4</v>
      </c>
      <c r="C452" s="27" t="s">
        <v>1</v>
      </c>
      <c r="D452">
        <v>10</v>
      </c>
      <c r="E452" s="37" t="s">
        <v>494</v>
      </c>
      <c r="F452" s="27"/>
      <c r="G452" s="27"/>
    </row>
    <row r="453" spans="1:7" x14ac:dyDescent="0.25">
      <c r="A453" s="27" t="s">
        <v>398</v>
      </c>
      <c r="B453" s="27" t="s">
        <v>5</v>
      </c>
      <c r="C453" s="27" t="s">
        <v>1</v>
      </c>
      <c r="D453">
        <v>10</v>
      </c>
      <c r="E453" s="37" t="s">
        <v>494</v>
      </c>
      <c r="F453" s="27"/>
      <c r="G453" s="27"/>
    </row>
    <row r="454" spans="1:7" x14ac:dyDescent="0.25">
      <c r="A454" s="27" t="s">
        <v>398</v>
      </c>
      <c r="B454" s="27" t="s">
        <v>5</v>
      </c>
      <c r="C454" s="27" t="s">
        <v>2</v>
      </c>
      <c r="D454">
        <v>10</v>
      </c>
      <c r="E454" s="37" t="s">
        <v>494</v>
      </c>
      <c r="F454" s="27"/>
      <c r="G454" s="27"/>
    </row>
    <row r="455" spans="1:7" x14ac:dyDescent="0.25">
      <c r="A455" s="27" t="s">
        <v>398</v>
      </c>
      <c r="B455" s="27" t="s">
        <v>7</v>
      </c>
      <c r="C455" s="27" t="s">
        <v>1</v>
      </c>
      <c r="D455">
        <v>10</v>
      </c>
      <c r="E455" s="37" t="s">
        <v>494</v>
      </c>
      <c r="F455" s="27"/>
      <c r="G455" s="27"/>
    </row>
    <row r="456" spans="1:7" x14ac:dyDescent="0.25">
      <c r="A456" s="27" t="s">
        <v>398</v>
      </c>
      <c r="B456" s="27" t="s">
        <v>7</v>
      </c>
      <c r="C456" s="27" t="s">
        <v>2</v>
      </c>
      <c r="D456">
        <v>10</v>
      </c>
      <c r="E456" s="37" t="s">
        <v>494</v>
      </c>
      <c r="F456" s="27"/>
      <c r="G456" s="27"/>
    </row>
    <row r="457" spans="1:7" x14ac:dyDescent="0.25">
      <c r="A457" s="27" t="s">
        <v>398</v>
      </c>
      <c r="B457" s="27" t="s">
        <v>10</v>
      </c>
      <c r="C457" s="27" t="s">
        <v>2</v>
      </c>
      <c r="D457">
        <v>10</v>
      </c>
      <c r="E457" s="37" t="s">
        <v>494</v>
      </c>
      <c r="F457" s="27"/>
      <c r="G457" s="27"/>
    </row>
    <row r="458" spans="1:7" x14ac:dyDescent="0.25">
      <c r="A458" s="27" t="s">
        <v>398</v>
      </c>
      <c r="B458" s="27" t="s">
        <v>11</v>
      </c>
      <c r="C458" s="27" t="s">
        <v>1</v>
      </c>
      <c r="D458">
        <v>10</v>
      </c>
      <c r="E458" s="37" t="s">
        <v>494</v>
      </c>
      <c r="F458" s="27"/>
      <c r="G458" s="27"/>
    </row>
    <row r="459" spans="1:7" x14ac:dyDescent="0.25">
      <c r="A459" s="27" t="s">
        <v>398</v>
      </c>
      <c r="B459" s="27" t="s">
        <v>11</v>
      </c>
      <c r="C459" s="27" t="s">
        <v>2</v>
      </c>
      <c r="D459">
        <v>10</v>
      </c>
      <c r="E459" s="37" t="s">
        <v>494</v>
      </c>
      <c r="F459" s="27"/>
      <c r="G459" s="27"/>
    </row>
    <row r="460" spans="1:7" x14ac:dyDescent="0.25">
      <c r="A460" s="27" t="s">
        <v>398</v>
      </c>
      <c r="B460" s="27" t="s">
        <v>12</v>
      </c>
      <c r="C460" s="27" t="s">
        <v>1</v>
      </c>
      <c r="D460">
        <v>10</v>
      </c>
      <c r="E460" s="37" t="s">
        <v>494</v>
      </c>
      <c r="F460" s="27"/>
      <c r="G460" s="27"/>
    </row>
    <row r="461" spans="1:7" x14ac:dyDescent="0.25">
      <c r="A461" s="27" t="s">
        <v>399</v>
      </c>
      <c r="B461" s="27" t="s">
        <v>21</v>
      </c>
      <c r="C461" s="27" t="s">
        <v>1</v>
      </c>
      <c r="D461">
        <v>10</v>
      </c>
      <c r="E461" s="37" t="s">
        <v>494</v>
      </c>
      <c r="F461" s="27"/>
      <c r="G461" s="27"/>
    </row>
    <row r="462" spans="1:7" x14ac:dyDescent="0.25">
      <c r="A462" s="27" t="s">
        <v>399</v>
      </c>
      <c r="B462" s="27" t="s">
        <v>1</v>
      </c>
      <c r="C462" s="27" t="s">
        <v>1</v>
      </c>
      <c r="D462">
        <v>10</v>
      </c>
      <c r="E462" s="37" t="s">
        <v>494</v>
      </c>
      <c r="F462" s="27"/>
      <c r="G462" s="27"/>
    </row>
    <row r="463" spans="1:7" x14ac:dyDescent="0.25">
      <c r="A463" s="27" t="s">
        <v>399</v>
      </c>
      <c r="B463" s="27" t="s">
        <v>26</v>
      </c>
      <c r="C463" s="27" t="s">
        <v>1</v>
      </c>
      <c r="D463">
        <v>10</v>
      </c>
      <c r="E463" s="37" t="s">
        <v>494</v>
      </c>
      <c r="F463" s="27"/>
      <c r="G463" s="27"/>
    </row>
    <row r="464" spans="1:7" x14ac:dyDescent="0.25">
      <c r="A464" s="27" t="s">
        <v>399</v>
      </c>
      <c r="B464" s="27" t="s">
        <v>2</v>
      </c>
      <c r="C464" s="27" t="s">
        <v>1</v>
      </c>
      <c r="D464">
        <v>10</v>
      </c>
      <c r="E464" s="37" t="s">
        <v>494</v>
      </c>
      <c r="F464" s="27"/>
      <c r="G464" s="27"/>
    </row>
    <row r="465" spans="1:7" x14ac:dyDescent="0.25">
      <c r="A465" s="27" t="s">
        <v>399</v>
      </c>
      <c r="B465" s="27" t="s">
        <v>2</v>
      </c>
      <c r="C465" s="27" t="s">
        <v>2</v>
      </c>
      <c r="D465">
        <v>10</v>
      </c>
      <c r="E465" s="37" t="s">
        <v>494</v>
      </c>
      <c r="F465" s="27"/>
      <c r="G465" s="27"/>
    </row>
    <row r="466" spans="1:7" x14ac:dyDescent="0.25">
      <c r="A466" s="27" t="s">
        <v>399</v>
      </c>
      <c r="B466" s="27" t="s">
        <v>3</v>
      </c>
      <c r="C466" s="27" t="s">
        <v>1</v>
      </c>
      <c r="D466">
        <v>10</v>
      </c>
      <c r="E466" s="37" t="s">
        <v>494</v>
      </c>
      <c r="F466" s="27"/>
      <c r="G466" s="27"/>
    </row>
    <row r="467" spans="1:7" x14ac:dyDescent="0.25">
      <c r="A467" s="27" t="s">
        <v>399</v>
      </c>
      <c r="B467" s="27" t="s">
        <v>3</v>
      </c>
      <c r="C467" s="27" t="s">
        <v>2</v>
      </c>
      <c r="D467">
        <v>10</v>
      </c>
      <c r="E467" s="37" t="s">
        <v>494</v>
      </c>
      <c r="F467" s="27"/>
      <c r="G467" s="27"/>
    </row>
    <row r="468" spans="1:7" x14ac:dyDescent="0.25">
      <c r="A468" s="27" t="s">
        <v>399</v>
      </c>
      <c r="B468" s="27" t="s">
        <v>4</v>
      </c>
      <c r="C468" s="27" t="s">
        <v>2</v>
      </c>
      <c r="D468">
        <v>10</v>
      </c>
      <c r="E468" s="37" t="s">
        <v>494</v>
      </c>
      <c r="F468" s="27"/>
      <c r="G468" s="27"/>
    </row>
    <row r="469" spans="1:7" x14ac:dyDescent="0.25">
      <c r="A469" s="27" t="s">
        <v>399</v>
      </c>
      <c r="B469" s="27" t="s">
        <v>5</v>
      </c>
      <c r="C469" s="27" t="s">
        <v>2</v>
      </c>
      <c r="D469">
        <v>10</v>
      </c>
      <c r="E469" s="37" t="s">
        <v>494</v>
      </c>
      <c r="F469" s="27"/>
      <c r="G469" s="27"/>
    </row>
    <row r="470" spans="1:7" x14ac:dyDescent="0.25">
      <c r="A470" s="27" t="s">
        <v>399</v>
      </c>
      <c r="B470" s="27" t="s">
        <v>5</v>
      </c>
      <c r="C470" s="27" t="s">
        <v>3</v>
      </c>
      <c r="D470">
        <v>10</v>
      </c>
      <c r="E470" s="37" t="s">
        <v>494</v>
      </c>
      <c r="F470" s="27"/>
      <c r="G470" s="27"/>
    </row>
    <row r="471" spans="1:7" x14ac:dyDescent="0.25">
      <c r="A471" s="27" t="s">
        <v>399</v>
      </c>
      <c r="B471" s="27" t="s">
        <v>7</v>
      </c>
      <c r="C471" s="27" t="s">
        <v>2</v>
      </c>
      <c r="D471">
        <v>10</v>
      </c>
      <c r="E471" s="37" t="s">
        <v>494</v>
      </c>
      <c r="F471" s="27"/>
      <c r="G471" s="27"/>
    </row>
    <row r="472" spans="1:7" x14ac:dyDescent="0.25">
      <c r="A472" s="27" t="s">
        <v>399</v>
      </c>
      <c r="B472" s="27" t="s">
        <v>7</v>
      </c>
      <c r="C472" s="27" t="s">
        <v>3</v>
      </c>
      <c r="D472">
        <v>10</v>
      </c>
      <c r="E472" s="37" t="s">
        <v>494</v>
      </c>
      <c r="F472" s="27"/>
      <c r="G472" s="27"/>
    </row>
    <row r="473" spans="1:7" x14ac:dyDescent="0.25">
      <c r="A473" s="27" t="s">
        <v>399</v>
      </c>
      <c r="B473" s="27" t="s">
        <v>10</v>
      </c>
      <c r="C473" s="27" t="s">
        <v>3</v>
      </c>
      <c r="D473">
        <v>10</v>
      </c>
      <c r="E473" s="37" t="s">
        <v>494</v>
      </c>
      <c r="F473" s="27"/>
      <c r="G473" s="27"/>
    </row>
    <row r="474" spans="1:7" x14ac:dyDescent="0.25">
      <c r="A474" s="27" t="s">
        <v>399</v>
      </c>
      <c r="B474" s="27" t="s">
        <v>11</v>
      </c>
      <c r="C474" s="27" t="s">
        <v>2</v>
      </c>
      <c r="D474">
        <v>10</v>
      </c>
      <c r="E474" s="37" t="s">
        <v>494</v>
      </c>
      <c r="F474" s="27"/>
      <c r="G474" s="27"/>
    </row>
    <row r="475" spans="1:7" x14ac:dyDescent="0.25">
      <c r="A475" s="27" t="s">
        <v>399</v>
      </c>
      <c r="B475" s="27" t="s">
        <v>11</v>
      </c>
      <c r="C475" s="27" t="s">
        <v>3</v>
      </c>
      <c r="D475">
        <v>10</v>
      </c>
      <c r="E475" s="37" t="s">
        <v>494</v>
      </c>
      <c r="F475" s="27"/>
      <c r="G475" s="27"/>
    </row>
    <row r="476" spans="1:7" x14ac:dyDescent="0.25">
      <c r="A476" s="27" t="s">
        <v>399</v>
      </c>
      <c r="B476" s="27" t="s">
        <v>12</v>
      </c>
      <c r="C476" s="27" t="s">
        <v>1</v>
      </c>
      <c r="D476">
        <v>10</v>
      </c>
      <c r="E476" s="37" t="s">
        <v>494</v>
      </c>
      <c r="F476" s="27"/>
      <c r="G476" s="27"/>
    </row>
    <row r="477" spans="1:7" x14ac:dyDescent="0.25">
      <c r="A477" s="27" t="s">
        <v>399</v>
      </c>
      <c r="B477" s="27" t="s">
        <v>12</v>
      </c>
      <c r="C477" s="27" t="s">
        <v>2</v>
      </c>
      <c r="D477">
        <v>10</v>
      </c>
      <c r="E477" s="37" t="s">
        <v>494</v>
      </c>
      <c r="F477" s="27"/>
      <c r="G477" s="27"/>
    </row>
    <row r="478" spans="1:7" x14ac:dyDescent="0.25">
      <c r="A478" s="27" t="s">
        <v>400</v>
      </c>
      <c r="B478" s="27" t="s">
        <v>21</v>
      </c>
      <c r="C478" s="27" t="s">
        <v>1</v>
      </c>
      <c r="D478">
        <v>10</v>
      </c>
      <c r="E478" s="37" t="s">
        <v>494</v>
      </c>
      <c r="F478" s="27"/>
      <c r="G478" s="27"/>
    </row>
    <row r="479" spans="1:7" x14ac:dyDescent="0.25">
      <c r="A479" s="27" t="s">
        <v>400</v>
      </c>
      <c r="B479" s="27" t="s">
        <v>1</v>
      </c>
      <c r="C479" s="27" t="s">
        <v>1</v>
      </c>
      <c r="D479">
        <v>10</v>
      </c>
      <c r="E479" s="37" t="s">
        <v>494</v>
      </c>
      <c r="F479" s="27"/>
      <c r="G479" s="27"/>
    </row>
    <row r="480" spans="1:7" x14ac:dyDescent="0.25">
      <c r="A480" s="27" t="s">
        <v>400</v>
      </c>
      <c r="B480" s="27" t="s">
        <v>1</v>
      </c>
      <c r="C480" s="27" t="s">
        <v>2</v>
      </c>
      <c r="D480">
        <v>10</v>
      </c>
      <c r="E480" s="37" t="s">
        <v>494</v>
      </c>
      <c r="F480" s="27"/>
      <c r="G480" s="27"/>
    </row>
    <row r="481" spans="1:7" x14ac:dyDescent="0.25">
      <c r="A481" s="27" t="s">
        <v>400</v>
      </c>
      <c r="B481" s="27" t="s">
        <v>26</v>
      </c>
      <c r="C481" s="27" t="s">
        <v>1</v>
      </c>
      <c r="D481">
        <v>10</v>
      </c>
      <c r="E481" s="37" t="s">
        <v>494</v>
      </c>
      <c r="F481" s="27"/>
      <c r="G481" s="27"/>
    </row>
    <row r="482" spans="1:7" x14ac:dyDescent="0.25">
      <c r="A482" s="27" t="s">
        <v>400</v>
      </c>
      <c r="B482" s="27" t="s">
        <v>26</v>
      </c>
      <c r="C482" s="27" t="s">
        <v>2</v>
      </c>
      <c r="D482">
        <v>10</v>
      </c>
      <c r="E482" s="37" t="s">
        <v>494</v>
      </c>
      <c r="F482" s="27"/>
      <c r="G482" s="27"/>
    </row>
    <row r="483" spans="1:7" x14ac:dyDescent="0.25">
      <c r="A483" s="27" t="s">
        <v>400</v>
      </c>
      <c r="B483" s="27" t="s">
        <v>2</v>
      </c>
      <c r="C483" s="27" t="s">
        <v>2</v>
      </c>
      <c r="D483">
        <v>10</v>
      </c>
      <c r="E483" s="37" t="s">
        <v>494</v>
      </c>
      <c r="F483" s="27"/>
      <c r="G483" s="27"/>
    </row>
    <row r="484" spans="1:7" x14ac:dyDescent="0.25">
      <c r="A484" s="27" t="s">
        <v>400</v>
      </c>
      <c r="B484" s="27" t="s">
        <v>2</v>
      </c>
      <c r="C484" s="27" t="s">
        <v>3</v>
      </c>
      <c r="D484">
        <v>10</v>
      </c>
      <c r="E484" s="37" t="s">
        <v>494</v>
      </c>
      <c r="F484" s="27"/>
      <c r="G484" s="27"/>
    </row>
    <row r="485" spans="1:7" x14ac:dyDescent="0.25">
      <c r="A485" s="27" t="s">
        <v>400</v>
      </c>
      <c r="B485" s="27" t="s">
        <v>3</v>
      </c>
      <c r="C485" s="27" t="s">
        <v>2</v>
      </c>
      <c r="D485">
        <v>10</v>
      </c>
      <c r="E485" s="37" t="s">
        <v>494</v>
      </c>
      <c r="F485" s="27"/>
      <c r="G485" s="27"/>
    </row>
    <row r="486" spans="1:7" x14ac:dyDescent="0.25">
      <c r="A486" s="27" t="s">
        <v>400</v>
      </c>
      <c r="B486" s="27" t="s">
        <v>3</v>
      </c>
      <c r="C486" s="27" t="s">
        <v>3</v>
      </c>
      <c r="D486">
        <v>10</v>
      </c>
      <c r="E486" s="37" t="s">
        <v>494</v>
      </c>
      <c r="F486" s="27"/>
      <c r="G486" s="27"/>
    </row>
    <row r="487" spans="1:7" x14ac:dyDescent="0.25">
      <c r="A487" s="27" t="s">
        <v>400</v>
      </c>
      <c r="B487" s="27" t="s">
        <v>4</v>
      </c>
      <c r="C487" s="27" t="s">
        <v>3</v>
      </c>
      <c r="D487">
        <v>10</v>
      </c>
      <c r="E487" s="37" t="s">
        <v>494</v>
      </c>
      <c r="F487" s="27"/>
      <c r="G487" s="27"/>
    </row>
    <row r="488" spans="1:7" x14ac:dyDescent="0.25">
      <c r="A488" s="27" t="s">
        <v>400</v>
      </c>
      <c r="B488" s="27" t="s">
        <v>4</v>
      </c>
      <c r="C488" s="27" t="s">
        <v>4</v>
      </c>
      <c r="D488">
        <v>10</v>
      </c>
      <c r="E488" s="37" t="s">
        <v>494</v>
      </c>
      <c r="F488" s="27"/>
      <c r="G488" s="27"/>
    </row>
    <row r="489" spans="1:7" x14ac:dyDescent="0.25">
      <c r="A489" s="27" t="s">
        <v>400</v>
      </c>
      <c r="B489" s="27" t="s">
        <v>5</v>
      </c>
      <c r="C489" s="27" t="s">
        <v>4</v>
      </c>
      <c r="D489">
        <v>10</v>
      </c>
      <c r="E489" s="37" t="s">
        <v>494</v>
      </c>
      <c r="F489" s="27"/>
      <c r="G489" s="27"/>
    </row>
    <row r="490" spans="1:7" x14ac:dyDescent="0.25">
      <c r="A490" s="27" t="s">
        <v>400</v>
      </c>
      <c r="B490" s="27" t="s">
        <v>5</v>
      </c>
      <c r="C490" s="27" t="s">
        <v>5</v>
      </c>
      <c r="D490">
        <v>10</v>
      </c>
      <c r="E490" s="37" t="s">
        <v>494</v>
      </c>
      <c r="F490" s="27"/>
      <c r="G490" s="27"/>
    </row>
    <row r="491" spans="1:7" x14ac:dyDescent="0.25">
      <c r="A491" s="27" t="s">
        <v>400</v>
      </c>
      <c r="B491" s="27" t="s">
        <v>7</v>
      </c>
      <c r="C491" s="27" t="s">
        <v>5</v>
      </c>
      <c r="D491">
        <v>10</v>
      </c>
      <c r="E491" s="37" t="s">
        <v>494</v>
      </c>
      <c r="F491" s="27"/>
      <c r="G491" s="27"/>
    </row>
    <row r="492" spans="1:7" x14ac:dyDescent="0.25">
      <c r="A492" s="27" t="s">
        <v>400</v>
      </c>
      <c r="B492" s="27" t="s">
        <v>7</v>
      </c>
      <c r="C492" s="27" t="s">
        <v>6</v>
      </c>
      <c r="D492">
        <v>10</v>
      </c>
      <c r="E492" s="37" t="s">
        <v>494</v>
      </c>
      <c r="F492" s="27"/>
      <c r="G492" s="27"/>
    </row>
    <row r="493" spans="1:7" x14ac:dyDescent="0.25">
      <c r="A493" s="27" t="s">
        <v>400</v>
      </c>
      <c r="B493" s="27" t="s">
        <v>10</v>
      </c>
      <c r="C493" s="27" t="s">
        <v>5</v>
      </c>
      <c r="D493">
        <v>10</v>
      </c>
      <c r="E493" s="37" t="s">
        <v>494</v>
      </c>
      <c r="F493" s="27"/>
      <c r="G493" s="27"/>
    </row>
    <row r="494" spans="1:7" x14ac:dyDescent="0.25">
      <c r="A494" s="27" t="s">
        <v>400</v>
      </c>
      <c r="B494" s="27" t="s">
        <v>10</v>
      </c>
      <c r="C494" s="27" t="s">
        <v>6</v>
      </c>
      <c r="D494">
        <v>10</v>
      </c>
      <c r="E494" s="37" t="s">
        <v>494</v>
      </c>
      <c r="F494" s="27"/>
      <c r="G494" s="27"/>
    </row>
    <row r="495" spans="1:7" x14ac:dyDescent="0.25">
      <c r="A495" s="27" t="s">
        <v>400</v>
      </c>
      <c r="B495" s="27" t="s">
        <v>11</v>
      </c>
      <c r="C495" s="27" t="s">
        <v>3</v>
      </c>
      <c r="D495">
        <v>10</v>
      </c>
      <c r="E495" s="37" t="s">
        <v>494</v>
      </c>
      <c r="F495" s="27"/>
      <c r="G495" s="27"/>
    </row>
    <row r="496" spans="1:7" x14ac:dyDescent="0.25">
      <c r="A496" s="27" t="s">
        <v>400</v>
      </c>
      <c r="B496" s="27" t="s">
        <v>11</v>
      </c>
      <c r="C496" s="27" t="s">
        <v>4</v>
      </c>
      <c r="D496">
        <v>10</v>
      </c>
      <c r="E496" s="37" t="s">
        <v>494</v>
      </c>
      <c r="F496" s="27"/>
      <c r="G496" s="27"/>
    </row>
    <row r="497" spans="1:7" x14ac:dyDescent="0.25">
      <c r="A497" s="27" t="s">
        <v>400</v>
      </c>
      <c r="B497" s="27" t="s">
        <v>11</v>
      </c>
      <c r="C497" s="27" t="s">
        <v>5</v>
      </c>
      <c r="D497">
        <v>10</v>
      </c>
      <c r="E497" s="37" t="s">
        <v>494</v>
      </c>
      <c r="F497" s="27"/>
      <c r="G497" s="27"/>
    </row>
    <row r="498" spans="1:7" x14ac:dyDescent="0.25">
      <c r="A498" s="27" t="s">
        <v>400</v>
      </c>
      <c r="B498" s="27" t="s">
        <v>12</v>
      </c>
      <c r="C498" s="27" t="s">
        <v>1</v>
      </c>
      <c r="D498">
        <v>10</v>
      </c>
      <c r="E498" s="37" t="s">
        <v>494</v>
      </c>
      <c r="F498" s="27"/>
      <c r="G498" s="27"/>
    </row>
    <row r="499" spans="1:7" x14ac:dyDescent="0.25">
      <c r="A499" s="27" t="s">
        <v>400</v>
      </c>
      <c r="B499" s="27" t="s">
        <v>12</v>
      </c>
      <c r="C499" s="27" t="s">
        <v>2</v>
      </c>
      <c r="D499">
        <v>10</v>
      </c>
      <c r="E499" s="37" t="s">
        <v>494</v>
      </c>
      <c r="F499" s="27"/>
      <c r="G499" s="27"/>
    </row>
    <row r="500" spans="1:7" x14ac:dyDescent="0.25">
      <c r="A500" s="27" t="s">
        <v>401</v>
      </c>
      <c r="B500" s="27" t="s">
        <v>21</v>
      </c>
      <c r="C500" s="27" t="s">
        <v>1</v>
      </c>
      <c r="D500">
        <v>10</v>
      </c>
      <c r="E500" s="37" t="s">
        <v>494</v>
      </c>
      <c r="F500" s="27"/>
      <c r="G500" s="27"/>
    </row>
    <row r="501" spans="1:7" x14ac:dyDescent="0.25">
      <c r="A501" s="27" t="s">
        <v>401</v>
      </c>
      <c r="B501" s="27" t="s">
        <v>1</v>
      </c>
      <c r="C501" s="27" t="s">
        <v>1</v>
      </c>
      <c r="D501">
        <v>10</v>
      </c>
      <c r="E501" s="37" t="s">
        <v>494</v>
      </c>
      <c r="F501" s="27"/>
      <c r="G501" s="27"/>
    </row>
    <row r="502" spans="1:7" x14ac:dyDescent="0.25">
      <c r="A502" s="27" t="s">
        <v>401</v>
      </c>
      <c r="B502" s="27" t="s">
        <v>1</v>
      </c>
      <c r="C502" s="27" t="s">
        <v>2</v>
      </c>
      <c r="D502">
        <v>10</v>
      </c>
      <c r="E502" s="37" t="s">
        <v>494</v>
      </c>
      <c r="F502" s="27"/>
      <c r="G502" s="27"/>
    </row>
    <row r="503" spans="1:7" x14ac:dyDescent="0.25">
      <c r="A503" s="27" t="s">
        <v>401</v>
      </c>
      <c r="B503" s="27" t="s">
        <v>26</v>
      </c>
      <c r="C503" s="27" t="s">
        <v>2</v>
      </c>
      <c r="D503">
        <v>10</v>
      </c>
      <c r="E503" s="37" t="s">
        <v>494</v>
      </c>
      <c r="F503" s="27"/>
      <c r="G503" s="27"/>
    </row>
    <row r="504" spans="1:7" x14ac:dyDescent="0.25">
      <c r="A504" s="27" t="s">
        <v>401</v>
      </c>
      <c r="B504" s="27" t="s">
        <v>26</v>
      </c>
      <c r="C504" s="27" t="s">
        <v>3</v>
      </c>
      <c r="D504">
        <v>10</v>
      </c>
      <c r="E504" s="37" t="s">
        <v>494</v>
      </c>
      <c r="F504" s="27"/>
      <c r="G504" s="27"/>
    </row>
    <row r="505" spans="1:7" x14ac:dyDescent="0.25">
      <c r="A505" s="27" t="s">
        <v>401</v>
      </c>
      <c r="B505" s="27" t="s">
        <v>2</v>
      </c>
      <c r="C505" s="27" t="s">
        <v>2</v>
      </c>
      <c r="D505">
        <v>10</v>
      </c>
      <c r="E505" s="37" t="s">
        <v>494</v>
      </c>
      <c r="F505" s="27"/>
      <c r="G505" s="27"/>
    </row>
    <row r="506" spans="1:7" x14ac:dyDescent="0.25">
      <c r="A506" s="27" t="s">
        <v>401</v>
      </c>
      <c r="B506" s="27" t="s">
        <v>2</v>
      </c>
      <c r="C506" s="27" t="s">
        <v>3</v>
      </c>
      <c r="D506">
        <v>10</v>
      </c>
      <c r="E506" s="37" t="s">
        <v>494</v>
      </c>
      <c r="F506" s="27"/>
      <c r="G506" s="27"/>
    </row>
    <row r="507" spans="1:7" x14ac:dyDescent="0.25">
      <c r="A507" s="27" t="s">
        <v>401</v>
      </c>
      <c r="B507" s="27" t="s">
        <v>2</v>
      </c>
      <c r="C507" s="27" t="s">
        <v>4</v>
      </c>
      <c r="D507">
        <v>10</v>
      </c>
      <c r="E507" s="37" t="s">
        <v>494</v>
      </c>
      <c r="F507" s="27"/>
      <c r="G507" s="27"/>
    </row>
    <row r="508" spans="1:7" x14ac:dyDescent="0.25">
      <c r="A508" s="27" t="s">
        <v>401</v>
      </c>
      <c r="B508" s="27" t="s">
        <v>3</v>
      </c>
      <c r="C508" s="27" t="s">
        <v>3</v>
      </c>
      <c r="D508">
        <v>10</v>
      </c>
      <c r="E508" s="37" t="s">
        <v>494</v>
      </c>
      <c r="F508" s="27"/>
      <c r="G508" s="27"/>
    </row>
    <row r="509" spans="1:7" x14ac:dyDescent="0.25">
      <c r="A509" s="27" t="s">
        <v>401</v>
      </c>
      <c r="B509" s="27" t="s">
        <v>3</v>
      </c>
      <c r="C509" s="27" t="s">
        <v>4</v>
      </c>
      <c r="D509">
        <v>10</v>
      </c>
      <c r="E509" s="37" t="s">
        <v>494</v>
      </c>
      <c r="F509" s="27"/>
      <c r="G509" s="27"/>
    </row>
    <row r="510" spans="1:7" x14ac:dyDescent="0.25">
      <c r="A510" s="27" t="s">
        <v>401</v>
      </c>
      <c r="B510" s="27" t="s">
        <v>3</v>
      </c>
      <c r="C510" s="27" t="s">
        <v>5</v>
      </c>
      <c r="D510">
        <v>10</v>
      </c>
      <c r="E510" s="37" t="s">
        <v>494</v>
      </c>
      <c r="F510" s="27"/>
      <c r="G510" s="27"/>
    </row>
    <row r="511" spans="1:7" x14ac:dyDescent="0.25">
      <c r="A511" s="27" t="s">
        <v>401</v>
      </c>
      <c r="B511" s="27" t="s">
        <v>4</v>
      </c>
      <c r="C511" s="27" t="s">
        <v>4</v>
      </c>
      <c r="D511">
        <v>10</v>
      </c>
      <c r="E511" s="37" t="s">
        <v>494</v>
      </c>
      <c r="F511" s="27"/>
      <c r="G511" s="27"/>
    </row>
    <row r="512" spans="1:7" x14ac:dyDescent="0.25">
      <c r="A512" s="27" t="s">
        <v>401</v>
      </c>
      <c r="B512" s="27" t="s">
        <v>4</v>
      </c>
      <c r="C512" s="27" t="s">
        <v>5</v>
      </c>
      <c r="D512">
        <v>10</v>
      </c>
      <c r="E512" s="37" t="s">
        <v>494</v>
      </c>
      <c r="F512" s="27"/>
      <c r="G512" s="27"/>
    </row>
    <row r="513" spans="1:7" x14ac:dyDescent="0.25">
      <c r="A513" s="27" t="s">
        <v>401</v>
      </c>
      <c r="B513" s="27" t="s">
        <v>4</v>
      </c>
      <c r="C513" s="27" t="s">
        <v>6</v>
      </c>
      <c r="D513">
        <v>10</v>
      </c>
      <c r="E513" s="37" t="s">
        <v>494</v>
      </c>
      <c r="F513" s="27"/>
      <c r="G513" s="27"/>
    </row>
    <row r="514" spans="1:7" x14ac:dyDescent="0.25">
      <c r="A514" s="27" t="s">
        <v>401</v>
      </c>
      <c r="B514" s="27" t="s">
        <v>5</v>
      </c>
      <c r="C514" s="27" t="s">
        <v>5</v>
      </c>
      <c r="D514">
        <v>10</v>
      </c>
      <c r="E514" s="37" t="s">
        <v>494</v>
      </c>
      <c r="F514" s="27"/>
      <c r="G514" s="27"/>
    </row>
    <row r="515" spans="1:7" x14ac:dyDescent="0.25">
      <c r="A515" s="27" t="s">
        <v>401</v>
      </c>
      <c r="B515" s="27" t="s">
        <v>5</v>
      </c>
      <c r="C515" s="27" t="s">
        <v>6</v>
      </c>
      <c r="D515">
        <v>10</v>
      </c>
      <c r="E515" s="37" t="s">
        <v>494</v>
      </c>
      <c r="F515" s="27"/>
      <c r="G515" s="27"/>
    </row>
    <row r="516" spans="1:7" x14ac:dyDescent="0.25">
      <c r="A516" s="27" t="s">
        <v>401</v>
      </c>
      <c r="B516" s="27" t="s">
        <v>5</v>
      </c>
      <c r="C516" s="27" t="s">
        <v>7</v>
      </c>
      <c r="D516">
        <v>10</v>
      </c>
      <c r="E516" s="37" t="s">
        <v>494</v>
      </c>
      <c r="F516" s="27"/>
      <c r="G516" s="27"/>
    </row>
    <row r="517" spans="1:7" x14ac:dyDescent="0.25">
      <c r="A517" s="27" t="s">
        <v>401</v>
      </c>
      <c r="B517" s="27" t="s">
        <v>7</v>
      </c>
      <c r="C517" s="27" t="s">
        <v>6</v>
      </c>
      <c r="D517">
        <v>10</v>
      </c>
      <c r="E517" s="37" t="s">
        <v>494</v>
      </c>
      <c r="F517" s="27"/>
      <c r="G517" s="27"/>
    </row>
    <row r="518" spans="1:7" x14ac:dyDescent="0.25">
      <c r="A518" s="27" t="s">
        <v>401</v>
      </c>
      <c r="B518" s="27" t="s">
        <v>7</v>
      </c>
      <c r="C518" s="27" t="s">
        <v>7</v>
      </c>
      <c r="D518">
        <v>10</v>
      </c>
      <c r="E518" s="37" t="s">
        <v>494</v>
      </c>
      <c r="F518" s="27"/>
      <c r="G518" s="27"/>
    </row>
    <row r="519" spans="1:7" x14ac:dyDescent="0.25">
      <c r="A519" s="27" t="s">
        <v>401</v>
      </c>
      <c r="B519" s="27" t="s">
        <v>10</v>
      </c>
      <c r="C519" s="27" t="s">
        <v>6</v>
      </c>
      <c r="D519">
        <v>10</v>
      </c>
      <c r="E519" s="37" t="s">
        <v>494</v>
      </c>
      <c r="F519" s="27"/>
      <c r="G519" s="27"/>
    </row>
    <row r="520" spans="1:7" x14ac:dyDescent="0.25">
      <c r="A520" s="27" t="s">
        <v>401</v>
      </c>
      <c r="B520" s="27" t="s">
        <v>10</v>
      </c>
      <c r="C520" s="27" t="s">
        <v>7</v>
      </c>
      <c r="D520">
        <v>10</v>
      </c>
      <c r="E520" s="37" t="s">
        <v>494</v>
      </c>
      <c r="F520" s="27"/>
      <c r="G520" s="27"/>
    </row>
    <row r="521" spans="1:7" x14ac:dyDescent="0.25">
      <c r="A521" s="27" t="s">
        <v>401</v>
      </c>
      <c r="B521" s="27" t="s">
        <v>11</v>
      </c>
      <c r="C521" s="27" t="s">
        <v>3</v>
      </c>
      <c r="D521">
        <v>10</v>
      </c>
      <c r="E521" s="37" t="s">
        <v>494</v>
      </c>
      <c r="F521" s="27"/>
      <c r="G521" s="27"/>
    </row>
    <row r="522" spans="1:7" x14ac:dyDescent="0.25">
      <c r="A522" s="27" t="s">
        <v>401</v>
      </c>
      <c r="B522" s="27" t="s">
        <v>11</v>
      </c>
      <c r="C522" s="27" t="s">
        <v>4</v>
      </c>
      <c r="D522">
        <v>10</v>
      </c>
      <c r="E522" s="37" t="s">
        <v>494</v>
      </c>
      <c r="F522" s="27"/>
      <c r="G522" s="27"/>
    </row>
    <row r="523" spans="1:7" x14ac:dyDescent="0.25">
      <c r="A523" s="27" t="s">
        <v>401</v>
      </c>
      <c r="B523" s="27" t="s">
        <v>11</v>
      </c>
      <c r="C523" s="27" t="s">
        <v>5</v>
      </c>
      <c r="D523">
        <v>10</v>
      </c>
      <c r="E523" s="37" t="s">
        <v>494</v>
      </c>
      <c r="F523" s="27"/>
      <c r="G523" s="27"/>
    </row>
    <row r="524" spans="1:7" x14ac:dyDescent="0.25">
      <c r="A524" s="27" t="s">
        <v>401</v>
      </c>
      <c r="B524" s="27" t="s">
        <v>11</v>
      </c>
      <c r="C524" s="27" t="s">
        <v>6</v>
      </c>
      <c r="D524">
        <v>10</v>
      </c>
      <c r="E524" s="37" t="s">
        <v>494</v>
      </c>
      <c r="F524" s="27"/>
      <c r="G524" s="27"/>
    </row>
    <row r="525" spans="1:7" x14ac:dyDescent="0.25">
      <c r="A525" s="27" t="s">
        <v>401</v>
      </c>
      <c r="B525" s="27" t="s">
        <v>12</v>
      </c>
      <c r="C525" s="27" t="s">
        <v>1</v>
      </c>
      <c r="D525">
        <v>10</v>
      </c>
      <c r="E525" s="37" t="s">
        <v>494</v>
      </c>
      <c r="F525" s="27"/>
      <c r="G525" s="27"/>
    </row>
    <row r="526" spans="1:7" x14ac:dyDescent="0.25">
      <c r="A526" s="27" t="s">
        <v>401</v>
      </c>
      <c r="B526" s="27" t="s">
        <v>12</v>
      </c>
      <c r="C526" s="27" t="s">
        <v>2</v>
      </c>
      <c r="D526">
        <v>10</v>
      </c>
      <c r="E526" s="37" t="s">
        <v>494</v>
      </c>
      <c r="F526" s="27"/>
      <c r="G526" s="27"/>
    </row>
    <row r="527" spans="1:7" x14ac:dyDescent="0.25">
      <c r="A527" s="27" t="s">
        <v>401</v>
      </c>
      <c r="B527" s="27" t="s">
        <v>12</v>
      </c>
      <c r="C527" s="27" t="s">
        <v>3</v>
      </c>
      <c r="D527">
        <v>10</v>
      </c>
      <c r="E527" s="37" t="s">
        <v>494</v>
      </c>
      <c r="F527" s="27"/>
      <c r="G527" s="27"/>
    </row>
    <row r="528" spans="1:7" x14ac:dyDescent="0.25">
      <c r="A528" s="27" t="s">
        <v>402</v>
      </c>
      <c r="B528" s="27" t="s">
        <v>21</v>
      </c>
      <c r="C528" s="27" t="s">
        <v>1</v>
      </c>
      <c r="D528">
        <v>10</v>
      </c>
      <c r="E528" s="37" t="s">
        <v>494</v>
      </c>
      <c r="F528" s="27"/>
      <c r="G528" s="27"/>
    </row>
    <row r="529" spans="1:7" x14ac:dyDescent="0.25">
      <c r="A529" s="27" t="s">
        <v>402</v>
      </c>
      <c r="B529" s="27" t="s">
        <v>21</v>
      </c>
      <c r="C529" s="27" t="s">
        <v>2</v>
      </c>
      <c r="D529">
        <v>10</v>
      </c>
      <c r="E529" s="37" t="s">
        <v>494</v>
      </c>
      <c r="F529" s="27"/>
      <c r="G529" s="27"/>
    </row>
    <row r="530" spans="1:7" x14ac:dyDescent="0.25">
      <c r="A530" s="27" t="s">
        <v>402</v>
      </c>
      <c r="B530" s="27" t="s">
        <v>1</v>
      </c>
      <c r="C530" s="27" t="s">
        <v>1</v>
      </c>
      <c r="D530">
        <v>10</v>
      </c>
      <c r="E530" s="37" t="s">
        <v>494</v>
      </c>
      <c r="F530" s="27"/>
      <c r="G530" s="27"/>
    </row>
    <row r="531" spans="1:7" x14ac:dyDescent="0.25">
      <c r="A531" s="27" t="s">
        <v>402</v>
      </c>
      <c r="B531" s="27" t="s">
        <v>1</v>
      </c>
      <c r="C531" s="27" t="s">
        <v>2</v>
      </c>
      <c r="D531">
        <v>10</v>
      </c>
      <c r="E531" s="37" t="s">
        <v>494</v>
      </c>
      <c r="F531" s="27"/>
      <c r="G531" s="27"/>
    </row>
    <row r="532" spans="1:7" x14ac:dyDescent="0.25">
      <c r="A532" s="27" t="s">
        <v>402</v>
      </c>
      <c r="B532" s="27" t="s">
        <v>1</v>
      </c>
      <c r="C532" s="27" t="s">
        <v>3</v>
      </c>
      <c r="D532">
        <v>10</v>
      </c>
      <c r="E532" s="37" t="s">
        <v>494</v>
      </c>
      <c r="F532" s="27"/>
      <c r="G532" s="27"/>
    </row>
    <row r="533" spans="1:7" x14ac:dyDescent="0.25">
      <c r="A533" s="27" t="s">
        <v>402</v>
      </c>
      <c r="B533" s="27" t="s">
        <v>26</v>
      </c>
      <c r="C533" s="27" t="s">
        <v>3</v>
      </c>
      <c r="D533">
        <v>10</v>
      </c>
      <c r="E533" s="37" t="s">
        <v>494</v>
      </c>
      <c r="F533" s="27"/>
      <c r="G533" s="27"/>
    </row>
    <row r="534" spans="1:7" x14ac:dyDescent="0.25">
      <c r="A534" s="27" t="s">
        <v>402</v>
      </c>
      <c r="B534" s="27" t="s">
        <v>26</v>
      </c>
      <c r="C534" s="27" t="s">
        <v>4</v>
      </c>
      <c r="D534">
        <v>10</v>
      </c>
      <c r="E534" s="37" t="s">
        <v>494</v>
      </c>
      <c r="F534" s="27"/>
      <c r="G534" s="27"/>
    </row>
    <row r="535" spans="1:7" x14ac:dyDescent="0.25">
      <c r="A535" s="27" t="s">
        <v>402</v>
      </c>
      <c r="B535" s="27" t="s">
        <v>2</v>
      </c>
      <c r="C535" s="27" t="s">
        <v>4</v>
      </c>
      <c r="D535">
        <v>10</v>
      </c>
      <c r="E535" s="37" t="s">
        <v>494</v>
      </c>
      <c r="F535" s="27"/>
      <c r="G535" s="27"/>
    </row>
    <row r="536" spans="1:7" x14ac:dyDescent="0.25">
      <c r="A536" s="27" t="s">
        <v>402</v>
      </c>
      <c r="B536" s="27" t="s">
        <v>2</v>
      </c>
      <c r="C536" s="27" t="s">
        <v>5</v>
      </c>
      <c r="D536">
        <v>10</v>
      </c>
      <c r="E536" s="37" t="s">
        <v>494</v>
      </c>
      <c r="F536" s="27"/>
      <c r="G536" s="27"/>
    </row>
    <row r="537" spans="1:7" x14ac:dyDescent="0.25">
      <c r="A537" s="27" t="s">
        <v>402</v>
      </c>
      <c r="B537" s="27" t="s">
        <v>3</v>
      </c>
      <c r="C537" s="27" t="s">
        <v>5</v>
      </c>
      <c r="D537">
        <v>10</v>
      </c>
      <c r="E537" s="37" t="s">
        <v>494</v>
      </c>
      <c r="F537" s="27"/>
      <c r="G537" s="27"/>
    </row>
    <row r="538" spans="1:7" x14ac:dyDescent="0.25">
      <c r="A538" s="27" t="s">
        <v>402</v>
      </c>
      <c r="B538" s="27" t="s">
        <v>3</v>
      </c>
      <c r="C538" s="27" t="s">
        <v>6</v>
      </c>
      <c r="D538">
        <v>10</v>
      </c>
      <c r="E538" s="37" t="s">
        <v>494</v>
      </c>
      <c r="F538" s="27"/>
      <c r="G538" s="27"/>
    </row>
    <row r="539" spans="1:7" x14ac:dyDescent="0.25">
      <c r="A539" s="27" t="s">
        <v>402</v>
      </c>
      <c r="B539" s="27" t="s">
        <v>3</v>
      </c>
      <c r="C539" s="27" t="s">
        <v>7</v>
      </c>
      <c r="D539">
        <v>10</v>
      </c>
      <c r="E539" s="37" t="s">
        <v>494</v>
      </c>
      <c r="F539" s="27"/>
      <c r="G539" s="27"/>
    </row>
    <row r="540" spans="1:7" x14ac:dyDescent="0.25">
      <c r="A540" s="27" t="s">
        <v>402</v>
      </c>
      <c r="B540" s="27" t="s">
        <v>4</v>
      </c>
      <c r="C540" s="27" t="s">
        <v>6</v>
      </c>
      <c r="D540">
        <v>10</v>
      </c>
      <c r="E540" s="37" t="s">
        <v>494</v>
      </c>
      <c r="F540" s="27"/>
      <c r="G540" s="27"/>
    </row>
    <row r="541" spans="1:7" x14ac:dyDescent="0.25">
      <c r="A541" s="27" t="s">
        <v>402</v>
      </c>
      <c r="B541" s="27" t="s">
        <v>4</v>
      </c>
      <c r="C541" s="27" t="s">
        <v>7</v>
      </c>
      <c r="D541">
        <v>10</v>
      </c>
      <c r="E541" s="37" t="s">
        <v>494</v>
      </c>
      <c r="F541" s="27"/>
      <c r="G541" s="27"/>
    </row>
    <row r="542" spans="1:7" x14ac:dyDescent="0.25">
      <c r="A542" s="27" t="s">
        <v>402</v>
      </c>
      <c r="B542" s="27" t="s">
        <v>4</v>
      </c>
      <c r="C542" s="27" t="s">
        <v>8</v>
      </c>
      <c r="D542">
        <v>10</v>
      </c>
      <c r="E542" s="37" t="s">
        <v>494</v>
      </c>
      <c r="F542" s="27"/>
      <c r="G542" s="27"/>
    </row>
    <row r="543" spans="1:7" x14ac:dyDescent="0.25">
      <c r="A543" s="27" t="s">
        <v>402</v>
      </c>
      <c r="B543" s="27" t="s">
        <v>5</v>
      </c>
      <c r="C543" s="27" t="s">
        <v>7</v>
      </c>
      <c r="D543">
        <v>10</v>
      </c>
      <c r="E543" s="37" t="s">
        <v>494</v>
      </c>
      <c r="F543" s="27"/>
      <c r="G543" s="27"/>
    </row>
    <row r="544" spans="1:7" x14ac:dyDescent="0.25">
      <c r="A544" s="27" t="s">
        <v>402</v>
      </c>
      <c r="B544" s="27" t="s">
        <v>5</v>
      </c>
      <c r="C544" s="27" t="s">
        <v>8</v>
      </c>
      <c r="D544">
        <v>10</v>
      </c>
      <c r="E544" s="37" t="s">
        <v>494</v>
      </c>
      <c r="F544" s="27"/>
      <c r="G544" s="27"/>
    </row>
    <row r="545" spans="1:7" x14ac:dyDescent="0.25">
      <c r="A545" s="27" t="s">
        <v>402</v>
      </c>
      <c r="B545" s="27" t="s">
        <v>5</v>
      </c>
      <c r="C545" s="27" t="s">
        <v>9</v>
      </c>
      <c r="D545">
        <v>10</v>
      </c>
      <c r="E545" s="37" t="s">
        <v>494</v>
      </c>
      <c r="F545" s="27"/>
      <c r="G545" s="27"/>
    </row>
    <row r="546" spans="1:7" x14ac:dyDescent="0.25">
      <c r="A546" s="27" t="s">
        <v>402</v>
      </c>
      <c r="B546" s="27" t="s">
        <v>7</v>
      </c>
      <c r="C546" s="27" t="s">
        <v>9</v>
      </c>
      <c r="D546">
        <v>10</v>
      </c>
      <c r="E546" s="37" t="s">
        <v>494</v>
      </c>
      <c r="F546" s="27"/>
      <c r="G546" s="27"/>
    </row>
    <row r="547" spans="1:7" x14ac:dyDescent="0.25">
      <c r="A547" s="27" t="s">
        <v>402</v>
      </c>
      <c r="B547" s="27" t="s">
        <v>10</v>
      </c>
      <c r="C547" s="27" t="s">
        <v>7</v>
      </c>
      <c r="D547">
        <v>10</v>
      </c>
      <c r="E547" s="37" t="s">
        <v>494</v>
      </c>
      <c r="F547" s="27"/>
      <c r="G547" s="27"/>
    </row>
    <row r="548" spans="1:7" x14ac:dyDescent="0.25">
      <c r="A548" s="27" t="s">
        <v>402</v>
      </c>
      <c r="B548" s="27" t="s">
        <v>10</v>
      </c>
      <c r="C548" s="27" t="s">
        <v>8</v>
      </c>
      <c r="D548">
        <v>10</v>
      </c>
      <c r="E548" s="37" t="s">
        <v>494</v>
      </c>
      <c r="F548" s="27"/>
      <c r="G548" s="27"/>
    </row>
    <row r="549" spans="1:7" x14ac:dyDescent="0.25">
      <c r="A549" s="27" t="s">
        <v>402</v>
      </c>
      <c r="B549" s="27" t="s">
        <v>10</v>
      </c>
      <c r="C549" s="27" t="s">
        <v>9</v>
      </c>
      <c r="D549">
        <v>10</v>
      </c>
      <c r="E549" s="37" t="s">
        <v>494</v>
      </c>
      <c r="F549" s="27"/>
      <c r="G549" s="27"/>
    </row>
    <row r="550" spans="1:7" x14ac:dyDescent="0.25">
      <c r="A550" s="27" t="s">
        <v>402</v>
      </c>
      <c r="B550" s="27" t="s">
        <v>11</v>
      </c>
      <c r="C550" s="27" t="s">
        <v>3</v>
      </c>
      <c r="D550">
        <v>10</v>
      </c>
      <c r="E550" s="37" t="s">
        <v>494</v>
      </c>
      <c r="F550" s="27"/>
      <c r="G550" s="27"/>
    </row>
    <row r="551" spans="1:7" x14ac:dyDescent="0.25">
      <c r="A551" s="27" t="s">
        <v>402</v>
      </c>
      <c r="B551" s="27" t="s">
        <v>11</v>
      </c>
      <c r="C551" s="27" t="s">
        <v>4</v>
      </c>
      <c r="D551">
        <v>10</v>
      </c>
      <c r="E551" s="37" t="s">
        <v>494</v>
      </c>
      <c r="F551" s="27"/>
      <c r="G551" s="27"/>
    </row>
    <row r="552" spans="1:7" x14ac:dyDescent="0.25">
      <c r="A552" s="27" t="s">
        <v>402</v>
      </c>
      <c r="B552" s="27" t="s">
        <v>11</v>
      </c>
      <c r="C552" s="27" t="s">
        <v>5</v>
      </c>
      <c r="D552">
        <v>10</v>
      </c>
      <c r="E552" s="37" t="s">
        <v>494</v>
      </c>
      <c r="F552" s="27"/>
      <c r="G552" s="27"/>
    </row>
    <row r="553" spans="1:7" x14ac:dyDescent="0.25">
      <c r="A553" s="27" t="s">
        <v>402</v>
      </c>
      <c r="B553" s="27" t="s">
        <v>11</v>
      </c>
      <c r="C553" s="27" t="s">
        <v>6</v>
      </c>
      <c r="D553">
        <v>10</v>
      </c>
      <c r="E553" s="37" t="s">
        <v>494</v>
      </c>
      <c r="F553" s="27"/>
      <c r="G553" s="27"/>
    </row>
    <row r="554" spans="1:7" x14ac:dyDescent="0.25">
      <c r="A554" s="27" t="s">
        <v>402</v>
      </c>
      <c r="B554" s="27" t="s">
        <v>11</v>
      </c>
      <c r="C554" s="27" t="s">
        <v>7</v>
      </c>
      <c r="D554">
        <v>10</v>
      </c>
      <c r="E554" s="37" t="s">
        <v>494</v>
      </c>
      <c r="F554" s="27"/>
      <c r="G554" s="27"/>
    </row>
    <row r="555" spans="1:7" x14ac:dyDescent="0.25">
      <c r="A555" s="27" t="s">
        <v>402</v>
      </c>
      <c r="B555" s="27" t="s">
        <v>12</v>
      </c>
      <c r="C555" s="27" t="s">
        <v>1</v>
      </c>
      <c r="D555">
        <v>10</v>
      </c>
      <c r="E555" s="37" t="s">
        <v>494</v>
      </c>
      <c r="F555" s="27"/>
      <c r="G555" s="27"/>
    </row>
    <row r="556" spans="1:7" x14ac:dyDescent="0.25">
      <c r="A556" s="27" t="s">
        <v>402</v>
      </c>
      <c r="B556" s="27" t="s">
        <v>12</v>
      </c>
      <c r="C556" s="27" t="s">
        <v>2</v>
      </c>
      <c r="D556">
        <v>10</v>
      </c>
      <c r="E556" s="37" t="s">
        <v>494</v>
      </c>
      <c r="F556" s="27"/>
      <c r="G556" s="27"/>
    </row>
    <row r="557" spans="1:7" x14ac:dyDescent="0.25">
      <c r="A557" s="27" t="s">
        <v>402</v>
      </c>
      <c r="B557" s="27" t="s">
        <v>12</v>
      </c>
      <c r="C557" s="27" t="s">
        <v>3</v>
      </c>
      <c r="D557">
        <v>10</v>
      </c>
      <c r="E557" s="37" t="s">
        <v>494</v>
      </c>
      <c r="F557" s="27"/>
      <c r="G557" s="27"/>
    </row>
    <row r="558" spans="1:7" x14ac:dyDescent="0.25">
      <c r="A558" s="27" t="s">
        <v>408</v>
      </c>
      <c r="B558" s="27" t="s">
        <v>21</v>
      </c>
      <c r="C558" s="27" t="s">
        <v>1</v>
      </c>
      <c r="D558">
        <v>10</v>
      </c>
      <c r="E558" s="37" t="s">
        <v>494</v>
      </c>
      <c r="F558" s="27"/>
      <c r="G558" s="27"/>
    </row>
    <row r="559" spans="1:7" x14ac:dyDescent="0.25">
      <c r="A559" s="27" t="s">
        <v>408</v>
      </c>
      <c r="B559" s="27" t="s">
        <v>1</v>
      </c>
      <c r="C559" s="27" t="s">
        <v>1</v>
      </c>
      <c r="D559">
        <v>10</v>
      </c>
      <c r="E559" s="37" t="s">
        <v>494</v>
      </c>
      <c r="F559" s="27"/>
      <c r="G559" s="27"/>
    </row>
    <row r="560" spans="1:7" x14ac:dyDescent="0.25">
      <c r="A560" s="27" t="s">
        <v>408</v>
      </c>
      <c r="B560" s="27" t="s">
        <v>26</v>
      </c>
      <c r="C560" s="27" t="s">
        <v>1</v>
      </c>
      <c r="D560">
        <v>10</v>
      </c>
      <c r="E560" s="37" t="s">
        <v>494</v>
      </c>
      <c r="F560" s="27"/>
      <c r="G560" s="27"/>
    </row>
    <row r="561" spans="1:7" x14ac:dyDescent="0.25">
      <c r="A561" s="27" t="s">
        <v>408</v>
      </c>
      <c r="B561" s="27" t="s">
        <v>2</v>
      </c>
      <c r="C561" s="27" t="s">
        <v>1</v>
      </c>
      <c r="D561">
        <v>10</v>
      </c>
      <c r="E561" s="37" t="s">
        <v>494</v>
      </c>
      <c r="F561" s="27"/>
      <c r="G561" s="27"/>
    </row>
    <row r="562" spans="1:7" x14ac:dyDescent="0.25">
      <c r="A562" s="27" t="s">
        <v>408</v>
      </c>
      <c r="B562" s="27" t="s">
        <v>3</v>
      </c>
      <c r="C562" s="27" t="s">
        <v>1</v>
      </c>
      <c r="D562">
        <v>10</v>
      </c>
      <c r="E562" s="37" t="s">
        <v>494</v>
      </c>
      <c r="F562" s="27"/>
      <c r="G562" s="27"/>
    </row>
    <row r="563" spans="1:7" x14ac:dyDescent="0.25">
      <c r="A563" s="27" t="s">
        <v>408</v>
      </c>
      <c r="B563" s="27" t="s">
        <v>4</v>
      </c>
      <c r="C563" s="27" t="s">
        <v>1</v>
      </c>
      <c r="D563">
        <v>10</v>
      </c>
      <c r="E563" s="37" t="s">
        <v>494</v>
      </c>
      <c r="F563" s="27"/>
      <c r="G563" s="27"/>
    </row>
    <row r="564" spans="1:7" x14ac:dyDescent="0.25">
      <c r="A564" s="27" t="s">
        <v>408</v>
      </c>
      <c r="B564" s="27" t="s">
        <v>4</v>
      </c>
      <c r="C564" s="27" t="s">
        <v>2</v>
      </c>
      <c r="D564">
        <v>10</v>
      </c>
      <c r="E564" s="37" t="s">
        <v>494</v>
      </c>
      <c r="F564" s="27"/>
      <c r="G564" s="27"/>
    </row>
    <row r="565" spans="1:7" x14ac:dyDescent="0.25">
      <c r="A565" s="27" t="s">
        <v>408</v>
      </c>
      <c r="B565" s="27" t="s">
        <v>5</v>
      </c>
      <c r="C565" s="27" t="s">
        <v>1</v>
      </c>
      <c r="D565">
        <v>10</v>
      </c>
      <c r="E565" s="37" t="s">
        <v>494</v>
      </c>
      <c r="F565" s="27"/>
      <c r="G565" s="27"/>
    </row>
    <row r="566" spans="1:7" x14ac:dyDescent="0.25">
      <c r="A566" s="27" t="s">
        <v>408</v>
      </c>
      <c r="B566" s="27" t="s">
        <v>5</v>
      </c>
      <c r="C566" s="27" t="s">
        <v>2</v>
      </c>
      <c r="D566">
        <v>10</v>
      </c>
      <c r="E566" s="37" t="s">
        <v>494</v>
      </c>
      <c r="F566" s="27"/>
      <c r="G566" s="27"/>
    </row>
    <row r="567" spans="1:7" x14ac:dyDescent="0.25">
      <c r="A567" s="27" t="s">
        <v>408</v>
      </c>
      <c r="B567" s="27" t="s">
        <v>7</v>
      </c>
      <c r="C567" s="27" t="s">
        <v>1</v>
      </c>
      <c r="D567">
        <v>10</v>
      </c>
      <c r="E567" s="37" t="s">
        <v>494</v>
      </c>
      <c r="F567" s="27"/>
      <c r="G567" s="27"/>
    </row>
    <row r="568" spans="1:7" x14ac:dyDescent="0.25">
      <c r="A568" s="27" t="s">
        <v>408</v>
      </c>
      <c r="B568" s="27" t="s">
        <v>7</v>
      </c>
      <c r="C568" s="27" t="s">
        <v>2</v>
      </c>
      <c r="D568">
        <v>10</v>
      </c>
      <c r="E568" s="37" t="s">
        <v>494</v>
      </c>
      <c r="F568" s="27"/>
      <c r="G568" s="27"/>
    </row>
    <row r="569" spans="1:7" x14ac:dyDescent="0.25">
      <c r="A569" s="27" t="s">
        <v>408</v>
      </c>
      <c r="B569" s="27" t="s">
        <v>10</v>
      </c>
      <c r="C569" s="27" t="s">
        <v>2</v>
      </c>
      <c r="D569">
        <v>10</v>
      </c>
      <c r="E569" s="37" t="s">
        <v>494</v>
      </c>
      <c r="F569" s="27"/>
      <c r="G569" s="27"/>
    </row>
    <row r="570" spans="1:7" x14ac:dyDescent="0.25">
      <c r="A570" s="27" t="s">
        <v>408</v>
      </c>
      <c r="B570" s="27" t="s">
        <v>11</v>
      </c>
      <c r="C570" s="27" t="s">
        <v>1</v>
      </c>
      <c r="D570">
        <v>10</v>
      </c>
      <c r="E570" s="37" t="s">
        <v>494</v>
      </c>
      <c r="F570" s="27"/>
      <c r="G570" s="27"/>
    </row>
    <row r="571" spans="1:7" x14ac:dyDescent="0.25">
      <c r="A571" s="27" t="s">
        <v>408</v>
      </c>
      <c r="B571" s="27" t="s">
        <v>11</v>
      </c>
      <c r="C571" s="27" t="s">
        <v>2</v>
      </c>
      <c r="D571">
        <v>10</v>
      </c>
      <c r="E571" s="37" t="s">
        <v>494</v>
      </c>
      <c r="F571" s="27"/>
      <c r="G571" s="27"/>
    </row>
    <row r="572" spans="1:7" x14ac:dyDescent="0.25">
      <c r="A572" s="27" t="s">
        <v>408</v>
      </c>
      <c r="B572" s="27" t="s">
        <v>12</v>
      </c>
      <c r="C572" s="27" t="s">
        <v>1</v>
      </c>
      <c r="D572">
        <v>10</v>
      </c>
      <c r="E572" s="37" t="s">
        <v>494</v>
      </c>
      <c r="F572" s="27"/>
      <c r="G572" s="27"/>
    </row>
    <row r="573" spans="1:7" x14ac:dyDescent="0.25">
      <c r="A573" s="27" t="s">
        <v>409</v>
      </c>
      <c r="B573" s="27" t="s">
        <v>21</v>
      </c>
      <c r="C573" s="27" t="s">
        <v>1</v>
      </c>
      <c r="D573">
        <v>10</v>
      </c>
      <c r="E573" s="37" t="s">
        <v>494</v>
      </c>
      <c r="F573" s="27"/>
      <c r="G573" s="27"/>
    </row>
    <row r="574" spans="1:7" x14ac:dyDescent="0.25">
      <c r="A574" s="27" t="s">
        <v>409</v>
      </c>
      <c r="B574" s="27" t="s">
        <v>1</v>
      </c>
      <c r="C574" s="27" t="s">
        <v>1</v>
      </c>
      <c r="D574">
        <v>10</v>
      </c>
      <c r="E574" s="37" t="s">
        <v>494</v>
      </c>
      <c r="F574" s="27"/>
      <c r="G574" s="27"/>
    </row>
    <row r="575" spans="1:7" x14ac:dyDescent="0.25">
      <c r="A575" s="27" t="s">
        <v>409</v>
      </c>
      <c r="B575" s="27" t="s">
        <v>26</v>
      </c>
      <c r="C575" s="27" t="s">
        <v>1</v>
      </c>
      <c r="D575">
        <v>10</v>
      </c>
      <c r="E575" s="37" t="s">
        <v>494</v>
      </c>
      <c r="F575" s="27"/>
      <c r="G575" s="27"/>
    </row>
    <row r="576" spans="1:7" x14ac:dyDescent="0.25">
      <c r="A576" s="27" t="s">
        <v>409</v>
      </c>
      <c r="B576" s="27" t="s">
        <v>2</v>
      </c>
      <c r="C576" s="27" t="s">
        <v>1</v>
      </c>
      <c r="D576">
        <v>10</v>
      </c>
      <c r="E576" s="37" t="s">
        <v>494</v>
      </c>
      <c r="F576" s="27"/>
      <c r="G576" s="27"/>
    </row>
    <row r="577" spans="1:7" x14ac:dyDescent="0.25">
      <c r="A577" s="27" t="s">
        <v>409</v>
      </c>
      <c r="B577" s="27" t="s">
        <v>2</v>
      </c>
      <c r="C577" s="27" t="s">
        <v>2</v>
      </c>
      <c r="D577">
        <v>10</v>
      </c>
      <c r="E577" s="37" t="s">
        <v>494</v>
      </c>
      <c r="F577" s="27"/>
      <c r="G577" s="27"/>
    </row>
    <row r="578" spans="1:7" x14ac:dyDescent="0.25">
      <c r="A578" s="27" t="s">
        <v>409</v>
      </c>
      <c r="B578" s="27" t="s">
        <v>3</v>
      </c>
      <c r="C578" s="27" t="s">
        <v>1</v>
      </c>
      <c r="D578">
        <v>10</v>
      </c>
      <c r="E578" s="37" t="s">
        <v>494</v>
      </c>
      <c r="F578" s="27"/>
      <c r="G578" s="27"/>
    </row>
    <row r="579" spans="1:7" x14ac:dyDescent="0.25">
      <c r="A579" s="27" t="s">
        <v>409</v>
      </c>
      <c r="B579" s="27" t="s">
        <v>3</v>
      </c>
      <c r="C579" s="27" t="s">
        <v>2</v>
      </c>
      <c r="D579">
        <v>10</v>
      </c>
      <c r="E579" s="37" t="s">
        <v>494</v>
      </c>
      <c r="F579" s="27"/>
      <c r="G579" s="27"/>
    </row>
    <row r="580" spans="1:7" x14ac:dyDescent="0.25">
      <c r="A580" s="27" t="s">
        <v>409</v>
      </c>
      <c r="B580" s="27" t="s">
        <v>4</v>
      </c>
      <c r="C580" s="27" t="s">
        <v>2</v>
      </c>
      <c r="D580">
        <v>10</v>
      </c>
      <c r="E580" s="37" t="s">
        <v>494</v>
      </c>
      <c r="F580" s="27"/>
      <c r="G580" s="27"/>
    </row>
    <row r="581" spans="1:7" x14ac:dyDescent="0.25">
      <c r="A581" s="27" t="s">
        <v>409</v>
      </c>
      <c r="B581" s="27" t="s">
        <v>4</v>
      </c>
      <c r="C581" s="27" t="s">
        <v>3</v>
      </c>
      <c r="D581">
        <v>10</v>
      </c>
      <c r="E581" s="37" t="s">
        <v>494</v>
      </c>
      <c r="F581" s="27"/>
      <c r="G581" s="27"/>
    </row>
    <row r="582" spans="1:7" x14ac:dyDescent="0.25">
      <c r="A582" s="27" t="s">
        <v>409</v>
      </c>
      <c r="B582" s="27" t="s">
        <v>5</v>
      </c>
      <c r="C582" s="27" t="s">
        <v>2</v>
      </c>
      <c r="D582">
        <v>10</v>
      </c>
      <c r="E582" s="37" t="s">
        <v>494</v>
      </c>
      <c r="F582" s="27"/>
      <c r="G582" s="27"/>
    </row>
    <row r="583" spans="1:7" x14ac:dyDescent="0.25">
      <c r="A583" s="27" t="s">
        <v>409</v>
      </c>
      <c r="B583" s="27" t="s">
        <v>5</v>
      </c>
      <c r="C583" s="27" t="s">
        <v>3</v>
      </c>
      <c r="D583">
        <v>10</v>
      </c>
      <c r="E583" s="37" t="s">
        <v>494</v>
      </c>
      <c r="F583" s="27"/>
      <c r="G583" s="27"/>
    </row>
    <row r="584" spans="1:7" x14ac:dyDescent="0.25">
      <c r="A584" s="27" t="s">
        <v>409</v>
      </c>
      <c r="B584" s="27" t="s">
        <v>7</v>
      </c>
      <c r="C584" s="27" t="s">
        <v>3</v>
      </c>
      <c r="D584">
        <v>10</v>
      </c>
      <c r="E584" s="37" t="s">
        <v>494</v>
      </c>
      <c r="F584" s="27"/>
      <c r="G584" s="27"/>
    </row>
    <row r="585" spans="1:7" x14ac:dyDescent="0.25">
      <c r="A585" s="27" t="s">
        <v>409</v>
      </c>
      <c r="B585" s="27" t="s">
        <v>7</v>
      </c>
      <c r="C585" s="27" t="s">
        <v>4</v>
      </c>
      <c r="D585">
        <v>10</v>
      </c>
      <c r="E585" s="37" t="s">
        <v>494</v>
      </c>
      <c r="F585" s="27"/>
      <c r="G585" s="27"/>
    </row>
    <row r="586" spans="1:7" x14ac:dyDescent="0.25">
      <c r="A586" s="27" t="s">
        <v>409</v>
      </c>
      <c r="B586" s="27" t="s">
        <v>10</v>
      </c>
      <c r="C586" s="27" t="s">
        <v>3</v>
      </c>
      <c r="D586">
        <v>10</v>
      </c>
      <c r="E586" s="37" t="s">
        <v>494</v>
      </c>
      <c r="F586" s="27"/>
      <c r="G586" s="27"/>
    </row>
    <row r="587" spans="1:7" x14ac:dyDescent="0.25">
      <c r="A587" s="27" t="s">
        <v>409</v>
      </c>
      <c r="B587" s="27" t="s">
        <v>10</v>
      </c>
      <c r="C587" s="27" t="s">
        <v>4</v>
      </c>
      <c r="D587">
        <v>10</v>
      </c>
      <c r="E587" s="37" t="s">
        <v>494</v>
      </c>
      <c r="F587" s="27"/>
      <c r="G587" s="27"/>
    </row>
    <row r="588" spans="1:7" x14ac:dyDescent="0.25">
      <c r="A588" s="27" t="s">
        <v>409</v>
      </c>
      <c r="B588" s="27" t="s">
        <v>11</v>
      </c>
      <c r="C588" s="27" t="s">
        <v>2</v>
      </c>
      <c r="D588">
        <v>10</v>
      </c>
      <c r="E588" s="37" t="s">
        <v>494</v>
      </c>
      <c r="F588" s="27"/>
      <c r="G588" s="27"/>
    </row>
    <row r="589" spans="1:7" x14ac:dyDescent="0.25">
      <c r="A589" s="27" t="s">
        <v>409</v>
      </c>
      <c r="B589" s="27" t="s">
        <v>11</v>
      </c>
      <c r="C589" s="27" t="s">
        <v>3</v>
      </c>
      <c r="D589">
        <v>10</v>
      </c>
      <c r="E589" s="37" t="s">
        <v>494</v>
      </c>
      <c r="F589" s="27"/>
      <c r="G589" s="27"/>
    </row>
    <row r="590" spans="1:7" x14ac:dyDescent="0.25">
      <c r="A590" s="27" t="s">
        <v>409</v>
      </c>
      <c r="B590" s="27" t="s">
        <v>12</v>
      </c>
      <c r="C590" s="27" t="s">
        <v>1</v>
      </c>
      <c r="D590">
        <v>10</v>
      </c>
      <c r="E590" s="37" t="s">
        <v>494</v>
      </c>
      <c r="F590" s="27"/>
      <c r="G590" s="27"/>
    </row>
    <row r="591" spans="1:7" x14ac:dyDescent="0.25">
      <c r="A591" s="27" t="s">
        <v>409</v>
      </c>
      <c r="B591" s="27" t="s">
        <v>12</v>
      </c>
      <c r="C591" s="27" t="s">
        <v>2</v>
      </c>
      <c r="D591">
        <v>10</v>
      </c>
      <c r="E591" s="37" t="s">
        <v>494</v>
      </c>
      <c r="F591" s="27"/>
      <c r="G591" s="27"/>
    </row>
    <row r="592" spans="1:7" x14ac:dyDescent="0.25">
      <c r="A592" s="27" t="s">
        <v>410</v>
      </c>
      <c r="B592" s="27" t="s">
        <v>21</v>
      </c>
      <c r="C592" s="27" t="s">
        <v>1</v>
      </c>
      <c r="D592">
        <v>10</v>
      </c>
      <c r="E592" s="37" t="s">
        <v>494</v>
      </c>
      <c r="F592" s="27"/>
      <c r="G592" s="27"/>
    </row>
    <row r="593" spans="1:7" x14ac:dyDescent="0.25">
      <c r="A593" s="27" t="s">
        <v>410</v>
      </c>
      <c r="B593" s="27" t="s">
        <v>1</v>
      </c>
      <c r="C593" s="27" t="s">
        <v>1</v>
      </c>
      <c r="D593">
        <v>10</v>
      </c>
      <c r="E593" s="37" t="s">
        <v>494</v>
      </c>
      <c r="F593" s="27"/>
      <c r="G593" s="27"/>
    </row>
    <row r="594" spans="1:7" x14ac:dyDescent="0.25">
      <c r="A594" s="27" t="s">
        <v>410</v>
      </c>
      <c r="B594" s="27" t="s">
        <v>1</v>
      </c>
      <c r="C594" s="27" t="s">
        <v>2</v>
      </c>
      <c r="D594">
        <v>10</v>
      </c>
      <c r="E594" s="37" t="s">
        <v>494</v>
      </c>
      <c r="F594" s="27"/>
      <c r="G594" s="27"/>
    </row>
    <row r="595" spans="1:7" x14ac:dyDescent="0.25">
      <c r="A595" s="27" t="s">
        <v>410</v>
      </c>
      <c r="B595" s="27" t="s">
        <v>26</v>
      </c>
      <c r="C595" s="27" t="s">
        <v>1</v>
      </c>
      <c r="D595">
        <v>10</v>
      </c>
      <c r="E595" s="37" t="s">
        <v>494</v>
      </c>
      <c r="F595" s="27"/>
      <c r="G595" s="27"/>
    </row>
    <row r="596" spans="1:7" x14ac:dyDescent="0.25">
      <c r="A596" s="27" t="s">
        <v>410</v>
      </c>
      <c r="B596" s="27" t="s">
        <v>26</v>
      </c>
      <c r="C596" s="27" t="s">
        <v>2</v>
      </c>
      <c r="D596">
        <v>10</v>
      </c>
      <c r="E596" s="37" t="s">
        <v>494</v>
      </c>
      <c r="F596" s="27"/>
      <c r="G596" s="27"/>
    </row>
    <row r="597" spans="1:7" x14ac:dyDescent="0.25">
      <c r="A597" s="27" t="s">
        <v>410</v>
      </c>
      <c r="B597" s="27" t="s">
        <v>2</v>
      </c>
      <c r="C597" s="27" t="s">
        <v>2</v>
      </c>
      <c r="D597">
        <v>10</v>
      </c>
      <c r="E597" s="37" t="s">
        <v>494</v>
      </c>
      <c r="F597" s="27"/>
      <c r="G597" s="27"/>
    </row>
    <row r="598" spans="1:7" x14ac:dyDescent="0.25">
      <c r="A598" s="27" t="s">
        <v>410</v>
      </c>
      <c r="B598" s="27" t="s">
        <v>2</v>
      </c>
      <c r="C598" s="27" t="s">
        <v>3</v>
      </c>
      <c r="D598">
        <v>10</v>
      </c>
      <c r="E598" s="37" t="s">
        <v>494</v>
      </c>
      <c r="F598" s="27"/>
      <c r="G598" s="27"/>
    </row>
    <row r="599" spans="1:7" x14ac:dyDescent="0.25">
      <c r="A599" s="27" t="s">
        <v>410</v>
      </c>
      <c r="B599" s="27" t="s">
        <v>3</v>
      </c>
      <c r="C599" s="27" t="s">
        <v>2</v>
      </c>
      <c r="D599">
        <v>10</v>
      </c>
      <c r="E599" s="37" t="s">
        <v>494</v>
      </c>
      <c r="F599" s="27"/>
      <c r="G599" s="27"/>
    </row>
    <row r="600" spans="1:7" x14ac:dyDescent="0.25">
      <c r="A600" s="27" t="s">
        <v>410</v>
      </c>
      <c r="B600" s="27" t="s">
        <v>3</v>
      </c>
      <c r="C600" s="27" t="s">
        <v>3</v>
      </c>
      <c r="D600">
        <v>10</v>
      </c>
      <c r="E600" s="37" t="s">
        <v>494</v>
      </c>
      <c r="F600" s="27"/>
      <c r="G600" s="27"/>
    </row>
    <row r="601" spans="1:7" x14ac:dyDescent="0.25">
      <c r="A601" s="27" t="s">
        <v>410</v>
      </c>
      <c r="B601" s="27" t="s">
        <v>3</v>
      </c>
      <c r="C601" s="27" t="s">
        <v>4</v>
      </c>
      <c r="D601">
        <v>10</v>
      </c>
      <c r="E601" s="37" t="s">
        <v>494</v>
      </c>
      <c r="F601" s="27"/>
      <c r="G601" s="27"/>
    </row>
    <row r="602" spans="1:7" x14ac:dyDescent="0.25">
      <c r="A602" s="27" t="s">
        <v>410</v>
      </c>
      <c r="B602" s="27" t="s">
        <v>4</v>
      </c>
      <c r="C602" s="27" t="s">
        <v>3</v>
      </c>
      <c r="D602">
        <v>10</v>
      </c>
      <c r="E602" s="37" t="s">
        <v>494</v>
      </c>
      <c r="F602" s="27"/>
      <c r="G602" s="27"/>
    </row>
    <row r="603" spans="1:7" x14ac:dyDescent="0.25">
      <c r="A603" s="27" t="s">
        <v>410</v>
      </c>
      <c r="B603" s="27" t="s">
        <v>4</v>
      </c>
      <c r="C603" s="27" t="s">
        <v>4</v>
      </c>
      <c r="D603">
        <v>10</v>
      </c>
      <c r="E603" s="37" t="s">
        <v>494</v>
      </c>
      <c r="F603" s="27"/>
      <c r="G603" s="27"/>
    </row>
    <row r="604" spans="1:7" x14ac:dyDescent="0.25">
      <c r="A604" s="27" t="s">
        <v>410</v>
      </c>
      <c r="B604" s="27" t="s">
        <v>4</v>
      </c>
      <c r="C604" s="27" t="s">
        <v>5</v>
      </c>
      <c r="D604">
        <v>10</v>
      </c>
      <c r="E604" s="37" t="s">
        <v>494</v>
      </c>
      <c r="F604" s="27"/>
      <c r="G604" s="27"/>
    </row>
    <row r="605" spans="1:7" x14ac:dyDescent="0.25">
      <c r="A605" s="27" t="s">
        <v>410</v>
      </c>
      <c r="B605" s="27" t="s">
        <v>5</v>
      </c>
      <c r="C605" s="27" t="s">
        <v>4</v>
      </c>
      <c r="D605">
        <v>10</v>
      </c>
      <c r="E605" s="37" t="s">
        <v>494</v>
      </c>
      <c r="F605" s="27"/>
      <c r="G605" s="27"/>
    </row>
    <row r="606" spans="1:7" x14ac:dyDescent="0.25">
      <c r="A606" s="27" t="s">
        <v>410</v>
      </c>
      <c r="B606" s="27" t="s">
        <v>5</v>
      </c>
      <c r="C606" s="27" t="s">
        <v>5</v>
      </c>
      <c r="D606">
        <v>10</v>
      </c>
      <c r="E606" s="37" t="s">
        <v>494</v>
      </c>
      <c r="F606" s="27"/>
      <c r="G606" s="27"/>
    </row>
    <row r="607" spans="1:7" x14ac:dyDescent="0.25">
      <c r="A607" s="27" t="s">
        <v>410</v>
      </c>
      <c r="B607" s="27" t="s">
        <v>7</v>
      </c>
      <c r="C607" s="27" t="s">
        <v>5</v>
      </c>
      <c r="D607">
        <v>10</v>
      </c>
      <c r="E607" s="37" t="s">
        <v>494</v>
      </c>
      <c r="F607" s="27"/>
      <c r="G607" s="27"/>
    </row>
    <row r="608" spans="1:7" x14ac:dyDescent="0.25">
      <c r="A608" s="27" t="s">
        <v>410</v>
      </c>
      <c r="B608" s="27" t="s">
        <v>7</v>
      </c>
      <c r="C608" s="27" t="s">
        <v>6</v>
      </c>
      <c r="D608">
        <v>10</v>
      </c>
      <c r="E608" s="37" t="s">
        <v>494</v>
      </c>
      <c r="F608" s="27"/>
      <c r="G608" s="27"/>
    </row>
    <row r="609" spans="1:7" x14ac:dyDescent="0.25">
      <c r="A609" s="27" t="s">
        <v>410</v>
      </c>
      <c r="B609" s="27" t="s">
        <v>10</v>
      </c>
      <c r="C609" s="27" t="s">
        <v>5</v>
      </c>
      <c r="D609">
        <v>10</v>
      </c>
      <c r="E609" s="37" t="s">
        <v>494</v>
      </c>
      <c r="F609" s="27"/>
      <c r="G609" s="27"/>
    </row>
    <row r="610" spans="1:7" x14ac:dyDescent="0.25">
      <c r="A610" s="27" t="s">
        <v>410</v>
      </c>
      <c r="B610" s="27" t="s">
        <v>10</v>
      </c>
      <c r="C610" s="27" t="s">
        <v>6</v>
      </c>
      <c r="D610">
        <v>10</v>
      </c>
      <c r="E610" s="37" t="s">
        <v>494</v>
      </c>
      <c r="F610" s="27"/>
      <c r="G610" s="27"/>
    </row>
    <row r="611" spans="1:7" x14ac:dyDescent="0.25">
      <c r="A611" s="27" t="s">
        <v>410</v>
      </c>
      <c r="B611" s="27" t="s">
        <v>11</v>
      </c>
      <c r="C611" s="27" t="s">
        <v>3</v>
      </c>
      <c r="D611">
        <v>10</v>
      </c>
      <c r="E611" s="37" t="s">
        <v>494</v>
      </c>
      <c r="F611" s="27"/>
      <c r="G611" s="27"/>
    </row>
    <row r="612" spans="1:7" x14ac:dyDescent="0.25">
      <c r="A612" s="27" t="s">
        <v>410</v>
      </c>
      <c r="B612" s="27" t="s">
        <v>11</v>
      </c>
      <c r="C612" s="27" t="s">
        <v>4</v>
      </c>
      <c r="D612">
        <v>10</v>
      </c>
      <c r="E612" s="37" t="s">
        <v>494</v>
      </c>
      <c r="F612" s="27"/>
      <c r="G612" s="27"/>
    </row>
    <row r="613" spans="1:7" x14ac:dyDescent="0.25">
      <c r="A613" s="27" t="s">
        <v>410</v>
      </c>
      <c r="B613" s="27" t="s">
        <v>11</v>
      </c>
      <c r="C613" s="27" t="s">
        <v>5</v>
      </c>
      <c r="D613">
        <v>10</v>
      </c>
      <c r="E613" s="37" t="s">
        <v>494</v>
      </c>
      <c r="F613" s="27"/>
      <c r="G613" s="27"/>
    </row>
    <row r="614" spans="1:7" x14ac:dyDescent="0.25">
      <c r="A614" s="27" t="s">
        <v>410</v>
      </c>
      <c r="B614" s="27" t="s">
        <v>12</v>
      </c>
      <c r="C614" s="27" t="s">
        <v>1</v>
      </c>
      <c r="D614">
        <v>10</v>
      </c>
      <c r="E614" s="37" t="s">
        <v>494</v>
      </c>
      <c r="F614" s="27"/>
      <c r="G614" s="27"/>
    </row>
    <row r="615" spans="1:7" x14ac:dyDescent="0.25">
      <c r="A615" s="27" t="s">
        <v>410</v>
      </c>
      <c r="B615" s="27" t="s">
        <v>12</v>
      </c>
      <c r="C615" s="27" t="s">
        <v>2</v>
      </c>
      <c r="D615">
        <v>10</v>
      </c>
      <c r="E615" s="37" t="s">
        <v>494</v>
      </c>
      <c r="F615" s="27"/>
      <c r="G615" s="27"/>
    </row>
    <row r="616" spans="1:7" x14ac:dyDescent="0.25">
      <c r="A616" s="27" t="s">
        <v>411</v>
      </c>
      <c r="B616" s="27" t="s">
        <v>21</v>
      </c>
      <c r="C616" s="27" t="s">
        <v>1</v>
      </c>
      <c r="D616">
        <v>10</v>
      </c>
      <c r="E616" s="37" t="s">
        <v>494</v>
      </c>
      <c r="F616" s="27"/>
      <c r="G616" s="27"/>
    </row>
    <row r="617" spans="1:7" x14ac:dyDescent="0.25">
      <c r="A617" s="27" t="s">
        <v>411</v>
      </c>
      <c r="B617" s="27" t="s">
        <v>21</v>
      </c>
      <c r="C617" s="27" t="s">
        <v>2</v>
      </c>
      <c r="D617">
        <v>10</v>
      </c>
      <c r="E617" s="37" t="s">
        <v>494</v>
      </c>
      <c r="F617" s="27"/>
      <c r="G617" s="27"/>
    </row>
    <row r="618" spans="1:7" x14ac:dyDescent="0.25">
      <c r="A618" s="27" t="s">
        <v>411</v>
      </c>
      <c r="B618" s="27" t="s">
        <v>1</v>
      </c>
      <c r="C618" s="27" t="s">
        <v>1</v>
      </c>
      <c r="D618">
        <v>10</v>
      </c>
      <c r="E618" s="37" t="s">
        <v>494</v>
      </c>
      <c r="F618" s="27"/>
      <c r="G618" s="27"/>
    </row>
    <row r="619" spans="1:7" x14ac:dyDescent="0.25">
      <c r="A619" s="27" t="s">
        <v>411</v>
      </c>
      <c r="B619" s="27" t="s">
        <v>1</v>
      </c>
      <c r="C619" s="27" t="s">
        <v>2</v>
      </c>
      <c r="D619">
        <v>10</v>
      </c>
      <c r="E619" s="37" t="s">
        <v>494</v>
      </c>
      <c r="F619" s="27"/>
      <c r="G619" s="27"/>
    </row>
    <row r="620" spans="1:7" x14ac:dyDescent="0.25">
      <c r="A620" s="27" t="s">
        <v>411</v>
      </c>
      <c r="B620" s="27" t="s">
        <v>26</v>
      </c>
      <c r="C620" s="27" t="s">
        <v>2</v>
      </c>
      <c r="D620">
        <v>10</v>
      </c>
      <c r="E620" s="37" t="s">
        <v>494</v>
      </c>
      <c r="F620" s="27"/>
      <c r="G620" s="27"/>
    </row>
    <row r="621" spans="1:7" x14ac:dyDescent="0.25">
      <c r="A621" s="27" t="s">
        <v>411</v>
      </c>
      <c r="B621" s="27" t="s">
        <v>26</v>
      </c>
      <c r="C621" s="27" t="s">
        <v>3</v>
      </c>
      <c r="D621">
        <v>10</v>
      </c>
      <c r="E621" s="37" t="s">
        <v>494</v>
      </c>
      <c r="F621" s="27"/>
      <c r="G621" s="27"/>
    </row>
    <row r="622" spans="1:7" x14ac:dyDescent="0.25">
      <c r="A622" s="27" t="s">
        <v>411</v>
      </c>
      <c r="B622" s="27" t="s">
        <v>2</v>
      </c>
      <c r="C622" s="27" t="s">
        <v>3</v>
      </c>
      <c r="D622">
        <v>10</v>
      </c>
      <c r="E622" s="37" t="s">
        <v>494</v>
      </c>
      <c r="F622" s="27"/>
      <c r="G622" s="27"/>
    </row>
    <row r="623" spans="1:7" x14ac:dyDescent="0.25">
      <c r="A623" s="27" t="s">
        <v>411</v>
      </c>
      <c r="B623" s="27" t="s">
        <v>2</v>
      </c>
      <c r="C623" s="27" t="s">
        <v>4</v>
      </c>
      <c r="D623">
        <v>10</v>
      </c>
      <c r="E623" s="37" t="s">
        <v>494</v>
      </c>
      <c r="F623" s="27"/>
      <c r="G623" s="27"/>
    </row>
    <row r="624" spans="1:7" x14ac:dyDescent="0.25">
      <c r="A624" s="27" t="s">
        <v>411</v>
      </c>
      <c r="B624" s="27" t="s">
        <v>3</v>
      </c>
      <c r="C624" s="27" t="s">
        <v>4</v>
      </c>
      <c r="D624">
        <v>10</v>
      </c>
      <c r="E624" s="37" t="s">
        <v>494</v>
      </c>
      <c r="F624" s="27"/>
      <c r="G624" s="27"/>
    </row>
    <row r="625" spans="1:7" x14ac:dyDescent="0.25">
      <c r="A625" s="27" t="s">
        <v>411</v>
      </c>
      <c r="B625" s="27" t="s">
        <v>3</v>
      </c>
      <c r="C625" s="27" t="s">
        <v>5</v>
      </c>
      <c r="D625">
        <v>10</v>
      </c>
      <c r="E625" s="37" t="s">
        <v>494</v>
      </c>
      <c r="F625" s="27"/>
      <c r="G625" s="27"/>
    </row>
    <row r="626" spans="1:7" x14ac:dyDescent="0.25">
      <c r="A626" s="27" t="s">
        <v>411</v>
      </c>
      <c r="B626" s="27" t="s">
        <v>4</v>
      </c>
      <c r="C626" s="27" t="s">
        <v>5</v>
      </c>
      <c r="D626">
        <v>10</v>
      </c>
      <c r="E626" s="37" t="s">
        <v>494</v>
      </c>
      <c r="F626" s="27"/>
      <c r="G626" s="27"/>
    </row>
    <row r="627" spans="1:7" x14ac:dyDescent="0.25">
      <c r="A627" s="27" t="s">
        <v>411</v>
      </c>
      <c r="B627" s="27" t="s">
        <v>4</v>
      </c>
      <c r="C627" s="27" t="s">
        <v>6</v>
      </c>
      <c r="D627">
        <v>10</v>
      </c>
      <c r="E627" s="37" t="s">
        <v>494</v>
      </c>
      <c r="F627" s="27"/>
      <c r="G627" s="27"/>
    </row>
    <row r="628" spans="1:7" x14ac:dyDescent="0.25">
      <c r="A628" s="27" t="s">
        <v>411</v>
      </c>
      <c r="B628" s="27" t="s">
        <v>5</v>
      </c>
      <c r="C628" s="27" t="s">
        <v>6</v>
      </c>
      <c r="D628">
        <v>10</v>
      </c>
      <c r="E628" s="37" t="s">
        <v>494</v>
      </c>
      <c r="F628" s="27"/>
      <c r="G628" s="27"/>
    </row>
    <row r="629" spans="1:7" x14ac:dyDescent="0.25">
      <c r="A629" s="27" t="s">
        <v>411</v>
      </c>
      <c r="B629" s="27" t="s">
        <v>5</v>
      </c>
      <c r="C629" s="27" t="s">
        <v>7</v>
      </c>
      <c r="D629">
        <v>10</v>
      </c>
      <c r="E629" s="37" t="s">
        <v>494</v>
      </c>
      <c r="F629" s="27"/>
      <c r="G629" s="27"/>
    </row>
    <row r="630" spans="1:7" x14ac:dyDescent="0.25">
      <c r="A630" s="27" t="s">
        <v>411</v>
      </c>
      <c r="B630" s="27" t="s">
        <v>7</v>
      </c>
      <c r="C630" s="27" t="s">
        <v>7</v>
      </c>
      <c r="D630">
        <v>10</v>
      </c>
      <c r="E630" s="37" t="s">
        <v>494</v>
      </c>
      <c r="F630" s="27"/>
      <c r="G630" s="27"/>
    </row>
    <row r="631" spans="1:7" x14ac:dyDescent="0.25">
      <c r="A631" s="27" t="s">
        <v>411</v>
      </c>
      <c r="B631" s="27" t="s">
        <v>7</v>
      </c>
      <c r="C631" s="27" t="s">
        <v>8</v>
      </c>
      <c r="D631">
        <v>10</v>
      </c>
      <c r="E631" s="37" t="s">
        <v>494</v>
      </c>
      <c r="F631" s="27"/>
      <c r="G631" s="27"/>
    </row>
    <row r="632" spans="1:7" x14ac:dyDescent="0.25">
      <c r="A632" s="27" t="s">
        <v>411</v>
      </c>
      <c r="B632" s="27" t="s">
        <v>10</v>
      </c>
      <c r="C632" s="27" t="s">
        <v>6</v>
      </c>
      <c r="D632">
        <v>10</v>
      </c>
      <c r="E632" s="37" t="s">
        <v>494</v>
      </c>
      <c r="F632" s="27"/>
      <c r="G632" s="27"/>
    </row>
    <row r="633" spans="1:7" x14ac:dyDescent="0.25">
      <c r="A633" s="27" t="s">
        <v>411</v>
      </c>
      <c r="B633" s="27" t="s">
        <v>10</v>
      </c>
      <c r="C633" s="27" t="s">
        <v>7</v>
      </c>
      <c r="D633">
        <v>10</v>
      </c>
      <c r="E633" s="37" t="s">
        <v>494</v>
      </c>
      <c r="F633" s="27"/>
      <c r="G633" s="27"/>
    </row>
    <row r="634" spans="1:7" x14ac:dyDescent="0.25">
      <c r="A634" s="27" t="s">
        <v>411</v>
      </c>
      <c r="B634" s="27" t="s">
        <v>10</v>
      </c>
      <c r="C634" s="27" t="s">
        <v>8</v>
      </c>
      <c r="D634">
        <v>10</v>
      </c>
      <c r="E634" s="37" t="s">
        <v>494</v>
      </c>
      <c r="F634" s="27"/>
      <c r="G634" s="27"/>
    </row>
    <row r="635" spans="1:7" x14ac:dyDescent="0.25">
      <c r="A635" s="27" t="s">
        <v>411</v>
      </c>
      <c r="B635" s="27" t="s">
        <v>11</v>
      </c>
      <c r="C635" s="27" t="s">
        <v>3</v>
      </c>
      <c r="D635">
        <v>10</v>
      </c>
      <c r="E635" s="37" t="s">
        <v>494</v>
      </c>
      <c r="F635" s="27"/>
      <c r="G635" s="27"/>
    </row>
    <row r="636" spans="1:7" x14ac:dyDescent="0.25">
      <c r="A636" s="27" t="s">
        <v>411</v>
      </c>
      <c r="B636" s="27" t="s">
        <v>11</v>
      </c>
      <c r="C636" s="27" t="s">
        <v>4</v>
      </c>
      <c r="D636">
        <v>10</v>
      </c>
      <c r="E636" s="37" t="s">
        <v>494</v>
      </c>
      <c r="F636" s="27"/>
      <c r="G636" s="27"/>
    </row>
    <row r="637" spans="1:7" x14ac:dyDescent="0.25">
      <c r="A637" s="27" t="s">
        <v>411</v>
      </c>
      <c r="B637" s="27" t="s">
        <v>11</v>
      </c>
      <c r="C637" s="27" t="s">
        <v>5</v>
      </c>
      <c r="D637">
        <v>10</v>
      </c>
      <c r="E637" s="37" t="s">
        <v>494</v>
      </c>
      <c r="F637" s="27"/>
      <c r="G637" s="27"/>
    </row>
    <row r="638" spans="1:7" x14ac:dyDescent="0.25">
      <c r="A638" s="27" t="s">
        <v>411</v>
      </c>
      <c r="B638" s="27" t="s">
        <v>11</v>
      </c>
      <c r="C638" s="27" t="s">
        <v>6</v>
      </c>
      <c r="D638">
        <v>10</v>
      </c>
      <c r="E638" s="37" t="s">
        <v>494</v>
      </c>
      <c r="F638" s="27"/>
      <c r="G638" s="27"/>
    </row>
    <row r="639" spans="1:7" x14ac:dyDescent="0.25">
      <c r="A639" s="27" t="s">
        <v>411</v>
      </c>
      <c r="B639" s="27" t="s">
        <v>12</v>
      </c>
      <c r="C639" s="27" t="s">
        <v>1</v>
      </c>
      <c r="D639">
        <v>10</v>
      </c>
      <c r="E639" s="37" t="s">
        <v>494</v>
      </c>
      <c r="F639" s="27"/>
      <c r="G639" s="27"/>
    </row>
    <row r="640" spans="1:7" x14ac:dyDescent="0.25">
      <c r="A640" s="27" t="s">
        <v>411</v>
      </c>
      <c r="B640" s="27" t="s">
        <v>12</v>
      </c>
      <c r="C640" s="27" t="s">
        <v>2</v>
      </c>
      <c r="D640">
        <v>10</v>
      </c>
      <c r="E640" s="37" t="s">
        <v>494</v>
      </c>
      <c r="F640" s="27"/>
      <c r="G640" s="27"/>
    </row>
    <row r="641" spans="1:7" x14ac:dyDescent="0.25">
      <c r="A641" s="27" t="s">
        <v>411</v>
      </c>
      <c r="B641" s="27" t="s">
        <v>12</v>
      </c>
      <c r="C641" s="27" t="s">
        <v>3</v>
      </c>
      <c r="D641">
        <v>10</v>
      </c>
      <c r="E641" s="37" t="s">
        <v>494</v>
      </c>
      <c r="F641" s="27"/>
      <c r="G641" s="27"/>
    </row>
    <row r="642" spans="1:7" x14ac:dyDescent="0.25">
      <c r="A642" s="27" t="s">
        <v>336</v>
      </c>
      <c r="B642" s="27" t="s">
        <v>21</v>
      </c>
      <c r="C642" s="27" t="s">
        <v>1</v>
      </c>
      <c r="D642">
        <v>10</v>
      </c>
      <c r="E642" s="37" t="s">
        <v>494</v>
      </c>
      <c r="F642" s="27"/>
      <c r="G642" s="27"/>
    </row>
    <row r="643" spans="1:7" x14ac:dyDescent="0.25">
      <c r="A643" s="27" t="s">
        <v>336</v>
      </c>
      <c r="B643" s="27" t="s">
        <v>21</v>
      </c>
      <c r="C643" s="27" t="s">
        <v>2</v>
      </c>
      <c r="D643">
        <v>10</v>
      </c>
      <c r="E643" s="37" t="s">
        <v>494</v>
      </c>
      <c r="F643" s="27"/>
      <c r="G643" s="27"/>
    </row>
    <row r="644" spans="1:7" x14ac:dyDescent="0.25">
      <c r="A644" s="27" t="s">
        <v>336</v>
      </c>
      <c r="B644" s="27" t="s">
        <v>1</v>
      </c>
      <c r="C644" s="27" t="s">
        <v>2</v>
      </c>
      <c r="D644">
        <v>10</v>
      </c>
      <c r="E644" s="37" t="s">
        <v>494</v>
      </c>
      <c r="F644" s="27"/>
      <c r="G644" s="27"/>
    </row>
    <row r="645" spans="1:7" x14ac:dyDescent="0.25">
      <c r="A645" s="27" t="s">
        <v>336</v>
      </c>
      <c r="B645" s="27" t="s">
        <v>1</v>
      </c>
      <c r="C645" s="27" t="s">
        <v>3</v>
      </c>
      <c r="D645">
        <v>10</v>
      </c>
      <c r="E645" s="37" t="s">
        <v>494</v>
      </c>
      <c r="F645" s="27"/>
      <c r="G645" s="27"/>
    </row>
    <row r="646" spans="1:7" x14ac:dyDescent="0.25">
      <c r="A646" s="27" t="s">
        <v>336</v>
      </c>
      <c r="B646" s="27" t="s">
        <v>26</v>
      </c>
      <c r="C646" s="27" t="s">
        <v>3</v>
      </c>
      <c r="D646">
        <v>10</v>
      </c>
      <c r="E646" s="37" t="s">
        <v>494</v>
      </c>
      <c r="F646" s="27"/>
      <c r="G646" s="27"/>
    </row>
    <row r="647" spans="1:7" x14ac:dyDescent="0.25">
      <c r="A647" s="27" t="s">
        <v>336</v>
      </c>
      <c r="B647" s="27" t="s">
        <v>26</v>
      </c>
      <c r="C647" s="27" t="s">
        <v>4</v>
      </c>
      <c r="D647">
        <v>10</v>
      </c>
      <c r="E647" s="37" t="s">
        <v>494</v>
      </c>
      <c r="F647" s="27"/>
      <c r="G647" s="27"/>
    </row>
    <row r="648" spans="1:7" x14ac:dyDescent="0.25">
      <c r="A648" s="27" t="s">
        <v>336</v>
      </c>
      <c r="B648" s="27" t="s">
        <v>26</v>
      </c>
      <c r="C648" s="27" t="s">
        <v>5</v>
      </c>
      <c r="D648">
        <v>10</v>
      </c>
      <c r="E648" s="37" t="s">
        <v>494</v>
      </c>
      <c r="F648" s="27"/>
      <c r="G648" s="27"/>
    </row>
    <row r="649" spans="1:7" x14ac:dyDescent="0.25">
      <c r="A649" s="27" t="s">
        <v>336</v>
      </c>
      <c r="B649" s="27" t="s">
        <v>2</v>
      </c>
      <c r="C649" s="27" t="s">
        <v>4</v>
      </c>
      <c r="D649">
        <v>10</v>
      </c>
      <c r="E649" s="37" t="s">
        <v>494</v>
      </c>
      <c r="F649" s="27"/>
      <c r="G649" s="27"/>
    </row>
    <row r="650" spans="1:7" x14ac:dyDescent="0.25">
      <c r="A650" s="27" t="s">
        <v>336</v>
      </c>
      <c r="B650" s="27" t="s">
        <v>2</v>
      </c>
      <c r="C650" s="27" t="s">
        <v>5</v>
      </c>
      <c r="D650">
        <v>10</v>
      </c>
      <c r="E650" s="37" t="s">
        <v>494</v>
      </c>
      <c r="F650" s="27"/>
      <c r="G650" s="27"/>
    </row>
    <row r="651" spans="1:7" x14ac:dyDescent="0.25">
      <c r="A651" s="27" t="s">
        <v>336</v>
      </c>
      <c r="B651" s="27" t="s">
        <v>2</v>
      </c>
      <c r="C651" s="27" t="s">
        <v>6</v>
      </c>
      <c r="D651">
        <v>10</v>
      </c>
      <c r="E651" s="37" t="s">
        <v>494</v>
      </c>
      <c r="F651" s="27"/>
      <c r="G651" s="27"/>
    </row>
    <row r="652" spans="1:7" x14ac:dyDescent="0.25">
      <c r="A652" s="27" t="s">
        <v>336</v>
      </c>
      <c r="B652" s="27" t="s">
        <v>3</v>
      </c>
      <c r="C652" s="27" t="s">
        <v>5</v>
      </c>
      <c r="D652">
        <v>10</v>
      </c>
      <c r="E652" s="37" t="s">
        <v>494</v>
      </c>
      <c r="F652" s="27"/>
      <c r="G652" s="27"/>
    </row>
    <row r="653" spans="1:7" x14ac:dyDescent="0.25">
      <c r="A653" s="27" t="s">
        <v>336</v>
      </c>
      <c r="B653" s="27" t="s">
        <v>3</v>
      </c>
      <c r="C653" s="27" t="s">
        <v>6</v>
      </c>
      <c r="D653">
        <v>10</v>
      </c>
      <c r="E653" s="37" t="s">
        <v>494</v>
      </c>
      <c r="F653" s="27"/>
      <c r="G653" s="27"/>
    </row>
    <row r="654" spans="1:7" x14ac:dyDescent="0.25">
      <c r="A654" s="27" t="s">
        <v>336</v>
      </c>
      <c r="B654" s="27" t="s">
        <v>3</v>
      </c>
      <c r="C654" s="27" t="s">
        <v>7</v>
      </c>
      <c r="D654">
        <v>10</v>
      </c>
      <c r="E654" s="37" t="s">
        <v>494</v>
      </c>
      <c r="F654" s="27"/>
      <c r="G654" s="27"/>
    </row>
    <row r="655" spans="1:7" x14ac:dyDescent="0.25">
      <c r="A655" s="27" t="s">
        <v>336</v>
      </c>
      <c r="B655" s="27" t="s">
        <v>4</v>
      </c>
      <c r="C655" s="27" t="s">
        <v>7</v>
      </c>
      <c r="D655">
        <v>10</v>
      </c>
      <c r="E655" s="37" t="s">
        <v>494</v>
      </c>
      <c r="F655" s="27"/>
      <c r="G655" s="27"/>
    </row>
    <row r="656" spans="1:7" x14ac:dyDescent="0.25">
      <c r="A656" s="27" t="s">
        <v>336</v>
      </c>
      <c r="B656" s="27" t="s">
        <v>4</v>
      </c>
      <c r="C656" s="27" t="s">
        <v>8</v>
      </c>
      <c r="D656">
        <v>10</v>
      </c>
      <c r="E656" s="37" t="s">
        <v>494</v>
      </c>
      <c r="F656" s="27"/>
      <c r="G656" s="27"/>
    </row>
    <row r="657" spans="1:7" x14ac:dyDescent="0.25">
      <c r="A657" s="27" t="s">
        <v>336</v>
      </c>
      <c r="B657" s="27" t="s">
        <v>4</v>
      </c>
      <c r="C657" s="27" t="s">
        <v>9</v>
      </c>
      <c r="D657">
        <v>10</v>
      </c>
      <c r="E657" s="37" t="s">
        <v>494</v>
      </c>
      <c r="F657" s="27"/>
      <c r="G657" s="27"/>
    </row>
    <row r="658" spans="1:7" x14ac:dyDescent="0.25">
      <c r="A658" s="27" t="s">
        <v>336</v>
      </c>
      <c r="B658" s="27" t="s">
        <v>5</v>
      </c>
      <c r="C658" s="27" t="s">
        <v>8</v>
      </c>
      <c r="D658">
        <v>10</v>
      </c>
      <c r="E658" s="37" t="s">
        <v>494</v>
      </c>
      <c r="F658" s="27"/>
      <c r="G658" s="27"/>
    </row>
    <row r="659" spans="1:7" x14ac:dyDescent="0.25">
      <c r="A659" s="27" t="s">
        <v>336</v>
      </c>
      <c r="B659" s="27" t="s">
        <v>5</v>
      </c>
      <c r="C659" s="27" t="s">
        <v>9</v>
      </c>
      <c r="D659">
        <v>10</v>
      </c>
      <c r="E659" s="37" t="s">
        <v>494</v>
      </c>
      <c r="F659" s="27"/>
      <c r="G659" s="27"/>
    </row>
    <row r="660" spans="1:7" x14ac:dyDescent="0.25">
      <c r="A660" s="27" t="s">
        <v>336</v>
      </c>
      <c r="B660" s="27" t="s">
        <v>5</v>
      </c>
      <c r="C660" s="27" t="s">
        <v>10</v>
      </c>
      <c r="D660">
        <v>10</v>
      </c>
      <c r="E660" s="37" t="s">
        <v>494</v>
      </c>
      <c r="F660" s="27"/>
      <c r="G660" s="27"/>
    </row>
    <row r="661" spans="1:7" x14ac:dyDescent="0.25">
      <c r="A661" s="27" t="s">
        <v>336</v>
      </c>
      <c r="B661" s="27" t="s">
        <v>7</v>
      </c>
      <c r="C661" s="27" t="s">
        <v>9</v>
      </c>
      <c r="D661">
        <v>10</v>
      </c>
      <c r="E661" s="37" t="s">
        <v>494</v>
      </c>
      <c r="F661" s="27"/>
      <c r="G661" s="27"/>
    </row>
    <row r="662" spans="1:7" x14ac:dyDescent="0.25">
      <c r="A662" s="27" t="s">
        <v>336</v>
      </c>
      <c r="B662" s="27" t="s">
        <v>7</v>
      </c>
      <c r="C662" s="27" t="s">
        <v>10</v>
      </c>
      <c r="D662">
        <v>10</v>
      </c>
      <c r="E662" s="37" t="s">
        <v>494</v>
      </c>
      <c r="F662" s="27"/>
      <c r="G662" s="27"/>
    </row>
    <row r="663" spans="1:7" x14ac:dyDescent="0.25">
      <c r="A663" s="27" t="s">
        <v>336</v>
      </c>
      <c r="B663" s="27" t="s">
        <v>10</v>
      </c>
      <c r="C663" s="27" t="s">
        <v>7</v>
      </c>
      <c r="D663">
        <v>10</v>
      </c>
      <c r="E663" s="37" t="s">
        <v>494</v>
      </c>
      <c r="F663" s="27"/>
      <c r="G663" s="27"/>
    </row>
    <row r="664" spans="1:7" x14ac:dyDescent="0.25">
      <c r="A664" s="27" t="s">
        <v>336</v>
      </c>
      <c r="B664" s="27" t="s">
        <v>10</v>
      </c>
      <c r="C664" s="27" t="s">
        <v>8</v>
      </c>
      <c r="D664">
        <v>10</v>
      </c>
      <c r="E664" s="37" t="s">
        <v>494</v>
      </c>
      <c r="F664" s="27"/>
      <c r="G664" s="27"/>
    </row>
    <row r="665" spans="1:7" x14ac:dyDescent="0.25">
      <c r="A665" s="27" t="s">
        <v>336</v>
      </c>
      <c r="B665" s="27" t="s">
        <v>10</v>
      </c>
      <c r="C665" s="27" t="s">
        <v>9</v>
      </c>
      <c r="D665">
        <v>10</v>
      </c>
      <c r="E665" s="37" t="s">
        <v>494</v>
      </c>
      <c r="F665" s="27"/>
      <c r="G665" s="27"/>
    </row>
    <row r="666" spans="1:7" x14ac:dyDescent="0.25">
      <c r="A666" s="27" t="s">
        <v>336</v>
      </c>
      <c r="B666" s="27" t="s">
        <v>10</v>
      </c>
      <c r="C666" s="27" t="s">
        <v>10</v>
      </c>
      <c r="D666">
        <v>10</v>
      </c>
      <c r="E666" s="37" t="s">
        <v>494</v>
      </c>
      <c r="F666" s="27"/>
      <c r="G666" s="27"/>
    </row>
    <row r="667" spans="1:7" x14ac:dyDescent="0.25">
      <c r="A667" s="27" t="s">
        <v>336</v>
      </c>
      <c r="B667" s="27" t="s">
        <v>11</v>
      </c>
      <c r="C667" s="27" t="s">
        <v>3</v>
      </c>
      <c r="D667">
        <v>10</v>
      </c>
      <c r="E667" s="37" t="s">
        <v>494</v>
      </c>
      <c r="F667" s="27"/>
      <c r="G667" s="27"/>
    </row>
    <row r="668" spans="1:7" x14ac:dyDescent="0.25">
      <c r="A668" s="27" t="s">
        <v>336</v>
      </c>
      <c r="B668" s="27" t="s">
        <v>11</v>
      </c>
      <c r="C668" s="27" t="s">
        <v>4</v>
      </c>
      <c r="D668">
        <v>10</v>
      </c>
      <c r="E668" s="37" t="s">
        <v>494</v>
      </c>
      <c r="F668" s="27"/>
      <c r="G668" s="27"/>
    </row>
    <row r="669" spans="1:7" x14ac:dyDescent="0.25">
      <c r="A669" s="27" t="s">
        <v>336</v>
      </c>
      <c r="B669" s="27" t="s">
        <v>11</v>
      </c>
      <c r="C669" s="27" t="s">
        <v>5</v>
      </c>
      <c r="D669">
        <v>10</v>
      </c>
      <c r="E669" s="37" t="s">
        <v>494</v>
      </c>
      <c r="F669" s="27"/>
      <c r="G669" s="27"/>
    </row>
    <row r="670" spans="1:7" x14ac:dyDescent="0.25">
      <c r="A670" s="27" t="s">
        <v>336</v>
      </c>
      <c r="B670" s="27" t="s">
        <v>11</v>
      </c>
      <c r="C670" s="27" t="s">
        <v>6</v>
      </c>
      <c r="D670">
        <v>10</v>
      </c>
      <c r="E670" s="37" t="s">
        <v>494</v>
      </c>
      <c r="F670" s="27"/>
      <c r="G670" s="27"/>
    </row>
    <row r="671" spans="1:7" x14ac:dyDescent="0.25">
      <c r="A671" s="27" t="s">
        <v>336</v>
      </c>
      <c r="B671" s="27" t="s">
        <v>11</v>
      </c>
      <c r="C671" s="27" t="s">
        <v>7</v>
      </c>
      <c r="D671">
        <v>10</v>
      </c>
      <c r="E671" s="37" t="s">
        <v>494</v>
      </c>
      <c r="F671" s="27"/>
      <c r="G671" s="27"/>
    </row>
    <row r="672" spans="1:7" x14ac:dyDescent="0.25">
      <c r="A672" s="27" t="s">
        <v>336</v>
      </c>
      <c r="B672" s="27" t="s">
        <v>12</v>
      </c>
      <c r="C672" s="27" t="s">
        <v>1</v>
      </c>
      <c r="D672">
        <v>10</v>
      </c>
      <c r="E672" s="37" t="s">
        <v>494</v>
      </c>
      <c r="F672" s="27"/>
      <c r="G672" s="27"/>
    </row>
    <row r="673" spans="1:7" x14ac:dyDescent="0.25">
      <c r="A673" s="27" t="s">
        <v>336</v>
      </c>
      <c r="B673" s="27" t="s">
        <v>12</v>
      </c>
      <c r="C673" s="27" t="s">
        <v>2</v>
      </c>
      <c r="D673">
        <v>10</v>
      </c>
      <c r="E673" s="37" t="s">
        <v>494</v>
      </c>
      <c r="F673" s="27"/>
      <c r="G673" s="27"/>
    </row>
    <row r="674" spans="1:7" x14ac:dyDescent="0.25">
      <c r="A674" s="27" t="s">
        <v>336</v>
      </c>
      <c r="B674" s="27" t="s">
        <v>12</v>
      </c>
      <c r="C674" s="27" t="s">
        <v>3</v>
      </c>
      <c r="D674">
        <v>10</v>
      </c>
      <c r="E674" s="37" t="s">
        <v>494</v>
      </c>
      <c r="F674" s="27"/>
      <c r="G674" s="27"/>
    </row>
    <row r="675" spans="1:7" x14ac:dyDescent="0.25">
      <c r="A675" s="27" t="s">
        <v>527</v>
      </c>
      <c r="B675" s="27" t="s">
        <v>21</v>
      </c>
      <c r="C675" s="27" t="s">
        <v>1</v>
      </c>
      <c r="D675">
        <v>10</v>
      </c>
      <c r="E675" s="37" t="s">
        <v>494</v>
      </c>
      <c r="F675" s="27"/>
      <c r="G675" s="27"/>
    </row>
    <row r="676" spans="1:7" x14ac:dyDescent="0.25">
      <c r="A676" s="27" t="s">
        <v>527</v>
      </c>
      <c r="B676" s="27" t="s">
        <v>1</v>
      </c>
      <c r="C676" s="27" t="s">
        <v>1</v>
      </c>
      <c r="D676">
        <v>10</v>
      </c>
      <c r="E676" s="37" t="s">
        <v>494</v>
      </c>
      <c r="F676" s="27"/>
      <c r="G676" s="27"/>
    </row>
    <row r="677" spans="1:7" x14ac:dyDescent="0.25">
      <c r="A677" s="27" t="s">
        <v>527</v>
      </c>
      <c r="B677" s="27" t="s">
        <v>26</v>
      </c>
      <c r="C677" s="27" t="s">
        <v>1</v>
      </c>
      <c r="D677">
        <v>10</v>
      </c>
      <c r="E677" s="37" t="s">
        <v>494</v>
      </c>
      <c r="F677" s="27"/>
      <c r="G677" s="27"/>
    </row>
    <row r="678" spans="1:7" x14ac:dyDescent="0.25">
      <c r="A678" s="27" t="s">
        <v>527</v>
      </c>
      <c r="B678" s="27" t="s">
        <v>2</v>
      </c>
      <c r="C678" s="27" t="s">
        <v>1</v>
      </c>
      <c r="D678">
        <v>10</v>
      </c>
      <c r="E678" s="37" t="s">
        <v>494</v>
      </c>
      <c r="F678" s="27"/>
      <c r="G678" s="27"/>
    </row>
    <row r="679" spans="1:7" x14ac:dyDescent="0.25">
      <c r="A679" s="27" t="s">
        <v>527</v>
      </c>
      <c r="B679" s="27" t="s">
        <v>3</v>
      </c>
      <c r="C679" s="27" t="s">
        <v>1</v>
      </c>
      <c r="D679">
        <v>10</v>
      </c>
      <c r="E679" s="37" t="s">
        <v>494</v>
      </c>
      <c r="F679" s="27"/>
      <c r="G679" s="27"/>
    </row>
    <row r="680" spans="1:7" x14ac:dyDescent="0.25">
      <c r="A680" s="27" t="s">
        <v>527</v>
      </c>
      <c r="B680" s="27" t="s">
        <v>4</v>
      </c>
      <c r="C680" s="27" t="s">
        <v>1</v>
      </c>
      <c r="D680">
        <v>10</v>
      </c>
      <c r="E680" s="37" t="s">
        <v>494</v>
      </c>
      <c r="F680" s="27"/>
      <c r="G680" s="27"/>
    </row>
    <row r="681" spans="1:7" x14ac:dyDescent="0.25">
      <c r="A681" s="27" t="s">
        <v>527</v>
      </c>
      <c r="B681" s="27" t="s">
        <v>4</v>
      </c>
      <c r="C681" s="27" t="s">
        <v>2</v>
      </c>
      <c r="D681">
        <v>10</v>
      </c>
      <c r="E681" s="37" t="s">
        <v>494</v>
      </c>
      <c r="F681" s="27"/>
      <c r="G681" s="27"/>
    </row>
    <row r="682" spans="1:7" x14ac:dyDescent="0.25">
      <c r="A682" s="27" t="s">
        <v>527</v>
      </c>
      <c r="B682" s="27" t="s">
        <v>5</v>
      </c>
      <c r="C682" s="27" t="s">
        <v>1</v>
      </c>
      <c r="D682">
        <v>10</v>
      </c>
      <c r="E682" s="37" t="s">
        <v>494</v>
      </c>
      <c r="F682" s="27"/>
      <c r="G682" s="27"/>
    </row>
    <row r="683" spans="1:7" x14ac:dyDescent="0.25">
      <c r="A683" s="27" t="s">
        <v>527</v>
      </c>
      <c r="B683" s="27" t="s">
        <v>5</v>
      </c>
      <c r="C683" s="27" t="s">
        <v>2</v>
      </c>
      <c r="D683">
        <v>10</v>
      </c>
      <c r="E683" s="37" t="s">
        <v>494</v>
      </c>
      <c r="F683" s="27"/>
      <c r="G683" s="27"/>
    </row>
    <row r="684" spans="1:7" x14ac:dyDescent="0.25">
      <c r="A684" s="27" t="s">
        <v>527</v>
      </c>
      <c r="B684" s="27" t="s">
        <v>7</v>
      </c>
      <c r="C684" s="27" t="s">
        <v>2</v>
      </c>
      <c r="D684">
        <v>10</v>
      </c>
      <c r="E684" s="37" t="s">
        <v>494</v>
      </c>
      <c r="F684" s="27"/>
      <c r="G684" s="27"/>
    </row>
    <row r="685" spans="1:7" x14ac:dyDescent="0.25">
      <c r="A685" s="27" t="s">
        <v>527</v>
      </c>
      <c r="B685" s="27" t="s">
        <v>7</v>
      </c>
      <c r="C685" s="27" t="s">
        <v>3</v>
      </c>
      <c r="D685">
        <v>10</v>
      </c>
      <c r="E685" s="37" t="s">
        <v>494</v>
      </c>
      <c r="F685" s="27"/>
      <c r="G685" s="27"/>
    </row>
    <row r="686" spans="1:7" x14ac:dyDescent="0.25">
      <c r="A686" s="27" t="s">
        <v>527</v>
      </c>
      <c r="B686" s="27" t="s">
        <v>10</v>
      </c>
      <c r="C686" s="27" t="s">
        <v>2</v>
      </c>
      <c r="D686">
        <v>10</v>
      </c>
      <c r="E686" s="37" t="s">
        <v>494</v>
      </c>
      <c r="F686" s="27"/>
      <c r="G686" s="27"/>
    </row>
    <row r="687" spans="1:7" x14ac:dyDescent="0.25">
      <c r="A687" s="27" t="s">
        <v>527</v>
      </c>
      <c r="B687" s="27" t="s">
        <v>10</v>
      </c>
      <c r="C687" s="27" t="s">
        <v>3</v>
      </c>
      <c r="D687">
        <v>10</v>
      </c>
      <c r="E687" s="37" t="s">
        <v>494</v>
      </c>
      <c r="F687" s="27"/>
      <c r="G687" s="27"/>
    </row>
    <row r="688" spans="1:7" x14ac:dyDescent="0.25">
      <c r="A688" s="27" t="s">
        <v>527</v>
      </c>
      <c r="B688" s="27" t="s">
        <v>11</v>
      </c>
      <c r="C688" s="27" t="s">
        <v>2</v>
      </c>
      <c r="D688">
        <v>10</v>
      </c>
      <c r="E688" s="37" t="s">
        <v>494</v>
      </c>
      <c r="F688" s="27"/>
      <c r="G688" s="27"/>
    </row>
    <row r="689" spans="1:7" x14ac:dyDescent="0.25">
      <c r="A689" s="27" t="s">
        <v>527</v>
      </c>
      <c r="B689" s="27" t="s">
        <v>11</v>
      </c>
      <c r="C689" s="27" t="s">
        <v>3</v>
      </c>
      <c r="D689">
        <v>10</v>
      </c>
      <c r="E689" s="37" t="s">
        <v>494</v>
      </c>
      <c r="F689" s="27"/>
      <c r="G689" s="27"/>
    </row>
    <row r="690" spans="1:7" x14ac:dyDescent="0.25">
      <c r="A690" s="27" t="s">
        <v>527</v>
      </c>
      <c r="B690" s="27" t="s">
        <v>12</v>
      </c>
      <c r="C690" s="27" t="s">
        <v>1</v>
      </c>
      <c r="D690">
        <v>10</v>
      </c>
      <c r="E690" s="37" t="s">
        <v>494</v>
      </c>
      <c r="F690" s="27"/>
      <c r="G690" s="27"/>
    </row>
    <row r="691" spans="1:7" x14ac:dyDescent="0.25">
      <c r="A691" s="27" t="s">
        <v>527</v>
      </c>
      <c r="B691" s="27" t="s">
        <v>12</v>
      </c>
      <c r="C691" s="27" t="s">
        <v>2</v>
      </c>
      <c r="D691">
        <v>10</v>
      </c>
      <c r="E691" s="37" t="s">
        <v>494</v>
      </c>
      <c r="F691" s="27"/>
      <c r="G691" s="27"/>
    </row>
    <row r="692" spans="1:7" x14ac:dyDescent="0.25">
      <c r="A692" s="27" t="s">
        <v>527</v>
      </c>
      <c r="B692" s="27" t="s">
        <v>12</v>
      </c>
      <c r="C692" s="27" t="s">
        <v>3</v>
      </c>
      <c r="D692">
        <v>10</v>
      </c>
      <c r="E692" s="37" t="s">
        <v>494</v>
      </c>
      <c r="F692" s="27"/>
      <c r="G692" s="27"/>
    </row>
    <row r="693" spans="1:7" x14ac:dyDescent="0.25">
      <c r="A693" s="27" t="s">
        <v>527</v>
      </c>
      <c r="B693" s="27" t="s">
        <v>13</v>
      </c>
      <c r="C693" s="27" t="s">
        <v>1</v>
      </c>
      <c r="D693">
        <v>10</v>
      </c>
      <c r="E693" s="37" t="s">
        <v>494</v>
      </c>
      <c r="F693" s="27"/>
      <c r="G693" s="27"/>
    </row>
    <row r="694" spans="1:7" x14ac:dyDescent="0.25">
      <c r="A694" s="27" t="s">
        <v>528</v>
      </c>
      <c r="B694" s="27" t="s">
        <v>21</v>
      </c>
      <c r="C694" s="27" t="s">
        <v>1</v>
      </c>
      <c r="D694">
        <v>10</v>
      </c>
      <c r="E694" s="37" t="s">
        <v>494</v>
      </c>
      <c r="F694" s="27"/>
      <c r="G694" s="27"/>
    </row>
    <row r="695" spans="1:7" x14ac:dyDescent="0.25">
      <c r="A695" s="27" t="s">
        <v>528</v>
      </c>
      <c r="B695" s="27" t="s">
        <v>1</v>
      </c>
      <c r="C695" s="27" t="s">
        <v>1</v>
      </c>
      <c r="D695">
        <v>10</v>
      </c>
      <c r="E695" s="37" t="s">
        <v>494</v>
      </c>
      <c r="F695" s="27"/>
      <c r="G695" s="27"/>
    </row>
    <row r="696" spans="1:7" x14ac:dyDescent="0.25">
      <c r="A696" s="27" t="s">
        <v>528</v>
      </c>
      <c r="B696" s="27" t="s">
        <v>26</v>
      </c>
      <c r="C696" s="27" t="s">
        <v>1</v>
      </c>
      <c r="D696">
        <v>10</v>
      </c>
      <c r="E696" s="37" t="s">
        <v>494</v>
      </c>
      <c r="F696" s="27"/>
      <c r="G696" s="27"/>
    </row>
    <row r="697" spans="1:7" x14ac:dyDescent="0.25">
      <c r="A697" s="27" t="s">
        <v>528</v>
      </c>
      <c r="B697" s="27" t="s">
        <v>26</v>
      </c>
      <c r="C697" s="27" t="s">
        <v>2</v>
      </c>
      <c r="D697">
        <v>10</v>
      </c>
      <c r="E697" s="37" t="s">
        <v>494</v>
      </c>
      <c r="F697" s="27"/>
      <c r="G697" s="27"/>
    </row>
    <row r="698" spans="1:7" x14ac:dyDescent="0.25">
      <c r="A698" s="27" t="s">
        <v>528</v>
      </c>
      <c r="B698" s="27" t="s">
        <v>2</v>
      </c>
      <c r="C698" s="27" t="s">
        <v>1</v>
      </c>
      <c r="D698">
        <v>10</v>
      </c>
      <c r="E698" s="37" t="s">
        <v>494</v>
      </c>
      <c r="F698" s="27"/>
      <c r="G698" s="27"/>
    </row>
    <row r="699" spans="1:7" x14ac:dyDescent="0.25">
      <c r="A699" s="27" t="s">
        <v>528</v>
      </c>
      <c r="B699" s="27" t="s">
        <v>2</v>
      </c>
      <c r="C699" s="27" t="s">
        <v>2</v>
      </c>
      <c r="D699">
        <v>10</v>
      </c>
      <c r="E699" s="37" t="s">
        <v>494</v>
      </c>
      <c r="F699" s="27"/>
      <c r="G699" s="27"/>
    </row>
    <row r="700" spans="1:7" x14ac:dyDescent="0.25">
      <c r="A700" s="27" t="s">
        <v>528</v>
      </c>
      <c r="B700" s="27" t="s">
        <v>3</v>
      </c>
      <c r="C700" s="27" t="s">
        <v>1</v>
      </c>
      <c r="D700">
        <v>10</v>
      </c>
      <c r="E700" s="37" t="s">
        <v>494</v>
      </c>
      <c r="F700" s="27"/>
      <c r="G700" s="27"/>
    </row>
    <row r="701" spans="1:7" x14ac:dyDescent="0.25">
      <c r="A701" s="27" t="s">
        <v>528</v>
      </c>
      <c r="B701" s="27" t="s">
        <v>3</v>
      </c>
      <c r="C701" s="27" t="s">
        <v>2</v>
      </c>
      <c r="D701">
        <v>10</v>
      </c>
      <c r="E701" s="37" t="s">
        <v>494</v>
      </c>
      <c r="F701" s="27"/>
      <c r="G701" s="27"/>
    </row>
    <row r="702" spans="1:7" x14ac:dyDescent="0.25">
      <c r="A702" s="27" t="s">
        <v>528</v>
      </c>
      <c r="B702" s="27" t="s">
        <v>4</v>
      </c>
      <c r="C702" s="27" t="s">
        <v>2</v>
      </c>
      <c r="D702">
        <v>10</v>
      </c>
      <c r="E702" s="37" t="s">
        <v>494</v>
      </c>
      <c r="F702" s="27"/>
      <c r="G702" s="27"/>
    </row>
    <row r="703" spans="1:7" x14ac:dyDescent="0.25">
      <c r="A703" s="27" t="s">
        <v>528</v>
      </c>
      <c r="B703" s="27" t="s">
        <v>4</v>
      </c>
      <c r="C703" s="27" t="s">
        <v>3</v>
      </c>
      <c r="D703">
        <v>10</v>
      </c>
      <c r="E703" s="37" t="s">
        <v>494</v>
      </c>
      <c r="F703" s="27"/>
      <c r="G703" s="27"/>
    </row>
    <row r="704" spans="1:7" x14ac:dyDescent="0.25">
      <c r="A704" s="27" t="s">
        <v>528</v>
      </c>
      <c r="B704" s="27" t="s">
        <v>5</v>
      </c>
      <c r="C704" s="27" t="s">
        <v>2</v>
      </c>
      <c r="D704">
        <v>10</v>
      </c>
      <c r="E704" s="37" t="s">
        <v>494</v>
      </c>
      <c r="F704" s="27"/>
      <c r="G704" s="27"/>
    </row>
    <row r="705" spans="1:7" x14ac:dyDescent="0.25">
      <c r="A705" s="27" t="s">
        <v>528</v>
      </c>
      <c r="B705" s="27" t="s">
        <v>5</v>
      </c>
      <c r="C705" s="27" t="s">
        <v>3</v>
      </c>
      <c r="D705">
        <v>10</v>
      </c>
      <c r="E705" s="37" t="s">
        <v>494</v>
      </c>
      <c r="F705" s="27"/>
      <c r="G705" s="27"/>
    </row>
    <row r="706" spans="1:7" x14ac:dyDescent="0.25">
      <c r="A706" s="27" t="s">
        <v>528</v>
      </c>
      <c r="B706" s="27" t="s">
        <v>5</v>
      </c>
      <c r="C706" s="27" t="s">
        <v>4</v>
      </c>
      <c r="D706">
        <v>10</v>
      </c>
      <c r="E706" s="37" t="s">
        <v>494</v>
      </c>
      <c r="F706" s="27"/>
      <c r="G706" s="27"/>
    </row>
    <row r="707" spans="1:7" x14ac:dyDescent="0.25">
      <c r="A707" s="27" t="s">
        <v>528</v>
      </c>
      <c r="B707" s="27" t="s">
        <v>7</v>
      </c>
      <c r="C707" s="27" t="s">
        <v>3</v>
      </c>
      <c r="D707">
        <v>10</v>
      </c>
      <c r="E707" s="37" t="s">
        <v>494</v>
      </c>
      <c r="F707" s="27"/>
      <c r="G707" s="27"/>
    </row>
    <row r="708" spans="1:7" x14ac:dyDescent="0.25">
      <c r="A708" s="27" t="s">
        <v>528</v>
      </c>
      <c r="B708" s="27" t="s">
        <v>7</v>
      </c>
      <c r="C708" s="27" t="s">
        <v>4</v>
      </c>
      <c r="D708">
        <v>10</v>
      </c>
      <c r="E708" s="37" t="s">
        <v>494</v>
      </c>
      <c r="F708" s="27"/>
      <c r="G708" s="27"/>
    </row>
    <row r="709" spans="1:7" x14ac:dyDescent="0.25">
      <c r="A709" s="27" t="s">
        <v>528</v>
      </c>
      <c r="B709" s="27" t="s">
        <v>10</v>
      </c>
      <c r="C709" s="27" t="s">
        <v>4</v>
      </c>
      <c r="D709">
        <v>10</v>
      </c>
      <c r="E709" s="37" t="s">
        <v>494</v>
      </c>
      <c r="F709" s="27"/>
      <c r="G709" s="27"/>
    </row>
    <row r="710" spans="1:7" x14ac:dyDescent="0.25">
      <c r="A710" s="27" t="s">
        <v>528</v>
      </c>
      <c r="B710" s="27" t="s">
        <v>10</v>
      </c>
      <c r="C710" s="27" t="s">
        <v>5</v>
      </c>
      <c r="D710">
        <v>10</v>
      </c>
      <c r="E710" s="37" t="s">
        <v>494</v>
      </c>
      <c r="F710" s="27"/>
      <c r="G710" s="27"/>
    </row>
    <row r="711" spans="1:7" x14ac:dyDescent="0.25">
      <c r="A711" s="27" t="s">
        <v>528</v>
      </c>
      <c r="B711" s="27" t="s">
        <v>11</v>
      </c>
      <c r="C711" s="27" t="s">
        <v>4</v>
      </c>
      <c r="D711">
        <v>10</v>
      </c>
      <c r="E711" s="37" t="s">
        <v>494</v>
      </c>
      <c r="F711" s="27"/>
      <c r="G711" s="27"/>
    </row>
    <row r="712" spans="1:7" x14ac:dyDescent="0.25">
      <c r="A712" s="27" t="s">
        <v>528</v>
      </c>
      <c r="B712" s="27" t="s">
        <v>11</v>
      </c>
      <c r="C712" s="27" t="s">
        <v>5</v>
      </c>
      <c r="D712">
        <v>10</v>
      </c>
      <c r="E712" s="37" t="s">
        <v>494</v>
      </c>
      <c r="F712" s="27"/>
      <c r="G712" s="27"/>
    </row>
    <row r="713" spans="1:7" x14ac:dyDescent="0.25">
      <c r="A713" s="27" t="s">
        <v>528</v>
      </c>
      <c r="B713" s="27" t="s">
        <v>12</v>
      </c>
      <c r="C713" s="27" t="s">
        <v>2</v>
      </c>
      <c r="D713">
        <v>10</v>
      </c>
      <c r="E713" s="37" t="s">
        <v>494</v>
      </c>
      <c r="F713" s="27"/>
      <c r="G713" s="27"/>
    </row>
    <row r="714" spans="1:7" x14ac:dyDescent="0.25">
      <c r="A714" s="27" t="s">
        <v>528</v>
      </c>
      <c r="B714" s="27" t="s">
        <v>12</v>
      </c>
      <c r="C714" s="27" t="s">
        <v>3</v>
      </c>
      <c r="D714">
        <v>10</v>
      </c>
      <c r="E714" s="37" t="s">
        <v>494</v>
      </c>
      <c r="F714" s="27"/>
      <c r="G714" s="27"/>
    </row>
    <row r="715" spans="1:7" x14ac:dyDescent="0.25">
      <c r="A715" s="27" t="s">
        <v>528</v>
      </c>
      <c r="B715" s="27" t="s">
        <v>12</v>
      </c>
      <c r="C715" s="27" t="s">
        <v>4</v>
      </c>
      <c r="D715">
        <v>10</v>
      </c>
      <c r="E715" s="37" t="s">
        <v>494</v>
      </c>
      <c r="F715" s="27"/>
      <c r="G715" s="27"/>
    </row>
    <row r="716" spans="1:7" x14ac:dyDescent="0.25">
      <c r="A716" s="27" t="s">
        <v>528</v>
      </c>
      <c r="B716" s="27" t="s">
        <v>13</v>
      </c>
      <c r="C716" s="27" t="s">
        <v>1</v>
      </c>
      <c r="D716">
        <v>10</v>
      </c>
      <c r="E716" s="37" t="s">
        <v>494</v>
      </c>
      <c r="F716" s="27"/>
      <c r="G716" s="27"/>
    </row>
    <row r="717" spans="1:7" x14ac:dyDescent="0.25">
      <c r="A717" s="27" t="s">
        <v>528</v>
      </c>
      <c r="B717" s="27" t="s">
        <v>13</v>
      </c>
      <c r="C717" s="27" t="s">
        <v>2</v>
      </c>
      <c r="D717">
        <v>10</v>
      </c>
      <c r="E717" s="37" t="s">
        <v>494</v>
      </c>
      <c r="F717" s="27"/>
      <c r="G717" s="27"/>
    </row>
    <row r="718" spans="1:7" x14ac:dyDescent="0.25">
      <c r="A718" s="27" t="s">
        <v>529</v>
      </c>
      <c r="B718" s="27" t="s">
        <v>21</v>
      </c>
      <c r="C718" s="27" t="s">
        <v>1</v>
      </c>
      <c r="D718">
        <v>10</v>
      </c>
      <c r="E718" s="37" t="s">
        <v>494</v>
      </c>
      <c r="F718" s="27"/>
      <c r="G718" s="27"/>
    </row>
    <row r="719" spans="1:7" x14ac:dyDescent="0.25">
      <c r="A719" s="27" t="s">
        <v>529</v>
      </c>
      <c r="B719" s="27" t="s">
        <v>1</v>
      </c>
      <c r="C719" s="27" t="s">
        <v>1</v>
      </c>
      <c r="D719">
        <v>10</v>
      </c>
      <c r="E719" s="37" t="s">
        <v>494</v>
      </c>
      <c r="F719" s="27"/>
      <c r="G719" s="27"/>
    </row>
    <row r="720" spans="1:7" x14ac:dyDescent="0.25">
      <c r="A720" s="27" t="s">
        <v>529</v>
      </c>
      <c r="B720" s="27" t="s">
        <v>1</v>
      </c>
      <c r="C720" s="27" t="s">
        <v>2</v>
      </c>
      <c r="D720">
        <v>10</v>
      </c>
      <c r="E720" s="37" t="s">
        <v>494</v>
      </c>
      <c r="F720" s="27"/>
      <c r="G720" s="27"/>
    </row>
    <row r="721" spans="1:7" x14ac:dyDescent="0.25">
      <c r="A721" s="27" t="s">
        <v>529</v>
      </c>
      <c r="B721" s="27" t="s">
        <v>26</v>
      </c>
      <c r="C721" s="27" t="s">
        <v>1</v>
      </c>
      <c r="D721">
        <v>10</v>
      </c>
      <c r="E721" s="37" t="s">
        <v>494</v>
      </c>
      <c r="F721" s="27"/>
      <c r="G721" s="27"/>
    </row>
    <row r="722" spans="1:7" x14ac:dyDescent="0.25">
      <c r="A722" s="27" t="s">
        <v>529</v>
      </c>
      <c r="B722" s="27" t="s">
        <v>26</v>
      </c>
      <c r="C722" s="27" t="s">
        <v>2</v>
      </c>
      <c r="D722">
        <v>10</v>
      </c>
      <c r="E722" s="37" t="s">
        <v>494</v>
      </c>
      <c r="F722" s="27"/>
      <c r="G722" s="27"/>
    </row>
    <row r="723" spans="1:7" x14ac:dyDescent="0.25">
      <c r="A723" s="27" t="s">
        <v>529</v>
      </c>
      <c r="B723" s="27" t="s">
        <v>26</v>
      </c>
      <c r="C723" s="27" t="s">
        <v>3</v>
      </c>
      <c r="D723">
        <v>10</v>
      </c>
      <c r="E723" s="37" t="s">
        <v>494</v>
      </c>
      <c r="F723" s="27"/>
      <c r="G723" s="27"/>
    </row>
    <row r="724" spans="1:7" x14ac:dyDescent="0.25">
      <c r="A724" s="27" t="s">
        <v>529</v>
      </c>
      <c r="B724" s="27" t="s">
        <v>2</v>
      </c>
      <c r="C724" s="27" t="s">
        <v>2</v>
      </c>
      <c r="D724">
        <v>10</v>
      </c>
      <c r="E724" s="37" t="s">
        <v>494</v>
      </c>
      <c r="F724" s="27"/>
      <c r="G724" s="27"/>
    </row>
    <row r="725" spans="1:7" x14ac:dyDescent="0.25">
      <c r="A725" s="27" t="s">
        <v>529</v>
      </c>
      <c r="B725" s="27" t="s">
        <v>2</v>
      </c>
      <c r="C725" s="27" t="s">
        <v>3</v>
      </c>
      <c r="D725">
        <v>10</v>
      </c>
      <c r="E725" s="37" t="s">
        <v>494</v>
      </c>
      <c r="F725" s="27"/>
      <c r="G725" s="27"/>
    </row>
    <row r="726" spans="1:7" x14ac:dyDescent="0.25">
      <c r="A726" s="27" t="s">
        <v>529</v>
      </c>
      <c r="B726" s="27" t="s">
        <v>3</v>
      </c>
      <c r="C726" s="27" t="s">
        <v>3</v>
      </c>
      <c r="D726">
        <v>10</v>
      </c>
      <c r="E726" s="37" t="s">
        <v>494</v>
      </c>
      <c r="F726" s="27"/>
      <c r="G726" s="27"/>
    </row>
    <row r="727" spans="1:7" x14ac:dyDescent="0.25">
      <c r="A727" s="27" t="s">
        <v>529</v>
      </c>
      <c r="B727" s="27" t="s">
        <v>3</v>
      </c>
      <c r="C727" s="27" t="s">
        <v>4</v>
      </c>
      <c r="D727">
        <v>10</v>
      </c>
      <c r="E727" s="37" t="s">
        <v>494</v>
      </c>
      <c r="F727" s="27"/>
      <c r="G727" s="27"/>
    </row>
    <row r="728" spans="1:7" x14ac:dyDescent="0.25">
      <c r="A728" s="27" t="s">
        <v>529</v>
      </c>
      <c r="B728" s="27" t="s">
        <v>4</v>
      </c>
      <c r="C728" s="27" t="s">
        <v>4</v>
      </c>
      <c r="D728">
        <v>10</v>
      </c>
      <c r="E728" s="37" t="s">
        <v>494</v>
      </c>
      <c r="F728" s="27"/>
      <c r="G728" s="27"/>
    </row>
    <row r="729" spans="1:7" x14ac:dyDescent="0.25">
      <c r="A729" s="27" t="s">
        <v>529</v>
      </c>
      <c r="B729" s="27" t="s">
        <v>4</v>
      </c>
      <c r="C729" s="27" t="s">
        <v>5</v>
      </c>
      <c r="D729">
        <v>10</v>
      </c>
      <c r="E729" s="37" t="s">
        <v>494</v>
      </c>
      <c r="F729" s="27"/>
      <c r="G729" s="27"/>
    </row>
    <row r="730" spans="1:7" x14ac:dyDescent="0.25">
      <c r="A730" s="27" t="s">
        <v>529</v>
      </c>
      <c r="B730" s="27" t="s">
        <v>5</v>
      </c>
      <c r="C730" s="27" t="s">
        <v>5</v>
      </c>
      <c r="D730">
        <v>10</v>
      </c>
      <c r="E730" s="37" t="s">
        <v>494</v>
      </c>
      <c r="F730" s="27"/>
      <c r="G730" s="27"/>
    </row>
    <row r="731" spans="1:7" x14ac:dyDescent="0.25">
      <c r="A731" s="27" t="s">
        <v>529</v>
      </c>
      <c r="B731" s="27" t="s">
        <v>5</v>
      </c>
      <c r="C731" s="27" t="s">
        <v>6</v>
      </c>
      <c r="D731">
        <v>10</v>
      </c>
      <c r="E731" s="37" t="s">
        <v>494</v>
      </c>
      <c r="F731" s="27"/>
      <c r="G731" s="27"/>
    </row>
    <row r="732" spans="1:7" x14ac:dyDescent="0.25">
      <c r="A732" s="27" t="s">
        <v>529</v>
      </c>
      <c r="B732" s="27" t="s">
        <v>7</v>
      </c>
      <c r="C732" s="27" t="s">
        <v>6</v>
      </c>
      <c r="D732">
        <v>10</v>
      </c>
      <c r="E732" s="37" t="s">
        <v>494</v>
      </c>
      <c r="F732" s="27"/>
      <c r="G732" s="27"/>
    </row>
    <row r="733" spans="1:7" x14ac:dyDescent="0.25">
      <c r="A733" s="27" t="s">
        <v>529</v>
      </c>
      <c r="B733" s="27" t="s">
        <v>7</v>
      </c>
      <c r="C733" s="27" t="s">
        <v>7</v>
      </c>
      <c r="D733">
        <v>10</v>
      </c>
      <c r="E733" s="37" t="s">
        <v>494</v>
      </c>
      <c r="F733" s="27"/>
      <c r="G733" s="27"/>
    </row>
    <row r="734" spans="1:7" x14ac:dyDescent="0.25">
      <c r="A734" s="27" t="s">
        <v>529</v>
      </c>
      <c r="B734" s="27" t="s">
        <v>7</v>
      </c>
      <c r="C734" s="27" t="s">
        <v>8</v>
      </c>
      <c r="D734">
        <v>10</v>
      </c>
      <c r="E734" s="37" t="s">
        <v>494</v>
      </c>
      <c r="F734" s="27"/>
      <c r="G734" s="27"/>
    </row>
    <row r="735" spans="1:7" x14ac:dyDescent="0.25">
      <c r="A735" s="27" t="s">
        <v>529</v>
      </c>
      <c r="B735" s="27" t="s">
        <v>10</v>
      </c>
      <c r="C735" s="27" t="s">
        <v>7</v>
      </c>
      <c r="D735">
        <v>10</v>
      </c>
      <c r="E735" s="37" t="s">
        <v>494</v>
      </c>
      <c r="F735" s="27"/>
      <c r="G735" s="27"/>
    </row>
    <row r="736" spans="1:7" x14ac:dyDescent="0.25">
      <c r="A736" s="27" t="s">
        <v>529</v>
      </c>
      <c r="B736" s="27" t="s">
        <v>10</v>
      </c>
      <c r="C736" s="27" t="s">
        <v>8</v>
      </c>
      <c r="D736">
        <v>10</v>
      </c>
      <c r="E736" s="37" t="s">
        <v>494</v>
      </c>
      <c r="F736" s="27"/>
      <c r="G736" s="27"/>
    </row>
    <row r="737" spans="1:7" x14ac:dyDescent="0.25">
      <c r="A737" s="27" t="s">
        <v>529</v>
      </c>
      <c r="B737" s="27" t="s">
        <v>11</v>
      </c>
      <c r="C737" s="27" t="s">
        <v>6</v>
      </c>
      <c r="D737">
        <v>10</v>
      </c>
      <c r="E737" s="37" t="s">
        <v>494</v>
      </c>
      <c r="F737" s="27"/>
      <c r="G737" s="27"/>
    </row>
    <row r="738" spans="1:7" x14ac:dyDescent="0.25">
      <c r="A738" s="27" t="s">
        <v>529</v>
      </c>
      <c r="B738" s="27" t="s">
        <v>11</v>
      </c>
      <c r="C738" s="27" t="s">
        <v>7</v>
      </c>
      <c r="D738">
        <v>10</v>
      </c>
      <c r="E738" s="37" t="s">
        <v>494</v>
      </c>
      <c r="F738" s="27"/>
      <c r="G738" s="27"/>
    </row>
    <row r="739" spans="1:7" x14ac:dyDescent="0.25">
      <c r="A739" s="27" t="s">
        <v>529</v>
      </c>
      <c r="B739" s="27" t="s">
        <v>11</v>
      </c>
      <c r="C739" s="27" t="s">
        <v>8</v>
      </c>
      <c r="D739">
        <v>10</v>
      </c>
      <c r="E739" s="37" t="s">
        <v>494</v>
      </c>
      <c r="F739" s="27"/>
      <c r="G739" s="27"/>
    </row>
    <row r="740" spans="1:7" x14ac:dyDescent="0.25">
      <c r="A740" s="27" t="s">
        <v>529</v>
      </c>
      <c r="B740" s="27" t="s">
        <v>12</v>
      </c>
      <c r="C740" s="27" t="s">
        <v>3</v>
      </c>
      <c r="D740">
        <v>10</v>
      </c>
      <c r="E740" s="37" t="s">
        <v>494</v>
      </c>
      <c r="F740" s="27"/>
      <c r="G740" s="27"/>
    </row>
    <row r="741" spans="1:7" x14ac:dyDescent="0.25">
      <c r="A741" s="27" t="s">
        <v>529</v>
      </c>
      <c r="B741" s="27" t="s">
        <v>12</v>
      </c>
      <c r="C741" s="27" t="s">
        <v>4</v>
      </c>
      <c r="D741">
        <v>10</v>
      </c>
      <c r="E741" s="37" t="s">
        <v>494</v>
      </c>
      <c r="F741" s="27"/>
      <c r="G741" s="27"/>
    </row>
    <row r="742" spans="1:7" x14ac:dyDescent="0.25">
      <c r="A742" s="27" t="s">
        <v>529</v>
      </c>
      <c r="B742" s="27" t="s">
        <v>12</v>
      </c>
      <c r="C742" s="27" t="s">
        <v>5</v>
      </c>
      <c r="D742">
        <v>10</v>
      </c>
      <c r="E742" s="37" t="s">
        <v>494</v>
      </c>
      <c r="F742" s="27"/>
      <c r="G742" s="27"/>
    </row>
    <row r="743" spans="1:7" x14ac:dyDescent="0.25">
      <c r="A743" s="27" t="s">
        <v>529</v>
      </c>
      <c r="B743" s="27" t="s">
        <v>12</v>
      </c>
      <c r="C743" s="27" t="s">
        <v>6</v>
      </c>
      <c r="D743">
        <v>10</v>
      </c>
      <c r="E743" s="37" t="s">
        <v>494</v>
      </c>
      <c r="F743" s="27"/>
      <c r="G743" s="27"/>
    </row>
    <row r="744" spans="1:7" x14ac:dyDescent="0.25">
      <c r="A744" s="27" t="s">
        <v>529</v>
      </c>
      <c r="B744" s="27" t="s">
        <v>13</v>
      </c>
      <c r="C744" s="27" t="s">
        <v>1</v>
      </c>
      <c r="D744">
        <v>10</v>
      </c>
      <c r="E744" s="37" t="s">
        <v>494</v>
      </c>
      <c r="F744" s="27"/>
      <c r="G744" s="27"/>
    </row>
    <row r="745" spans="1:7" x14ac:dyDescent="0.25">
      <c r="A745" s="27" t="s">
        <v>529</v>
      </c>
      <c r="B745" s="27" t="s">
        <v>13</v>
      </c>
      <c r="C745" s="27" t="s">
        <v>2</v>
      </c>
      <c r="D745">
        <v>10</v>
      </c>
      <c r="E745" s="37" t="s">
        <v>494</v>
      </c>
      <c r="F745" s="27"/>
      <c r="G745" s="27"/>
    </row>
    <row r="746" spans="1:7" x14ac:dyDescent="0.25">
      <c r="A746" s="27" t="s">
        <v>529</v>
      </c>
      <c r="B746" s="27" t="s">
        <v>13</v>
      </c>
      <c r="C746" s="27" t="s">
        <v>3</v>
      </c>
      <c r="D746">
        <v>10</v>
      </c>
      <c r="E746" s="37" t="s">
        <v>494</v>
      </c>
      <c r="F746" s="27"/>
      <c r="G746" s="27"/>
    </row>
    <row r="747" spans="1:7" x14ac:dyDescent="0.25">
      <c r="A747" s="27" t="s">
        <v>530</v>
      </c>
      <c r="B747" s="27" t="s">
        <v>21</v>
      </c>
      <c r="C747" s="27" t="s">
        <v>1</v>
      </c>
      <c r="D747">
        <v>10</v>
      </c>
      <c r="E747" s="37" t="s">
        <v>494</v>
      </c>
      <c r="F747" s="27"/>
      <c r="G747" s="27"/>
    </row>
    <row r="748" spans="1:7" x14ac:dyDescent="0.25">
      <c r="A748" s="27" t="s">
        <v>530</v>
      </c>
      <c r="B748" s="27" t="s">
        <v>21</v>
      </c>
      <c r="C748" s="27" t="s">
        <v>2</v>
      </c>
      <c r="D748">
        <v>10</v>
      </c>
      <c r="E748" s="37" t="s">
        <v>494</v>
      </c>
      <c r="F748" s="27"/>
      <c r="G748" s="27"/>
    </row>
    <row r="749" spans="1:7" x14ac:dyDescent="0.25">
      <c r="A749" s="27" t="s">
        <v>530</v>
      </c>
      <c r="B749" s="27" t="s">
        <v>1</v>
      </c>
      <c r="C749" s="27" t="s">
        <v>1</v>
      </c>
      <c r="D749">
        <v>10</v>
      </c>
      <c r="E749" s="37" t="s">
        <v>494</v>
      </c>
      <c r="F749" s="27"/>
      <c r="G749" s="27"/>
    </row>
    <row r="750" spans="1:7" x14ac:dyDescent="0.25">
      <c r="A750" s="27" t="s">
        <v>530</v>
      </c>
      <c r="B750" s="27" t="s">
        <v>1</v>
      </c>
      <c r="C750" s="27" t="s">
        <v>2</v>
      </c>
      <c r="D750">
        <v>10</v>
      </c>
      <c r="E750" s="37" t="s">
        <v>494</v>
      </c>
      <c r="F750" s="27"/>
      <c r="G750" s="27"/>
    </row>
    <row r="751" spans="1:7" x14ac:dyDescent="0.25">
      <c r="A751" s="27" t="s">
        <v>530</v>
      </c>
      <c r="B751" s="27" t="s">
        <v>1</v>
      </c>
      <c r="C751" s="27" t="s">
        <v>3</v>
      </c>
      <c r="D751">
        <v>10</v>
      </c>
      <c r="E751" s="37" t="s">
        <v>494</v>
      </c>
      <c r="F751" s="27"/>
      <c r="G751" s="27"/>
    </row>
    <row r="752" spans="1:7" x14ac:dyDescent="0.25">
      <c r="A752" s="27" t="s">
        <v>530</v>
      </c>
      <c r="B752" s="27" t="s">
        <v>26</v>
      </c>
      <c r="C752" s="27" t="s">
        <v>2</v>
      </c>
      <c r="D752">
        <v>10</v>
      </c>
      <c r="E752" s="37" t="s">
        <v>494</v>
      </c>
      <c r="F752" s="27"/>
      <c r="G752" s="27"/>
    </row>
    <row r="753" spans="1:7" x14ac:dyDescent="0.25">
      <c r="A753" s="27" t="s">
        <v>530</v>
      </c>
      <c r="B753" s="27" t="s">
        <v>26</v>
      </c>
      <c r="C753" s="27" t="s">
        <v>3</v>
      </c>
      <c r="D753">
        <v>10</v>
      </c>
      <c r="E753" s="37" t="s">
        <v>494</v>
      </c>
      <c r="F753" s="27"/>
      <c r="G753" s="27"/>
    </row>
    <row r="754" spans="1:7" x14ac:dyDescent="0.25">
      <c r="A754" s="27" t="s">
        <v>530</v>
      </c>
      <c r="B754" s="27" t="s">
        <v>26</v>
      </c>
      <c r="C754" s="27" t="s">
        <v>4</v>
      </c>
      <c r="D754">
        <v>10</v>
      </c>
      <c r="E754" s="37" t="s">
        <v>494</v>
      </c>
      <c r="F754" s="27"/>
      <c r="G754" s="27"/>
    </row>
    <row r="755" spans="1:7" x14ac:dyDescent="0.25">
      <c r="A755" s="27" t="s">
        <v>530</v>
      </c>
      <c r="B755" s="27" t="s">
        <v>2</v>
      </c>
      <c r="C755" s="27" t="s">
        <v>3</v>
      </c>
      <c r="D755">
        <v>10</v>
      </c>
      <c r="E755" s="37" t="s">
        <v>494</v>
      </c>
      <c r="F755" s="27"/>
      <c r="G755" s="27"/>
    </row>
    <row r="756" spans="1:7" x14ac:dyDescent="0.25">
      <c r="A756" s="27" t="s">
        <v>530</v>
      </c>
      <c r="B756" s="27" t="s">
        <v>2</v>
      </c>
      <c r="C756" s="27" t="s">
        <v>4</v>
      </c>
      <c r="D756">
        <v>10</v>
      </c>
      <c r="E756" s="37" t="s">
        <v>494</v>
      </c>
      <c r="F756" s="27"/>
      <c r="G756" s="27"/>
    </row>
    <row r="757" spans="1:7" x14ac:dyDescent="0.25">
      <c r="A757" s="27" t="s">
        <v>530</v>
      </c>
      <c r="B757" s="27" t="s">
        <v>3</v>
      </c>
      <c r="C757" s="27" t="s">
        <v>4</v>
      </c>
      <c r="D757">
        <v>10</v>
      </c>
      <c r="E757" s="37" t="s">
        <v>494</v>
      </c>
      <c r="F757" s="27"/>
      <c r="G757" s="27"/>
    </row>
    <row r="758" spans="1:7" x14ac:dyDescent="0.25">
      <c r="A758" s="27" t="s">
        <v>530</v>
      </c>
      <c r="B758" s="27" t="s">
        <v>3</v>
      </c>
      <c r="C758" s="27" t="s">
        <v>5</v>
      </c>
      <c r="D758">
        <v>10</v>
      </c>
      <c r="E758" s="37" t="s">
        <v>494</v>
      </c>
      <c r="F758" s="27"/>
      <c r="G758" s="27"/>
    </row>
    <row r="759" spans="1:7" x14ac:dyDescent="0.25">
      <c r="A759" s="27" t="s">
        <v>530</v>
      </c>
      <c r="B759" s="27" t="s">
        <v>3</v>
      </c>
      <c r="C759" s="27" t="s">
        <v>6</v>
      </c>
      <c r="D759">
        <v>10</v>
      </c>
      <c r="E759" s="37" t="s">
        <v>494</v>
      </c>
      <c r="F759" s="27"/>
      <c r="G759" s="27"/>
    </row>
    <row r="760" spans="1:7" x14ac:dyDescent="0.25">
      <c r="A760" s="27" t="s">
        <v>530</v>
      </c>
      <c r="B760" s="27" t="s">
        <v>4</v>
      </c>
      <c r="C760" s="27" t="s">
        <v>5</v>
      </c>
      <c r="D760">
        <v>10</v>
      </c>
      <c r="E760" s="37" t="s">
        <v>494</v>
      </c>
      <c r="F760" s="27"/>
      <c r="G760" s="27"/>
    </row>
    <row r="761" spans="1:7" x14ac:dyDescent="0.25">
      <c r="A761" s="27" t="s">
        <v>530</v>
      </c>
      <c r="B761" s="27" t="s">
        <v>4</v>
      </c>
      <c r="C761" s="27" t="s">
        <v>6</v>
      </c>
      <c r="D761">
        <v>10</v>
      </c>
      <c r="E761" s="37" t="s">
        <v>494</v>
      </c>
      <c r="F761" s="27"/>
      <c r="G761" s="27"/>
    </row>
    <row r="762" spans="1:7" x14ac:dyDescent="0.25">
      <c r="A762" s="27" t="s">
        <v>530</v>
      </c>
      <c r="B762" s="27" t="s">
        <v>4</v>
      </c>
      <c r="C762" s="27" t="s">
        <v>7</v>
      </c>
      <c r="D762">
        <v>10</v>
      </c>
      <c r="E762" s="37" t="s">
        <v>494</v>
      </c>
      <c r="F762" s="27"/>
      <c r="G762" s="27"/>
    </row>
    <row r="763" spans="1:7" x14ac:dyDescent="0.25">
      <c r="A763" s="27" t="s">
        <v>530</v>
      </c>
      <c r="B763" s="27" t="s">
        <v>5</v>
      </c>
      <c r="C763" s="27" t="s">
        <v>7</v>
      </c>
      <c r="D763">
        <v>10</v>
      </c>
      <c r="E763" s="37" t="s">
        <v>494</v>
      </c>
      <c r="F763" s="27"/>
      <c r="G763" s="27"/>
    </row>
    <row r="764" spans="1:7" x14ac:dyDescent="0.25">
      <c r="A764" s="27" t="s">
        <v>530</v>
      </c>
      <c r="B764" s="27" t="s">
        <v>5</v>
      </c>
      <c r="C764" s="27" t="s">
        <v>8</v>
      </c>
      <c r="D764">
        <v>10</v>
      </c>
      <c r="E764" s="37" t="s">
        <v>494</v>
      </c>
      <c r="F764" s="27"/>
      <c r="G764" s="27"/>
    </row>
    <row r="765" spans="1:7" x14ac:dyDescent="0.25">
      <c r="A765" s="27" t="s">
        <v>530</v>
      </c>
      <c r="B765" s="27" t="s">
        <v>5</v>
      </c>
      <c r="C765" s="27" t="s">
        <v>9</v>
      </c>
      <c r="D765">
        <v>10</v>
      </c>
      <c r="E765" s="37" t="s">
        <v>494</v>
      </c>
      <c r="F765" s="27"/>
      <c r="G765" s="27"/>
    </row>
    <row r="766" spans="1:7" x14ac:dyDescent="0.25">
      <c r="A766" s="27" t="s">
        <v>530</v>
      </c>
      <c r="B766" s="27" t="s">
        <v>7</v>
      </c>
      <c r="C766" s="27" t="s">
        <v>8</v>
      </c>
      <c r="D766">
        <v>10</v>
      </c>
      <c r="E766" s="37" t="s">
        <v>494</v>
      </c>
      <c r="F766" s="27"/>
      <c r="G766" s="27"/>
    </row>
    <row r="767" spans="1:7" x14ac:dyDescent="0.25">
      <c r="A767" s="27" t="s">
        <v>530</v>
      </c>
      <c r="B767" s="27" t="s">
        <v>7</v>
      </c>
      <c r="C767" s="27" t="s">
        <v>9</v>
      </c>
      <c r="D767">
        <v>10</v>
      </c>
      <c r="E767" s="37" t="s">
        <v>494</v>
      </c>
      <c r="F767" s="27"/>
      <c r="G767" s="27"/>
    </row>
    <row r="768" spans="1:7" x14ac:dyDescent="0.25">
      <c r="A768" s="27" t="s">
        <v>530</v>
      </c>
      <c r="B768" s="27" t="s">
        <v>7</v>
      </c>
      <c r="C768" s="27" t="s">
        <v>10</v>
      </c>
      <c r="D768">
        <v>10</v>
      </c>
      <c r="E768" s="37" t="s">
        <v>494</v>
      </c>
      <c r="F768" s="27"/>
      <c r="G768" s="27"/>
    </row>
    <row r="769" spans="1:7" x14ac:dyDescent="0.25">
      <c r="A769" s="27" t="s">
        <v>530</v>
      </c>
      <c r="B769" s="27" t="s">
        <v>10</v>
      </c>
      <c r="C769" s="27" t="s">
        <v>10</v>
      </c>
      <c r="D769">
        <v>10</v>
      </c>
      <c r="E769" s="37" t="s">
        <v>494</v>
      </c>
      <c r="F769" s="27"/>
      <c r="G769" s="27"/>
    </row>
    <row r="770" spans="1:7" x14ac:dyDescent="0.25">
      <c r="A770" s="27" t="s">
        <v>530</v>
      </c>
      <c r="B770" s="27" t="s">
        <v>11</v>
      </c>
      <c r="C770" s="27" t="s">
        <v>7</v>
      </c>
      <c r="D770">
        <v>10</v>
      </c>
      <c r="E770" s="37" t="s">
        <v>494</v>
      </c>
      <c r="F770" s="27"/>
      <c r="G770" s="27"/>
    </row>
    <row r="771" spans="1:7" x14ac:dyDescent="0.25">
      <c r="A771" s="27" t="s">
        <v>530</v>
      </c>
      <c r="B771" s="27" t="s">
        <v>11</v>
      </c>
      <c r="C771" s="27" t="s">
        <v>8</v>
      </c>
      <c r="D771">
        <v>10</v>
      </c>
      <c r="E771" s="37" t="s">
        <v>494</v>
      </c>
      <c r="F771" s="27"/>
      <c r="G771" s="27"/>
    </row>
    <row r="772" spans="1:7" x14ac:dyDescent="0.25">
      <c r="A772" s="27" t="s">
        <v>530</v>
      </c>
      <c r="B772" s="27" t="s">
        <v>11</v>
      </c>
      <c r="C772" s="27" t="s">
        <v>9</v>
      </c>
      <c r="D772">
        <v>10</v>
      </c>
      <c r="E772" s="37" t="s">
        <v>494</v>
      </c>
      <c r="F772" s="27"/>
      <c r="G772" s="27"/>
    </row>
    <row r="773" spans="1:7" x14ac:dyDescent="0.25">
      <c r="A773" s="27" t="s">
        <v>530</v>
      </c>
      <c r="B773" s="27" t="s">
        <v>11</v>
      </c>
      <c r="C773" s="27" t="s">
        <v>10</v>
      </c>
      <c r="D773">
        <v>10</v>
      </c>
      <c r="E773" s="37" t="s">
        <v>494</v>
      </c>
      <c r="F773" s="27"/>
      <c r="G773" s="27"/>
    </row>
    <row r="774" spans="1:7" x14ac:dyDescent="0.25">
      <c r="A774" s="27" t="s">
        <v>530</v>
      </c>
      <c r="B774" s="27" t="s">
        <v>12</v>
      </c>
      <c r="C774" s="27" t="s">
        <v>3</v>
      </c>
      <c r="D774">
        <v>10</v>
      </c>
      <c r="E774" s="37" t="s">
        <v>494</v>
      </c>
      <c r="F774" s="27"/>
      <c r="G774" s="27"/>
    </row>
    <row r="775" spans="1:7" x14ac:dyDescent="0.25">
      <c r="A775" s="27" t="s">
        <v>530</v>
      </c>
      <c r="B775" s="27" t="s">
        <v>12</v>
      </c>
      <c r="C775" s="27" t="s">
        <v>4</v>
      </c>
      <c r="D775">
        <v>10</v>
      </c>
      <c r="E775" s="37" t="s">
        <v>494</v>
      </c>
      <c r="F775" s="27"/>
      <c r="G775" s="27"/>
    </row>
    <row r="776" spans="1:7" x14ac:dyDescent="0.25">
      <c r="A776" s="27" t="s">
        <v>530</v>
      </c>
      <c r="B776" s="27" t="s">
        <v>12</v>
      </c>
      <c r="C776" s="27" t="s">
        <v>5</v>
      </c>
      <c r="D776">
        <v>10</v>
      </c>
      <c r="E776" s="37" t="s">
        <v>494</v>
      </c>
      <c r="F776" s="27"/>
      <c r="G776" s="27"/>
    </row>
    <row r="777" spans="1:7" x14ac:dyDescent="0.25">
      <c r="A777" s="27" t="s">
        <v>530</v>
      </c>
      <c r="B777" s="27" t="s">
        <v>12</v>
      </c>
      <c r="C777" s="27" t="s">
        <v>6</v>
      </c>
      <c r="D777">
        <v>10</v>
      </c>
      <c r="E777" s="37" t="s">
        <v>494</v>
      </c>
      <c r="F777" s="27"/>
      <c r="G777" s="27"/>
    </row>
    <row r="778" spans="1:7" x14ac:dyDescent="0.25">
      <c r="A778" s="27" t="s">
        <v>530</v>
      </c>
      <c r="B778" s="27" t="s">
        <v>12</v>
      </c>
      <c r="C778" s="27" t="s">
        <v>7</v>
      </c>
      <c r="D778">
        <v>10</v>
      </c>
      <c r="E778" s="37" t="s">
        <v>494</v>
      </c>
      <c r="F778" s="27"/>
      <c r="G778" s="27"/>
    </row>
    <row r="779" spans="1:7" x14ac:dyDescent="0.25">
      <c r="A779" s="27" t="s">
        <v>530</v>
      </c>
      <c r="B779" s="27" t="s">
        <v>13</v>
      </c>
      <c r="C779" s="27" t="s">
        <v>1</v>
      </c>
      <c r="D779">
        <v>10</v>
      </c>
      <c r="E779" s="37" t="s">
        <v>494</v>
      </c>
      <c r="F779" s="27"/>
      <c r="G779" s="27"/>
    </row>
    <row r="780" spans="1:7" x14ac:dyDescent="0.25">
      <c r="A780" s="27" t="s">
        <v>530</v>
      </c>
      <c r="B780" s="27" t="s">
        <v>13</v>
      </c>
      <c r="C780" s="27" t="s">
        <v>2</v>
      </c>
      <c r="D780">
        <v>10</v>
      </c>
      <c r="E780" s="37" t="s">
        <v>494</v>
      </c>
      <c r="F780" s="27"/>
      <c r="G780" s="27"/>
    </row>
    <row r="781" spans="1:7" x14ac:dyDescent="0.25">
      <c r="A781" s="27" t="s">
        <v>530</v>
      </c>
      <c r="B781" s="27" t="s">
        <v>13</v>
      </c>
      <c r="C781" s="27" t="s">
        <v>3</v>
      </c>
      <c r="D781">
        <v>10</v>
      </c>
      <c r="E781" s="37" t="s">
        <v>494</v>
      </c>
      <c r="F781" s="27"/>
      <c r="G781" s="27"/>
    </row>
    <row r="782" spans="1:7" x14ac:dyDescent="0.25">
      <c r="A782" s="27" t="s">
        <v>531</v>
      </c>
      <c r="B782" s="27" t="s">
        <v>21</v>
      </c>
      <c r="C782" s="27" t="s">
        <v>1</v>
      </c>
      <c r="D782">
        <v>10</v>
      </c>
      <c r="E782" s="37" t="s">
        <v>494</v>
      </c>
      <c r="F782" s="27"/>
      <c r="G782" s="27"/>
    </row>
    <row r="783" spans="1:7" x14ac:dyDescent="0.25">
      <c r="A783" s="27" t="s">
        <v>531</v>
      </c>
      <c r="B783" s="27" t="s">
        <v>21</v>
      </c>
      <c r="C783" s="27" t="s">
        <v>2</v>
      </c>
      <c r="D783">
        <v>10</v>
      </c>
      <c r="E783" s="37" t="s">
        <v>494</v>
      </c>
      <c r="F783" s="27"/>
      <c r="G783" s="27"/>
    </row>
    <row r="784" spans="1:7" x14ac:dyDescent="0.25">
      <c r="A784" s="27" t="s">
        <v>531</v>
      </c>
      <c r="B784" s="27" t="s">
        <v>1</v>
      </c>
      <c r="C784" s="27" t="s">
        <v>2</v>
      </c>
      <c r="D784">
        <v>10</v>
      </c>
      <c r="E784" s="37" t="s">
        <v>494</v>
      </c>
      <c r="F784" s="27"/>
      <c r="G784" s="27"/>
    </row>
    <row r="785" spans="1:7" x14ac:dyDescent="0.25">
      <c r="A785" s="27" t="s">
        <v>531</v>
      </c>
      <c r="B785" s="27" t="s">
        <v>1</v>
      </c>
      <c r="C785" s="27" t="s">
        <v>3</v>
      </c>
      <c r="D785">
        <v>10</v>
      </c>
      <c r="E785" s="37" t="s">
        <v>494</v>
      </c>
      <c r="F785" s="27"/>
      <c r="G785" s="27"/>
    </row>
    <row r="786" spans="1:7" x14ac:dyDescent="0.25">
      <c r="A786" s="27" t="s">
        <v>531</v>
      </c>
      <c r="B786" s="27" t="s">
        <v>1</v>
      </c>
      <c r="C786" s="27" t="s">
        <v>4</v>
      </c>
      <c r="D786">
        <v>10</v>
      </c>
      <c r="E786" s="37" t="s">
        <v>494</v>
      </c>
      <c r="F786" s="27"/>
      <c r="G786" s="27"/>
    </row>
    <row r="787" spans="1:7" x14ac:dyDescent="0.25">
      <c r="A787" s="27" t="s">
        <v>531</v>
      </c>
      <c r="B787" s="27" t="s">
        <v>26</v>
      </c>
      <c r="C787" s="27" t="s">
        <v>3</v>
      </c>
      <c r="D787">
        <v>10</v>
      </c>
      <c r="E787" s="37" t="s">
        <v>494</v>
      </c>
      <c r="F787" s="27"/>
      <c r="G787" s="27"/>
    </row>
    <row r="788" spans="1:7" x14ac:dyDescent="0.25">
      <c r="A788" s="27" t="s">
        <v>531</v>
      </c>
      <c r="B788" s="27" t="s">
        <v>26</v>
      </c>
      <c r="C788" s="27" t="s">
        <v>4</v>
      </c>
      <c r="D788">
        <v>10</v>
      </c>
      <c r="E788" s="37" t="s">
        <v>494</v>
      </c>
      <c r="F788" s="27"/>
      <c r="G788" s="27"/>
    </row>
    <row r="789" spans="1:7" x14ac:dyDescent="0.25">
      <c r="A789" s="27" t="s">
        <v>531</v>
      </c>
      <c r="B789" s="27" t="s">
        <v>26</v>
      </c>
      <c r="C789" s="27" t="s">
        <v>5</v>
      </c>
      <c r="D789">
        <v>10</v>
      </c>
      <c r="E789" s="37" t="s">
        <v>494</v>
      </c>
      <c r="F789" s="27"/>
      <c r="G789" s="27"/>
    </row>
    <row r="790" spans="1:7" x14ac:dyDescent="0.25">
      <c r="A790" s="27" t="s">
        <v>531</v>
      </c>
      <c r="B790" s="27" t="s">
        <v>2</v>
      </c>
      <c r="C790" s="27" t="s">
        <v>4</v>
      </c>
      <c r="D790">
        <v>10</v>
      </c>
      <c r="E790" s="37" t="s">
        <v>494</v>
      </c>
      <c r="F790" s="27"/>
      <c r="G790" s="27"/>
    </row>
    <row r="791" spans="1:7" x14ac:dyDescent="0.25">
      <c r="A791" s="27" t="s">
        <v>531</v>
      </c>
      <c r="B791" s="27" t="s">
        <v>2</v>
      </c>
      <c r="C791" s="27" t="s">
        <v>5</v>
      </c>
      <c r="D791">
        <v>10</v>
      </c>
      <c r="E791" s="37" t="s">
        <v>494</v>
      </c>
      <c r="F791" s="27"/>
      <c r="G791" s="27"/>
    </row>
    <row r="792" spans="1:7" x14ac:dyDescent="0.25">
      <c r="A792" s="27" t="s">
        <v>531</v>
      </c>
      <c r="B792" s="27" t="s">
        <v>2</v>
      </c>
      <c r="C792" s="27" t="s">
        <v>6</v>
      </c>
      <c r="D792">
        <v>10</v>
      </c>
      <c r="E792" s="37" t="s">
        <v>494</v>
      </c>
      <c r="F792" s="27"/>
      <c r="G792" s="27"/>
    </row>
    <row r="793" spans="1:7" x14ac:dyDescent="0.25">
      <c r="A793" s="27" t="s">
        <v>531</v>
      </c>
      <c r="B793" s="27" t="s">
        <v>3</v>
      </c>
      <c r="C793" s="27" t="s">
        <v>6</v>
      </c>
      <c r="D793">
        <v>10</v>
      </c>
      <c r="E793" s="37" t="s">
        <v>494</v>
      </c>
      <c r="F793" s="27"/>
      <c r="G793" s="27"/>
    </row>
    <row r="794" spans="1:7" x14ac:dyDescent="0.25">
      <c r="A794" s="27" t="s">
        <v>531</v>
      </c>
      <c r="B794" s="27" t="s">
        <v>3</v>
      </c>
      <c r="C794" s="27" t="s">
        <v>7</v>
      </c>
      <c r="D794">
        <v>10</v>
      </c>
      <c r="E794" s="37" t="s">
        <v>494</v>
      </c>
      <c r="F794" s="27"/>
      <c r="G794" s="27"/>
    </row>
    <row r="795" spans="1:7" x14ac:dyDescent="0.25">
      <c r="A795" s="27" t="s">
        <v>531</v>
      </c>
      <c r="B795" s="27" t="s">
        <v>3</v>
      </c>
      <c r="C795" s="27" t="s">
        <v>8</v>
      </c>
      <c r="D795">
        <v>10</v>
      </c>
      <c r="E795" s="37" t="s">
        <v>494</v>
      </c>
      <c r="F795" s="27"/>
      <c r="G795" s="27"/>
    </row>
    <row r="796" spans="1:7" x14ac:dyDescent="0.25">
      <c r="A796" s="27" t="s">
        <v>531</v>
      </c>
      <c r="B796" s="27" t="s">
        <v>4</v>
      </c>
      <c r="C796" s="27" t="s">
        <v>8</v>
      </c>
      <c r="D796">
        <v>10</v>
      </c>
      <c r="E796" s="37" t="s">
        <v>494</v>
      </c>
      <c r="F796" s="27"/>
      <c r="G796" s="27"/>
    </row>
    <row r="797" spans="1:7" x14ac:dyDescent="0.25">
      <c r="A797" s="27" t="s">
        <v>531</v>
      </c>
      <c r="B797" s="27" t="s">
        <v>4</v>
      </c>
      <c r="C797" s="27" t="s">
        <v>9</v>
      </c>
      <c r="D797">
        <v>10</v>
      </c>
      <c r="E797" s="37" t="s">
        <v>494</v>
      </c>
      <c r="F797" s="27"/>
      <c r="G797" s="27"/>
    </row>
    <row r="798" spans="1:7" x14ac:dyDescent="0.25">
      <c r="A798" s="27" t="s">
        <v>531</v>
      </c>
      <c r="B798" s="27" t="s">
        <v>4</v>
      </c>
      <c r="C798" s="27" t="s">
        <v>10</v>
      </c>
      <c r="D798">
        <v>10</v>
      </c>
      <c r="E798" s="37" t="s">
        <v>494</v>
      </c>
      <c r="F798" s="27"/>
      <c r="G798" s="27"/>
    </row>
    <row r="799" spans="1:7" x14ac:dyDescent="0.25">
      <c r="A799" s="27" t="s">
        <v>531</v>
      </c>
      <c r="B799" s="27" t="s">
        <v>5</v>
      </c>
      <c r="C799" s="27" t="s">
        <v>10</v>
      </c>
      <c r="D799">
        <v>10</v>
      </c>
      <c r="E799" s="37" t="s">
        <v>494</v>
      </c>
      <c r="F799" s="27"/>
      <c r="G799" s="27"/>
    </row>
    <row r="800" spans="1:7" x14ac:dyDescent="0.25">
      <c r="A800" s="27" t="s">
        <v>531</v>
      </c>
      <c r="B800" s="27" t="s">
        <v>7</v>
      </c>
      <c r="C800" s="27" t="s">
        <v>10</v>
      </c>
      <c r="D800">
        <v>10</v>
      </c>
      <c r="E800" s="37" t="s">
        <v>494</v>
      </c>
      <c r="F800" s="27"/>
      <c r="G800" s="27"/>
    </row>
    <row r="801" spans="1:7" x14ac:dyDescent="0.25">
      <c r="A801" s="27" t="s">
        <v>531</v>
      </c>
      <c r="B801" s="27" t="s">
        <v>7</v>
      </c>
      <c r="C801" s="27" t="s">
        <v>11</v>
      </c>
      <c r="D801">
        <v>10</v>
      </c>
      <c r="E801" s="37" t="s">
        <v>494</v>
      </c>
      <c r="F801" s="27"/>
      <c r="G801" s="27"/>
    </row>
    <row r="802" spans="1:7" x14ac:dyDescent="0.25">
      <c r="A802" s="27" t="s">
        <v>531</v>
      </c>
      <c r="B802" s="27" t="s">
        <v>10</v>
      </c>
      <c r="C802" s="27" t="s">
        <v>10</v>
      </c>
      <c r="D802">
        <v>10</v>
      </c>
      <c r="E802" s="37" t="s">
        <v>494</v>
      </c>
      <c r="F802" s="27"/>
      <c r="G802" s="27"/>
    </row>
    <row r="803" spans="1:7" x14ac:dyDescent="0.25">
      <c r="A803" s="27" t="s">
        <v>531</v>
      </c>
      <c r="B803" s="27" t="s">
        <v>10</v>
      </c>
      <c r="C803" s="27" t="s">
        <v>11</v>
      </c>
      <c r="D803">
        <v>10</v>
      </c>
      <c r="E803" s="37" t="s">
        <v>494</v>
      </c>
      <c r="F803" s="27"/>
      <c r="G803" s="27"/>
    </row>
    <row r="804" spans="1:7" x14ac:dyDescent="0.25">
      <c r="A804" s="27" t="s">
        <v>531</v>
      </c>
      <c r="B804" s="27" t="s">
        <v>11</v>
      </c>
      <c r="C804" s="27" t="s">
        <v>8</v>
      </c>
      <c r="D804">
        <v>10</v>
      </c>
      <c r="E804" s="37" t="s">
        <v>494</v>
      </c>
      <c r="F804" s="27"/>
      <c r="G804" s="27"/>
    </row>
    <row r="805" spans="1:7" x14ac:dyDescent="0.25">
      <c r="A805" s="27" t="s">
        <v>531</v>
      </c>
      <c r="B805" s="27" t="s">
        <v>11</v>
      </c>
      <c r="C805" s="27" t="s">
        <v>9</v>
      </c>
      <c r="D805">
        <v>10</v>
      </c>
      <c r="E805" s="37" t="s">
        <v>494</v>
      </c>
      <c r="F805" s="27"/>
      <c r="G805" s="27"/>
    </row>
    <row r="806" spans="1:7" x14ac:dyDescent="0.25">
      <c r="A806" s="27" t="s">
        <v>531</v>
      </c>
      <c r="B806" s="27" t="s">
        <v>11</v>
      </c>
      <c r="C806" s="27" t="s">
        <v>10</v>
      </c>
      <c r="D806">
        <v>10</v>
      </c>
      <c r="E806" s="37" t="s">
        <v>494</v>
      </c>
      <c r="F806" s="27"/>
      <c r="G806" s="27"/>
    </row>
    <row r="807" spans="1:7" x14ac:dyDescent="0.25">
      <c r="A807" s="27" t="s">
        <v>531</v>
      </c>
      <c r="B807" s="27" t="s">
        <v>12</v>
      </c>
      <c r="C807" s="27" t="s">
        <v>3</v>
      </c>
      <c r="D807">
        <v>10</v>
      </c>
      <c r="E807" s="37" t="s">
        <v>494</v>
      </c>
      <c r="F807" s="27"/>
      <c r="G807" s="27"/>
    </row>
    <row r="808" spans="1:7" x14ac:dyDescent="0.25">
      <c r="A808" s="27" t="s">
        <v>531</v>
      </c>
      <c r="B808" s="27" t="s">
        <v>12</v>
      </c>
      <c r="C808" s="27" t="s">
        <v>4</v>
      </c>
      <c r="D808">
        <v>10</v>
      </c>
      <c r="E808" s="37" t="s">
        <v>494</v>
      </c>
      <c r="F808" s="27"/>
      <c r="G808" s="27"/>
    </row>
    <row r="809" spans="1:7" x14ac:dyDescent="0.25">
      <c r="A809" s="27" t="s">
        <v>531</v>
      </c>
      <c r="B809" s="27" t="s">
        <v>12</v>
      </c>
      <c r="C809" s="27" t="s">
        <v>5</v>
      </c>
      <c r="D809">
        <v>10</v>
      </c>
      <c r="E809" s="37" t="s">
        <v>494</v>
      </c>
      <c r="F809" s="27"/>
      <c r="G809" s="27"/>
    </row>
    <row r="810" spans="1:7" x14ac:dyDescent="0.25">
      <c r="A810" s="27" t="s">
        <v>531</v>
      </c>
      <c r="B810" s="27" t="s">
        <v>12</v>
      </c>
      <c r="C810" s="27" t="s">
        <v>6</v>
      </c>
      <c r="D810">
        <v>10</v>
      </c>
      <c r="E810" s="37" t="s">
        <v>494</v>
      </c>
      <c r="F810" s="27"/>
      <c r="G810" s="27"/>
    </row>
    <row r="811" spans="1:7" x14ac:dyDescent="0.25">
      <c r="A811" s="27" t="s">
        <v>531</v>
      </c>
      <c r="B811" s="27" t="s">
        <v>12</v>
      </c>
      <c r="C811" s="27" t="s">
        <v>7</v>
      </c>
      <c r="D811">
        <v>10</v>
      </c>
      <c r="E811" s="37" t="s">
        <v>494</v>
      </c>
      <c r="F811" s="27"/>
      <c r="G811" s="27"/>
    </row>
    <row r="812" spans="1:7" x14ac:dyDescent="0.25">
      <c r="A812" s="27" t="s">
        <v>531</v>
      </c>
      <c r="B812" s="27" t="s">
        <v>12</v>
      </c>
      <c r="C812" s="27" t="s">
        <v>8</v>
      </c>
      <c r="D812">
        <v>10</v>
      </c>
      <c r="E812" s="37" t="s">
        <v>494</v>
      </c>
      <c r="F812" s="27"/>
      <c r="G812" s="27"/>
    </row>
    <row r="813" spans="1:7" x14ac:dyDescent="0.25">
      <c r="A813" s="27" t="s">
        <v>531</v>
      </c>
      <c r="B813" s="27" t="s">
        <v>13</v>
      </c>
      <c r="C813" s="27" t="s">
        <v>1</v>
      </c>
      <c r="D813">
        <v>10</v>
      </c>
      <c r="E813" s="37" t="s">
        <v>494</v>
      </c>
      <c r="F813" s="27"/>
      <c r="G813" s="27"/>
    </row>
    <row r="814" spans="1:7" x14ac:dyDescent="0.25">
      <c r="A814" s="27" t="s">
        <v>531</v>
      </c>
      <c r="B814" s="27" t="s">
        <v>13</v>
      </c>
      <c r="C814" s="27" t="s">
        <v>2</v>
      </c>
      <c r="D814">
        <v>10</v>
      </c>
      <c r="E814" s="37" t="s">
        <v>494</v>
      </c>
      <c r="F814" s="27"/>
      <c r="G814" s="27"/>
    </row>
    <row r="815" spans="1:7" x14ac:dyDescent="0.25">
      <c r="A815" s="27" t="s">
        <v>531</v>
      </c>
      <c r="B815" s="27" t="s">
        <v>13</v>
      </c>
      <c r="C815" s="27" t="s">
        <v>3</v>
      </c>
      <c r="D815">
        <v>10</v>
      </c>
      <c r="E815" s="37" t="s">
        <v>494</v>
      </c>
      <c r="F815" s="27"/>
      <c r="G815" s="27"/>
    </row>
    <row r="816" spans="1:7" x14ac:dyDescent="0.25">
      <c r="A816" s="27" t="s">
        <v>532</v>
      </c>
      <c r="B816" s="27" t="s">
        <v>21</v>
      </c>
      <c r="C816" s="27" t="s">
        <v>1</v>
      </c>
      <c r="D816">
        <v>10</v>
      </c>
      <c r="E816" s="37" t="s">
        <v>494</v>
      </c>
      <c r="F816" s="27"/>
      <c r="G816" s="27"/>
    </row>
    <row r="817" spans="1:7" x14ac:dyDescent="0.25">
      <c r="A817" s="27" t="s">
        <v>532</v>
      </c>
      <c r="B817" s="27" t="s">
        <v>1</v>
      </c>
      <c r="C817" s="27" t="s">
        <v>1</v>
      </c>
      <c r="D817">
        <v>10</v>
      </c>
      <c r="E817" s="37" t="s">
        <v>494</v>
      </c>
      <c r="F817" s="27"/>
      <c r="G817" s="27"/>
    </row>
    <row r="818" spans="1:7" x14ac:dyDescent="0.25">
      <c r="A818" s="27" t="s">
        <v>532</v>
      </c>
      <c r="B818" s="27" t="s">
        <v>26</v>
      </c>
      <c r="C818" s="27" t="s">
        <v>1</v>
      </c>
      <c r="D818">
        <v>10</v>
      </c>
      <c r="E818" s="37" t="s">
        <v>494</v>
      </c>
      <c r="F818" s="27"/>
      <c r="G818" s="27"/>
    </row>
    <row r="819" spans="1:7" x14ac:dyDescent="0.25">
      <c r="A819" s="27" t="s">
        <v>532</v>
      </c>
      <c r="B819" s="27" t="s">
        <v>2</v>
      </c>
      <c r="C819" s="27" t="s">
        <v>1</v>
      </c>
      <c r="D819">
        <v>10</v>
      </c>
      <c r="E819" s="37" t="s">
        <v>494</v>
      </c>
      <c r="F819" s="27"/>
      <c r="G819" s="27"/>
    </row>
    <row r="820" spans="1:7" x14ac:dyDescent="0.25">
      <c r="A820" s="27" t="s">
        <v>532</v>
      </c>
      <c r="B820" s="27" t="s">
        <v>3</v>
      </c>
      <c r="C820" s="27" t="s">
        <v>1</v>
      </c>
      <c r="D820">
        <v>10</v>
      </c>
      <c r="E820" s="37" t="s">
        <v>494</v>
      </c>
      <c r="F820" s="27"/>
      <c r="G820" s="27"/>
    </row>
    <row r="821" spans="1:7" x14ac:dyDescent="0.25">
      <c r="A821" s="27" t="s">
        <v>532</v>
      </c>
      <c r="B821" s="27" t="s">
        <v>3</v>
      </c>
      <c r="C821" s="27" t="s">
        <v>2</v>
      </c>
      <c r="D821">
        <v>10</v>
      </c>
      <c r="E821" s="37" t="s">
        <v>494</v>
      </c>
      <c r="F821" s="27"/>
      <c r="G821" s="27"/>
    </row>
    <row r="822" spans="1:7" x14ac:dyDescent="0.25">
      <c r="A822" s="27" t="s">
        <v>532</v>
      </c>
      <c r="B822" s="27" t="s">
        <v>4</v>
      </c>
      <c r="C822" s="27" t="s">
        <v>1</v>
      </c>
      <c r="D822">
        <v>10</v>
      </c>
      <c r="E822" s="37" t="s">
        <v>494</v>
      </c>
      <c r="F822" s="27"/>
      <c r="G822" s="27"/>
    </row>
    <row r="823" spans="1:7" x14ac:dyDescent="0.25">
      <c r="A823" s="27" t="s">
        <v>532</v>
      </c>
      <c r="B823" s="27" t="s">
        <v>4</v>
      </c>
      <c r="C823" s="27" t="s">
        <v>2</v>
      </c>
      <c r="D823">
        <v>10</v>
      </c>
      <c r="E823" s="37" t="s">
        <v>494</v>
      </c>
      <c r="F823" s="27"/>
      <c r="G823" s="27"/>
    </row>
    <row r="824" spans="1:7" x14ac:dyDescent="0.25">
      <c r="A824" s="27" t="s">
        <v>532</v>
      </c>
      <c r="B824" s="27" t="s">
        <v>5</v>
      </c>
      <c r="C824" s="27" t="s">
        <v>1</v>
      </c>
      <c r="D824">
        <v>10</v>
      </c>
      <c r="E824" s="37" t="s">
        <v>494</v>
      </c>
      <c r="F824" s="27"/>
      <c r="G824" s="27"/>
    </row>
    <row r="825" spans="1:7" x14ac:dyDescent="0.25">
      <c r="A825" s="27" t="s">
        <v>532</v>
      </c>
      <c r="B825" s="27" t="s">
        <v>5</v>
      </c>
      <c r="C825" s="27" t="s">
        <v>2</v>
      </c>
      <c r="D825">
        <v>10</v>
      </c>
      <c r="E825" s="37" t="s">
        <v>494</v>
      </c>
      <c r="F825" s="27"/>
      <c r="G825" s="27"/>
    </row>
    <row r="826" spans="1:7" x14ac:dyDescent="0.25">
      <c r="A826" s="27" t="s">
        <v>532</v>
      </c>
      <c r="B826" s="27" t="s">
        <v>7</v>
      </c>
      <c r="C826" s="27" t="s">
        <v>2</v>
      </c>
      <c r="D826">
        <v>10</v>
      </c>
      <c r="E826" s="37" t="s">
        <v>494</v>
      </c>
      <c r="F826" s="27"/>
      <c r="G826" s="27"/>
    </row>
    <row r="827" spans="1:7" x14ac:dyDescent="0.25">
      <c r="A827" s="27" t="s">
        <v>532</v>
      </c>
      <c r="B827" s="27" t="s">
        <v>7</v>
      </c>
      <c r="C827" s="27" t="s">
        <v>3</v>
      </c>
      <c r="D827">
        <v>10</v>
      </c>
      <c r="E827" s="37" t="s">
        <v>494</v>
      </c>
      <c r="F827" s="27"/>
      <c r="G827" s="27"/>
    </row>
    <row r="828" spans="1:7" x14ac:dyDescent="0.25">
      <c r="A828" s="27" t="s">
        <v>532</v>
      </c>
      <c r="B828" s="27" t="s">
        <v>10</v>
      </c>
      <c r="C828" s="27" t="s">
        <v>2</v>
      </c>
      <c r="D828">
        <v>10</v>
      </c>
      <c r="E828" s="37" t="s">
        <v>494</v>
      </c>
      <c r="F828" s="27"/>
      <c r="G828" s="27"/>
    </row>
    <row r="829" spans="1:7" x14ac:dyDescent="0.25">
      <c r="A829" s="27" t="s">
        <v>532</v>
      </c>
      <c r="B829" s="27" t="s">
        <v>10</v>
      </c>
      <c r="C829" s="27" t="s">
        <v>3</v>
      </c>
      <c r="D829">
        <v>10</v>
      </c>
      <c r="E829" s="37" t="s">
        <v>494</v>
      </c>
      <c r="F829" s="27"/>
      <c r="G829" s="27"/>
    </row>
    <row r="830" spans="1:7" x14ac:dyDescent="0.25">
      <c r="A830" s="27" t="s">
        <v>532</v>
      </c>
      <c r="B830" s="27" t="s">
        <v>11</v>
      </c>
      <c r="C830" s="27" t="s">
        <v>2</v>
      </c>
      <c r="D830">
        <v>10</v>
      </c>
      <c r="E830" s="37" t="s">
        <v>494</v>
      </c>
      <c r="F830" s="27"/>
      <c r="G830" s="27"/>
    </row>
    <row r="831" spans="1:7" x14ac:dyDescent="0.25">
      <c r="A831" s="27" t="s">
        <v>532</v>
      </c>
      <c r="B831" s="27" t="s">
        <v>11</v>
      </c>
      <c r="C831" s="27" t="s">
        <v>3</v>
      </c>
      <c r="D831">
        <v>10</v>
      </c>
      <c r="E831" s="37" t="s">
        <v>494</v>
      </c>
      <c r="F831" s="27"/>
      <c r="G831" s="27"/>
    </row>
    <row r="832" spans="1:7" x14ac:dyDescent="0.25">
      <c r="A832" s="27" t="s">
        <v>532</v>
      </c>
      <c r="B832" s="27" t="s">
        <v>12</v>
      </c>
      <c r="C832" s="27" t="s">
        <v>1</v>
      </c>
      <c r="D832">
        <v>10</v>
      </c>
      <c r="E832" s="37" t="s">
        <v>494</v>
      </c>
      <c r="F832" s="27"/>
      <c r="G832" s="27"/>
    </row>
    <row r="833" spans="1:7" x14ac:dyDescent="0.25">
      <c r="A833" s="27" t="s">
        <v>532</v>
      </c>
      <c r="B833" s="27" t="s">
        <v>12</v>
      </c>
      <c r="C833" s="27" t="s">
        <v>2</v>
      </c>
      <c r="D833">
        <v>10</v>
      </c>
      <c r="E833" s="37" t="s">
        <v>494</v>
      </c>
      <c r="F833" s="27"/>
      <c r="G833" s="27"/>
    </row>
    <row r="834" spans="1:7" x14ac:dyDescent="0.25">
      <c r="A834" s="27" t="s">
        <v>532</v>
      </c>
      <c r="B834" s="27" t="s">
        <v>12</v>
      </c>
      <c r="C834" s="27" t="s">
        <v>3</v>
      </c>
      <c r="D834">
        <v>10</v>
      </c>
      <c r="E834" s="37" t="s">
        <v>494</v>
      </c>
      <c r="F834" s="27"/>
      <c r="G834" s="27"/>
    </row>
    <row r="835" spans="1:7" x14ac:dyDescent="0.25">
      <c r="A835" s="27" t="s">
        <v>532</v>
      </c>
      <c r="B835" s="27" t="s">
        <v>13</v>
      </c>
      <c r="C835" s="27" t="s">
        <v>1</v>
      </c>
      <c r="D835">
        <v>10</v>
      </c>
      <c r="E835" s="37" t="s">
        <v>494</v>
      </c>
      <c r="F835" s="27"/>
      <c r="G835" s="27"/>
    </row>
    <row r="836" spans="1:7" x14ac:dyDescent="0.25">
      <c r="A836" s="27" t="s">
        <v>533</v>
      </c>
      <c r="B836" s="27" t="s">
        <v>21</v>
      </c>
      <c r="C836" s="27" t="s">
        <v>1</v>
      </c>
      <c r="D836">
        <v>10</v>
      </c>
      <c r="E836" s="37" t="s">
        <v>494</v>
      </c>
      <c r="F836" s="27"/>
      <c r="G836" s="27"/>
    </row>
    <row r="837" spans="1:7" x14ac:dyDescent="0.25">
      <c r="A837" s="27" t="s">
        <v>533</v>
      </c>
      <c r="B837" s="27" t="s">
        <v>1</v>
      </c>
      <c r="C837" s="27" t="s">
        <v>1</v>
      </c>
      <c r="D837">
        <v>10</v>
      </c>
      <c r="E837" s="37" t="s">
        <v>494</v>
      </c>
      <c r="F837" s="27"/>
      <c r="G837" s="27"/>
    </row>
    <row r="838" spans="1:7" x14ac:dyDescent="0.25">
      <c r="A838" s="27" t="s">
        <v>533</v>
      </c>
      <c r="B838" s="27" t="s">
        <v>26</v>
      </c>
      <c r="C838" s="27" t="s">
        <v>1</v>
      </c>
      <c r="D838">
        <v>10</v>
      </c>
      <c r="E838" s="37" t="s">
        <v>494</v>
      </c>
      <c r="F838" s="27"/>
      <c r="G838" s="27"/>
    </row>
    <row r="839" spans="1:7" x14ac:dyDescent="0.25">
      <c r="A839" s="27" t="s">
        <v>533</v>
      </c>
      <c r="B839" s="27" t="s">
        <v>26</v>
      </c>
      <c r="C839" s="27" t="s">
        <v>2</v>
      </c>
      <c r="D839">
        <v>10</v>
      </c>
      <c r="E839" s="37" t="s">
        <v>494</v>
      </c>
      <c r="F839" s="27"/>
      <c r="G839" s="27"/>
    </row>
    <row r="840" spans="1:7" x14ac:dyDescent="0.25">
      <c r="A840" s="27" t="s">
        <v>533</v>
      </c>
      <c r="B840" s="27" t="s">
        <v>2</v>
      </c>
      <c r="C840" s="27" t="s">
        <v>1</v>
      </c>
      <c r="D840">
        <v>10</v>
      </c>
      <c r="E840" s="37" t="s">
        <v>494</v>
      </c>
      <c r="F840" s="27"/>
      <c r="G840" s="27"/>
    </row>
    <row r="841" spans="1:7" x14ac:dyDescent="0.25">
      <c r="A841" s="27" t="s">
        <v>533</v>
      </c>
      <c r="B841" s="27" t="s">
        <v>2</v>
      </c>
      <c r="C841" s="27" t="s">
        <v>2</v>
      </c>
      <c r="D841">
        <v>10</v>
      </c>
      <c r="E841" s="37" t="s">
        <v>494</v>
      </c>
      <c r="F841" s="27"/>
      <c r="G841" s="27"/>
    </row>
    <row r="842" spans="1:7" x14ac:dyDescent="0.25">
      <c r="A842" s="27" t="s">
        <v>533</v>
      </c>
      <c r="B842" s="27" t="s">
        <v>3</v>
      </c>
      <c r="C842" s="27" t="s">
        <v>2</v>
      </c>
      <c r="D842">
        <v>10</v>
      </c>
      <c r="E842" s="37" t="s">
        <v>494</v>
      </c>
      <c r="F842" s="27"/>
      <c r="G842" s="27"/>
    </row>
    <row r="843" spans="1:7" x14ac:dyDescent="0.25">
      <c r="A843" s="27" t="s">
        <v>533</v>
      </c>
      <c r="B843" s="27" t="s">
        <v>3</v>
      </c>
      <c r="C843" s="27" t="s">
        <v>3</v>
      </c>
      <c r="D843">
        <v>10</v>
      </c>
      <c r="E843" s="37" t="s">
        <v>494</v>
      </c>
      <c r="F843" s="27"/>
      <c r="G843" s="27"/>
    </row>
    <row r="844" spans="1:7" x14ac:dyDescent="0.25">
      <c r="A844" s="27" t="s">
        <v>533</v>
      </c>
      <c r="B844" s="27" t="s">
        <v>4</v>
      </c>
      <c r="C844" s="27" t="s">
        <v>2</v>
      </c>
      <c r="D844">
        <v>10</v>
      </c>
      <c r="E844" s="37" t="s">
        <v>494</v>
      </c>
      <c r="F844" s="27"/>
      <c r="G844" s="27"/>
    </row>
    <row r="845" spans="1:7" x14ac:dyDescent="0.25">
      <c r="A845" s="27" t="s">
        <v>533</v>
      </c>
      <c r="B845" s="27" t="s">
        <v>4</v>
      </c>
      <c r="C845" s="27" t="s">
        <v>3</v>
      </c>
      <c r="D845">
        <v>10</v>
      </c>
      <c r="E845" s="37" t="s">
        <v>494</v>
      </c>
      <c r="F845" s="27"/>
      <c r="G845" s="27"/>
    </row>
    <row r="846" spans="1:7" x14ac:dyDescent="0.25">
      <c r="A846" s="27" t="s">
        <v>533</v>
      </c>
      <c r="B846" s="27" t="s">
        <v>5</v>
      </c>
      <c r="C846" s="27" t="s">
        <v>3</v>
      </c>
      <c r="D846">
        <v>10</v>
      </c>
      <c r="E846" s="37" t="s">
        <v>494</v>
      </c>
      <c r="F846" s="27"/>
      <c r="G846" s="27"/>
    </row>
    <row r="847" spans="1:7" x14ac:dyDescent="0.25">
      <c r="A847" s="27" t="s">
        <v>533</v>
      </c>
      <c r="B847" s="27" t="s">
        <v>5</v>
      </c>
      <c r="C847" s="27" t="s">
        <v>4</v>
      </c>
      <c r="D847">
        <v>10</v>
      </c>
      <c r="E847" s="37" t="s">
        <v>494</v>
      </c>
      <c r="F847" s="27"/>
      <c r="G847" s="27"/>
    </row>
    <row r="848" spans="1:7" x14ac:dyDescent="0.25">
      <c r="A848" s="27" t="s">
        <v>533</v>
      </c>
      <c r="B848" s="27" t="s">
        <v>7</v>
      </c>
      <c r="C848" s="27" t="s">
        <v>3</v>
      </c>
      <c r="D848">
        <v>10</v>
      </c>
      <c r="E848" s="37" t="s">
        <v>494</v>
      </c>
      <c r="F848" s="27"/>
      <c r="G848" s="27"/>
    </row>
    <row r="849" spans="1:7" x14ac:dyDescent="0.25">
      <c r="A849" s="27" t="s">
        <v>533</v>
      </c>
      <c r="B849" s="27" t="s">
        <v>7</v>
      </c>
      <c r="C849" s="27" t="s">
        <v>4</v>
      </c>
      <c r="D849">
        <v>10</v>
      </c>
      <c r="E849" s="37" t="s">
        <v>494</v>
      </c>
      <c r="F849" s="27"/>
      <c r="G849" s="27"/>
    </row>
    <row r="850" spans="1:7" x14ac:dyDescent="0.25">
      <c r="A850" s="27" t="s">
        <v>533</v>
      </c>
      <c r="B850" s="27" t="s">
        <v>7</v>
      </c>
      <c r="C850" s="27" t="s">
        <v>5</v>
      </c>
      <c r="D850">
        <v>10</v>
      </c>
      <c r="E850" s="37" t="s">
        <v>494</v>
      </c>
      <c r="F850" s="27"/>
      <c r="G850" s="27"/>
    </row>
    <row r="851" spans="1:7" x14ac:dyDescent="0.25">
      <c r="A851" s="27" t="s">
        <v>533</v>
      </c>
      <c r="B851" s="27" t="s">
        <v>10</v>
      </c>
      <c r="C851" s="27" t="s">
        <v>4</v>
      </c>
      <c r="D851">
        <v>10</v>
      </c>
      <c r="E851" s="37" t="s">
        <v>494</v>
      </c>
      <c r="F851" s="27"/>
      <c r="G851" s="27"/>
    </row>
    <row r="852" spans="1:7" x14ac:dyDescent="0.25">
      <c r="A852" s="27" t="s">
        <v>533</v>
      </c>
      <c r="B852" s="27" t="s">
        <v>10</v>
      </c>
      <c r="C852" s="27" t="s">
        <v>5</v>
      </c>
      <c r="D852">
        <v>10</v>
      </c>
      <c r="E852" s="37" t="s">
        <v>494</v>
      </c>
      <c r="F852" s="27"/>
      <c r="G852" s="27"/>
    </row>
    <row r="853" spans="1:7" x14ac:dyDescent="0.25">
      <c r="A853" s="27" t="s">
        <v>533</v>
      </c>
      <c r="B853" s="27" t="s">
        <v>11</v>
      </c>
      <c r="C853" s="27" t="s">
        <v>4</v>
      </c>
      <c r="D853">
        <v>10</v>
      </c>
      <c r="E853" s="37" t="s">
        <v>494</v>
      </c>
      <c r="F853" s="27"/>
      <c r="G853" s="27"/>
    </row>
    <row r="854" spans="1:7" x14ac:dyDescent="0.25">
      <c r="A854" s="27" t="s">
        <v>533</v>
      </c>
      <c r="B854" s="27" t="s">
        <v>11</v>
      </c>
      <c r="C854" s="27" t="s">
        <v>5</v>
      </c>
      <c r="D854">
        <v>10</v>
      </c>
      <c r="E854" s="37" t="s">
        <v>494</v>
      </c>
      <c r="F854" s="27"/>
      <c r="G854" s="27"/>
    </row>
    <row r="855" spans="1:7" x14ac:dyDescent="0.25">
      <c r="A855" s="27" t="s">
        <v>533</v>
      </c>
      <c r="B855" s="27" t="s">
        <v>12</v>
      </c>
      <c r="C855" s="27" t="s">
        <v>2</v>
      </c>
      <c r="D855">
        <v>10</v>
      </c>
      <c r="E855" s="37" t="s">
        <v>494</v>
      </c>
      <c r="F855" s="27"/>
      <c r="G855" s="27"/>
    </row>
    <row r="856" spans="1:7" x14ac:dyDescent="0.25">
      <c r="A856" s="27" t="s">
        <v>533</v>
      </c>
      <c r="B856" s="27" t="s">
        <v>12</v>
      </c>
      <c r="C856" s="27" t="s">
        <v>3</v>
      </c>
      <c r="D856">
        <v>10</v>
      </c>
      <c r="E856" s="37" t="s">
        <v>494</v>
      </c>
      <c r="F856" s="27"/>
      <c r="G856" s="27"/>
    </row>
    <row r="857" spans="1:7" x14ac:dyDescent="0.25">
      <c r="A857" s="27" t="s">
        <v>533</v>
      </c>
      <c r="B857" s="27" t="s">
        <v>12</v>
      </c>
      <c r="C857" s="27" t="s">
        <v>4</v>
      </c>
      <c r="D857">
        <v>10</v>
      </c>
      <c r="E857" s="37" t="s">
        <v>494</v>
      </c>
      <c r="F857" s="27"/>
      <c r="G857" s="27"/>
    </row>
    <row r="858" spans="1:7" x14ac:dyDescent="0.25">
      <c r="A858" s="27" t="s">
        <v>533</v>
      </c>
      <c r="B858" s="27" t="s">
        <v>13</v>
      </c>
      <c r="C858" s="27" t="s">
        <v>1</v>
      </c>
      <c r="D858">
        <v>10</v>
      </c>
      <c r="E858" s="37" t="s">
        <v>494</v>
      </c>
      <c r="F858" s="27"/>
      <c r="G858" s="27"/>
    </row>
    <row r="859" spans="1:7" x14ac:dyDescent="0.25">
      <c r="A859" s="27" t="s">
        <v>533</v>
      </c>
      <c r="B859" s="27" t="s">
        <v>13</v>
      </c>
      <c r="C859" s="27" t="s">
        <v>2</v>
      </c>
      <c r="D859">
        <v>10</v>
      </c>
      <c r="E859" s="37" t="s">
        <v>494</v>
      </c>
      <c r="F859" s="27"/>
      <c r="G859" s="27"/>
    </row>
    <row r="860" spans="1:7" x14ac:dyDescent="0.25">
      <c r="A860" s="27" t="s">
        <v>534</v>
      </c>
      <c r="B860" s="27" t="s">
        <v>21</v>
      </c>
      <c r="C860" s="27" t="s">
        <v>1</v>
      </c>
      <c r="D860">
        <v>10</v>
      </c>
      <c r="E860" s="37" t="s">
        <v>494</v>
      </c>
      <c r="F860" s="27"/>
      <c r="G860" s="27"/>
    </row>
    <row r="861" spans="1:7" x14ac:dyDescent="0.25">
      <c r="A861" s="27" t="s">
        <v>534</v>
      </c>
      <c r="B861" s="27" t="s">
        <v>1</v>
      </c>
      <c r="C861" s="27" t="s">
        <v>1</v>
      </c>
      <c r="D861">
        <v>10</v>
      </c>
      <c r="E861" s="37" t="s">
        <v>494</v>
      </c>
      <c r="F861" s="27"/>
      <c r="G861" s="27"/>
    </row>
    <row r="862" spans="1:7" x14ac:dyDescent="0.25">
      <c r="A862" s="27" t="s">
        <v>534</v>
      </c>
      <c r="B862" s="27" t="s">
        <v>1</v>
      </c>
      <c r="C862" s="27" t="s">
        <v>2</v>
      </c>
      <c r="D862">
        <v>10</v>
      </c>
      <c r="E862" s="37" t="s">
        <v>494</v>
      </c>
      <c r="F862" s="27"/>
      <c r="G862" s="27"/>
    </row>
    <row r="863" spans="1:7" x14ac:dyDescent="0.25">
      <c r="A863" s="27" t="s">
        <v>534</v>
      </c>
      <c r="B863" s="27" t="s">
        <v>26</v>
      </c>
      <c r="C863" s="27" t="s">
        <v>2</v>
      </c>
      <c r="D863">
        <v>10</v>
      </c>
      <c r="E863" s="37" t="s">
        <v>494</v>
      </c>
      <c r="F863" s="27"/>
      <c r="G863" s="27"/>
    </row>
    <row r="864" spans="1:7" x14ac:dyDescent="0.25">
      <c r="A864" s="27" t="s">
        <v>534</v>
      </c>
      <c r="B864" s="27" t="s">
        <v>26</v>
      </c>
      <c r="C864" s="27" t="s">
        <v>3</v>
      </c>
      <c r="D864">
        <v>10</v>
      </c>
      <c r="E864" s="37" t="s">
        <v>494</v>
      </c>
      <c r="F864" s="27"/>
      <c r="G864" s="27"/>
    </row>
    <row r="865" spans="1:7" x14ac:dyDescent="0.25">
      <c r="A865" s="27" t="s">
        <v>534</v>
      </c>
      <c r="B865" s="27" t="s">
        <v>2</v>
      </c>
      <c r="C865" s="27" t="s">
        <v>2</v>
      </c>
      <c r="D865">
        <v>10</v>
      </c>
      <c r="E865" s="37" t="s">
        <v>494</v>
      </c>
      <c r="F865" s="27"/>
      <c r="G865" s="27"/>
    </row>
    <row r="866" spans="1:7" x14ac:dyDescent="0.25">
      <c r="A866" s="27" t="s">
        <v>534</v>
      </c>
      <c r="B866" s="27" t="s">
        <v>2</v>
      </c>
      <c r="C866" s="27" t="s">
        <v>3</v>
      </c>
      <c r="D866">
        <v>10</v>
      </c>
      <c r="E866" s="37" t="s">
        <v>494</v>
      </c>
      <c r="F866" s="27"/>
      <c r="G866" s="27"/>
    </row>
    <row r="867" spans="1:7" x14ac:dyDescent="0.25">
      <c r="A867" s="27" t="s">
        <v>534</v>
      </c>
      <c r="B867" s="27" t="s">
        <v>3</v>
      </c>
      <c r="C867" s="27" t="s">
        <v>3</v>
      </c>
      <c r="D867">
        <v>10</v>
      </c>
      <c r="E867" s="37" t="s">
        <v>494</v>
      </c>
      <c r="F867" s="27"/>
      <c r="G867" s="27"/>
    </row>
    <row r="868" spans="1:7" x14ac:dyDescent="0.25">
      <c r="A868" s="27" t="s">
        <v>534</v>
      </c>
      <c r="B868" s="27" t="s">
        <v>3</v>
      </c>
      <c r="C868" s="27" t="s">
        <v>4</v>
      </c>
      <c r="D868">
        <v>10</v>
      </c>
      <c r="E868" s="37" t="s">
        <v>494</v>
      </c>
      <c r="F868" s="27"/>
      <c r="G868" s="27"/>
    </row>
    <row r="869" spans="1:7" x14ac:dyDescent="0.25">
      <c r="A869" s="27" t="s">
        <v>534</v>
      </c>
      <c r="B869" s="27" t="s">
        <v>3</v>
      </c>
      <c r="C869" s="27" t="s">
        <v>5</v>
      </c>
      <c r="D869">
        <v>10</v>
      </c>
      <c r="E869" s="37" t="s">
        <v>494</v>
      </c>
      <c r="F869" s="27"/>
      <c r="G869" s="27"/>
    </row>
    <row r="870" spans="1:7" x14ac:dyDescent="0.25">
      <c r="A870" s="27" t="s">
        <v>534</v>
      </c>
      <c r="B870" s="27" t="s">
        <v>4</v>
      </c>
      <c r="C870" s="27" t="s">
        <v>4</v>
      </c>
      <c r="D870">
        <v>10</v>
      </c>
      <c r="E870" s="37" t="s">
        <v>494</v>
      </c>
      <c r="F870" s="27"/>
      <c r="G870" s="27"/>
    </row>
    <row r="871" spans="1:7" x14ac:dyDescent="0.25">
      <c r="A871" s="27" t="s">
        <v>534</v>
      </c>
      <c r="B871" s="27" t="s">
        <v>4</v>
      </c>
      <c r="C871" s="27" t="s">
        <v>5</v>
      </c>
      <c r="D871">
        <v>10</v>
      </c>
      <c r="E871" s="37" t="s">
        <v>494</v>
      </c>
      <c r="F871" s="27"/>
      <c r="G871" s="27"/>
    </row>
    <row r="872" spans="1:7" x14ac:dyDescent="0.25">
      <c r="A872" s="27" t="s">
        <v>534</v>
      </c>
      <c r="B872" s="27" t="s">
        <v>4</v>
      </c>
      <c r="C872" s="27" t="s">
        <v>6</v>
      </c>
      <c r="D872">
        <v>10</v>
      </c>
      <c r="E872" s="37" t="s">
        <v>494</v>
      </c>
      <c r="F872" s="27"/>
      <c r="G872" s="27"/>
    </row>
    <row r="873" spans="1:7" x14ac:dyDescent="0.25">
      <c r="A873" s="27" t="s">
        <v>534</v>
      </c>
      <c r="B873" s="27" t="s">
        <v>5</v>
      </c>
      <c r="C873" s="27" t="s">
        <v>5</v>
      </c>
      <c r="D873">
        <v>10</v>
      </c>
      <c r="E873" s="37" t="s">
        <v>494</v>
      </c>
      <c r="F873" s="27"/>
      <c r="G873" s="27"/>
    </row>
    <row r="874" spans="1:7" x14ac:dyDescent="0.25">
      <c r="A874" s="27" t="s">
        <v>534</v>
      </c>
      <c r="B874" s="27" t="s">
        <v>5</v>
      </c>
      <c r="C874" s="27" t="s">
        <v>6</v>
      </c>
      <c r="D874">
        <v>10</v>
      </c>
      <c r="E874" s="37" t="s">
        <v>494</v>
      </c>
      <c r="F874" s="27"/>
      <c r="G874" s="27"/>
    </row>
    <row r="875" spans="1:7" x14ac:dyDescent="0.25">
      <c r="A875" s="27" t="s">
        <v>534</v>
      </c>
      <c r="B875" s="27" t="s">
        <v>5</v>
      </c>
      <c r="C875" s="27" t="s">
        <v>7</v>
      </c>
      <c r="D875">
        <v>10</v>
      </c>
      <c r="E875" s="37" t="s">
        <v>494</v>
      </c>
      <c r="F875" s="27"/>
      <c r="G875" s="27"/>
    </row>
    <row r="876" spans="1:7" x14ac:dyDescent="0.25">
      <c r="A876" s="27" t="s">
        <v>534</v>
      </c>
      <c r="B876" s="27" t="s">
        <v>7</v>
      </c>
      <c r="C876" s="27" t="s">
        <v>6</v>
      </c>
      <c r="D876">
        <v>10</v>
      </c>
      <c r="E876" s="37" t="s">
        <v>494</v>
      </c>
      <c r="F876" s="27"/>
      <c r="G876" s="27"/>
    </row>
    <row r="877" spans="1:7" x14ac:dyDescent="0.25">
      <c r="A877" s="27" t="s">
        <v>534</v>
      </c>
      <c r="B877" s="27" t="s">
        <v>7</v>
      </c>
      <c r="C877" s="27" t="s">
        <v>7</v>
      </c>
      <c r="D877">
        <v>10</v>
      </c>
      <c r="E877" s="37" t="s">
        <v>494</v>
      </c>
      <c r="F877" s="27"/>
      <c r="G877" s="27"/>
    </row>
    <row r="878" spans="1:7" x14ac:dyDescent="0.25">
      <c r="A878" s="27" t="s">
        <v>534</v>
      </c>
      <c r="B878" s="27" t="s">
        <v>7</v>
      </c>
      <c r="C878" s="27" t="s">
        <v>8</v>
      </c>
      <c r="D878">
        <v>10</v>
      </c>
      <c r="E878" s="37" t="s">
        <v>494</v>
      </c>
      <c r="F878" s="27"/>
      <c r="G878" s="27"/>
    </row>
    <row r="879" spans="1:7" x14ac:dyDescent="0.25">
      <c r="A879" s="27" t="s">
        <v>534</v>
      </c>
      <c r="B879" s="27" t="s">
        <v>10</v>
      </c>
      <c r="C879" s="27" t="s">
        <v>8</v>
      </c>
      <c r="D879">
        <v>10</v>
      </c>
      <c r="E879" s="37" t="s">
        <v>494</v>
      </c>
      <c r="F879" s="27"/>
      <c r="G879" s="27"/>
    </row>
    <row r="880" spans="1:7" x14ac:dyDescent="0.25">
      <c r="A880" s="27" t="s">
        <v>534</v>
      </c>
      <c r="B880" s="27" t="s">
        <v>11</v>
      </c>
      <c r="C880" s="27" t="s">
        <v>6</v>
      </c>
      <c r="D880">
        <v>10</v>
      </c>
      <c r="E880" s="37" t="s">
        <v>494</v>
      </c>
      <c r="F880" s="27"/>
      <c r="G880" s="27"/>
    </row>
    <row r="881" spans="1:7" x14ac:dyDescent="0.25">
      <c r="A881" s="27" t="s">
        <v>534</v>
      </c>
      <c r="B881" s="27" t="s">
        <v>11</v>
      </c>
      <c r="C881" s="27" t="s">
        <v>7</v>
      </c>
      <c r="D881">
        <v>10</v>
      </c>
      <c r="E881" s="37" t="s">
        <v>494</v>
      </c>
      <c r="F881" s="27"/>
      <c r="G881" s="27"/>
    </row>
    <row r="882" spans="1:7" x14ac:dyDescent="0.25">
      <c r="A882" s="27" t="s">
        <v>534</v>
      </c>
      <c r="B882" s="27" t="s">
        <v>11</v>
      </c>
      <c r="C882" s="27" t="s">
        <v>8</v>
      </c>
      <c r="D882">
        <v>10</v>
      </c>
      <c r="E882" s="37" t="s">
        <v>494</v>
      </c>
      <c r="F882" s="27"/>
      <c r="G882" s="27"/>
    </row>
    <row r="883" spans="1:7" x14ac:dyDescent="0.25">
      <c r="A883" s="27" t="s">
        <v>534</v>
      </c>
      <c r="B883" s="27" t="s">
        <v>12</v>
      </c>
      <c r="C883" s="27" t="s">
        <v>3</v>
      </c>
      <c r="D883">
        <v>10</v>
      </c>
      <c r="E883" s="37" t="s">
        <v>494</v>
      </c>
      <c r="F883" s="27"/>
      <c r="G883" s="27"/>
    </row>
    <row r="884" spans="1:7" x14ac:dyDescent="0.25">
      <c r="A884" s="27" t="s">
        <v>534</v>
      </c>
      <c r="B884" s="27" t="s">
        <v>12</v>
      </c>
      <c r="C884" s="27" t="s">
        <v>4</v>
      </c>
      <c r="D884">
        <v>10</v>
      </c>
      <c r="E884" s="37" t="s">
        <v>494</v>
      </c>
      <c r="F884" s="27"/>
      <c r="G884" s="27"/>
    </row>
    <row r="885" spans="1:7" x14ac:dyDescent="0.25">
      <c r="A885" s="27" t="s">
        <v>534</v>
      </c>
      <c r="B885" s="27" t="s">
        <v>12</v>
      </c>
      <c r="C885" s="27" t="s">
        <v>5</v>
      </c>
      <c r="D885">
        <v>10</v>
      </c>
      <c r="E885" s="37" t="s">
        <v>494</v>
      </c>
      <c r="F885" s="27"/>
      <c r="G885" s="27"/>
    </row>
    <row r="886" spans="1:7" x14ac:dyDescent="0.25">
      <c r="A886" s="27" t="s">
        <v>534</v>
      </c>
      <c r="B886" s="27" t="s">
        <v>12</v>
      </c>
      <c r="C886" s="27" t="s">
        <v>6</v>
      </c>
      <c r="D886">
        <v>10</v>
      </c>
      <c r="E886" s="37" t="s">
        <v>494</v>
      </c>
      <c r="F886" s="27"/>
      <c r="G886" s="27"/>
    </row>
    <row r="887" spans="1:7" x14ac:dyDescent="0.25">
      <c r="A887" s="27" t="s">
        <v>534</v>
      </c>
      <c r="B887" s="27" t="s">
        <v>13</v>
      </c>
      <c r="C887" s="27" t="s">
        <v>1</v>
      </c>
      <c r="D887">
        <v>10</v>
      </c>
      <c r="E887" s="37" t="s">
        <v>494</v>
      </c>
      <c r="F887" s="27"/>
      <c r="G887" s="27"/>
    </row>
    <row r="888" spans="1:7" x14ac:dyDescent="0.25">
      <c r="A888" s="27" t="s">
        <v>534</v>
      </c>
      <c r="B888" s="27" t="s">
        <v>13</v>
      </c>
      <c r="C888" s="27" t="s">
        <v>2</v>
      </c>
      <c r="D888">
        <v>10</v>
      </c>
      <c r="E888" s="37" t="s">
        <v>494</v>
      </c>
      <c r="F888" s="27"/>
      <c r="G888" s="27"/>
    </row>
    <row r="889" spans="1:7" x14ac:dyDescent="0.25">
      <c r="A889" s="27" t="s">
        <v>534</v>
      </c>
      <c r="B889" s="27" t="s">
        <v>13</v>
      </c>
      <c r="C889" s="27" t="s">
        <v>3</v>
      </c>
      <c r="D889">
        <v>10</v>
      </c>
      <c r="E889" s="37" t="s">
        <v>494</v>
      </c>
      <c r="F889" s="27"/>
      <c r="G889" s="27"/>
    </row>
    <row r="890" spans="1:7" x14ac:dyDescent="0.25">
      <c r="A890" s="27" t="s">
        <v>535</v>
      </c>
      <c r="B890" s="27" t="s">
        <v>21</v>
      </c>
      <c r="C890" s="27" t="s">
        <v>1</v>
      </c>
      <c r="D890">
        <v>10</v>
      </c>
      <c r="E890" s="37" t="s">
        <v>494</v>
      </c>
      <c r="F890" s="27"/>
      <c r="G890" s="27"/>
    </row>
    <row r="891" spans="1:7" x14ac:dyDescent="0.25">
      <c r="A891" s="27" t="s">
        <v>535</v>
      </c>
      <c r="B891" s="27" t="s">
        <v>21</v>
      </c>
      <c r="C891" s="27" t="s">
        <v>2</v>
      </c>
      <c r="D891">
        <v>10</v>
      </c>
      <c r="E891" s="37" t="s">
        <v>494</v>
      </c>
      <c r="F891" s="27"/>
      <c r="G891" s="27"/>
    </row>
    <row r="892" spans="1:7" x14ac:dyDescent="0.25">
      <c r="A892" s="27" t="s">
        <v>535</v>
      </c>
      <c r="B892" s="27" t="s">
        <v>1</v>
      </c>
      <c r="C892" s="27" t="s">
        <v>1</v>
      </c>
      <c r="D892">
        <v>10</v>
      </c>
      <c r="E892" s="37" t="s">
        <v>494</v>
      </c>
      <c r="F892" s="27"/>
      <c r="G892" s="27"/>
    </row>
    <row r="893" spans="1:7" x14ac:dyDescent="0.25">
      <c r="A893" s="27" t="s">
        <v>535</v>
      </c>
      <c r="B893" s="27" t="s">
        <v>1</v>
      </c>
      <c r="C893" s="27" t="s">
        <v>2</v>
      </c>
      <c r="D893">
        <v>10</v>
      </c>
      <c r="E893" s="37" t="s">
        <v>494</v>
      </c>
      <c r="F893" s="27"/>
      <c r="G893" s="27"/>
    </row>
    <row r="894" spans="1:7" x14ac:dyDescent="0.25">
      <c r="A894" s="27" t="s">
        <v>535</v>
      </c>
      <c r="B894" s="27" t="s">
        <v>1</v>
      </c>
      <c r="C894" s="27" t="s">
        <v>3</v>
      </c>
      <c r="D894">
        <v>10</v>
      </c>
      <c r="E894" s="37" t="s">
        <v>494</v>
      </c>
      <c r="F894" s="27"/>
      <c r="G894" s="27"/>
    </row>
    <row r="895" spans="1:7" x14ac:dyDescent="0.25">
      <c r="A895" s="27" t="s">
        <v>535</v>
      </c>
      <c r="B895" s="27" t="s">
        <v>26</v>
      </c>
      <c r="C895" s="27" t="s">
        <v>2</v>
      </c>
      <c r="D895">
        <v>10</v>
      </c>
      <c r="E895" s="37" t="s">
        <v>494</v>
      </c>
      <c r="F895" s="27"/>
      <c r="G895" s="27"/>
    </row>
    <row r="896" spans="1:7" x14ac:dyDescent="0.25">
      <c r="A896" s="27" t="s">
        <v>535</v>
      </c>
      <c r="B896" s="27" t="s">
        <v>26</v>
      </c>
      <c r="C896" s="27" t="s">
        <v>3</v>
      </c>
      <c r="D896">
        <v>10</v>
      </c>
      <c r="E896" s="37" t="s">
        <v>494</v>
      </c>
      <c r="F896" s="27"/>
      <c r="G896" s="27"/>
    </row>
    <row r="897" spans="1:7" x14ac:dyDescent="0.25">
      <c r="A897" s="27" t="s">
        <v>535</v>
      </c>
      <c r="B897" s="27" t="s">
        <v>26</v>
      </c>
      <c r="C897" s="27" t="s">
        <v>4</v>
      </c>
      <c r="D897">
        <v>10</v>
      </c>
      <c r="E897" s="37" t="s">
        <v>494</v>
      </c>
      <c r="F897" s="27"/>
      <c r="G897" s="27"/>
    </row>
    <row r="898" spans="1:7" x14ac:dyDescent="0.25">
      <c r="A898" s="27" t="s">
        <v>535</v>
      </c>
      <c r="B898" s="27" t="s">
        <v>2</v>
      </c>
      <c r="C898" s="27" t="s">
        <v>3</v>
      </c>
      <c r="D898">
        <v>10</v>
      </c>
      <c r="E898" s="37" t="s">
        <v>494</v>
      </c>
      <c r="F898" s="27"/>
      <c r="G898" s="27"/>
    </row>
    <row r="899" spans="1:7" x14ac:dyDescent="0.25">
      <c r="A899" s="27" t="s">
        <v>535</v>
      </c>
      <c r="B899" s="27" t="s">
        <v>2</v>
      </c>
      <c r="C899" s="27" t="s">
        <v>4</v>
      </c>
      <c r="D899">
        <v>10</v>
      </c>
      <c r="E899" s="37" t="s">
        <v>494</v>
      </c>
      <c r="F899" s="27"/>
      <c r="G899" s="27"/>
    </row>
    <row r="900" spans="1:7" x14ac:dyDescent="0.25">
      <c r="A900" s="27" t="s">
        <v>535</v>
      </c>
      <c r="B900" s="27" t="s">
        <v>2</v>
      </c>
      <c r="C900" s="27" t="s">
        <v>5</v>
      </c>
      <c r="D900">
        <v>10</v>
      </c>
      <c r="E900" s="37" t="s">
        <v>494</v>
      </c>
      <c r="F900" s="27"/>
      <c r="G900" s="27"/>
    </row>
    <row r="901" spans="1:7" x14ac:dyDescent="0.25">
      <c r="A901" s="27" t="s">
        <v>535</v>
      </c>
      <c r="B901" s="27" t="s">
        <v>3</v>
      </c>
      <c r="C901" s="27" t="s">
        <v>4</v>
      </c>
      <c r="D901">
        <v>10</v>
      </c>
      <c r="E901" s="37" t="s">
        <v>494</v>
      </c>
      <c r="F901" s="27"/>
      <c r="G901" s="27"/>
    </row>
    <row r="902" spans="1:7" x14ac:dyDescent="0.25">
      <c r="A902" s="27" t="s">
        <v>535</v>
      </c>
      <c r="B902" s="27" t="s">
        <v>3</v>
      </c>
      <c r="C902" s="27" t="s">
        <v>5</v>
      </c>
      <c r="D902">
        <v>10</v>
      </c>
      <c r="E902" s="37" t="s">
        <v>494</v>
      </c>
      <c r="F902" s="27"/>
      <c r="G902" s="27"/>
    </row>
    <row r="903" spans="1:7" x14ac:dyDescent="0.25">
      <c r="A903" s="27" t="s">
        <v>535</v>
      </c>
      <c r="B903" s="27" t="s">
        <v>3</v>
      </c>
      <c r="C903" s="27" t="s">
        <v>6</v>
      </c>
      <c r="D903">
        <v>10</v>
      </c>
      <c r="E903" s="37" t="s">
        <v>494</v>
      </c>
      <c r="F903" s="27"/>
      <c r="G903" s="27"/>
    </row>
    <row r="904" spans="1:7" x14ac:dyDescent="0.25">
      <c r="A904" s="27" t="s">
        <v>535</v>
      </c>
      <c r="B904" s="27" t="s">
        <v>3</v>
      </c>
      <c r="C904" s="27" t="s">
        <v>7</v>
      </c>
      <c r="D904">
        <v>10</v>
      </c>
      <c r="E904" s="37" t="s">
        <v>494</v>
      </c>
      <c r="F904" s="27"/>
      <c r="G904" s="27"/>
    </row>
    <row r="905" spans="1:7" x14ac:dyDescent="0.25">
      <c r="A905" s="27" t="s">
        <v>535</v>
      </c>
      <c r="B905" s="27" t="s">
        <v>4</v>
      </c>
      <c r="C905" s="27" t="s">
        <v>6</v>
      </c>
      <c r="D905">
        <v>10</v>
      </c>
      <c r="E905" s="37" t="s">
        <v>494</v>
      </c>
      <c r="F905" s="27"/>
      <c r="G905" s="27"/>
    </row>
    <row r="906" spans="1:7" x14ac:dyDescent="0.25">
      <c r="A906" s="27" t="s">
        <v>535</v>
      </c>
      <c r="B906" s="27" t="s">
        <v>4</v>
      </c>
      <c r="C906" s="27" t="s">
        <v>7</v>
      </c>
      <c r="D906">
        <v>10</v>
      </c>
      <c r="E906" s="37" t="s">
        <v>494</v>
      </c>
      <c r="F906" s="27"/>
      <c r="G906" s="27"/>
    </row>
    <row r="907" spans="1:7" x14ac:dyDescent="0.25">
      <c r="A907" s="27" t="s">
        <v>535</v>
      </c>
      <c r="B907" s="27" t="s">
        <v>4</v>
      </c>
      <c r="C907" s="27" t="s">
        <v>8</v>
      </c>
      <c r="D907">
        <v>10</v>
      </c>
      <c r="E907" s="37" t="s">
        <v>494</v>
      </c>
      <c r="F907" s="27"/>
      <c r="G907" s="27"/>
    </row>
    <row r="908" spans="1:7" x14ac:dyDescent="0.25">
      <c r="A908" s="27" t="s">
        <v>535</v>
      </c>
      <c r="B908" s="27" t="s">
        <v>5</v>
      </c>
      <c r="C908" s="27" t="s">
        <v>7</v>
      </c>
      <c r="D908">
        <v>10</v>
      </c>
      <c r="E908" s="37" t="s">
        <v>494</v>
      </c>
      <c r="F908" s="27"/>
      <c r="G908" s="27"/>
    </row>
    <row r="909" spans="1:7" x14ac:dyDescent="0.25">
      <c r="A909" s="27" t="s">
        <v>535</v>
      </c>
      <c r="B909" s="27" t="s">
        <v>5</v>
      </c>
      <c r="C909" s="27" t="s">
        <v>8</v>
      </c>
      <c r="D909">
        <v>10</v>
      </c>
      <c r="E909" s="37" t="s">
        <v>494</v>
      </c>
      <c r="F909" s="27"/>
      <c r="G909" s="27"/>
    </row>
    <row r="910" spans="1:7" x14ac:dyDescent="0.25">
      <c r="A910" s="27" t="s">
        <v>535</v>
      </c>
      <c r="B910" s="27" t="s">
        <v>5</v>
      </c>
      <c r="C910" s="27" t="s">
        <v>9</v>
      </c>
      <c r="D910">
        <v>10</v>
      </c>
      <c r="E910" s="37" t="s">
        <v>494</v>
      </c>
      <c r="F910" s="27"/>
      <c r="G910" s="27"/>
    </row>
    <row r="911" spans="1:7" x14ac:dyDescent="0.25">
      <c r="A911" s="27" t="s">
        <v>535</v>
      </c>
      <c r="B911" s="27" t="s">
        <v>7</v>
      </c>
      <c r="C911" s="27" t="s">
        <v>9</v>
      </c>
      <c r="D911">
        <v>10</v>
      </c>
      <c r="E911" s="37" t="s">
        <v>494</v>
      </c>
      <c r="F911" s="27"/>
      <c r="G911" s="27"/>
    </row>
    <row r="912" spans="1:7" x14ac:dyDescent="0.25">
      <c r="A912" s="27" t="s">
        <v>535</v>
      </c>
      <c r="B912" s="27" t="s">
        <v>7</v>
      </c>
      <c r="C912" s="27" t="s">
        <v>10</v>
      </c>
      <c r="D912">
        <v>10</v>
      </c>
      <c r="E912" s="37" t="s">
        <v>494</v>
      </c>
      <c r="F912" s="27"/>
      <c r="G912" s="27"/>
    </row>
    <row r="913" spans="1:7" x14ac:dyDescent="0.25">
      <c r="A913" s="27" t="s">
        <v>535</v>
      </c>
      <c r="B913" s="27" t="s">
        <v>10</v>
      </c>
      <c r="C913" s="27" t="s">
        <v>10</v>
      </c>
      <c r="D913">
        <v>10</v>
      </c>
      <c r="E913" s="37" t="s">
        <v>494</v>
      </c>
      <c r="F913" s="27"/>
      <c r="G913" s="27"/>
    </row>
    <row r="914" spans="1:7" x14ac:dyDescent="0.25">
      <c r="A914" s="27" t="s">
        <v>535</v>
      </c>
      <c r="B914" s="27" t="s">
        <v>11</v>
      </c>
      <c r="C914" s="27" t="s">
        <v>7</v>
      </c>
      <c r="D914">
        <v>10</v>
      </c>
      <c r="E914" s="37" t="s">
        <v>494</v>
      </c>
      <c r="F914" s="27"/>
      <c r="G914" s="27"/>
    </row>
    <row r="915" spans="1:7" x14ac:dyDescent="0.25">
      <c r="A915" s="27" t="s">
        <v>535</v>
      </c>
      <c r="B915" s="27" t="s">
        <v>11</v>
      </c>
      <c r="C915" s="27" t="s">
        <v>8</v>
      </c>
      <c r="D915">
        <v>10</v>
      </c>
      <c r="E915" s="37" t="s">
        <v>494</v>
      </c>
      <c r="F915" s="27"/>
      <c r="G915" s="27"/>
    </row>
    <row r="916" spans="1:7" x14ac:dyDescent="0.25">
      <c r="A916" s="27" t="s">
        <v>535</v>
      </c>
      <c r="B916" s="27" t="s">
        <v>11</v>
      </c>
      <c r="C916" s="27" t="s">
        <v>9</v>
      </c>
      <c r="D916">
        <v>10</v>
      </c>
      <c r="E916" s="37" t="s">
        <v>494</v>
      </c>
      <c r="F916" s="27"/>
      <c r="G916" s="27"/>
    </row>
    <row r="917" spans="1:7" x14ac:dyDescent="0.25">
      <c r="A917" s="27" t="s">
        <v>535</v>
      </c>
      <c r="B917" s="27" t="s">
        <v>11</v>
      </c>
      <c r="C917" s="27" t="s">
        <v>10</v>
      </c>
      <c r="D917">
        <v>10</v>
      </c>
      <c r="E917" s="37" t="s">
        <v>494</v>
      </c>
      <c r="F917" s="27"/>
      <c r="G917" s="27"/>
    </row>
    <row r="918" spans="1:7" x14ac:dyDescent="0.25">
      <c r="A918" s="27" t="s">
        <v>535</v>
      </c>
      <c r="B918" s="27" t="s">
        <v>12</v>
      </c>
      <c r="C918" s="27" t="s">
        <v>3</v>
      </c>
      <c r="D918">
        <v>10</v>
      </c>
      <c r="E918" s="37" t="s">
        <v>494</v>
      </c>
      <c r="F918" s="27"/>
      <c r="G918" s="27"/>
    </row>
    <row r="919" spans="1:7" x14ac:dyDescent="0.25">
      <c r="A919" s="27" t="s">
        <v>535</v>
      </c>
      <c r="B919" s="27" t="s">
        <v>12</v>
      </c>
      <c r="C919" s="27" t="s">
        <v>4</v>
      </c>
      <c r="D919">
        <v>10</v>
      </c>
      <c r="E919" s="37" t="s">
        <v>494</v>
      </c>
      <c r="F919" s="27"/>
      <c r="G919" s="27"/>
    </row>
    <row r="920" spans="1:7" x14ac:dyDescent="0.25">
      <c r="A920" s="27" t="s">
        <v>535</v>
      </c>
      <c r="B920" s="27" t="s">
        <v>12</v>
      </c>
      <c r="C920" s="27" t="s">
        <v>5</v>
      </c>
      <c r="D920">
        <v>10</v>
      </c>
      <c r="E920" s="37" t="s">
        <v>494</v>
      </c>
      <c r="F920" s="27"/>
      <c r="G920" s="27"/>
    </row>
    <row r="921" spans="1:7" x14ac:dyDescent="0.25">
      <c r="A921" s="27" t="s">
        <v>535</v>
      </c>
      <c r="B921" s="27" t="s">
        <v>12</v>
      </c>
      <c r="C921" s="27" t="s">
        <v>6</v>
      </c>
      <c r="D921">
        <v>10</v>
      </c>
      <c r="E921" s="37" t="s">
        <v>494</v>
      </c>
      <c r="F921" s="27"/>
      <c r="G921" s="27"/>
    </row>
    <row r="922" spans="1:7" x14ac:dyDescent="0.25">
      <c r="A922" s="27" t="s">
        <v>535</v>
      </c>
      <c r="B922" s="27" t="s">
        <v>12</v>
      </c>
      <c r="C922" s="27" t="s">
        <v>7</v>
      </c>
      <c r="D922">
        <v>10</v>
      </c>
      <c r="E922" s="37" t="s">
        <v>494</v>
      </c>
      <c r="F922" s="27"/>
      <c r="G922" s="27"/>
    </row>
    <row r="923" spans="1:7" x14ac:dyDescent="0.25">
      <c r="A923" s="27" t="s">
        <v>535</v>
      </c>
      <c r="B923" s="27" t="s">
        <v>13</v>
      </c>
      <c r="C923" s="27" t="s">
        <v>1</v>
      </c>
      <c r="D923">
        <v>10</v>
      </c>
      <c r="E923" s="37" t="s">
        <v>494</v>
      </c>
      <c r="F923" s="27"/>
      <c r="G923" s="27"/>
    </row>
    <row r="924" spans="1:7" x14ac:dyDescent="0.25">
      <c r="A924" s="27" t="s">
        <v>535</v>
      </c>
      <c r="B924" s="27" t="s">
        <v>13</v>
      </c>
      <c r="C924" s="27" t="s">
        <v>2</v>
      </c>
      <c r="D924">
        <v>10</v>
      </c>
      <c r="E924" s="37" t="s">
        <v>494</v>
      </c>
      <c r="F924" s="27"/>
      <c r="G924" s="27"/>
    </row>
    <row r="925" spans="1:7" x14ac:dyDescent="0.25">
      <c r="A925" s="27" t="s">
        <v>535</v>
      </c>
      <c r="B925" s="27" t="s">
        <v>13</v>
      </c>
      <c r="C925" s="27" t="s">
        <v>3</v>
      </c>
      <c r="D925">
        <v>10</v>
      </c>
      <c r="E925" s="37" t="s">
        <v>494</v>
      </c>
      <c r="F925" s="27"/>
      <c r="G925" s="27"/>
    </row>
    <row r="926" spans="1:7" x14ac:dyDescent="0.25">
      <c r="A926" s="27" t="s">
        <v>536</v>
      </c>
      <c r="B926" s="27" t="s">
        <v>21</v>
      </c>
      <c r="C926" s="27" t="s">
        <v>1</v>
      </c>
      <c r="D926">
        <v>10</v>
      </c>
      <c r="E926" s="37" t="s">
        <v>494</v>
      </c>
      <c r="F926" s="27"/>
      <c r="G926" s="27"/>
    </row>
    <row r="927" spans="1:7" x14ac:dyDescent="0.25">
      <c r="A927" s="27" t="s">
        <v>536</v>
      </c>
      <c r="B927" s="27" t="s">
        <v>21</v>
      </c>
      <c r="C927" s="27" t="s">
        <v>2</v>
      </c>
      <c r="D927">
        <v>10</v>
      </c>
      <c r="E927" s="37" t="s">
        <v>494</v>
      </c>
      <c r="F927" s="27"/>
      <c r="G927" s="27"/>
    </row>
    <row r="928" spans="1:7" x14ac:dyDescent="0.25">
      <c r="A928" s="27" t="s">
        <v>536</v>
      </c>
      <c r="B928" s="27" t="s">
        <v>1</v>
      </c>
      <c r="C928" s="27" t="s">
        <v>2</v>
      </c>
      <c r="D928">
        <v>10</v>
      </c>
      <c r="E928" s="37" t="s">
        <v>494</v>
      </c>
      <c r="F928" s="27"/>
      <c r="G928" s="27"/>
    </row>
    <row r="929" spans="1:7" x14ac:dyDescent="0.25">
      <c r="A929" s="27" t="s">
        <v>536</v>
      </c>
      <c r="B929" s="27" t="s">
        <v>1</v>
      </c>
      <c r="C929" s="27" t="s">
        <v>3</v>
      </c>
      <c r="D929">
        <v>10</v>
      </c>
      <c r="E929" s="37" t="s">
        <v>494</v>
      </c>
      <c r="F929" s="27"/>
      <c r="G929" s="27"/>
    </row>
    <row r="930" spans="1:7" x14ac:dyDescent="0.25">
      <c r="A930" s="27" t="s">
        <v>536</v>
      </c>
      <c r="B930" s="27" t="s">
        <v>1</v>
      </c>
      <c r="C930" s="27" t="s">
        <v>4</v>
      </c>
      <c r="D930">
        <v>10</v>
      </c>
      <c r="E930" s="37" t="s">
        <v>494</v>
      </c>
      <c r="F930" s="27"/>
      <c r="G930" s="27"/>
    </row>
    <row r="931" spans="1:7" x14ac:dyDescent="0.25">
      <c r="A931" s="27" t="s">
        <v>536</v>
      </c>
      <c r="B931" s="27" t="s">
        <v>26</v>
      </c>
      <c r="C931" s="27" t="s">
        <v>4</v>
      </c>
      <c r="D931">
        <v>10</v>
      </c>
      <c r="E931" s="37" t="s">
        <v>494</v>
      </c>
      <c r="F931" s="27"/>
      <c r="G931" s="27"/>
    </row>
    <row r="932" spans="1:7" x14ac:dyDescent="0.25">
      <c r="A932" s="27" t="s">
        <v>536</v>
      </c>
      <c r="B932" s="27" t="s">
        <v>26</v>
      </c>
      <c r="C932" s="27" t="s">
        <v>5</v>
      </c>
      <c r="D932">
        <v>10</v>
      </c>
      <c r="E932" s="37" t="s">
        <v>494</v>
      </c>
      <c r="F932" s="27"/>
      <c r="G932" s="27"/>
    </row>
    <row r="933" spans="1:7" x14ac:dyDescent="0.25">
      <c r="A933" s="27" t="s">
        <v>536</v>
      </c>
      <c r="B933" s="27" t="s">
        <v>26</v>
      </c>
      <c r="C933" s="27" t="s">
        <v>6</v>
      </c>
      <c r="D933">
        <v>10</v>
      </c>
      <c r="E933" s="37" t="s">
        <v>494</v>
      </c>
      <c r="F933" s="27"/>
      <c r="G933" s="27"/>
    </row>
    <row r="934" spans="1:7" x14ac:dyDescent="0.25">
      <c r="A934" s="27" t="s">
        <v>536</v>
      </c>
      <c r="B934" s="27" t="s">
        <v>2</v>
      </c>
      <c r="C934" s="27" t="s">
        <v>5</v>
      </c>
      <c r="D934">
        <v>10</v>
      </c>
      <c r="E934" s="37" t="s">
        <v>494</v>
      </c>
      <c r="F934" s="27"/>
      <c r="G934" s="27"/>
    </row>
    <row r="935" spans="1:7" x14ac:dyDescent="0.25">
      <c r="A935" s="27" t="s">
        <v>536</v>
      </c>
      <c r="B935" s="27" t="s">
        <v>2</v>
      </c>
      <c r="C935" s="27" t="s">
        <v>6</v>
      </c>
      <c r="D935">
        <v>10</v>
      </c>
      <c r="E935" s="37" t="s">
        <v>494</v>
      </c>
      <c r="F935" s="27"/>
      <c r="G935" s="27"/>
    </row>
    <row r="936" spans="1:7" x14ac:dyDescent="0.25">
      <c r="A936" s="27" t="s">
        <v>536</v>
      </c>
      <c r="B936" s="27" t="s">
        <v>2</v>
      </c>
      <c r="C936" s="27" t="s">
        <v>7</v>
      </c>
      <c r="D936">
        <v>10</v>
      </c>
      <c r="E936" s="37" t="s">
        <v>494</v>
      </c>
      <c r="F936" s="27"/>
      <c r="G936" s="27"/>
    </row>
    <row r="937" spans="1:7" x14ac:dyDescent="0.25">
      <c r="A937" s="27" t="s">
        <v>536</v>
      </c>
      <c r="B937" s="27" t="s">
        <v>3</v>
      </c>
      <c r="C937" s="27" t="s">
        <v>6</v>
      </c>
      <c r="D937">
        <v>10</v>
      </c>
      <c r="E937" s="37" t="s">
        <v>494</v>
      </c>
      <c r="F937" s="27"/>
      <c r="G937" s="27"/>
    </row>
    <row r="938" spans="1:7" x14ac:dyDescent="0.25">
      <c r="A938" s="27" t="s">
        <v>536</v>
      </c>
      <c r="B938" s="27" t="s">
        <v>3</v>
      </c>
      <c r="C938" s="27" t="s">
        <v>7</v>
      </c>
      <c r="D938">
        <v>10</v>
      </c>
      <c r="E938" s="37" t="s">
        <v>494</v>
      </c>
      <c r="F938" s="27"/>
      <c r="G938" s="27"/>
    </row>
    <row r="939" spans="1:7" x14ac:dyDescent="0.25">
      <c r="A939" s="27" t="s">
        <v>536</v>
      </c>
      <c r="B939" s="27" t="s">
        <v>3</v>
      </c>
      <c r="C939" s="27" t="s">
        <v>8</v>
      </c>
      <c r="D939">
        <v>10</v>
      </c>
      <c r="E939" s="37" t="s">
        <v>494</v>
      </c>
      <c r="F939" s="27"/>
      <c r="G939" s="27"/>
    </row>
    <row r="940" spans="1:7" x14ac:dyDescent="0.25">
      <c r="A940" s="27" t="s">
        <v>536</v>
      </c>
      <c r="B940" s="27" t="s">
        <v>3</v>
      </c>
      <c r="C940" s="27" t="s">
        <v>9</v>
      </c>
      <c r="D940">
        <v>10</v>
      </c>
      <c r="E940" s="37" t="s">
        <v>494</v>
      </c>
      <c r="F940" s="27"/>
      <c r="G940" s="27"/>
    </row>
    <row r="941" spans="1:7" x14ac:dyDescent="0.25">
      <c r="A941" s="27" t="s">
        <v>536</v>
      </c>
      <c r="B941" s="27" t="s">
        <v>4</v>
      </c>
      <c r="C941" s="27" t="s">
        <v>9</v>
      </c>
      <c r="D941">
        <v>10</v>
      </c>
      <c r="E941" s="37" t="s">
        <v>494</v>
      </c>
      <c r="F941" s="27"/>
      <c r="G941" s="27"/>
    </row>
    <row r="942" spans="1:7" x14ac:dyDescent="0.25">
      <c r="A942" s="27" t="s">
        <v>536</v>
      </c>
      <c r="B942" s="27" t="s">
        <v>4</v>
      </c>
      <c r="C942" s="27" t="s">
        <v>10</v>
      </c>
      <c r="D942">
        <v>10</v>
      </c>
      <c r="E942" s="37" t="s">
        <v>494</v>
      </c>
      <c r="F942" s="27"/>
      <c r="G942" s="27"/>
    </row>
    <row r="943" spans="1:7" x14ac:dyDescent="0.25">
      <c r="A943" s="27" t="s">
        <v>536</v>
      </c>
      <c r="B943" s="27" t="s">
        <v>5</v>
      </c>
      <c r="C943" s="27" t="s">
        <v>10</v>
      </c>
      <c r="D943">
        <v>10</v>
      </c>
      <c r="E943" s="37" t="s">
        <v>494</v>
      </c>
      <c r="F943" s="27"/>
      <c r="G943" s="27"/>
    </row>
    <row r="944" spans="1:7" x14ac:dyDescent="0.25">
      <c r="A944" s="27" t="s">
        <v>536</v>
      </c>
      <c r="B944" s="27" t="s">
        <v>7</v>
      </c>
      <c r="C944" s="27" t="s">
        <v>10</v>
      </c>
      <c r="D944">
        <v>10</v>
      </c>
      <c r="E944" s="37" t="s">
        <v>494</v>
      </c>
      <c r="F944" s="27"/>
      <c r="G944" s="27"/>
    </row>
    <row r="945" spans="1:7" x14ac:dyDescent="0.25">
      <c r="A945" s="27" t="s">
        <v>536</v>
      </c>
      <c r="B945" s="27" t="s">
        <v>7</v>
      </c>
      <c r="C945" s="27" t="s">
        <v>11</v>
      </c>
      <c r="D945">
        <v>10</v>
      </c>
      <c r="E945" s="37" t="s">
        <v>494</v>
      </c>
      <c r="F945" s="27"/>
      <c r="G945" s="27"/>
    </row>
    <row r="946" spans="1:7" x14ac:dyDescent="0.25">
      <c r="A946" s="27" t="s">
        <v>536</v>
      </c>
      <c r="B946" s="27" t="s">
        <v>10</v>
      </c>
      <c r="C946" s="27" t="s">
        <v>10</v>
      </c>
      <c r="D946">
        <v>10</v>
      </c>
      <c r="E946" s="37" t="s">
        <v>494</v>
      </c>
      <c r="F946" s="27"/>
      <c r="G946" s="27"/>
    </row>
    <row r="947" spans="1:7" x14ac:dyDescent="0.25">
      <c r="A947" s="27" t="s">
        <v>536</v>
      </c>
      <c r="B947" s="27" t="s">
        <v>10</v>
      </c>
      <c r="C947" s="27" t="s">
        <v>11</v>
      </c>
      <c r="D947">
        <v>10</v>
      </c>
      <c r="E947" s="37" t="s">
        <v>494</v>
      </c>
      <c r="F947" s="27"/>
      <c r="G947" s="27"/>
    </row>
    <row r="948" spans="1:7" x14ac:dyDescent="0.25">
      <c r="A948" s="27" t="s">
        <v>536</v>
      </c>
      <c r="B948" s="27" t="s">
        <v>11</v>
      </c>
      <c r="C948" s="27" t="s">
        <v>8</v>
      </c>
      <c r="D948">
        <v>10</v>
      </c>
      <c r="E948" s="37" t="s">
        <v>494</v>
      </c>
      <c r="F948" s="27"/>
      <c r="G948" s="27"/>
    </row>
    <row r="949" spans="1:7" x14ac:dyDescent="0.25">
      <c r="A949" s="27" t="s">
        <v>536</v>
      </c>
      <c r="B949" s="27" t="s">
        <v>11</v>
      </c>
      <c r="C949" s="27" t="s">
        <v>9</v>
      </c>
      <c r="D949">
        <v>10</v>
      </c>
      <c r="E949" s="37" t="s">
        <v>494</v>
      </c>
      <c r="F949" s="27"/>
      <c r="G949" s="27"/>
    </row>
    <row r="950" spans="1:7" x14ac:dyDescent="0.25">
      <c r="A950" s="27" t="s">
        <v>536</v>
      </c>
      <c r="B950" s="27" t="s">
        <v>11</v>
      </c>
      <c r="C950" s="27" t="s">
        <v>10</v>
      </c>
      <c r="D950">
        <v>10</v>
      </c>
      <c r="E950" s="37" t="s">
        <v>494</v>
      </c>
      <c r="F950" s="27"/>
      <c r="G950" s="27"/>
    </row>
    <row r="951" spans="1:7" x14ac:dyDescent="0.25">
      <c r="A951" s="27" t="s">
        <v>536</v>
      </c>
      <c r="B951" s="27" t="s">
        <v>12</v>
      </c>
      <c r="C951" s="27" t="s">
        <v>3</v>
      </c>
      <c r="D951">
        <v>10</v>
      </c>
      <c r="E951" s="37" t="s">
        <v>494</v>
      </c>
      <c r="F951" s="27"/>
      <c r="G951" s="27"/>
    </row>
    <row r="952" spans="1:7" x14ac:dyDescent="0.25">
      <c r="A952" s="27" t="s">
        <v>536</v>
      </c>
      <c r="B952" s="27" t="s">
        <v>12</v>
      </c>
      <c r="C952" s="27" t="s">
        <v>4</v>
      </c>
      <c r="D952">
        <v>10</v>
      </c>
      <c r="E952" s="37" t="s">
        <v>494</v>
      </c>
      <c r="F952" s="27"/>
      <c r="G952" s="27"/>
    </row>
    <row r="953" spans="1:7" x14ac:dyDescent="0.25">
      <c r="A953" s="27" t="s">
        <v>536</v>
      </c>
      <c r="B953" s="27" t="s">
        <v>12</v>
      </c>
      <c r="C953" s="27" t="s">
        <v>5</v>
      </c>
      <c r="D953">
        <v>10</v>
      </c>
      <c r="E953" s="37" t="s">
        <v>494</v>
      </c>
      <c r="F953" s="27"/>
      <c r="G953" s="27"/>
    </row>
    <row r="954" spans="1:7" x14ac:dyDescent="0.25">
      <c r="A954" s="27" t="s">
        <v>536</v>
      </c>
      <c r="B954" s="27" t="s">
        <v>12</v>
      </c>
      <c r="C954" s="27" t="s">
        <v>6</v>
      </c>
      <c r="D954">
        <v>10</v>
      </c>
      <c r="E954" s="37" t="s">
        <v>494</v>
      </c>
      <c r="F954" s="27"/>
      <c r="G954" s="27"/>
    </row>
    <row r="955" spans="1:7" x14ac:dyDescent="0.25">
      <c r="A955" s="27" t="s">
        <v>536</v>
      </c>
      <c r="B955" s="27" t="s">
        <v>12</v>
      </c>
      <c r="C955" s="27" t="s">
        <v>7</v>
      </c>
      <c r="D955">
        <v>10</v>
      </c>
      <c r="E955" s="37" t="s">
        <v>494</v>
      </c>
      <c r="F955" s="27"/>
      <c r="G955" s="27"/>
    </row>
    <row r="956" spans="1:7" x14ac:dyDescent="0.25">
      <c r="A956" s="27" t="s">
        <v>536</v>
      </c>
      <c r="B956" s="27" t="s">
        <v>12</v>
      </c>
      <c r="C956" s="27" t="s">
        <v>8</v>
      </c>
      <c r="D956">
        <v>10</v>
      </c>
      <c r="E956" s="37" t="s">
        <v>494</v>
      </c>
      <c r="F956" s="27"/>
      <c r="G956" s="27"/>
    </row>
    <row r="957" spans="1:7" x14ac:dyDescent="0.25">
      <c r="A957" s="27" t="s">
        <v>536</v>
      </c>
      <c r="B957" s="27" t="s">
        <v>13</v>
      </c>
      <c r="C957" s="27" t="s">
        <v>1</v>
      </c>
      <c r="D957">
        <v>10</v>
      </c>
      <c r="E957" s="37" t="s">
        <v>494</v>
      </c>
      <c r="F957" s="27"/>
      <c r="G957" s="27"/>
    </row>
    <row r="958" spans="1:7" x14ac:dyDescent="0.25">
      <c r="A958" s="27" t="s">
        <v>536</v>
      </c>
      <c r="B958" s="27" t="s">
        <v>13</v>
      </c>
      <c r="C958" s="27" t="s">
        <v>2</v>
      </c>
      <c r="D958">
        <v>10</v>
      </c>
      <c r="E958" s="37" t="s">
        <v>494</v>
      </c>
      <c r="F958" s="27"/>
      <c r="G958" s="27"/>
    </row>
    <row r="959" spans="1:7" x14ac:dyDescent="0.25">
      <c r="A959" s="27" t="s">
        <v>536</v>
      </c>
      <c r="B959" s="27" t="s">
        <v>13</v>
      </c>
      <c r="C959" s="27" t="s">
        <v>3</v>
      </c>
      <c r="D959">
        <v>10</v>
      </c>
      <c r="E959" s="37" t="s">
        <v>494</v>
      </c>
      <c r="F959" s="27"/>
      <c r="G959" s="27"/>
    </row>
    <row r="960" spans="1:7" x14ac:dyDescent="0.25">
      <c r="A960" s="27" t="s">
        <v>442</v>
      </c>
      <c r="B960" s="27" t="s">
        <v>21</v>
      </c>
      <c r="C960" s="27" t="s">
        <v>1</v>
      </c>
      <c r="D960">
        <v>10</v>
      </c>
      <c r="E960" s="37" t="s">
        <v>494</v>
      </c>
      <c r="F960" s="27"/>
      <c r="G960" s="27"/>
    </row>
    <row r="961" spans="1:7" x14ac:dyDescent="0.25">
      <c r="A961" s="27" t="s">
        <v>442</v>
      </c>
      <c r="B961" s="27" t="s">
        <v>1</v>
      </c>
      <c r="C961" s="27" t="s">
        <v>1</v>
      </c>
      <c r="D961">
        <v>10</v>
      </c>
      <c r="E961" s="37" t="s">
        <v>494</v>
      </c>
      <c r="F961" s="27"/>
      <c r="G961" s="27"/>
    </row>
    <row r="962" spans="1:7" x14ac:dyDescent="0.25">
      <c r="A962" s="27" t="s">
        <v>442</v>
      </c>
      <c r="B962" s="27" t="s">
        <v>26</v>
      </c>
      <c r="C962" s="27" t="s">
        <v>1</v>
      </c>
      <c r="D962">
        <v>10</v>
      </c>
      <c r="E962" s="37" t="s">
        <v>494</v>
      </c>
      <c r="F962" s="27"/>
      <c r="G962" s="27"/>
    </row>
    <row r="963" spans="1:7" x14ac:dyDescent="0.25">
      <c r="A963" s="27" t="s">
        <v>442</v>
      </c>
      <c r="B963" s="27" t="s">
        <v>2</v>
      </c>
      <c r="C963" s="27" t="s">
        <v>1</v>
      </c>
      <c r="D963">
        <v>10</v>
      </c>
      <c r="E963" s="37" t="s">
        <v>494</v>
      </c>
      <c r="F963" s="27"/>
      <c r="G963" s="27"/>
    </row>
    <row r="964" spans="1:7" x14ac:dyDescent="0.25">
      <c r="A964" s="27" t="s">
        <v>442</v>
      </c>
      <c r="B964" s="27" t="s">
        <v>3</v>
      </c>
      <c r="C964" s="27" t="s">
        <v>1</v>
      </c>
      <c r="D964">
        <v>10</v>
      </c>
      <c r="E964" s="37" t="s">
        <v>494</v>
      </c>
      <c r="F964" s="27"/>
      <c r="G964" s="27"/>
    </row>
    <row r="965" spans="1:7" x14ac:dyDescent="0.25">
      <c r="A965" s="27" t="s">
        <v>442</v>
      </c>
      <c r="B965" s="27" t="s">
        <v>3</v>
      </c>
      <c r="C965" s="27" t="s">
        <v>2</v>
      </c>
      <c r="D965">
        <v>10</v>
      </c>
      <c r="E965" s="37" t="s">
        <v>494</v>
      </c>
      <c r="F965" s="27"/>
      <c r="G965" s="27"/>
    </row>
    <row r="966" spans="1:7" x14ac:dyDescent="0.25">
      <c r="A966" s="27" t="s">
        <v>442</v>
      </c>
      <c r="B966" s="27" t="s">
        <v>4</v>
      </c>
      <c r="C966" s="27" t="s">
        <v>1</v>
      </c>
      <c r="D966">
        <v>10</v>
      </c>
      <c r="E966" s="37" t="s">
        <v>494</v>
      </c>
      <c r="F966" s="27"/>
      <c r="G966" s="27"/>
    </row>
    <row r="967" spans="1:7" x14ac:dyDescent="0.25">
      <c r="A967" s="27" t="s">
        <v>442</v>
      </c>
      <c r="B967" s="27" t="s">
        <v>4</v>
      </c>
      <c r="C967" s="27" t="s">
        <v>2</v>
      </c>
      <c r="D967">
        <v>10</v>
      </c>
      <c r="E967" s="37" t="s">
        <v>494</v>
      </c>
      <c r="F967" s="27"/>
      <c r="G967" s="27"/>
    </row>
    <row r="968" spans="1:7" x14ac:dyDescent="0.25">
      <c r="A968" s="27" t="s">
        <v>442</v>
      </c>
      <c r="B968" s="27" t="s">
        <v>5</v>
      </c>
      <c r="C968" s="27" t="s">
        <v>1</v>
      </c>
      <c r="D968">
        <v>10</v>
      </c>
      <c r="E968" s="37" t="s">
        <v>494</v>
      </c>
      <c r="F968" s="27"/>
      <c r="G968" s="27"/>
    </row>
    <row r="969" spans="1:7" x14ac:dyDescent="0.25">
      <c r="A969" s="27" t="s">
        <v>442</v>
      </c>
      <c r="B969" s="27" t="s">
        <v>5</v>
      </c>
      <c r="C969" s="27" t="s">
        <v>2</v>
      </c>
      <c r="D969">
        <v>10</v>
      </c>
      <c r="E969" s="37" t="s">
        <v>494</v>
      </c>
      <c r="F969" s="27"/>
      <c r="G969" s="27"/>
    </row>
    <row r="970" spans="1:7" x14ac:dyDescent="0.25">
      <c r="A970" s="27" t="s">
        <v>442</v>
      </c>
      <c r="B970" s="27" t="s">
        <v>7</v>
      </c>
      <c r="C970" s="27" t="s">
        <v>2</v>
      </c>
      <c r="D970">
        <v>10</v>
      </c>
      <c r="E970" s="37" t="s">
        <v>494</v>
      </c>
      <c r="F970" s="27"/>
      <c r="G970" s="27"/>
    </row>
    <row r="971" spans="1:7" x14ac:dyDescent="0.25">
      <c r="A971" s="27" t="s">
        <v>442</v>
      </c>
      <c r="B971" s="27" t="s">
        <v>7</v>
      </c>
      <c r="C971" s="27" t="s">
        <v>3</v>
      </c>
      <c r="D971">
        <v>10</v>
      </c>
      <c r="E971" s="37" t="s">
        <v>494</v>
      </c>
      <c r="F971" s="27"/>
      <c r="G971" s="27"/>
    </row>
    <row r="972" spans="1:7" x14ac:dyDescent="0.25">
      <c r="A972" s="27" t="s">
        <v>442</v>
      </c>
      <c r="B972" s="27" t="s">
        <v>10</v>
      </c>
      <c r="C972" s="27" t="s">
        <v>3</v>
      </c>
      <c r="D972">
        <v>10</v>
      </c>
      <c r="E972" s="37" t="s">
        <v>494</v>
      </c>
      <c r="F972" s="27"/>
      <c r="G972" s="27"/>
    </row>
    <row r="973" spans="1:7" x14ac:dyDescent="0.25">
      <c r="A973" s="27" t="s">
        <v>442</v>
      </c>
      <c r="B973" s="27" t="s">
        <v>10</v>
      </c>
      <c r="C973" s="27" t="s">
        <v>4</v>
      </c>
      <c r="D973">
        <v>10</v>
      </c>
      <c r="E973" s="37" t="s">
        <v>494</v>
      </c>
      <c r="F973" s="27"/>
      <c r="G973" s="27"/>
    </row>
    <row r="974" spans="1:7" x14ac:dyDescent="0.25">
      <c r="A974" s="27" t="s">
        <v>442</v>
      </c>
      <c r="B974" s="27" t="s">
        <v>11</v>
      </c>
      <c r="C974" s="27" t="s">
        <v>3</v>
      </c>
      <c r="D974">
        <v>10</v>
      </c>
      <c r="E974" s="37" t="s">
        <v>494</v>
      </c>
      <c r="F974" s="27"/>
      <c r="G974" s="27"/>
    </row>
    <row r="975" spans="1:7" x14ac:dyDescent="0.25">
      <c r="A975" s="27" t="s">
        <v>442</v>
      </c>
      <c r="B975" s="27" t="s">
        <v>11</v>
      </c>
      <c r="C975" s="27" t="s">
        <v>4</v>
      </c>
      <c r="D975">
        <v>10</v>
      </c>
      <c r="E975" s="37" t="s">
        <v>494</v>
      </c>
      <c r="F975" s="27"/>
      <c r="G975" s="27"/>
    </row>
    <row r="976" spans="1:7" x14ac:dyDescent="0.25">
      <c r="A976" s="27" t="s">
        <v>442</v>
      </c>
      <c r="B976" s="27" t="s">
        <v>12</v>
      </c>
      <c r="C976" s="27" t="s">
        <v>3</v>
      </c>
      <c r="D976">
        <v>10</v>
      </c>
      <c r="E976" s="37" t="s">
        <v>494</v>
      </c>
      <c r="F976" s="27"/>
      <c r="G976" s="27"/>
    </row>
    <row r="977" spans="1:7" x14ac:dyDescent="0.25">
      <c r="A977" s="27" t="s">
        <v>442</v>
      </c>
      <c r="B977" s="27" t="s">
        <v>12</v>
      </c>
      <c r="C977" s="27" t="s">
        <v>4</v>
      </c>
      <c r="D977">
        <v>10</v>
      </c>
      <c r="E977" s="37" t="s">
        <v>494</v>
      </c>
      <c r="F977" s="27"/>
      <c r="G977" s="27"/>
    </row>
    <row r="978" spans="1:7" x14ac:dyDescent="0.25">
      <c r="A978" s="27" t="s">
        <v>442</v>
      </c>
      <c r="B978" s="27" t="s">
        <v>13</v>
      </c>
      <c r="C978" s="27" t="s">
        <v>1</v>
      </c>
      <c r="D978">
        <v>10</v>
      </c>
      <c r="E978" s="37" t="s">
        <v>494</v>
      </c>
      <c r="F978" s="27"/>
      <c r="G978" s="27"/>
    </row>
    <row r="979" spans="1:7" x14ac:dyDescent="0.25">
      <c r="A979" s="27" t="s">
        <v>442</v>
      </c>
      <c r="B979" s="27" t="s">
        <v>13</v>
      </c>
      <c r="C979" s="27" t="s">
        <v>2</v>
      </c>
      <c r="D979">
        <v>10</v>
      </c>
      <c r="E979" s="37" t="s">
        <v>494</v>
      </c>
      <c r="F979" s="27"/>
      <c r="G979" s="27"/>
    </row>
    <row r="980" spans="1:7" x14ac:dyDescent="0.25">
      <c r="A980" s="27" t="s">
        <v>442</v>
      </c>
      <c r="B980" s="27" t="s">
        <v>13</v>
      </c>
      <c r="C980" s="27" t="s">
        <v>3</v>
      </c>
      <c r="D980">
        <v>10</v>
      </c>
      <c r="E980" s="37" t="s">
        <v>494</v>
      </c>
      <c r="F980" s="27"/>
      <c r="G980" s="27"/>
    </row>
    <row r="981" spans="1:7" x14ac:dyDescent="0.25">
      <c r="A981" s="27" t="s">
        <v>442</v>
      </c>
      <c r="B981" s="27" t="s">
        <v>14</v>
      </c>
      <c r="C981" s="27" t="s">
        <v>1</v>
      </c>
      <c r="D981">
        <v>10</v>
      </c>
      <c r="E981" s="37" t="s">
        <v>494</v>
      </c>
      <c r="F981" s="27"/>
      <c r="G981" s="27"/>
    </row>
    <row r="982" spans="1:7" x14ac:dyDescent="0.25">
      <c r="A982" s="27" t="s">
        <v>442</v>
      </c>
      <c r="B982" s="27" t="s">
        <v>14</v>
      </c>
      <c r="C982" s="27" t="s">
        <v>2</v>
      </c>
      <c r="D982">
        <v>10</v>
      </c>
      <c r="E982" s="37" t="s">
        <v>494</v>
      </c>
      <c r="F982" s="27"/>
      <c r="G982" s="27"/>
    </row>
    <row r="983" spans="1:7" x14ac:dyDescent="0.25">
      <c r="A983" s="27" t="s">
        <v>441</v>
      </c>
      <c r="B983" s="27" t="s">
        <v>21</v>
      </c>
      <c r="C983" s="27" t="s">
        <v>1</v>
      </c>
      <c r="D983">
        <v>10</v>
      </c>
      <c r="E983" s="37" t="s">
        <v>494</v>
      </c>
      <c r="F983" s="27"/>
      <c r="G983" s="27"/>
    </row>
    <row r="984" spans="1:7" x14ac:dyDescent="0.25">
      <c r="A984" s="27" t="s">
        <v>441</v>
      </c>
      <c r="B984" s="27" t="s">
        <v>1</v>
      </c>
      <c r="C984" s="27" t="s">
        <v>1</v>
      </c>
      <c r="D984">
        <v>10</v>
      </c>
      <c r="E984" s="37" t="s">
        <v>494</v>
      </c>
      <c r="F984" s="27"/>
      <c r="G984" s="27"/>
    </row>
    <row r="985" spans="1:7" x14ac:dyDescent="0.25">
      <c r="A985" s="27" t="s">
        <v>441</v>
      </c>
      <c r="B985" s="27" t="s">
        <v>26</v>
      </c>
      <c r="C985" s="27" t="s">
        <v>1</v>
      </c>
      <c r="D985">
        <v>10</v>
      </c>
      <c r="E985" s="37" t="s">
        <v>494</v>
      </c>
      <c r="F985" s="27"/>
      <c r="G985" s="27"/>
    </row>
    <row r="986" spans="1:7" x14ac:dyDescent="0.25">
      <c r="A986" s="27" t="s">
        <v>441</v>
      </c>
      <c r="B986" s="27" t="s">
        <v>26</v>
      </c>
      <c r="C986" s="27" t="s">
        <v>2</v>
      </c>
      <c r="D986">
        <v>10</v>
      </c>
      <c r="E986" s="37" t="s">
        <v>494</v>
      </c>
      <c r="F986" s="27"/>
      <c r="G986" s="27"/>
    </row>
    <row r="987" spans="1:7" x14ac:dyDescent="0.25">
      <c r="A987" s="27" t="s">
        <v>441</v>
      </c>
      <c r="B987" s="27" t="s">
        <v>2</v>
      </c>
      <c r="C987" s="27" t="s">
        <v>1</v>
      </c>
      <c r="D987">
        <v>10</v>
      </c>
      <c r="E987" s="37" t="s">
        <v>494</v>
      </c>
      <c r="F987" s="27"/>
      <c r="G987" s="27"/>
    </row>
    <row r="988" spans="1:7" x14ac:dyDescent="0.25">
      <c r="A988" s="27" t="s">
        <v>441</v>
      </c>
      <c r="B988" s="27" t="s">
        <v>2</v>
      </c>
      <c r="C988" s="27" t="s">
        <v>2</v>
      </c>
      <c r="D988">
        <v>10</v>
      </c>
      <c r="E988" s="37" t="s">
        <v>494</v>
      </c>
      <c r="F988" s="27"/>
      <c r="G988" s="27"/>
    </row>
    <row r="989" spans="1:7" x14ac:dyDescent="0.25">
      <c r="A989" s="27" t="s">
        <v>441</v>
      </c>
      <c r="B989" s="27" t="s">
        <v>3</v>
      </c>
      <c r="C989" s="27" t="s">
        <v>2</v>
      </c>
      <c r="D989">
        <v>10</v>
      </c>
      <c r="E989" s="37" t="s">
        <v>494</v>
      </c>
      <c r="F989" s="27"/>
      <c r="G989" s="27"/>
    </row>
    <row r="990" spans="1:7" x14ac:dyDescent="0.25">
      <c r="A990" s="27" t="s">
        <v>441</v>
      </c>
      <c r="B990" s="27" t="s">
        <v>3</v>
      </c>
      <c r="C990" s="27" t="s">
        <v>3</v>
      </c>
      <c r="D990">
        <v>10</v>
      </c>
      <c r="E990" s="37" t="s">
        <v>494</v>
      </c>
      <c r="F990" s="27"/>
      <c r="G990" s="27"/>
    </row>
    <row r="991" spans="1:7" x14ac:dyDescent="0.25">
      <c r="A991" s="27" t="s">
        <v>441</v>
      </c>
      <c r="B991" s="27" t="s">
        <v>4</v>
      </c>
      <c r="C991" s="27" t="s">
        <v>2</v>
      </c>
      <c r="D991">
        <v>10</v>
      </c>
      <c r="E991" s="37" t="s">
        <v>494</v>
      </c>
      <c r="F991" s="27"/>
      <c r="G991" s="27"/>
    </row>
    <row r="992" spans="1:7" x14ac:dyDescent="0.25">
      <c r="A992" s="27" t="s">
        <v>441</v>
      </c>
      <c r="B992" s="27" t="s">
        <v>4</v>
      </c>
      <c r="C992" s="27" t="s">
        <v>3</v>
      </c>
      <c r="D992">
        <v>10</v>
      </c>
      <c r="E992" s="37" t="s">
        <v>494</v>
      </c>
      <c r="F992" s="27"/>
      <c r="G992" s="27"/>
    </row>
    <row r="993" spans="1:7" x14ac:dyDescent="0.25">
      <c r="A993" s="27" t="s">
        <v>441</v>
      </c>
      <c r="B993" s="27" t="s">
        <v>5</v>
      </c>
      <c r="C993" s="27" t="s">
        <v>3</v>
      </c>
      <c r="D993">
        <v>10</v>
      </c>
      <c r="E993" s="37" t="s">
        <v>494</v>
      </c>
      <c r="F993" s="27"/>
      <c r="G993" s="27"/>
    </row>
    <row r="994" spans="1:7" x14ac:dyDescent="0.25">
      <c r="A994" s="27" t="s">
        <v>441</v>
      </c>
      <c r="B994" s="27" t="s">
        <v>5</v>
      </c>
      <c r="C994" s="27" t="s">
        <v>4</v>
      </c>
      <c r="D994">
        <v>10</v>
      </c>
      <c r="E994" s="37" t="s">
        <v>494</v>
      </c>
      <c r="F994" s="27"/>
      <c r="G994" s="27"/>
    </row>
    <row r="995" spans="1:7" x14ac:dyDescent="0.25">
      <c r="A995" s="27" t="s">
        <v>441</v>
      </c>
      <c r="B995" s="27" t="s">
        <v>7</v>
      </c>
      <c r="C995" s="27" t="s">
        <v>4</v>
      </c>
      <c r="D995">
        <v>10</v>
      </c>
      <c r="E995" s="37" t="s">
        <v>494</v>
      </c>
      <c r="F995" s="27"/>
      <c r="G995" s="27"/>
    </row>
    <row r="996" spans="1:7" x14ac:dyDescent="0.25">
      <c r="A996" s="27" t="s">
        <v>441</v>
      </c>
      <c r="B996" s="27" t="s">
        <v>7</v>
      </c>
      <c r="C996" s="27" t="s">
        <v>5</v>
      </c>
      <c r="D996">
        <v>10</v>
      </c>
      <c r="E996" s="37" t="s">
        <v>494</v>
      </c>
      <c r="F996" s="27"/>
      <c r="G996" s="27"/>
    </row>
    <row r="997" spans="1:7" x14ac:dyDescent="0.25">
      <c r="A997" s="27" t="s">
        <v>441</v>
      </c>
      <c r="B997" s="27" t="s">
        <v>10</v>
      </c>
      <c r="C997" s="27" t="s">
        <v>5</v>
      </c>
      <c r="D997">
        <v>10</v>
      </c>
      <c r="E997" s="37" t="s">
        <v>494</v>
      </c>
      <c r="F997" s="27"/>
      <c r="G997" s="27"/>
    </row>
    <row r="998" spans="1:7" x14ac:dyDescent="0.25">
      <c r="A998" s="27" t="s">
        <v>441</v>
      </c>
      <c r="B998" s="27" t="s">
        <v>10</v>
      </c>
      <c r="C998" s="27" t="s">
        <v>6</v>
      </c>
      <c r="D998">
        <v>10</v>
      </c>
      <c r="E998" s="37" t="s">
        <v>494</v>
      </c>
      <c r="F998" s="27"/>
      <c r="G998" s="27"/>
    </row>
    <row r="999" spans="1:7" x14ac:dyDescent="0.25">
      <c r="A999" s="27" t="s">
        <v>441</v>
      </c>
      <c r="B999" s="27" t="s">
        <v>11</v>
      </c>
      <c r="C999" s="27" t="s">
        <v>6</v>
      </c>
      <c r="D999">
        <v>10</v>
      </c>
      <c r="E999" s="37" t="s">
        <v>494</v>
      </c>
      <c r="F999" s="27"/>
      <c r="G999" s="27"/>
    </row>
    <row r="1000" spans="1:7" x14ac:dyDescent="0.25">
      <c r="A1000" s="27" t="s">
        <v>441</v>
      </c>
      <c r="B1000" s="27" t="s">
        <v>11</v>
      </c>
      <c r="C1000" s="27" t="s">
        <v>7</v>
      </c>
      <c r="D1000">
        <v>10</v>
      </c>
      <c r="E1000" s="37" t="s">
        <v>494</v>
      </c>
      <c r="F1000" s="27"/>
      <c r="G1000" s="27"/>
    </row>
    <row r="1001" spans="1:7" x14ac:dyDescent="0.25">
      <c r="A1001" s="27" t="s">
        <v>441</v>
      </c>
      <c r="B1001" s="27" t="s">
        <v>12</v>
      </c>
      <c r="C1001" s="27" t="s">
        <v>5</v>
      </c>
      <c r="D1001">
        <v>10</v>
      </c>
      <c r="E1001" s="37" t="s">
        <v>494</v>
      </c>
      <c r="F1001" s="27"/>
      <c r="G1001" s="27"/>
    </row>
    <row r="1002" spans="1:7" x14ac:dyDescent="0.25">
      <c r="A1002" s="27" t="s">
        <v>441</v>
      </c>
      <c r="B1002" s="27" t="s">
        <v>12</v>
      </c>
      <c r="C1002" s="27" t="s">
        <v>6</v>
      </c>
      <c r="D1002">
        <v>10</v>
      </c>
      <c r="E1002" s="37" t="s">
        <v>494</v>
      </c>
      <c r="F1002" s="27"/>
      <c r="G1002" s="27"/>
    </row>
    <row r="1003" spans="1:7" x14ac:dyDescent="0.25">
      <c r="A1003" s="27" t="s">
        <v>441</v>
      </c>
      <c r="B1003" s="27" t="s">
        <v>13</v>
      </c>
      <c r="C1003" s="27" t="s">
        <v>2</v>
      </c>
      <c r="D1003">
        <v>10</v>
      </c>
      <c r="E1003" s="37" t="s">
        <v>494</v>
      </c>
      <c r="F1003" s="27"/>
      <c r="G1003" s="27"/>
    </row>
    <row r="1004" spans="1:7" x14ac:dyDescent="0.25">
      <c r="A1004" s="27" t="s">
        <v>441</v>
      </c>
      <c r="B1004" s="27" t="s">
        <v>13</v>
      </c>
      <c r="C1004" s="27" t="s">
        <v>3</v>
      </c>
      <c r="D1004">
        <v>10</v>
      </c>
      <c r="E1004" s="37" t="s">
        <v>494</v>
      </c>
      <c r="F1004" s="27"/>
      <c r="G1004" s="27"/>
    </row>
    <row r="1005" spans="1:7" x14ac:dyDescent="0.25">
      <c r="A1005" s="27" t="s">
        <v>441</v>
      </c>
      <c r="B1005" s="27" t="s">
        <v>13</v>
      </c>
      <c r="C1005" s="27" t="s">
        <v>4</v>
      </c>
      <c r="D1005">
        <v>10</v>
      </c>
      <c r="E1005" s="37" t="s">
        <v>494</v>
      </c>
      <c r="F1005" s="27"/>
      <c r="G1005" s="27"/>
    </row>
    <row r="1006" spans="1:7" x14ac:dyDescent="0.25">
      <c r="A1006" s="27" t="s">
        <v>441</v>
      </c>
      <c r="B1006" s="27" t="s">
        <v>13</v>
      </c>
      <c r="C1006" s="27" t="s">
        <v>5</v>
      </c>
      <c r="D1006">
        <v>10</v>
      </c>
      <c r="E1006" s="37" t="s">
        <v>494</v>
      </c>
      <c r="F1006" s="27"/>
      <c r="G1006" s="27"/>
    </row>
    <row r="1007" spans="1:7" x14ac:dyDescent="0.25">
      <c r="A1007" s="27" t="s">
        <v>441</v>
      </c>
      <c r="B1007" s="27" t="s">
        <v>14</v>
      </c>
      <c r="C1007" s="27" t="s">
        <v>1</v>
      </c>
      <c r="D1007">
        <v>10</v>
      </c>
      <c r="E1007" s="37" t="s">
        <v>494</v>
      </c>
      <c r="F1007" s="27"/>
      <c r="G1007" s="27"/>
    </row>
    <row r="1008" spans="1:7" x14ac:dyDescent="0.25">
      <c r="A1008" s="27" t="s">
        <v>441</v>
      </c>
      <c r="B1008" s="27" t="s">
        <v>14</v>
      </c>
      <c r="C1008" s="27" t="s">
        <v>2</v>
      </c>
      <c r="D1008">
        <v>10</v>
      </c>
      <c r="E1008" s="37" t="s">
        <v>494</v>
      </c>
      <c r="F1008" s="27"/>
      <c r="G1008" s="27"/>
    </row>
    <row r="1009" spans="1:7" x14ac:dyDescent="0.25">
      <c r="A1009" s="27" t="s">
        <v>440</v>
      </c>
      <c r="B1009" s="27" t="s">
        <v>21</v>
      </c>
      <c r="C1009" s="27" t="s">
        <v>1</v>
      </c>
      <c r="D1009">
        <v>10</v>
      </c>
      <c r="E1009" s="37" t="s">
        <v>494</v>
      </c>
      <c r="F1009" s="27"/>
      <c r="G1009" s="27"/>
    </row>
    <row r="1010" spans="1:7" x14ac:dyDescent="0.25">
      <c r="A1010" s="27" t="s">
        <v>440</v>
      </c>
      <c r="B1010" s="27" t="s">
        <v>1</v>
      </c>
      <c r="C1010" s="27" t="s">
        <v>1</v>
      </c>
      <c r="D1010">
        <v>10</v>
      </c>
      <c r="E1010" s="37" t="s">
        <v>494</v>
      </c>
      <c r="F1010" s="27"/>
      <c r="G1010" s="27"/>
    </row>
    <row r="1011" spans="1:7" x14ac:dyDescent="0.25">
      <c r="A1011" s="27" t="s">
        <v>440</v>
      </c>
      <c r="B1011" s="27" t="s">
        <v>1</v>
      </c>
      <c r="C1011" s="27" t="s">
        <v>2</v>
      </c>
      <c r="D1011">
        <v>10</v>
      </c>
      <c r="E1011" s="37" t="s">
        <v>494</v>
      </c>
      <c r="F1011" s="27"/>
      <c r="G1011" s="27"/>
    </row>
    <row r="1012" spans="1:7" x14ac:dyDescent="0.25">
      <c r="A1012" s="27" t="s">
        <v>440</v>
      </c>
      <c r="B1012" s="27" t="s">
        <v>26</v>
      </c>
      <c r="C1012" s="27" t="s">
        <v>2</v>
      </c>
      <c r="D1012">
        <v>10</v>
      </c>
      <c r="E1012" s="37" t="s">
        <v>494</v>
      </c>
      <c r="F1012" s="27"/>
      <c r="G1012" s="27"/>
    </row>
    <row r="1013" spans="1:7" x14ac:dyDescent="0.25">
      <c r="A1013" s="27" t="s">
        <v>440</v>
      </c>
      <c r="B1013" s="27" t="s">
        <v>26</v>
      </c>
      <c r="C1013" s="27" t="s">
        <v>3</v>
      </c>
      <c r="D1013">
        <v>10</v>
      </c>
      <c r="E1013" s="37" t="s">
        <v>494</v>
      </c>
      <c r="F1013" s="27"/>
      <c r="G1013" s="27"/>
    </row>
    <row r="1014" spans="1:7" x14ac:dyDescent="0.25">
      <c r="A1014" s="27" t="s">
        <v>440</v>
      </c>
      <c r="B1014" s="27" t="s">
        <v>2</v>
      </c>
      <c r="C1014" s="27" t="s">
        <v>2</v>
      </c>
      <c r="D1014">
        <v>10</v>
      </c>
      <c r="E1014" s="37" t="s">
        <v>494</v>
      </c>
      <c r="F1014" s="27"/>
      <c r="G1014" s="27"/>
    </row>
    <row r="1015" spans="1:7" x14ac:dyDescent="0.25">
      <c r="A1015" s="27" t="s">
        <v>440</v>
      </c>
      <c r="B1015" s="27" t="s">
        <v>2</v>
      </c>
      <c r="C1015" s="27" t="s">
        <v>3</v>
      </c>
      <c r="D1015">
        <v>10</v>
      </c>
      <c r="E1015" s="37" t="s">
        <v>494</v>
      </c>
      <c r="F1015" s="27"/>
      <c r="G1015" s="27"/>
    </row>
    <row r="1016" spans="1:7" x14ac:dyDescent="0.25">
      <c r="A1016" s="27" t="s">
        <v>440</v>
      </c>
      <c r="B1016" s="27" t="s">
        <v>2</v>
      </c>
      <c r="C1016" s="27" t="s">
        <v>4</v>
      </c>
      <c r="D1016">
        <v>10</v>
      </c>
      <c r="E1016" s="37" t="s">
        <v>494</v>
      </c>
      <c r="F1016" s="27"/>
      <c r="G1016" s="27"/>
    </row>
    <row r="1017" spans="1:7" x14ac:dyDescent="0.25">
      <c r="A1017" s="27" t="s">
        <v>440</v>
      </c>
      <c r="B1017" s="27" t="s">
        <v>3</v>
      </c>
      <c r="C1017" s="27" t="s">
        <v>3</v>
      </c>
      <c r="D1017">
        <v>10</v>
      </c>
      <c r="E1017" s="37" t="s">
        <v>494</v>
      </c>
      <c r="F1017" s="27"/>
      <c r="G1017" s="27"/>
    </row>
    <row r="1018" spans="1:7" x14ac:dyDescent="0.25">
      <c r="A1018" s="27" t="s">
        <v>440</v>
      </c>
      <c r="B1018" s="27" t="s">
        <v>3</v>
      </c>
      <c r="C1018" s="27" t="s">
        <v>4</v>
      </c>
      <c r="D1018">
        <v>10</v>
      </c>
      <c r="E1018" s="37" t="s">
        <v>494</v>
      </c>
      <c r="F1018" s="27"/>
      <c r="G1018" s="27"/>
    </row>
    <row r="1019" spans="1:7" x14ac:dyDescent="0.25">
      <c r="A1019" s="27" t="s">
        <v>440</v>
      </c>
      <c r="B1019" s="27" t="s">
        <v>3</v>
      </c>
      <c r="C1019" s="27" t="s">
        <v>5</v>
      </c>
      <c r="D1019">
        <v>10</v>
      </c>
      <c r="E1019" s="37" t="s">
        <v>494</v>
      </c>
      <c r="F1019" s="27"/>
      <c r="G1019" s="27"/>
    </row>
    <row r="1020" spans="1:7" x14ac:dyDescent="0.25">
      <c r="A1020" s="27" t="s">
        <v>440</v>
      </c>
      <c r="B1020" s="27" t="s">
        <v>4</v>
      </c>
      <c r="C1020" s="27" t="s">
        <v>4</v>
      </c>
      <c r="D1020">
        <v>10</v>
      </c>
      <c r="E1020" s="37" t="s">
        <v>494</v>
      </c>
      <c r="F1020" s="27"/>
      <c r="G1020" s="27"/>
    </row>
    <row r="1021" spans="1:7" x14ac:dyDescent="0.25">
      <c r="A1021" s="27" t="s">
        <v>440</v>
      </c>
      <c r="B1021" s="27" t="s">
        <v>4</v>
      </c>
      <c r="C1021" s="27" t="s">
        <v>5</v>
      </c>
      <c r="D1021">
        <v>10</v>
      </c>
      <c r="E1021" s="37" t="s">
        <v>494</v>
      </c>
      <c r="F1021" s="27"/>
      <c r="G1021" s="27"/>
    </row>
    <row r="1022" spans="1:7" x14ac:dyDescent="0.25">
      <c r="A1022" s="27" t="s">
        <v>440</v>
      </c>
      <c r="B1022" s="27" t="s">
        <v>4</v>
      </c>
      <c r="C1022" s="27" t="s">
        <v>6</v>
      </c>
      <c r="D1022">
        <v>10</v>
      </c>
      <c r="E1022" s="37" t="s">
        <v>494</v>
      </c>
      <c r="F1022" s="27"/>
      <c r="G1022" s="27"/>
    </row>
    <row r="1023" spans="1:7" x14ac:dyDescent="0.25">
      <c r="A1023" s="27" t="s">
        <v>440</v>
      </c>
      <c r="B1023" s="27" t="s">
        <v>5</v>
      </c>
      <c r="C1023" s="27" t="s">
        <v>6</v>
      </c>
      <c r="D1023">
        <v>10</v>
      </c>
      <c r="E1023" s="37" t="s">
        <v>494</v>
      </c>
      <c r="F1023" s="27"/>
      <c r="G1023" s="27"/>
    </row>
    <row r="1024" spans="1:7" x14ac:dyDescent="0.25">
      <c r="A1024" s="27" t="s">
        <v>440</v>
      </c>
      <c r="B1024" s="27" t="s">
        <v>5</v>
      </c>
      <c r="C1024" s="27" t="s">
        <v>7</v>
      </c>
      <c r="D1024">
        <v>10</v>
      </c>
      <c r="E1024" s="37" t="s">
        <v>494</v>
      </c>
      <c r="F1024" s="27"/>
      <c r="G1024" s="27"/>
    </row>
    <row r="1025" spans="1:7" x14ac:dyDescent="0.25">
      <c r="A1025" s="27" t="s">
        <v>440</v>
      </c>
      <c r="B1025" s="27" t="s">
        <v>5</v>
      </c>
      <c r="C1025" s="27" t="s">
        <v>8</v>
      </c>
      <c r="D1025">
        <v>10</v>
      </c>
      <c r="E1025" s="37" t="s">
        <v>494</v>
      </c>
      <c r="F1025" s="27"/>
      <c r="G1025" s="27"/>
    </row>
    <row r="1026" spans="1:7" x14ac:dyDescent="0.25">
      <c r="A1026" s="27" t="s">
        <v>440</v>
      </c>
      <c r="B1026" s="27" t="s">
        <v>7</v>
      </c>
      <c r="C1026" s="27" t="s">
        <v>7</v>
      </c>
      <c r="D1026">
        <v>10</v>
      </c>
      <c r="E1026" s="37" t="s">
        <v>494</v>
      </c>
      <c r="F1026" s="27"/>
      <c r="G1026" s="27"/>
    </row>
    <row r="1027" spans="1:7" x14ac:dyDescent="0.25">
      <c r="A1027" s="27" t="s">
        <v>440</v>
      </c>
      <c r="B1027" s="27" t="s">
        <v>7</v>
      </c>
      <c r="C1027" s="27" t="s">
        <v>8</v>
      </c>
      <c r="D1027">
        <v>10</v>
      </c>
      <c r="E1027" s="37" t="s">
        <v>494</v>
      </c>
      <c r="F1027" s="27"/>
      <c r="G1027" s="27"/>
    </row>
    <row r="1028" spans="1:7" x14ac:dyDescent="0.25">
      <c r="A1028" s="27" t="s">
        <v>440</v>
      </c>
      <c r="B1028" s="27" t="s">
        <v>7</v>
      </c>
      <c r="C1028" s="27" t="s">
        <v>9</v>
      </c>
      <c r="D1028">
        <v>10</v>
      </c>
      <c r="E1028" s="37" t="s">
        <v>494</v>
      </c>
      <c r="F1028" s="27"/>
      <c r="G1028" s="27"/>
    </row>
    <row r="1029" spans="1:7" x14ac:dyDescent="0.25">
      <c r="A1029" s="27" t="s">
        <v>440</v>
      </c>
      <c r="B1029" s="27" t="s">
        <v>10</v>
      </c>
      <c r="C1029" s="27" t="s">
        <v>9</v>
      </c>
      <c r="D1029">
        <v>10</v>
      </c>
      <c r="E1029" s="37" t="s">
        <v>494</v>
      </c>
      <c r="F1029" s="27"/>
      <c r="G1029" s="27"/>
    </row>
    <row r="1030" spans="1:7" x14ac:dyDescent="0.25">
      <c r="A1030" s="27" t="s">
        <v>440</v>
      </c>
      <c r="B1030" s="27" t="s">
        <v>10</v>
      </c>
      <c r="C1030" s="27" t="s">
        <v>10</v>
      </c>
      <c r="D1030">
        <v>10</v>
      </c>
      <c r="E1030" s="37" t="s">
        <v>494</v>
      </c>
      <c r="F1030" s="27"/>
      <c r="G1030" s="27"/>
    </row>
    <row r="1031" spans="1:7" x14ac:dyDescent="0.25">
      <c r="A1031" s="27" t="s">
        <v>440</v>
      </c>
      <c r="B1031" s="27" t="s">
        <v>11</v>
      </c>
      <c r="C1031" s="27" t="s">
        <v>9</v>
      </c>
      <c r="D1031">
        <v>10</v>
      </c>
      <c r="E1031" s="37" t="s">
        <v>494</v>
      </c>
      <c r="F1031" s="27"/>
      <c r="G1031" s="27"/>
    </row>
    <row r="1032" spans="1:7" x14ac:dyDescent="0.25">
      <c r="A1032" s="27" t="s">
        <v>440</v>
      </c>
      <c r="B1032" s="27" t="s">
        <v>11</v>
      </c>
      <c r="C1032" s="27" t="s">
        <v>10</v>
      </c>
      <c r="D1032">
        <v>10</v>
      </c>
      <c r="E1032" s="37" t="s">
        <v>494</v>
      </c>
      <c r="F1032" s="27"/>
      <c r="G1032" s="27"/>
    </row>
    <row r="1033" spans="1:7" x14ac:dyDescent="0.25">
      <c r="A1033" s="27" t="s">
        <v>440</v>
      </c>
      <c r="B1033" s="27" t="s">
        <v>12</v>
      </c>
      <c r="C1033" s="27" t="s">
        <v>7</v>
      </c>
      <c r="D1033">
        <v>10</v>
      </c>
      <c r="E1033" s="37" t="s">
        <v>494</v>
      </c>
      <c r="F1033" s="27"/>
      <c r="G1033" s="27"/>
    </row>
    <row r="1034" spans="1:7" x14ac:dyDescent="0.25">
      <c r="A1034" s="27" t="s">
        <v>440</v>
      </c>
      <c r="B1034" s="27" t="s">
        <v>12</v>
      </c>
      <c r="C1034" s="27" t="s">
        <v>8</v>
      </c>
      <c r="D1034">
        <v>10</v>
      </c>
      <c r="E1034" s="37" t="s">
        <v>494</v>
      </c>
      <c r="F1034" s="27"/>
      <c r="G1034" s="27"/>
    </row>
    <row r="1035" spans="1:7" x14ac:dyDescent="0.25">
      <c r="A1035" s="27" t="s">
        <v>440</v>
      </c>
      <c r="B1035" s="27" t="s">
        <v>12</v>
      </c>
      <c r="C1035" s="27" t="s">
        <v>9</v>
      </c>
      <c r="D1035">
        <v>10</v>
      </c>
      <c r="E1035" s="37" t="s">
        <v>494</v>
      </c>
      <c r="F1035" s="27"/>
      <c r="G1035" s="27"/>
    </row>
    <row r="1036" spans="1:7" x14ac:dyDescent="0.25">
      <c r="A1036" s="27" t="s">
        <v>440</v>
      </c>
      <c r="B1036" s="27" t="s">
        <v>12</v>
      </c>
      <c r="C1036" s="27" t="s">
        <v>10</v>
      </c>
      <c r="D1036">
        <v>10</v>
      </c>
      <c r="E1036" s="37" t="s">
        <v>494</v>
      </c>
      <c r="F1036" s="27"/>
      <c r="G1036" s="27"/>
    </row>
    <row r="1037" spans="1:7" x14ac:dyDescent="0.25">
      <c r="A1037" s="27" t="s">
        <v>440</v>
      </c>
      <c r="B1037" s="27" t="s">
        <v>13</v>
      </c>
      <c r="C1037" s="27" t="s">
        <v>3</v>
      </c>
      <c r="D1037">
        <v>10</v>
      </c>
      <c r="E1037" s="37" t="s">
        <v>494</v>
      </c>
      <c r="F1037" s="27"/>
      <c r="G1037" s="27"/>
    </row>
    <row r="1038" spans="1:7" x14ac:dyDescent="0.25">
      <c r="A1038" s="27" t="s">
        <v>440</v>
      </c>
      <c r="B1038" s="27" t="s">
        <v>13</v>
      </c>
      <c r="C1038" s="27" t="s">
        <v>4</v>
      </c>
      <c r="D1038">
        <v>10</v>
      </c>
      <c r="E1038" s="37" t="s">
        <v>494</v>
      </c>
      <c r="F1038" s="27"/>
      <c r="G1038" s="27"/>
    </row>
    <row r="1039" spans="1:7" x14ac:dyDescent="0.25">
      <c r="A1039" s="27" t="s">
        <v>440</v>
      </c>
      <c r="B1039" s="27" t="s">
        <v>13</v>
      </c>
      <c r="C1039" s="27" t="s">
        <v>5</v>
      </c>
      <c r="D1039">
        <v>10</v>
      </c>
      <c r="E1039" s="37" t="s">
        <v>494</v>
      </c>
      <c r="F1039" s="27"/>
      <c r="G1039" s="27"/>
    </row>
    <row r="1040" spans="1:7" x14ac:dyDescent="0.25">
      <c r="A1040" s="27" t="s">
        <v>440</v>
      </c>
      <c r="B1040" s="27" t="s">
        <v>13</v>
      </c>
      <c r="C1040" s="27" t="s">
        <v>6</v>
      </c>
      <c r="D1040">
        <v>10</v>
      </c>
      <c r="E1040" s="37" t="s">
        <v>494</v>
      </c>
      <c r="F1040" s="27"/>
      <c r="G1040" s="27"/>
    </row>
    <row r="1041" spans="1:7" x14ac:dyDescent="0.25">
      <c r="A1041" s="27" t="s">
        <v>440</v>
      </c>
      <c r="B1041" s="27" t="s">
        <v>13</v>
      </c>
      <c r="C1041" s="27" t="s">
        <v>7</v>
      </c>
      <c r="D1041">
        <v>10</v>
      </c>
      <c r="E1041" s="37" t="s">
        <v>494</v>
      </c>
      <c r="F1041" s="27"/>
      <c r="G1041" s="27"/>
    </row>
    <row r="1042" spans="1:7" x14ac:dyDescent="0.25">
      <c r="A1042" s="27" t="s">
        <v>440</v>
      </c>
      <c r="B1042" s="27" t="s">
        <v>14</v>
      </c>
      <c r="C1042" s="27" t="s">
        <v>1</v>
      </c>
      <c r="D1042">
        <v>10</v>
      </c>
      <c r="E1042" s="37" t="s">
        <v>494</v>
      </c>
      <c r="F1042" s="27"/>
      <c r="G1042" s="27"/>
    </row>
    <row r="1043" spans="1:7" x14ac:dyDescent="0.25">
      <c r="A1043" s="27" t="s">
        <v>440</v>
      </c>
      <c r="B1043" s="27" t="s">
        <v>14</v>
      </c>
      <c r="C1043" s="27" t="s">
        <v>2</v>
      </c>
      <c r="D1043">
        <v>10</v>
      </c>
      <c r="E1043" s="37" t="s">
        <v>494</v>
      </c>
      <c r="F1043" s="27"/>
      <c r="G1043" s="27"/>
    </row>
    <row r="1044" spans="1:7" x14ac:dyDescent="0.25">
      <c r="A1044" s="27" t="s">
        <v>440</v>
      </c>
      <c r="B1044" s="27" t="s">
        <v>14</v>
      </c>
      <c r="C1044" s="27" t="s">
        <v>3</v>
      </c>
      <c r="D1044">
        <v>10</v>
      </c>
      <c r="E1044" s="37" t="s">
        <v>494</v>
      </c>
      <c r="F1044" s="27"/>
      <c r="G1044" s="27"/>
    </row>
    <row r="1045" spans="1:7" x14ac:dyDescent="0.25">
      <c r="A1045" s="27" t="s">
        <v>439</v>
      </c>
      <c r="B1045" s="27" t="s">
        <v>21</v>
      </c>
      <c r="C1045" s="27" t="s">
        <v>1</v>
      </c>
      <c r="D1045">
        <v>10</v>
      </c>
      <c r="E1045" s="37" t="s">
        <v>494</v>
      </c>
      <c r="F1045" s="27"/>
      <c r="G1045" s="27"/>
    </row>
    <row r="1046" spans="1:7" x14ac:dyDescent="0.25">
      <c r="A1046" s="27" t="s">
        <v>439</v>
      </c>
      <c r="B1046" s="27" t="s">
        <v>21</v>
      </c>
      <c r="C1046" s="27" t="s">
        <v>2</v>
      </c>
      <c r="D1046">
        <v>10</v>
      </c>
      <c r="E1046" s="37" t="s">
        <v>494</v>
      </c>
      <c r="F1046" s="27"/>
      <c r="G1046" s="27"/>
    </row>
    <row r="1047" spans="1:7" x14ac:dyDescent="0.25">
      <c r="A1047" s="27" t="s">
        <v>439</v>
      </c>
      <c r="B1047" s="27" t="s">
        <v>1</v>
      </c>
      <c r="C1047" s="27" t="s">
        <v>1</v>
      </c>
      <c r="D1047">
        <v>10</v>
      </c>
      <c r="E1047" s="37" t="s">
        <v>494</v>
      </c>
      <c r="F1047" s="27"/>
      <c r="G1047" s="27"/>
    </row>
    <row r="1048" spans="1:7" x14ac:dyDescent="0.25">
      <c r="A1048" s="27" t="s">
        <v>439</v>
      </c>
      <c r="B1048" s="27" t="s">
        <v>1</v>
      </c>
      <c r="C1048" s="27" t="s">
        <v>2</v>
      </c>
      <c r="D1048">
        <v>10</v>
      </c>
      <c r="E1048" s="37" t="s">
        <v>494</v>
      </c>
      <c r="F1048" s="27"/>
      <c r="G1048" s="27"/>
    </row>
    <row r="1049" spans="1:7" x14ac:dyDescent="0.25">
      <c r="A1049" s="27" t="s">
        <v>439</v>
      </c>
      <c r="B1049" s="27" t="s">
        <v>1</v>
      </c>
      <c r="C1049" s="27" t="s">
        <v>3</v>
      </c>
      <c r="D1049">
        <v>10</v>
      </c>
      <c r="E1049" s="37" t="s">
        <v>494</v>
      </c>
      <c r="F1049" s="27"/>
      <c r="G1049" s="27"/>
    </row>
    <row r="1050" spans="1:7" x14ac:dyDescent="0.25">
      <c r="A1050" s="27" t="s">
        <v>439</v>
      </c>
      <c r="B1050" s="27" t="s">
        <v>26</v>
      </c>
      <c r="C1050" s="27" t="s">
        <v>2</v>
      </c>
      <c r="D1050">
        <v>10</v>
      </c>
      <c r="E1050" s="37" t="s">
        <v>494</v>
      </c>
      <c r="F1050" s="27"/>
      <c r="G1050" s="27"/>
    </row>
    <row r="1051" spans="1:7" x14ac:dyDescent="0.25">
      <c r="A1051" s="27" t="s">
        <v>439</v>
      </c>
      <c r="B1051" s="27" t="s">
        <v>26</v>
      </c>
      <c r="C1051" s="27" t="s">
        <v>3</v>
      </c>
      <c r="D1051">
        <v>10</v>
      </c>
      <c r="E1051" s="37" t="s">
        <v>494</v>
      </c>
      <c r="F1051" s="27"/>
      <c r="G1051" s="27"/>
    </row>
    <row r="1052" spans="1:7" x14ac:dyDescent="0.25">
      <c r="A1052" s="27" t="s">
        <v>439</v>
      </c>
      <c r="B1052" s="27" t="s">
        <v>26</v>
      </c>
      <c r="C1052" s="27" t="s">
        <v>4</v>
      </c>
      <c r="D1052">
        <v>10</v>
      </c>
      <c r="E1052" s="37" t="s">
        <v>494</v>
      </c>
      <c r="F1052" s="27"/>
      <c r="G1052" s="27"/>
    </row>
    <row r="1053" spans="1:7" x14ac:dyDescent="0.25">
      <c r="A1053" s="27" t="s">
        <v>439</v>
      </c>
      <c r="B1053" s="27" t="s">
        <v>2</v>
      </c>
      <c r="C1053" s="27" t="s">
        <v>4</v>
      </c>
      <c r="D1053">
        <v>10</v>
      </c>
      <c r="E1053" s="37" t="s">
        <v>494</v>
      </c>
      <c r="F1053" s="27"/>
      <c r="G1053" s="27"/>
    </row>
    <row r="1054" spans="1:7" x14ac:dyDescent="0.25">
      <c r="A1054" s="27" t="s">
        <v>439</v>
      </c>
      <c r="B1054" s="27" t="s">
        <v>2</v>
      </c>
      <c r="C1054" s="27" t="s">
        <v>5</v>
      </c>
      <c r="D1054">
        <v>10</v>
      </c>
      <c r="E1054" s="37" t="s">
        <v>494</v>
      </c>
      <c r="F1054" s="27"/>
      <c r="G1054" s="27"/>
    </row>
    <row r="1055" spans="1:7" x14ac:dyDescent="0.25">
      <c r="A1055" s="27" t="s">
        <v>439</v>
      </c>
      <c r="B1055" s="27" t="s">
        <v>3</v>
      </c>
      <c r="C1055" s="27" t="s">
        <v>5</v>
      </c>
      <c r="D1055">
        <v>10</v>
      </c>
      <c r="E1055" s="37" t="s">
        <v>494</v>
      </c>
      <c r="F1055" s="27"/>
      <c r="G1055" s="27"/>
    </row>
    <row r="1056" spans="1:7" x14ac:dyDescent="0.25">
      <c r="A1056" s="27" t="s">
        <v>439</v>
      </c>
      <c r="B1056" s="27" t="s">
        <v>3</v>
      </c>
      <c r="C1056" s="27" t="s">
        <v>6</v>
      </c>
      <c r="D1056">
        <v>10</v>
      </c>
      <c r="E1056" s="37" t="s">
        <v>494</v>
      </c>
      <c r="F1056" s="27"/>
      <c r="G1056" s="27"/>
    </row>
    <row r="1057" spans="1:7" x14ac:dyDescent="0.25">
      <c r="A1057" s="27" t="s">
        <v>439</v>
      </c>
      <c r="B1057" s="27" t="s">
        <v>3</v>
      </c>
      <c r="C1057" s="27" t="s">
        <v>7</v>
      </c>
      <c r="D1057">
        <v>10</v>
      </c>
      <c r="E1057" s="37" t="s">
        <v>494</v>
      </c>
      <c r="F1057" s="27"/>
      <c r="G1057" s="27"/>
    </row>
    <row r="1058" spans="1:7" x14ac:dyDescent="0.25">
      <c r="A1058" s="27" t="s">
        <v>439</v>
      </c>
      <c r="B1058" s="27" t="s">
        <v>4</v>
      </c>
      <c r="C1058" s="27" t="s">
        <v>6</v>
      </c>
      <c r="D1058">
        <v>10</v>
      </c>
      <c r="E1058" s="37" t="s">
        <v>494</v>
      </c>
      <c r="F1058" s="27"/>
      <c r="G1058" s="27"/>
    </row>
    <row r="1059" spans="1:7" x14ac:dyDescent="0.25">
      <c r="A1059" s="27" t="s">
        <v>439</v>
      </c>
      <c r="B1059" s="27" t="s">
        <v>4</v>
      </c>
      <c r="C1059" s="27" t="s">
        <v>7</v>
      </c>
      <c r="D1059">
        <v>10</v>
      </c>
      <c r="E1059" s="37" t="s">
        <v>494</v>
      </c>
      <c r="F1059" s="27"/>
      <c r="G1059" s="27"/>
    </row>
    <row r="1060" spans="1:7" x14ac:dyDescent="0.25">
      <c r="A1060" s="27" t="s">
        <v>439</v>
      </c>
      <c r="B1060" s="27" t="s">
        <v>4</v>
      </c>
      <c r="C1060" s="27" t="s">
        <v>8</v>
      </c>
      <c r="D1060">
        <v>10</v>
      </c>
      <c r="E1060" s="37" t="s">
        <v>494</v>
      </c>
      <c r="F1060" s="27"/>
      <c r="G1060" s="27"/>
    </row>
    <row r="1061" spans="1:7" x14ac:dyDescent="0.25">
      <c r="A1061" s="27" t="s">
        <v>439</v>
      </c>
      <c r="B1061" s="27" t="s">
        <v>4</v>
      </c>
      <c r="C1061" s="27" t="s">
        <v>9</v>
      </c>
      <c r="D1061">
        <v>10</v>
      </c>
      <c r="E1061" s="37" t="s">
        <v>494</v>
      </c>
      <c r="F1061" s="27"/>
      <c r="G1061" s="27"/>
    </row>
    <row r="1062" spans="1:7" x14ac:dyDescent="0.25">
      <c r="A1062" s="27" t="s">
        <v>439</v>
      </c>
      <c r="B1062" s="27" t="s">
        <v>5</v>
      </c>
      <c r="C1062" s="27" t="s">
        <v>8</v>
      </c>
      <c r="D1062">
        <v>10</v>
      </c>
      <c r="E1062" s="37" t="s">
        <v>494</v>
      </c>
      <c r="F1062" s="27"/>
      <c r="G1062" s="27"/>
    </row>
    <row r="1063" spans="1:7" x14ac:dyDescent="0.25">
      <c r="A1063" s="27" t="s">
        <v>439</v>
      </c>
      <c r="B1063" s="27" t="s">
        <v>5</v>
      </c>
      <c r="C1063" s="27" t="s">
        <v>9</v>
      </c>
      <c r="D1063">
        <v>10</v>
      </c>
      <c r="E1063" s="37" t="s">
        <v>494</v>
      </c>
      <c r="F1063" s="27"/>
      <c r="G1063" s="27"/>
    </row>
    <row r="1064" spans="1:7" x14ac:dyDescent="0.25">
      <c r="A1064" s="27" t="s">
        <v>439</v>
      </c>
      <c r="B1064" s="27" t="s">
        <v>5</v>
      </c>
      <c r="C1064" s="27" t="s">
        <v>10</v>
      </c>
      <c r="D1064">
        <v>10</v>
      </c>
      <c r="E1064" s="37" t="s">
        <v>494</v>
      </c>
      <c r="F1064" s="27"/>
      <c r="G1064" s="27"/>
    </row>
    <row r="1065" spans="1:7" x14ac:dyDescent="0.25">
      <c r="A1065" s="27" t="s">
        <v>439</v>
      </c>
      <c r="B1065" s="27" t="s">
        <v>7</v>
      </c>
      <c r="C1065" s="27" t="s">
        <v>10</v>
      </c>
      <c r="D1065">
        <v>10</v>
      </c>
      <c r="E1065" s="37" t="s">
        <v>494</v>
      </c>
      <c r="F1065" s="27"/>
      <c r="G1065" s="27"/>
    </row>
    <row r="1066" spans="1:7" x14ac:dyDescent="0.25">
      <c r="A1066" s="27" t="s">
        <v>439</v>
      </c>
      <c r="B1066" s="27" t="s">
        <v>7</v>
      </c>
      <c r="C1066" s="27" t="s">
        <v>11</v>
      </c>
      <c r="D1066">
        <v>10</v>
      </c>
      <c r="E1066" s="37" t="s">
        <v>494</v>
      </c>
      <c r="F1066" s="27"/>
      <c r="G1066" s="27"/>
    </row>
    <row r="1067" spans="1:7" x14ac:dyDescent="0.25">
      <c r="A1067" s="27" t="s">
        <v>439</v>
      </c>
      <c r="B1067" s="27" t="s">
        <v>10</v>
      </c>
      <c r="C1067" s="27" t="s">
        <v>10</v>
      </c>
      <c r="D1067">
        <v>10</v>
      </c>
      <c r="E1067" s="37" t="s">
        <v>494</v>
      </c>
      <c r="F1067" s="27"/>
      <c r="G1067" s="27"/>
    </row>
    <row r="1068" spans="1:7" x14ac:dyDescent="0.25">
      <c r="A1068" s="27" t="s">
        <v>439</v>
      </c>
      <c r="B1068" s="27" t="s">
        <v>10</v>
      </c>
      <c r="C1068" s="27" t="s">
        <v>11</v>
      </c>
      <c r="D1068">
        <v>10</v>
      </c>
      <c r="E1068" s="37" t="s">
        <v>494</v>
      </c>
      <c r="F1068" s="27"/>
      <c r="G1068" s="27"/>
    </row>
    <row r="1069" spans="1:7" x14ac:dyDescent="0.25">
      <c r="A1069" s="27" t="s">
        <v>439</v>
      </c>
      <c r="B1069" s="27" t="s">
        <v>11</v>
      </c>
      <c r="C1069" s="27" t="s">
        <v>10</v>
      </c>
      <c r="D1069">
        <v>10</v>
      </c>
      <c r="E1069" s="37" t="s">
        <v>494</v>
      </c>
      <c r="F1069" s="27"/>
      <c r="G1069" s="27"/>
    </row>
    <row r="1070" spans="1:7" x14ac:dyDescent="0.25">
      <c r="A1070" s="27" t="s">
        <v>439</v>
      </c>
      <c r="B1070" s="27" t="s">
        <v>11</v>
      </c>
      <c r="C1070" s="27" t="s">
        <v>11</v>
      </c>
      <c r="D1070">
        <v>10</v>
      </c>
      <c r="E1070" s="37" t="s">
        <v>494</v>
      </c>
      <c r="F1070" s="27"/>
      <c r="G1070" s="27"/>
    </row>
    <row r="1071" spans="1:7" x14ac:dyDescent="0.25">
      <c r="A1071" s="27" t="s">
        <v>439</v>
      </c>
      <c r="B1071" s="27" t="s">
        <v>12</v>
      </c>
      <c r="C1071" s="27" t="s">
        <v>8</v>
      </c>
      <c r="D1071">
        <v>10</v>
      </c>
      <c r="E1071" s="37" t="s">
        <v>494</v>
      </c>
      <c r="F1071" s="27"/>
      <c r="G1071" s="27"/>
    </row>
    <row r="1072" spans="1:7" x14ac:dyDescent="0.25">
      <c r="A1072" s="27" t="s">
        <v>439</v>
      </c>
      <c r="B1072" s="27" t="s">
        <v>12</v>
      </c>
      <c r="C1072" s="27" t="s">
        <v>9</v>
      </c>
      <c r="D1072">
        <v>10</v>
      </c>
      <c r="E1072" s="37" t="s">
        <v>494</v>
      </c>
      <c r="F1072" s="27"/>
      <c r="G1072" s="27"/>
    </row>
    <row r="1073" spans="1:7" x14ac:dyDescent="0.25">
      <c r="A1073" s="27" t="s">
        <v>439</v>
      </c>
      <c r="B1073" s="27" t="s">
        <v>12</v>
      </c>
      <c r="C1073" s="27" t="s">
        <v>10</v>
      </c>
      <c r="D1073">
        <v>10</v>
      </c>
      <c r="E1073" s="37" t="s">
        <v>494</v>
      </c>
      <c r="F1073" s="27"/>
      <c r="G1073" s="27"/>
    </row>
    <row r="1074" spans="1:7" x14ac:dyDescent="0.25">
      <c r="A1074" s="27" t="s">
        <v>439</v>
      </c>
      <c r="B1074" s="27" t="s">
        <v>13</v>
      </c>
      <c r="C1074" s="27" t="s">
        <v>3</v>
      </c>
      <c r="D1074">
        <v>10</v>
      </c>
      <c r="E1074" s="37" t="s">
        <v>494</v>
      </c>
      <c r="F1074" s="27"/>
      <c r="G1074" s="27"/>
    </row>
    <row r="1075" spans="1:7" x14ac:dyDescent="0.25">
      <c r="A1075" s="27" t="s">
        <v>439</v>
      </c>
      <c r="B1075" s="27" t="s">
        <v>13</v>
      </c>
      <c r="C1075" s="27" t="s">
        <v>4</v>
      </c>
      <c r="D1075">
        <v>10</v>
      </c>
      <c r="E1075" s="37" t="s">
        <v>494</v>
      </c>
      <c r="F1075" s="27"/>
      <c r="G1075" s="27"/>
    </row>
    <row r="1076" spans="1:7" x14ac:dyDescent="0.25">
      <c r="A1076" s="27" t="s">
        <v>439</v>
      </c>
      <c r="B1076" s="27" t="s">
        <v>13</v>
      </c>
      <c r="C1076" s="27" t="s">
        <v>5</v>
      </c>
      <c r="D1076">
        <v>10</v>
      </c>
      <c r="E1076" s="37" t="s">
        <v>494</v>
      </c>
      <c r="F1076" s="27"/>
      <c r="G1076" s="27"/>
    </row>
    <row r="1077" spans="1:7" x14ac:dyDescent="0.25">
      <c r="A1077" s="27" t="s">
        <v>439</v>
      </c>
      <c r="B1077" s="27" t="s">
        <v>13</v>
      </c>
      <c r="C1077" s="27" t="s">
        <v>6</v>
      </c>
      <c r="D1077">
        <v>10</v>
      </c>
      <c r="E1077" s="37" t="s">
        <v>494</v>
      </c>
      <c r="F1077" s="27"/>
      <c r="G1077" s="27"/>
    </row>
    <row r="1078" spans="1:7" x14ac:dyDescent="0.25">
      <c r="A1078" s="27" t="s">
        <v>439</v>
      </c>
      <c r="B1078" s="27" t="s">
        <v>13</v>
      </c>
      <c r="C1078" s="27" t="s">
        <v>7</v>
      </c>
      <c r="D1078">
        <v>10</v>
      </c>
      <c r="E1078" s="37" t="s">
        <v>494</v>
      </c>
      <c r="F1078" s="27"/>
      <c r="G1078" s="27"/>
    </row>
    <row r="1079" spans="1:7" x14ac:dyDescent="0.25">
      <c r="A1079" s="27" t="s">
        <v>439</v>
      </c>
      <c r="B1079" s="27" t="s">
        <v>14</v>
      </c>
      <c r="C1079" s="27" t="s">
        <v>1</v>
      </c>
      <c r="D1079">
        <v>10</v>
      </c>
      <c r="E1079" s="37" t="s">
        <v>494</v>
      </c>
      <c r="F1079" s="27"/>
      <c r="G1079" s="27"/>
    </row>
    <row r="1080" spans="1:7" x14ac:dyDescent="0.25">
      <c r="A1080" s="27" t="s">
        <v>439</v>
      </c>
      <c r="B1080" s="27" t="s">
        <v>14</v>
      </c>
      <c r="C1080" s="27" t="s">
        <v>2</v>
      </c>
      <c r="D1080">
        <v>10</v>
      </c>
      <c r="E1080" s="37" t="s">
        <v>494</v>
      </c>
      <c r="F1080" s="27"/>
      <c r="G1080" s="27"/>
    </row>
    <row r="1081" spans="1:7" x14ac:dyDescent="0.25">
      <c r="A1081" s="27" t="s">
        <v>439</v>
      </c>
      <c r="B1081" s="27" t="s">
        <v>14</v>
      </c>
      <c r="C1081" s="27" t="s">
        <v>3</v>
      </c>
      <c r="D1081">
        <v>10</v>
      </c>
      <c r="E1081" s="37" t="s">
        <v>494</v>
      </c>
      <c r="F1081" s="27"/>
      <c r="G1081" s="27"/>
    </row>
    <row r="1082" spans="1:7" x14ac:dyDescent="0.25">
      <c r="A1082" s="27" t="s">
        <v>438</v>
      </c>
      <c r="B1082" s="27" t="s">
        <v>21</v>
      </c>
      <c r="C1082" s="27" t="s">
        <v>1</v>
      </c>
      <c r="D1082">
        <v>10</v>
      </c>
      <c r="E1082" s="37" t="s">
        <v>494</v>
      </c>
      <c r="F1082" s="27"/>
      <c r="G1082" s="27"/>
    </row>
    <row r="1083" spans="1:7" x14ac:dyDescent="0.25">
      <c r="A1083" s="27" t="s">
        <v>438</v>
      </c>
      <c r="B1083" s="27" t="s">
        <v>21</v>
      </c>
      <c r="C1083" s="27" t="s">
        <v>2</v>
      </c>
      <c r="D1083">
        <v>10</v>
      </c>
      <c r="E1083" s="37" t="s">
        <v>494</v>
      </c>
      <c r="F1083" s="27"/>
      <c r="G1083" s="27"/>
    </row>
    <row r="1084" spans="1:7" x14ac:dyDescent="0.25">
      <c r="A1084" s="27" t="s">
        <v>438</v>
      </c>
      <c r="B1084" s="27" t="s">
        <v>1</v>
      </c>
      <c r="C1084" s="27" t="s">
        <v>2</v>
      </c>
      <c r="D1084">
        <v>10</v>
      </c>
      <c r="E1084" s="37" t="s">
        <v>494</v>
      </c>
      <c r="F1084" s="27"/>
      <c r="G1084" s="27"/>
    </row>
    <row r="1085" spans="1:7" x14ac:dyDescent="0.25">
      <c r="A1085" s="27" t="s">
        <v>438</v>
      </c>
      <c r="B1085" s="27" t="s">
        <v>1</v>
      </c>
      <c r="C1085" s="27" t="s">
        <v>3</v>
      </c>
      <c r="D1085">
        <v>10</v>
      </c>
      <c r="E1085" s="37" t="s">
        <v>494</v>
      </c>
      <c r="F1085" s="27"/>
      <c r="G1085" s="27"/>
    </row>
    <row r="1086" spans="1:7" x14ac:dyDescent="0.25">
      <c r="A1086" s="27" t="s">
        <v>438</v>
      </c>
      <c r="B1086" s="27" t="s">
        <v>1</v>
      </c>
      <c r="C1086" s="27" t="s">
        <v>4</v>
      </c>
      <c r="D1086">
        <v>10</v>
      </c>
      <c r="E1086" s="37" t="s">
        <v>494</v>
      </c>
      <c r="F1086" s="27"/>
      <c r="G1086" s="27"/>
    </row>
    <row r="1087" spans="1:7" x14ac:dyDescent="0.25">
      <c r="A1087" s="27" t="s">
        <v>438</v>
      </c>
      <c r="B1087" s="27" t="s">
        <v>26</v>
      </c>
      <c r="C1087" s="27" t="s">
        <v>4</v>
      </c>
      <c r="D1087">
        <v>10</v>
      </c>
      <c r="E1087" s="37" t="s">
        <v>494</v>
      </c>
      <c r="F1087" s="27"/>
      <c r="G1087" s="27"/>
    </row>
    <row r="1088" spans="1:7" x14ac:dyDescent="0.25">
      <c r="A1088" s="27" t="s">
        <v>438</v>
      </c>
      <c r="B1088" s="27" t="s">
        <v>26</v>
      </c>
      <c r="C1088" s="27" t="s">
        <v>5</v>
      </c>
      <c r="D1088">
        <v>10</v>
      </c>
      <c r="E1088" s="37" t="s">
        <v>494</v>
      </c>
      <c r="F1088" s="27"/>
      <c r="G1088" s="27"/>
    </row>
    <row r="1089" spans="1:7" x14ac:dyDescent="0.25">
      <c r="A1089" s="27" t="s">
        <v>438</v>
      </c>
      <c r="B1089" s="27" t="s">
        <v>26</v>
      </c>
      <c r="C1089" s="27" t="s">
        <v>6</v>
      </c>
      <c r="D1089">
        <v>10</v>
      </c>
      <c r="E1089" s="37" t="s">
        <v>494</v>
      </c>
      <c r="F1089" s="27"/>
      <c r="G1089" s="27"/>
    </row>
    <row r="1090" spans="1:7" x14ac:dyDescent="0.25">
      <c r="A1090" s="27" t="s">
        <v>438</v>
      </c>
      <c r="B1090" s="27" t="s">
        <v>2</v>
      </c>
      <c r="C1090" s="27" t="s">
        <v>5</v>
      </c>
      <c r="D1090">
        <v>10</v>
      </c>
      <c r="E1090" s="37" t="s">
        <v>494</v>
      </c>
      <c r="F1090" s="27"/>
      <c r="G1090" s="27"/>
    </row>
    <row r="1091" spans="1:7" x14ac:dyDescent="0.25">
      <c r="A1091" s="27" t="s">
        <v>438</v>
      </c>
      <c r="B1091" s="27" t="s">
        <v>2</v>
      </c>
      <c r="C1091" s="27" t="s">
        <v>6</v>
      </c>
      <c r="D1091">
        <v>10</v>
      </c>
      <c r="E1091" s="37" t="s">
        <v>494</v>
      </c>
      <c r="F1091" s="27"/>
      <c r="G1091" s="27"/>
    </row>
    <row r="1092" spans="1:7" x14ac:dyDescent="0.25">
      <c r="A1092" s="27" t="s">
        <v>438</v>
      </c>
      <c r="B1092" s="27" t="s">
        <v>2</v>
      </c>
      <c r="C1092" s="27" t="s">
        <v>7</v>
      </c>
      <c r="D1092">
        <v>10</v>
      </c>
      <c r="E1092" s="37" t="s">
        <v>494</v>
      </c>
      <c r="F1092" s="27"/>
      <c r="G1092" s="27"/>
    </row>
    <row r="1093" spans="1:7" x14ac:dyDescent="0.25">
      <c r="A1093" s="27" t="s">
        <v>438</v>
      </c>
      <c r="B1093" s="27" t="s">
        <v>3</v>
      </c>
      <c r="C1093" s="27" t="s">
        <v>7</v>
      </c>
      <c r="D1093">
        <v>10</v>
      </c>
      <c r="E1093" s="37" t="s">
        <v>494</v>
      </c>
      <c r="F1093" s="27"/>
      <c r="G1093" s="27"/>
    </row>
    <row r="1094" spans="1:7" x14ac:dyDescent="0.25">
      <c r="A1094" s="27" t="s">
        <v>438</v>
      </c>
      <c r="B1094" s="27" t="s">
        <v>3</v>
      </c>
      <c r="C1094" s="27" t="s">
        <v>8</v>
      </c>
      <c r="D1094">
        <v>10</v>
      </c>
      <c r="E1094" s="37" t="s">
        <v>494</v>
      </c>
      <c r="F1094" s="27"/>
      <c r="G1094" s="27"/>
    </row>
    <row r="1095" spans="1:7" x14ac:dyDescent="0.25">
      <c r="A1095" s="27" t="s">
        <v>438</v>
      </c>
      <c r="B1095" s="27" t="s">
        <v>3</v>
      </c>
      <c r="C1095" s="27" t="s">
        <v>9</v>
      </c>
      <c r="D1095">
        <v>10</v>
      </c>
      <c r="E1095" s="37" t="s">
        <v>494</v>
      </c>
      <c r="F1095" s="27"/>
      <c r="G1095" s="27"/>
    </row>
    <row r="1096" spans="1:7" x14ac:dyDescent="0.25">
      <c r="A1096" s="27" t="s">
        <v>438</v>
      </c>
      <c r="B1096" s="27" t="s">
        <v>3</v>
      </c>
      <c r="C1096" s="27" t="s">
        <v>10</v>
      </c>
      <c r="D1096">
        <v>10</v>
      </c>
      <c r="E1096" s="37" t="s">
        <v>494</v>
      </c>
      <c r="F1096" s="27"/>
      <c r="G1096" s="27"/>
    </row>
    <row r="1097" spans="1:7" x14ac:dyDescent="0.25">
      <c r="A1097" s="27" t="s">
        <v>438</v>
      </c>
      <c r="B1097" s="27" t="s">
        <v>4</v>
      </c>
      <c r="C1097" s="27" t="s">
        <v>9</v>
      </c>
      <c r="D1097">
        <v>10</v>
      </c>
      <c r="E1097" s="37" t="s">
        <v>494</v>
      </c>
      <c r="F1097" s="27"/>
      <c r="G1097" s="27"/>
    </row>
    <row r="1098" spans="1:7" x14ac:dyDescent="0.25">
      <c r="A1098" s="27" t="s">
        <v>438</v>
      </c>
      <c r="B1098" s="27" t="s">
        <v>4</v>
      </c>
      <c r="C1098" s="27" t="s">
        <v>10</v>
      </c>
      <c r="D1098">
        <v>10</v>
      </c>
      <c r="E1098" s="37" t="s">
        <v>494</v>
      </c>
      <c r="F1098" s="27"/>
      <c r="G1098" s="27"/>
    </row>
    <row r="1099" spans="1:7" x14ac:dyDescent="0.25">
      <c r="A1099" s="27" t="s">
        <v>438</v>
      </c>
      <c r="B1099" s="27" t="s">
        <v>5</v>
      </c>
      <c r="C1099" s="27" t="s">
        <v>10</v>
      </c>
      <c r="D1099">
        <v>10</v>
      </c>
      <c r="E1099" s="37" t="s">
        <v>494</v>
      </c>
      <c r="F1099" s="27"/>
      <c r="G1099" s="27"/>
    </row>
    <row r="1100" spans="1:7" x14ac:dyDescent="0.25">
      <c r="A1100" s="27" t="s">
        <v>438</v>
      </c>
      <c r="B1100" s="27" t="s">
        <v>5</v>
      </c>
      <c r="C1100" s="27" t="s">
        <v>11</v>
      </c>
      <c r="D1100">
        <v>10</v>
      </c>
      <c r="E1100" s="37" t="s">
        <v>494</v>
      </c>
      <c r="F1100" s="27"/>
      <c r="G1100" s="27"/>
    </row>
    <row r="1101" spans="1:7" x14ac:dyDescent="0.25">
      <c r="A1101" s="27" t="s">
        <v>438</v>
      </c>
      <c r="B1101" s="27" t="s">
        <v>7</v>
      </c>
      <c r="C1101" s="27" t="s">
        <v>11</v>
      </c>
      <c r="D1101">
        <v>10</v>
      </c>
      <c r="E1101" s="37" t="s">
        <v>494</v>
      </c>
      <c r="F1101" s="27"/>
      <c r="G1101" s="27"/>
    </row>
    <row r="1102" spans="1:7" x14ac:dyDescent="0.25">
      <c r="A1102" s="27" t="s">
        <v>438</v>
      </c>
      <c r="B1102" s="27" t="s">
        <v>10</v>
      </c>
      <c r="C1102" s="27" t="s">
        <v>11</v>
      </c>
      <c r="D1102">
        <v>10</v>
      </c>
      <c r="E1102" s="37" t="s">
        <v>494</v>
      </c>
      <c r="F1102" s="27"/>
      <c r="G1102" s="27"/>
    </row>
    <row r="1103" spans="1:7" x14ac:dyDescent="0.25">
      <c r="A1103" s="27" t="s">
        <v>438</v>
      </c>
      <c r="B1103" s="27" t="s">
        <v>11</v>
      </c>
      <c r="C1103" s="27" t="s">
        <v>11</v>
      </c>
      <c r="D1103">
        <v>10</v>
      </c>
      <c r="E1103" s="37" t="s">
        <v>494</v>
      </c>
      <c r="F1103" s="27"/>
      <c r="G1103" s="27"/>
    </row>
    <row r="1104" spans="1:7" x14ac:dyDescent="0.25">
      <c r="A1104" s="27" t="s">
        <v>438</v>
      </c>
      <c r="B1104" s="27" t="s">
        <v>12</v>
      </c>
      <c r="C1104" s="27" t="s">
        <v>8</v>
      </c>
      <c r="D1104">
        <v>10</v>
      </c>
      <c r="E1104" s="37" t="s">
        <v>494</v>
      </c>
      <c r="F1104" s="27"/>
      <c r="G1104" s="27"/>
    </row>
    <row r="1105" spans="1:7" x14ac:dyDescent="0.25">
      <c r="A1105" s="27" t="s">
        <v>438</v>
      </c>
      <c r="B1105" s="27" t="s">
        <v>12</v>
      </c>
      <c r="C1105" s="27" t="s">
        <v>9</v>
      </c>
      <c r="D1105">
        <v>10</v>
      </c>
      <c r="E1105" s="37" t="s">
        <v>494</v>
      </c>
      <c r="F1105" s="27"/>
      <c r="G1105" s="27"/>
    </row>
    <row r="1106" spans="1:7" x14ac:dyDescent="0.25">
      <c r="A1106" s="27" t="s">
        <v>438</v>
      </c>
      <c r="B1106" s="27" t="s">
        <v>12</v>
      </c>
      <c r="C1106" s="27" t="s">
        <v>10</v>
      </c>
      <c r="D1106">
        <v>10</v>
      </c>
      <c r="E1106" s="37" t="s">
        <v>494</v>
      </c>
      <c r="F1106" s="27"/>
      <c r="G1106" s="27"/>
    </row>
    <row r="1107" spans="1:7" x14ac:dyDescent="0.25">
      <c r="A1107" s="27" t="s">
        <v>438</v>
      </c>
      <c r="B1107" s="27" t="s">
        <v>13</v>
      </c>
      <c r="C1107" s="27" t="s">
        <v>3</v>
      </c>
      <c r="D1107">
        <v>10</v>
      </c>
      <c r="E1107" s="37" t="s">
        <v>494</v>
      </c>
      <c r="F1107" s="27"/>
      <c r="G1107" s="27"/>
    </row>
    <row r="1108" spans="1:7" x14ac:dyDescent="0.25">
      <c r="A1108" s="27" t="s">
        <v>438</v>
      </c>
      <c r="B1108" s="27" t="s">
        <v>13</v>
      </c>
      <c r="C1108" s="27" t="s">
        <v>4</v>
      </c>
      <c r="D1108">
        <v>10</v>
      </c>
      <c r="E1108" s="37" t="s">
        <v>494</v>
      </c>
      <c r="F1108" s="27"/>
      <c r="G1108" s="27"/>
    </row>
    <row r="1109" spans="1:7" x14ac:dyDescent="0.25">
      <c r="A1109" s="27" t="s">
        <v>438</v>
      </c>
      <c r="B1109" s="27" t="s">
        <v>13</v>
      </c>
      <c r="C1109" s="27" t="s">
        <v>5</v>
      </c>
      <c r="D1109">
        <v>10</v>
      </c>
      <c r="E1109" s="37" t="s">
        <v>494</v>
      </c>
      <c r="F1109" s="27"/>
      <c r="G1109" s="27"/>
    </row>
    <row r="1110" spans="1:7" x14ac:dyDescent="0.25">
      <c r="A1110" s="27" t="s">
        <v>438</v>
      </c>
      <c r="B1110" s="27" t="s">
        <v>13</v>
      </c>
      <c r="C1110" s="27" t="s">
        <v>6</v>
      </c>
      <c r="D1110">
        <v>10</v>
      </c>
      <c r="E1110" s="37" t="s">
        <v>494</v>
      </c>
      <c r="F1110" s="27"/>
      <c r="G1110" s="27"/>
    </row>
    <row r="1111" spans="1:7" x14ac:dyDescent="0.25">
      <c r="A1111" s="27" t="s">
        <v>438</v>
      </c>
      <c r="B1111" s="27" t="s">
        <v>13</v>
      </c>
      <c r="C1111" s="27" t="s">
        <v>7</v>
      </c>
      <c r="D1111">
        <v>10</v>
      </c>
      <c r="E1111" s="37" t="s">
        <v>494</v>
      </c>
      <c r="F1111" s="27"/>
      <c r="G1111" s="27"/>
    </row>
    <row r="1112" spans="1:7" x14ac:dyDescent="0.25">
      <c r="A1112" s="27" t="s">
        <v>438</v>
      </c>
      <c r="B1112" s="27" t="s">
        <v>13</v>
      </c>
      <c r="C1112" s="27" t="s">
        <v>8</v>
      </c>
      <c r="D1112">
        <v>10</v>
      </c>
      <c r="E1112" s="37" t="s">
        <v>494</v>
      </c>
      <c r="F1112" s="27"/>
      <c r="G1112" s="27"/>
    </row>
    <row r="1113" spans="1:7" x14ac:dyDescent="0.25">
      <c r="A1113" s="27" t="s">
        <v>438</v>
      </c>
      <c r="B1113" s="27" t="s">
        <v>14</v>
      </c>
      <c r="C1113" s="27" t="s">
        <v>1</v>
      </c>
      <c r="D1113">
        <v>10</v>
      </c>
      <c r="E1113" s="37" t="s">
        <v>494</v>
      </c>
      <c r="F1113" s="27"/>
      <c r="G1113" s="27"/>
    </row>
    <row r="1114" spans="1:7" x14ac:dyDescent="0.25">
      <c r="A1114" s="27" t="s">
        <v>438</v>
      </c>
      <c r="B1114" s="27" t="s">
        <v>14</v>
      </c>
      <c r="C1114" s="27" t="s">
        <v>2</v>
      </c>
      <c r="D1114">
        <v>10</v>
      </c>
      <c r="E1114" s="37" t="s">
        <v>494</v>
      </c>
      <c r="F1114" s="27"/>
      <c r="G1114" s="27"/>
    </row>
    <row r="1115" spans="1:7" x14ac:dyDescent="0.25">
      <c r="A1115" s="27" t="s">
        <v>438</v>
      </c>
      <c r="B1115" s="27" t="s">
        <v>14</v>
      </c>
      <c r="C1115" s="27" t="s">
        <v>3</v>
      </c>
      <c r="D1115">
        <v>10</v>
      </c>
      <c r="E1115" s="37" t="s">
        <v>494</v>
      </c>
      <c r="F1115" s="27"/>
      <c r="G1115" s="27"/>
    </row>
    <row r="1116" spans="1:7" x14ac:dyDescent="0.25">
      <c r="A1116" s="27" t="s">
        <v>432</v>
      </c>
      <c r="B1116" s="27" t="s">
        <v>21</v>
      </c>
      <c r="C1116" s="27" t="s">
        <v>1</v>
      </c>
      <c r="D1116">
        <v>10</v>
      </c>
      <c r="E1116" s="37" t="s">
        <v>494</v>
      </c>
      <c r="F1116" s="27"/>
      <c r="G1116" s="27"/>
    </row>
    <row r="1117" spans="1:7" x14ac:dyDescent="0.25">
      <c r="A1117" s="27" t="s">
        <v>432</v>
      </c>
      <c r="B1117" s="27" t="s">
        <v>1</v>
      </c>
      <c r="C1117" s="27" t="s">
        <v>1</v>
      </c>
      <c r="D1117">
        <v>10</v>
      </c>
      <c r="E1117" s="37" t="s">
        <v>494</v>
      </c>
      <c r="F1117" s="27"/>
      <c r="G1117" s="27"/>
    </row>
    <row r="1118" spans="1:7" x14ac:dyDescent="0.25">
      <c r="A1118" s="27" t="s">
        <v>432</v>
      </c>
      <c r="B1118" s="27" t="s">
        <v>26</v>
      </c>
      <c r="C1118" s="27" t="s">
        <v>1</v>
      </c>
      <c r="D1118">
        <v>10</v>
      </c>
      <c r="E1118" s="37" t="s">
        <v>494</v>
      </c>
      <c r="F1118" s="27"/>
      <c r="G1118" s="27"/>
    </row>
    <row r="1119" spans="1:7" x14ac:dyDescent="0.25">
      <c r="A1119" s="27" t="s">
        <v>432</v>
      </c>
      <c r="B1119" s="27" t="s">
        <v>2</v>
      </c>
      <c r="C1119" s="27" t="s">
        <v>1</v>
      </c>
      <c r="D1119">
        <v>10</v>
      </c>
      <c r="E1119" s="37" t="s">
        <v>494</v>
      </c>
      <c r="F1119" s="27"/>
      <c r="G1119" s="27"/>
    </row>
    <row r="1120" spans="1:7" x14ac:dyDescent="0.25">
      <c r="A1120" s="27" t="s">
        <v>432</v>
      </c>
      <c r="B1120" s="27" t="s">
        <v>3</v>
      </c>
      <c r="C1120" s="27" t="s">
        <v>1</v>
      </c>
      <c r="D1120">
        <v>10</v>
      </c>
      <c r="E1120" s="37" t="s">
        <v>494</v>
      </c>
      <c r="F1120" s="27"/>
      <c r="G1120" s="27"/>
    </row>
    <row r="1121" spans="1:7" x14ac:dyDescent="0.25">
      <c r="A1121" s="27" t="s">
        <v>432</v>
      </c>
      <c r="B1121" s="27" t="s">
        <v>3</v>
      </c>
      <c r="C1121" s="27" t="s">
        <v>2</v>
      </c>
      <c r="D1121">
        <v>10</v>
      </c>
      <c r="E1121" s="37" t="s">
        <v>494</v>
      </c>
      <c r="F1121" s="27"/>
      <c r="G1121" s="27"/>
    </row>
    <row r="1122" spans="1:7" x14ac:dyDescent="0.25">
      <c r="A1122" s="27" t="s">
        <v>432</v>
      </c>
      <c r="B1122" s="27" t="s">
        <v>4</v>
      </c>
      <c r="C1122" s="27" t="s">
        <v>1</v>
      </c>
      <c r="D1122">
        <v>10</v>
      </c>
      <c r="E1122" s="37" t="s">
        <v>494</v>
      </c>
      <c r="F1122" s="27"/>
      <c r="G1122" s="27"/>
    </row>
    <row r="1123" spans="1:7" x14ac:dyDescent="0.25">
      <c r="A1123" s="27" t="s">
        <v>432</v>
      </c>
      <c r="B1123" s="27" t="s">
        <v>4</v>
      </c>
      <c r="C1123" s="27" t="s">
        <v>2</v>
      </c>
      <c r="D1123">
        <v>10</v>
      </c>
      <c r="E1123" s="37" t="s">
        <v>494</v>
      </c>
      <c r="F1123" s="27"/>
      <c r="G1123" s="27"/>
    </row>
    <row r="1124" spans="1:7" x14ac:dyDescent="0.25">
      <c r="A1124" s="27" t="s">
        <v>432</v>
      </c>
      <c r="B1124" s="27" t="s">
        <v>5</v>
      </c>
      <c r="C1124" s="27" t="s">
        <v>2</v>
      </c>
      <c r="D1124">
        <v>10</v>
      </c>
      <c r="E1124" s="37" t="s">
        <v>494</v>
      </c>
      <c r="F1124" s="27"/>
      <c r="G1124" s="27"/>
    </row>
    <row r="1125" spans="1:7" x14ac:dyDescent="0.25">
      <c r="A1125" s="27" t="s">
        <v>432</v>
      </c>
      <c r="B1125" s="27" t="s">
        <v>5</v>
      </c>
      <c r="C1125" s="27" t="s">
        <v>3</v>
      </c>
      <c r="D1125">
        <v>10</v>
      </c>
      <c r="E1125" s="37" t="s">
        <v>494</v>
      </c>
      <c r="F1125" s="27"/>
      <c r="G1125" s="27"/>
    </row>
    <row r="1126" spans="1:7" x14ac:dyDescent="0.25">
      <c r="A1126" s="27" t="s">
        <v>432</v>
      </c>
      <c r="B1126" s="27" t="s">
        <v>7</v>
      </c>
      <c r="C1126" s="27" t="s">
        <v>2</v>
      </c>
      <c r="D1126">
        <v>10</v>
      </c>
      <c r="E1126" s="37" t="s">
        <v>494</v>
      </c>
      <c r="F1126" s="27"/>
      <c r="G1126" s="27"/>
    </row>
    <row r="1127" spans="1:7" x14ac:dyDescent="0.25">
      <c r="A1127" s="27" t="s">
        <v>432</v>
      </c>
      <c r="B1127" s="27" t="s">
        <v>7</v>
      </c>
      <c r="C1127" s="27" t="s">
        <v>3</v>
      </c>
      <c r="D1127">
        <v>10</v>
      </c>
      <c r="E1127" s="37" t="s">
        <v>494</v>
      </c>
      <c r="F1127" s="27"/>
      <c r="G1127" s="27"/>
    </row>
    <row r="1128" spans="1:7" x14ac:dyDescent="0.25">
      <c r="A1128" s="27" t="s">
        <v>432</v>
      </c>
      <c r="B1128" s="27" t="s">
        <v>10</v>
      </c>
      <c r="C1128" s="27" t="s">
        <v>3</v>
      </c>
      <c r="D1128">
        <v>10</v>
      </c>
      <c r="E1128" s="37" t="s">
        <v>494</v>
      </c>
      <c r="F1128" s="27"/>
      <c r="G1128" s="27"/>
    </row>
    <row r="1129" spans="1:7" x14ac:dyDescent="0.25">
      <c r="A1129" s="27" t="s">
        <v>432</v>
      </c>
      <c r="B1129" s="27" t="s">
        <v>10</v>
      </c>
      <c r="C1129" s="27" t="s">
        <v>4</v>
      </c>
      <c r="D1129">
        <v>10</v>
      </c>
      <c r="E1129" s="37" t="s">
        <v>494</v>
      </c>
      <c r="F1129" s="27"/>
      <c r="G1129" s="27"/>
    </row>
    <row r="1130" spans="1:7" x14ac:dyDescent="0.25">
      <c r="A1130" s="27" t="s">
        <v>432</v>
      </c>
      <c r="B1130" s="27" t="s">
        <v>11</v>
      </c>
      <c r="C1130" s="27" t="s">
        <v>3</v>
      </c>
      <c r="D1130">
        <v>10</v>
      </c>
      <c r="E1130" s="37" t="s">
        <v>494</v>
      </c>
      <c r="F1130" s="27"/>
      <c r="G1130" s="27"/>
    </row>
    <row r="1131" spans="1:7" x14ac:dyDescent="0.25">
      <c r="A1131" s="27" t="s">
        <v>432</v>
      </c>
      <c r="B1131" s="27" t="s">
        <v>11</v>
      </c>
      <c r="C1131" s="27" t="s">
        <v>4</v>
      </c>
      <c r="D1131">
        <v>10</v>
      </c>
      <c r="E1131" s="37" t="s">
        <v>494</v>
      </c>
      <c r="F1131" s="27"/>
      <c r="G1131" s="27"/>
    </row>
    <row r="1132" spans="1:7" x14ac:dyDescent="0.25">
      <c r="A1132" s="27" t="s">
        <v>432</v>
      </c>
      <c r="B1132" s="27" t="s">
        <v>12</v>
      </c>
      <c r="C1132" s="27" t="s">
        <v>3</v>
      </c>
      <c r="D1132">
        <v>10</v>
      </c>
      <c r="E1132" s="37" t="s">
        <v>494</v>
      </c>
      <c r="F1132" s="27"/>
      <c r="G1132" s="27"/>
    </row>
    <row r="1133" spans="1:7" x14ac:dyDescent="0.25">
      <c r="A1133" s="27" t="s">
        <v>432</v>
      </c>
      <c r="B1133" s="27" t="s">
        <v>12</v>
      </c>
      <c r="C1133" s="27" t="s">
        <v>4</v>
      </c>
      <c r="D1133">
        <v>10</v>
      </c>
      <c r="E1133" s="37" t="s">
        <v>494</v>
      </c>
      <c r="F1133" s="27"/>
      <c r="G1133" s="27"/>
    </row>
    <row r="1134" spans="1:7" x14ac:dyDescent="0.25">
      <c r="A1134" s="27" t="s">
        <v>432</v>
      </c>
      <c r="B1134" s="27" t="s">
        <v>13</v>
      </c>
      <c r="C1134" s="27" t="s">
        <v>1</v>
      </c>
      <c r="D1134">
        <v>10</v>
      </c>
      <c r="E1134" s="37" t="s">
        <v>494</v>
      </c>
      <c r="F1134" s="27"/>
      <c r="G1134" s="27"/>
    </row>
    <row r="1135" spans="1:7" x14ac:dyDescent="0.25">
      <c r="A1135" s="27" t="s">
        <v>432</v>
      </c>
      <c r="B1135" s="27" t="s">
        <v>13</v>
      </c>
      <c r="C1135" s="27" t="s">
        <v>2</v>
      </c>
      <c r="D1135">
        <v>10</v>
      </c>
      <c r="E1135" s="37" t="s">
        <v>494</v>
      </c>
      <c r="F1135" s="27"/>
      <c r="G1135" s="27"/>
    </row>
    <row r="1136" spans="1:7" x14ac:dyDescent="0.25">
      <c r="A1136" s="27" t="s">
        <v>432</v>
      </c>
      <c r="B1136" s="27" t="s">
        <v>13</v>
      </c>
      <c r="C1136" s="27" t="s">
        <v>3</v>
      </c>
      <c r="D1136">
        <v>10</v>
      </c>
      <c r="E1136" s="37" t="s">
        <v>494</v>
      </c>
      <c r="F1136" s="27"/>
      <c r="G1136" s="27"/>
    </row>
    <row r="1137" spans="1:7" x14ac:dyDescent="0.25">
      <c r="A1137" s="27" t="s">
        <v>432</v>
      </c>
      <c r="B1137" s="27" t="s">
        <v>14</v>
      </c>
      <c r="C1137" s="27" t="s">
        <v>1</v>
      </c>
      <c r="D1137">
        <v>10</v>
      </c>
      <c r="E1137" s="37" t="s">
        <v>494</v>
      </c>
      <c r="F1137" s="27"/>
      <c r="G1137" s="27"/>
    </row>
    <row r="1138" spans="1:7" x14ac:dyDescent="0.25">
      <c r="A1138" s="27" t="s">
        <v>432</v>
      </c>
      <c r="B1138" s="27" t="s">
        <v>14</v>
      </c>
      <c r="C1138" s="27" t="s">
        <v>2</v>
      </c>
      <c r="D1138">
        <v>10</v>
      </c>
      <c r="E1138" s="37" t="s">
        <v>494</v>
      </c>
      <c r="F1138" s="27"/>
      <c r="G1138" s="27"/>
    </row>
    <row r="1139" spans="1:7" x14ac:dyDescent="0.25">
      <c r="A1139" s="27" t="s">
        <v>431</v>
      </c>
      <c r="B1139" s="27" t="s">
        <v>21</v>
      </c>
      <c r="C1139" s="27" t="s">
        <v>1</v>
      </c>
      <c r="D1139">
        <v>10</v>
      </c>
      <c r="E1139" s="37" t="s">
        <v>494</v>
      </c>
      <c r="F1139" s="27"/>
      <c r="G1139" s="27"/>
    </row>
    <row r="1140" spans="1:7" x14ac:dyDescent="0.25">
      <c r="A1140" s="27" t="s">
        <v>431</v>
      </c>
      <c r="B1140" s="27" t="s">
        <v>1</v>
      </c>
      <c r="C1140" s="27" t="s">
        <v>1</v>
      </c>
      <c r="D1140">
        <v>10</v>
      </c>
      <c r="E1140" s="37" t="s">
        <v>494</v>
      </c>
      <c r="F1140" s="27"/>
      <c r="G1140" s="27"/>
    </row>
    <row r="1141" spans="1:7" x14ac:dyDescent="0.25">
      <c r="A1141" s="27" t="s">
        <v>431</v>
      </c>
      <c r="B1141" s="27" t="s">
        <v>26</v>
      </c>
      <c r="C1141" s="27" t="s">
        <v>1</v>
      </c>
      <c r="D1141">
        <v>10</v>
      </c>
      <c r="E1141" s="37" t="s">
        <v>494</v>
      </c>
      <c r="F1141" s="27"/>
      <c r="G1141" s="27"/>
    </row>
    <row r="1142" spans="1:7" x14ac:dyDescent="0.25">
      <c r="A1142" s="27" t="s">
        <v>431</v>
      </c>
      <c r="B1142" s="27" t="s">
        <v>26</v>
      </c>
      <c r="C1142" s="27" t="s">
        <v>2</v>
      </c>
      <c r="D1142">
        <v>10</v>
      </c>
      <c r="E1142" s="37" t="s">
        <v>494</v>
      </c>
      <c r="F1142" s="27"/>
      <c r="G1142" s="27"/>
    </row>
    <row r="1143" spans="1:7" x14ac:dyDescent="0.25">
      <c r="A1143" s="27" t="s">
        <v>431</v>
      </c>
      <c r="B1143" s="27" t="s">
        <v>2</v>
      </c>
      <c r="C1143" s="27" t="s">
        <v>1</v>
      </c>
      <c r="D1143">
        <v>10</v>
      </c>
      <c r="E1143" s="37" t="s">
        <v>494</v>
      </c>
      <c r="F1143" s="27"/>
      <c r="G1143" s="27"/>
    </row>
    <row r="1144" spans="1:7" x14ac:dyDescent="0.25">
      <c r="A1144" s="27" t="s">
        <v>431</v>
      </c>
      <c r="B1144" s="27" t="s">
        <v>2</v>
      </c>
      <c r="C1144" s="27" t="s">
        <v>2</v>
      </c>
      <c r="D1144">
        <v>10</v>
      </c>
      <c r="E1144" s="37" t="s">
        <v>494</v>
      </c>
      <c r="F1144" s="27"/>
      <c r="G1144" s="27"/>
    </row>
    <row r="1145" spans="1:7" x14ac:dyDescent="0.25">
      <c r="A1145" s="27" t="s">
        <v>431</v>
      </c>
      <c r="B1145" s="27" t="s">
        <v>3</v>
      </c>
      <c r="C1145" s="27" t="s">
        <v>2</v>
      </c>
      <c r="D1145">
        <v>10</v>
      </c>
      <c r="E1145" s="37" t="s">
        <v>494</v>
      </c>
      <c r="F1145" s="27"/>
      <c r="G1145" s="27"/>
    </row>
    <row r="1146" spans="1:7" x14ac:dyDescent="0.25">
      <c r="A1146" s="27" t="s">
        <v>431</v>
      </c>
      <c r="B1146" s="27" t="s">
        <v>3</v>
      </c>
      <c r="C1146" s="27" t="s">
        <v>3</v>
      </c>
      <c r="D1146">
        <v>10</v>
      </c>
      <c r="E1146" s="37" t="s">
        <v>494</v>
      </c>
      <c r="F1146" s="27"/>
      <c r="G1146" s="27"/>
    </row>
    <row r="1147" spans="1:7" x14ac:dyDescent="0.25">
      <c r="A1147" s="27" t="s">
        <v>431</v>
      </c>
      <c r="B1147" s="27" t="s">
        <v>4</v>
      </c>
      <c r="C1147" s="27" t="s">
        <v>3</v>
      </c>
      <c r="D1147">
        <v>10</v>
      </c>
      <c r="E1147" s="37" t="s">
        <v>494</v>
      </c>
      <c r="F1147" s="27"/>
      <c r="G1147" s="27"/>
    </row>
    <row r="1148" spans="1:7" x14ac:dyDescent="0.25">
      <c r="A1148" s="27" t="s">
        <v>431</v>
      </c>
      <c r="B1148" s="27" t="s">
        <v>4</v>
      </c>
      <c r="C1148" s="27" t="s">
        <v>4</v>
      </c>
      <c r="D1148">
        <v>10</v>
      </c>
      <c r="E1148" s="37" t="s">
        <v>494</v>
      </c>
      <c r="F1148" s="27"/>
      <c r="G1148" s="27"/>
    </row>
    <row r="1149" spans="1:7" x14ac:dyDescent="0.25">
      <c r="A1149" s="27" t="s">
        <v>431</v>
      </c>
      <c r="B1149" s="27" t="s">
        <v>5</v>
      </c>
      <c r="C1149" s="27" t="s">
        <v>3</v>
      </c>
      <c r="D1149">
        <v>10</v>
      </c>
      <c r="E1149" s="37" t="s">
        <v>494</v>
      </c>
      <c r="F1149" s="27"/>
      <c r="G1149" s="27"/>
    </row>
    <row r="1150" spans="1:7" x14ac:dyDescent="0.25">
      <c r="A1150" s="27" t="s">
        <v>431</v>
      </c>
      <c r="B1150" s="27" t="s">
        <v>5</v>
      </c>
      <c r="C1150" s="27" t="s">
        <v>4</v>
      </c>
      <c r="D1150">
        <v>10</v>
      </c>
      <c r="E1150" s="37" t="s">
        <v>494</v>
      </c>
      <c r="F1150" s="27"/>
      <c r="G1150" s="27"/>
    </row>
    <row r="1151" spans="1:7" x14ac:dyDescent="0.25">
      <c r="A1151" s="27" t="s">
        <v>431</v>
      </c>
      <c r="B1151" s="27" t="s">
        <v>5</v>
      </c>
      <c r="C1151" s="27" t="s">
        <v>5</v>
      </c>
      <c r="D1151">
        <v>10</v>
      </c>
      <c r="E1151" s="37" t="s">
        <v>494</v>
      </c>
      <c r="F1151" s="27"/>
      <c r="G1151" s="27"/>
    </row>
    <row r="1152" spans="1:7" x14ac:dyDescent="0.25">
      <c r="A1152" s="27" t="s">
        <v>431</v>
      </c>
      <c r="B1152" s="27" t="s">
        <v>7</v>
      </c>
      <c r="C1152" s="27" t="s">
        <v>4</v>
      </c>
      <c r="D1152">
        <v>10</v>
      </c>
      <c r="E1152" s="37" t="s">
        <v>494</v>
      </c>
      <c r="F1152" s="27"/>
      <c r="G1152" s="27"/>
    </row>
    <row r="1153" spans="1:7" x14ac:dyDescent="0.25">
      <c r="A1153" s="27" t="s">
        <v>431</v>
      </c>
      <c r="B1153" s="27" t="s">
        <v>7</v>
      </c>
      <c r="C1153" s="27" t="s">
        <v>5</v>
      </c>
      <c r="D1153">
        <v>10</v>
      </c>
      <c r="E1153" s="37" t="s">
        <v>494</v>
      </c>
      <c r="F1153" s="27"/>
      <c r="G1153" s="27"/>
    </row>
    <row r="1154" spans="1:7" x14ac:dyDescent="0.25">
      <c r="A1154" s="27" t="s">
        <v>431</v>
      </c>
      <c r="B1154" s="27" t="s">
        <v>7</v>
      </c>
      <c r="C1154" s="27" t="s">
        <v>6</v>
      </c>
      <c r="D1154">
        <v>10</v>
      </c>
      <c r="E1154" s="37" t="s">
        <v>494</v>
      </c>
      <c r="F1154" s="27"/>
      <c r="G1154" s="27"/>
    </row>
    <row r="1155" spans="1:7" x14ac:dyDescent="0.25">
      <c r="A1155" s="27" t="s">
        <v>431</v>
      </c>
      <c r="B1155" s="27" t="s">
        <v>10</v>
      </c>
      <c r="C1155" s="27" t="s">
        <v>5</v>
      </c>
      <c r="D1155">
        <v>10</v>
      </c>
      <c r="E1155" s="37" t="s">
        <v>494</v>
      </c>
      <c r="F1155" s="27"/>
      <c r="G1155" s="27"/>
    </row>
    <row r="1156" spans="1:7" x14ac:dyDescent="0.25">
      <c r="A1156" s="27" t="s">
        <v>431</v>
      </c>
      <c r="B1156" s="27" t="s">
        <v>10</v>
      </c>
      <c r="C1156" s="27" t="s">
        <v>6</v>
      </c>
      <c r="D1156">
        <v>10</v>
      </c>
      <c r="E1156" s="37" t="s">
        <v>494</v>
      </c>
      <c r="F1156" s="27"/>
      <c r="G1156" s="27"/>
    </row>
    <row r="1157" spans="1:7" x14ac:dyDescent="0.25">
      <c r="A1157" s="27" t="s">
        <v>431</v>
      </c>
      <c r="B1157" s="27" t="s">
        <v>10</v>
      </c>
      <c r="C1157" s="27" t="s">
        <v>7</v>
      </c>
      <c r="D1157">
        <v>10</v>
      </c>
      <c r="E1157" s="37" t="s">
        <v>494</v>
      </c>
      <c r="F1157" s="27"/>
      <c r="G1157" s="27"/>
    </row>
    <row r="1158" spans="1:7" x14ac:dyDescent="0.25">
      <c r="A1158" s="27" t="s">
        <v>431</v>
      </c>
      <c r="B1158" s="27" t="s">
        <v>11</v>
      </c>
      <c r="C1158" s="27" t="s">
        <v>6</v>
      </c>
      <c r="D1158">
        <v>10</v>
      </c>
      <c r="E1158" s="37" t="s">
        <v>494</v>
      </c>
      <c r="F1158" s="27"/>
      <c r="G1158" s="27"/>
    </row>
    <row r="1159" spans="1:7" x14ac:dyDescent="0.25">
      <c r="A1159" s="27" t="s">
        <v>431</v>
      </c>
      <c r="B1159" s="27" t="s">
        <v>11</v>
      </c>
      <c r="C1159" s="27" t="s">
        <v>7</v>
      </c>
      <c r="D1159">
        <v>10</v>
      </c>
      <c r="E1159" s="37" t="s">
        <v>494</v>
      </c>
      <c r="F1159" s="27"/>
      <c r="G1159" s="27"/>
    </row>
    <row r="1160" spans="1:7" x14ac:dyDescent="0.25">
      <c r="A1160" s="27" t="s">
        <v>431</v>
      </c>
      <c r="B1160" s="27" t="s">
        <v>12</v>
      </c>
      <c r="C1160" s="27" t="s">
        <v>5</v>
      </c>
      <c r="D1160">
        <v>10</v>
      </c>
      <c r="E1160" s="37" t="s">
        <v>494</v>
      </c>
      <c r="F1160" s="27"/>
      <c r="G1160" s="27"/>
    </row>
    <row r="1161" spans="1:7" x14ac:dyDescent="0.25">
      <c r="A1161" s="27" t="s">
        <v>431</v>
      </c>
      <c r="B1161" s="27" t="s">
        <v>12</v>
      </c>
      <c r="C1161" s="27" t="s">
        <v>6</v>
      </c>
      <c r="D1161">
        <v>10</v>
      </c>
      <c r="E1161" s="37" t="s">
        <v>494</v>
      </c>
      <c r="F1161" s="27"/>
      <c r="G1161" s="27"/>
    </row>
    <row r="1162" spans="1:7" x14ac:dyDescent="0.25">
      <c r="A1162" s="27" t="s">
        <v>431</v>
      </c>
      <c r="B1162" s="27" t="s">
        <v>12</v>
      </c>
      <c r="C1162" s="27" t="s">
        <v>7</v>
      </c>
      <c r="D1162">
        <v>10</v>
      </c>
      <c r="E1162" s="37" t="s">
        <v>494</v>
      </c>
      <c r="F1162" s="27"/>
      <c r="G1162" s="27"/>
    </row>
    <row r="1163" spans="1:7" x14ac:dyDescent="0.25">
      <c r="A1163" s="27" t="s">
        <v>431</v>
      </c>
      <c r="B1163" s="27" t="s">
        <v>13</v>
      </c>
      <c r="C1163" s="27" t="s">
        <v>2</v>
      </c>
      <c r="D1163">
        <v>10</v>
      </c>
      <c r="E1163" s="37" t="s">
        <v>494</v>
      </c>
      <c r="F1163" s="27"/>
      <c r="G1163" s="27"/>
    </row>
    <row r="1164" spans="1:7" x14ac:dyDescent="0.25">
      <c r="A1164" s="27" t="s">
        <v>431</v>
      </c>
      <c r="B1164" s="27" t="s">
        <v>13</v>
      </c>
      <c r="C1164" s="27" t="s">
        <v>3</v>
      </c>
      <c r="D1164">
        <v>10</v>
      </c>
      <c r="E1164" s="37" t="s">
        <v>494</v>
      </c>
      <c r="F1164" s="27"/>
      <c r="G1164" s="27"/>
    </row>
    <row r="1165" spans="1:7" x14ac:dyDescent="0.25">
      <c r="A1165" s="27" t="s">
        <v>431</v>
      </c>
      <c r="B1165" s="27" t="s">
        <v>13</v>
      </c>
      <c r="C1165" s="27" t="s">
        <v>4</v>
      </c>
      <c r="D1165">
        <v>10</v>
      </c>
      <c r="E1165" s="37" t="s">
        <v>494</v>
      </c>
      <c r="F1165" s="27"/>
      <c r="G1165" s="27"/>
    </row>
    <row r="1166" spans="1:7" x14ac:dyDescent="0.25">
      <c r="A1166" s="27" t="s">
        <v>431</v>
      </c>
      <c r="B1166" s="27" t="s">
        <v>13</v>
      </c>
      <c r="C1166" s="27" t="s">
        <v>5</v>
      </c>
      <c r="D1166">
        <v>10</v>
      </c>
      <c r="E1166" s="37" t="s">
        <v>494</v>
      </c>
      <c r="F1166" s="27"/>
      <c r="G1166" s="27"/>
    </row>
    <row r="1167" spans="1:7" x14ac:dyDescent="0.25">
      <c r="A1167" s="27" t="s">
        <v>431</v>
      </c>
      <c r="B1167" s="27" t="s">
        <v>14</v>
      </c>
      <c r="C1167" s="27" t="s">
        <v>1</v>
      </c>
      <c r="D1167">
        <v>10</v>
      </c>
      <c r="E1167" s="37" t="s">
        <v>494</v>
      </c>
      <c r="F1167" s="27"/>
      <c r="G1167" s="27"/>
    </row>
    <row r="1168" spans="1:7" x14ac:dyDescent="0.25">
      <c r="A1168" s="27" t="s">
        <v>431</v>
      </c>
      <c r="B1168" s="27" t="s">
        <v>14</v>
      </c>
      <c r="C1168" s="27" t="s">
        <v>2</v>
      </c>
      <c r="D1168">
        <v>10</v>
      </c>
      <c r="E1168" s="37" t="s">
        <v>494</v>
      </c>
      <c r="F1168" s="27"/>
      <c r="G1168" s="27"/>
    </row>
    <row r="1169" spans="1:7" x14ac:dyDescent="0.25">
      <c r="A1169" s="27" t="s">
        <v>430</v>
      </c>
      <c r="B1169" s="27" t="s">
        <v>21</v>
      </c>
      <c r="C1169" s="27" t="s">
        <v>1</v>
      </c>
      <c r="D1169">
        <v>10</v>
      </c>
      <c r="E1169" s="37" t="s">
        <v>494</v>
      </c>
      <c r="F1169" s="27"/>
      <c r="G1169" s="27"/>
    </row>
    <row r="1170" spans="1:7" x14ac:dyDescent="0.25">
      <c r="A1170" s="27" t="s">
        <v>430</v>
      </c>
      <c r="B1170" s="27" t="s">
        <v>1</v>
      </c>
      <c r="C1170" s="27" t="s">
        <v>1</v>
      </c>
      <c r="D1170">
        <v>10</v>
      </c>
      <c r="E1170" s="37" t="s">
        <v>494</v>
      </c>
      <c r="F1170" s="27"/>
      <c r="G1170" s="27"/>
    </row>
    <row r="1171" spans="1:7" x14ac:dyDescent="0.25">
      <c r="A1171" s="27" t="s">
        <v>430</v>
      </c>
      <c r="B1171" s="27" t="s">
        <v>1</v>
      </c>
      <c r="C1171" s="27" t="s">
        <v>2</v>
      </c>
      <c r="D1171">
        <v>10</v>
      </c>
      <c r="E1171" s="37" t="s">
        <v>494</v>
      </c>
      <c r="F1171" s="27"/>
      <c r="G1171" s="27"/>
    </row>
    <row r="1172" spans="1:7" x14ac:dyDescent="0.25">
      <c r="A1172" s="27" t="s">
        <v>430</v>
      </c>
      <c r="B1172" s="27" t="s">
        <v>26</v>
      </c>
      <c r="C1172" s="27" t="s">
        <v>2</v>
      </c>
      <c r="D1172">
        <v>10</v>
      </c>
      <c r="E1172" s="37" t="s">
        <v>494</v>
      </c>
      <c r="F1172" s="27"/>
      <c r="G1172" s="27"/>
    </row>
    <row r="1173" spans="1:7" x14ac:dyDescent="0.25">
      <c r="A1173" s="27" t="s">
        <v>430</v>
      </c>
      <c r="B1173" s="27" t="s">
        <v>26</v>
      </c>
      <c r="C1173" s="27" t="s">
        <v>3</v>
      </c>
      <c r="D1173">
        <v>10</v>
      </c>
      <c r="E1173" s="37" t="s">
        <v>494</v>
      </c>
      <c r="F1173" s="27"/>
      <c r="G1173" s="27"/>
    </row>
    <row r="1174" spans="1:7" x14ac:dyDescent="0.25">
      <c r="A1174" s="27" t="s">
        <v>430</v>
      </c>
      <c r="B1174" s="27" t="s">
        <v>2</v>
      </c>
      <c r="C1174" s="27" t="s">
        <v>3</v>
      </c>
      <c r="D1174">
        <v>10</v>
      </c>
      <c r="E1174" s="37" t="s">
        <v>494</v>
      </c>
      <c r="F1174" s="27"/>
      <c r="G1174" s="27"/>
    </row>
    <row r="1175" spans="1:7" x14ac:dyDescent="0.25">
      <c r="A1175" s="27" t="s">
        <v>430</v>
      </c>
      <c r="B1175" s="27" t="s">
        <v>2</v>
      </c>
      <c r="C1175" s="27" t="s">
        <v>4</v>
      </c>
      <c r="D1175">
        <v>10</v>
      </c>
      <c r="E1175" s="37" t="s">
        <v>494</v>
      </c>
      <c r="F1175" s="27"/>
      <c r="G1175" s="27"/>
    </row>
    <row r="1176" spans="1:7" x14ac:dyDescent="0.25">
      <c r="A1176" s="27" t="s">
        <v>430</v>
      </c>
      <c r="B1176" s="27" t="s">
        <v>3</v>
      </c>
      <c r="C1176" s="27" t="s">
        <v>4</v>
      </c>
      <c r="D1176">
        <v>10</v>
      </c>
      <c r="E1176" s="37" t="s">
        <v>494</v>
      </c>
      <c r="F1176" s="27"/>
      <c r="G1176" s="27"/>
    </row>
    <row r="1177" spans="1:7" x14ac:dyDescent="0.25">
      <c r="A1177" s="27" t="s">
        <v>430</v>
      </c>
      <c r="B1177" s="27" t="s">
        <v>3</v>
      </c>
      <c r="C1177" s="27" t="s">
        <v>5</v>
      </c>
      <c r="D1177">
        <v>10</v>
      </c>
      <c r="E1177" s="37" t="s">
        <v>494</v>
      </c>
      <c r="F1177" s="27"/>
      <c r="G1177" s="27"/>
    </row>
    <row r="1178" spans="1:7" x14ac:dyDescent="0.25">
      <c r="A1178" s="27" t="s">
        <v>430</v>
      </c>
      <c r="B1178" s="27" t="s">
        <v>3</v>
      </c>
      <c r="C1178" s="27" t="s">
        <v>6</v>
      </c>
      <c r="D1178">
        <v>10</v>
      </c>
      <c r="E1178" s="37" t="s">
        <v>494</v>
      </c>
      <c r="F1178" s="27"/>
      <c r="G1178" s="27"/>
    </row>
    <row r="1179" spans="1:7" x14ac:dyDescent="0.25">
      <c r="A1179" s="27" t="s">
        <v>430</v>
      </c>
      <c r="B1179" s="27" t="s">
        <v>4</v>
      </c>
      <c r="C1179" s="27" t="s">
        <v>5</v>
      </c>
      <c r="D1179">
        <v>10</v>
      </c>
      <c r="E1179" s="37" t="s">
        <v>494</v>
      </c>
      <c r="F1179" s="27"/>
      <c r="G1179" s="27"/>
    </row>
    <row r="1180" spans="1:7" x14ac:dyDescent="0.25">
      <c r="A1180" s="27" t="s">
        <v>430</v>
      </c>
      <c r="B1180" s="27" t="s">
        <v>4</v>
      </c>
      <c r="C1180" s="27" t="s">
        <v>6</v>
      </c>
      <c r="D1180">
        <v>10</v>
      </c>
      <c r="E1180" s="37" t="s">
        <v>494</v>
      </c>
      <c r="F1180" s="27"/>
      <c r="G1180" s="27"/>
    </row>
    <row r="1181" spans="1:7" x14ac:dyDescent="0.25">
      <c r="A1181" s="27" t="s">
        <v>430</v>
      </c>
      <c r="B1181" s="27" t="s">
        <v>4</v>
      </c>
      <c r="C1181" s="27" t="s">
        <v>7</v>
      </c>
      <c r="D1181">
        <v>10</v>
      </c>
      <c r="E1181" s="37" t="s">
        <v>494</v>
      </c>
      <c r="F1181" s="27"/>
      <c r="G1181" s="27"/>
    </row>
    <row r="1182" spans="1:7" x14ac:dyDescent="0.25">
      <c r="A1182" s="27" t="s">
        <v>430</v>
      </c>
      <c r="B1182" s="27" t="s">
        <v>5</v>
      </c>
      <c r="C1182" s="27" t="s">
        <v>6</v>
      </c>
      <c r="D1182">
        <v>10</v>
      </c>
      <c r="E1182" s="37" t="s">
        <v>494</v>
      </c>
      <c r="F1182" s="27"/>
      <c r="G1182" s="27"/>
    </row>
    <row r="1183" spans="1:7" x14ac:dyDescent="0.25">
      <c r="A1183" s="27" t="s">
        <v>430</v>
      </c>
      <c r="B1183" s="27" t="s">
        <v>5</v>
      </c>
      <c r="C1183" s="27" t="s">
        <v>7</v>
      </c>
      <c r="D1183">
        <v>10</v>
      </c>
      <c r="E1183" s="37" t="s">
        <v>494</v>
      </c>
      <c r="F1183" s="27"/>
      <c r="G1183" s="27"/>
    </row>
    <row r="1184" spans="1:7" x14ac:dyDescent="0.25">
      <c r="A1184" s="27" t="s">
        <v>430</v>
      </c>
      <c r="B1184" s="27" t="s">
        <v>5</v>
      </c>
      <c r="C1184" s="27" t="s">
        <v>8</v>
      </c>
      <c r="D1184">
        <v>10</v>
      </c>
      <c r="E1184" s="37" t="s">
        <v>494</v>
      </c>
      <c r="F1184" s="27"/>
      <c r="G1184" s="27"/>
    </row>
    <row r="1185" spans="1:7" x14ac:dyDescent="0.25">
      <c r="A1185" s="27" t="s">
        <v>430</v>
      </c>
      <c r="B1185" s="27" t="s">
        <v>7</v>
      </c>
      <c r="C1185" s="27" t="s">
        <v>8</v>
      </c>
      <c r="D1185">
        <v>10</v>
      </c>
      <c r="E1185" s="37" t="s">
        <v>494</v>
      </c>
      <c r="F1185" s="27"/>
      <c r="G1185" s="27"/>
    </row>
    <row r="1186" spans="1:7" x14ac:dyDescent="0.25">
      <c r="A1186" s="27" t="s">
        <v>430</v>
      </c>
      <c r="B1186" s="27" t="s">
        <v>7</v>
      </c>
      <c r="C1186" s="27" t="s">
        <v>9</v>
      </c>
      <c r="D1186">
        <v>10</v>
      </c>
      <c r="E1186" s="37" t="s">
        <v>494</v>
      </c>
      <c r="F1186" s="27"/>
      <c r="G1186" s="27"/>
    </row>
    <row r="1187" spans="1:7" x14ac:dyDescent="0.25">
      <c r="A1187" s="27" t="s">
        <v>430</v>
      </c>
      <c r="B1187" s="27" t="s">
        <v>7</v>
      </c>
      <c r="C1187" s="27" t="s">
        <v>10</v>
      </c>
      <c r="D1187">
        <v>10</v>
      </c>
      <c r="E1187" s="37" t="s">
        <v>494</v>
      </c>
      <c r="F1187" s="27"/>
      <c r="G1187" s="27"/>
    </row>
    <row r="1188" spans="1:7" x14ac:dyDescent="0.25">
      <c r="A1188" s="27" t="s">
        <v>430</v>
      </c>
      <c r="B1188" s="27" t="s">
        <v>10</v>
      </c>
      <c r="C1188" s="27" t="s">
        <v>10</v>
      </c>
      <c r="D1188">
        <v>10</v>
      </c>
      <c r="E1188" s="37" t="s">
        <v>494</v>
      </c>
      <c r="F1188" s="27"/>
      <c r="G1188" s="27"/>
    </row>
    <row r="1189" spans="1:7" x14ac:dyDescent="0.25">
      <c r="A1189" s="27" t="s">
        <v>430</v>
      </c>
      <c r="B1189" s="27" t="s">
        <v>11</v>
      </c>
      <c r="C1189" s="27" t="s">
        <v>10</v>
      </c>
      <c r="D1189">
        <v>10</v>
      </c>
      <c r="E1189" s="37" t="s">
        <v>494</v>
      </c>
      <c r="F1189" s="27"/>
      <c r="G1189" s="27"/>
    </row>
    <row r="1190" spans="1:7" x14ac:dyDescent="0.25">
      <c r="A1190" s="27" t="s">
        <v>430</v>
      </c>
      <c r="B1190" s="27" t="s">
        <v>12</v>
      </c>
      <c r="C1190" s="27" t="s">
        <v>7</v>
      </c>
      <c r="D1190">
        <v>10</v>
      </c>
      <c r="E1190" s="37" t="s">
        <v>494</v>
      </c>
      <c r="F1190" s="27"/>
      <c r="G1190" s="27"/>
    </row>
    <row r="1191" spans="1:7" x14ac:dyDescent="0.25">
      <c r="A1191" s="27" t="s">
        <v>430</v>
      </c>
      <c r="B1191" s="27" t="s">
        <v>12</v>
      </c>
      <c r="C1191" s="27" t="s">
        <v>8</v>
      </c>
      <c r="D1191">
        <v>10</v>
      </c>
      <c r="E1191" s="37" t="s">
        <v>494</v>
      </c>
      <c r="F1191" s="27"/>
      <c r="G1191" s="27"/>
    </row>
    <row r="1192" spans="1:7" x14ac:dyDescent="0.25">
      <c r="A1192" s="27" t="s">
        <v>430</v>
      </c>
      <c r="B1192" s="27" t="s">
        <v>12</v>
      </c>
      <c r="C1192" s="27" t="s">
        <v>9</v>
      </c>
      <c r="D1192">
        <v>10</v>
      </c>
      <c r="E1192" s="37" t="s">
        <v>494</v>
      </c>
      <c r="F1192" s="27"/>
      <c r="G1192" s="27"/>
    </row>
    <row r="1193" spans="1:7" x14ac:dyDescent="0.25">
      <c r="A1193" s="27" t="s">
        <v>430</v>
      </c>
      <c r="B1193" s="27" t="s">
        <v>12</v>
      </c>
      <c r="C1193" s="27" t="s">
        <v>10</v>
      </c>
      <c r="D1193">
        <v>10</v>
      </c>
      <c r="E1193" s="37" t="s">
        <v>494</v>
      </c>
      <c r="F1193" s="27"/>
      <c r="G1193" s="27"/>
    </row>
    <row r="1194" spans="1:7" x14ac:dyDescent="0.25">
      <c r="A1194" s="27" t="s">
        <v>430</v>
      </c>
      <c r="B1194" s="27" t="s">
        <v>13</v>
      </c>
      <c r="C1194" s="27" t="s">
        <v>3</v>
      </c>
      <c r="D1194">
        <v>10</v>
      </c>
      <c r="E1194" s="37" t="s">
        <v>494</v>
      </c>
      <c r="F1194" s="27"/>
      <c r="G1194" s="27"/>
    </row>
    <row r="1195" spans="1:7" x14ac:dyDescent="0.25">
      <c r="A1195" s="27" t="s">
        <v>430</v>
      </c>
      <c r="B1195" s="27" t="s">
        <v>13</v>
      </c>
      <c r="C1195" s="27" t="s">
        <v>4</v>
      </c>
      <c r="D1195">
        <v>10</v>
      </c>
      <c r="E1195" s="37" t="s">
        <v>494</v>
      </c>
      <c r="F1195" s="27"/>
      <c r="G1195" s="27"/>
    </row>
    <row r="1196" spans="1:7" x14ac:dyDescent="0.25">
      <c r="A1196" s="27" t="s">
        <v>430</v>
      </c>
      <c r="B1196" s="27" t="s">
        <v>13</v>
      </c>
      <c r="C1196" s="27" t="s">
        <v>5</v>
      </c>
      <c r="D1196">
        <v>10</v>
      </c>
      <c r="E1196" s="37" t="s">
        <v>494</v>
      </c>
      <c r="F1196" s="27"/>
      <c r="G1196" s="27"/>
    </row>
    <row r="1197" spans="1:7" x14ac:dyDescent="0.25">
      <c r="A1197" s="27" t="s">
        <v>430</v>
      </c>
      <c r="B1197" s="27" t="s">
        <v>13</v>
      </c>
      <c r="C1197" s="27" t="s">
        <v>6</v>
      </c>
      <c r="D1197">
        <v>10</v>
      </c>
      <c r="E1197" s="37" t="s">
        <v>494</v>
      </c>
      <c r="F1197" s="27"/>
      <c r="G1197" s="27"/>
    </row>
    <row r="1198" spans="1:7" x14ac:dyDescent="0.25">
      <c r="A1198" s="27" t="s">
        <v>430</v>
      </c>
      <c r="B1198" s="27" t="s">
        <v>13</v>
      </c>
      <c r="C1198" s="27" t="s">
        <v>7</v>
      </c>
      <c r="D1198">
        <v>10</v>
      </c>
      <c r="E1198" s="37" t="s">
        <v>494</v>
      </c>
      <c r="F1198" s="27"/>
      <c r="G1198" s="27"/>
    </row>
    <row r="1199" spans="1:7" x14ac:dyDescent="0.25">
      <c r="A1199" s="27" t="s">
        <v>430</v>
      </c>
      <c r="B1199" s="27" t="s">
        <v>14</v>
      </c>
      <c r="C1199" s="27" t="s">
        <v>1</v>
      </c>
      <c r="D1199">
        <v>10</v>
      </c>
      <c r="E1199" s="37" t="s">
        <v>494</v>
      </c>
      <c r="F1199" s="27"/>
      <c r="G1199" s="27"/>
    </row>
    <row r="1200" spans="1:7" x14ac:dyDescent="0.25">
      <c r="A1200" s="27" t="s">
        <v>430</v>
      </c>
      <c r="B1200" s="27" t="s">
        <v>14</v>
      </c>
      <c r="C1200" s="27" t="s">
        <v>2</v>
      </c>
      <c r="D1200">
        <v>10</v>
      </c>
      <c r="E1200" s="37" t="s">
        <v>494</v>
      </c>
      <c r="F1200" s="27"/>
      <c r="G1200" s="27"/>
    </row>
    <row r="1201" spans="1:7" x14ac:dyDescent="0.25">
      <c r="A1201" s="27" t="s">
        <v>430</v>
      </c>
      <c r="B1201" s="27" t="s">
        <v>14</v>
      </c>
      <c r="C1201" s="27" t="s">
        <v>3</v>
      </c>
      <c r="D1201">
        <v>10</v>
      </c>
      <c r="E1201" s="37" t="s">
        <v>494</v>
      </c>
      <c r="F1201" s="27"/>
      <c r="G1201" s="27"/>
    </row>
    <row r="1202" spans="1:7" x14ac:dyDescent="0.25">
      <c r="A1202" s="27" t="s">
        <v>429</v>
      </c>
      <c r="B1202" s="27" t="s">
        <v>21</v>
      </c>
      <c r="C1202" s="27" t="s">
        <v>1</v>
      </c>
      <c r="D1202">
        <v>10</v>
      </c>
      <c r="E1202" s="37" t="s">
        <v>494</v>
      </c>
      <c r="F1202" s="27"/>
      <c r="G1202" s="27"/>
    </row>
    <row r="1203" spans="1:7" x14ac:dyDescent="0.25">
      <c r="A1203" s="27" t="s">
        <v>429</v>
      </c>
      <c r="B1203" s="27" t="s">
        <v>21</v>
      </c>
      <c r="C1203" s="27" t="s">
        <v>2</v>
      </c>
      <c r="D1203">
        <v>10</v>
      </c>
      <c r="E1203" s="37" t="s">
        <v>494</v>
      </c>
      <c r="F1203" s="27"/>
      <c r="G1203" s="27"/>
    </row>
    <row r="1204" spans="1:7" x14ac:dyDescent="0.25">
      <c r="A1204" s="27" t="s">
        <v>429</v>
      </c>
      <c r="B1204" s="27" t="s">
        <v>1</v>
      </c>
      <c r="C1204" s="27" t="s">
        <v>1</v>
      </c>
      <c r="D1204">
        <v>10</v>
      </c>
      <c r="E1204" s="37" t="s">
        <v>494</v>
      </c>
      <c r="F1204" s="27"/>
      <c r="G1204" s="27"/>
    </row>
    <row r="1205" spans="1:7" x14ac:dyDescent="0.25">
      <c r="A1205" s="27" t="s">
        <v>429</v>
      </c>
      <c r="B1205" s="27" t="s">
        <v>1</v>
      </c>
      <c r="C1205" s="27" t="s">
        <v>2</v>
      </c>
      <c r="D1205">
        <v>10</v>
      </c>
      <c r="E1205" s="37" t="s">
        <v>494</v>
      </c>
      <c r="F1205" s="27"/>
      <c r="G1205" s="27"/>
    </row>
    <row r="1206" spans="1:7" x14ac:dyDescent="0.25">
      <c r="A1206" s="27" t="s">
        <v>429</v>
      </c>
      <c r="B1206" s="27" t="s">
        <v>1</v>
      </c>
      <c r="C1206" s="27" t="s">
        <v>3</v>
      </c>
      <c r="D1206">
        <v>10</v>
      </c>
      <c r="E1206" s="37" t="s">
        <v>494</v>
      </c>
      <c r="F1206" s="27"/>
      <c r="G1206" s="27"/>
    </row>
    <row r="1207" spans="1:7" x14ac:dyDescent="0.25">
      <c r="A1207" s="27" t="s">
        <v>429</v>
      </c>
      <c r="B1207" s="27" t="s">
        <v>26</v>
      </c>
      <c r="C1207" s="27" t="s">
        <v>3</v>
      </c>
      <c r="D1207">
        <v>10</v>
      </c>
      <c r="E1207" s="37" t="s">
        <v>494</v>
      </c>
      <c r="F1207" s="27"/>
      <c r="G1207" s="27"/>
    </row>
    <row r="1208" spans="1:7" x14ac:dyDescent="0.25">
      <c r="A1208" s="27" t="s">
        <v>429</v>
      </c>
      <c r="B1208" s="27" t="s">
        <v>26</v>
      </c>
      <c r="C1208" s="27" t="s">
        <v>4</v>
      </c>
      <c r="D1208">
        <v>10</v>
      </c>
      <c r="E1208" s="37" t="s">
        <v>494</v>
      </c>
      <c r="F1208" s="27"/>
      <c r="G1208" s="27"/>
    </row>
    <row r="1209" spans="1:7" x14ac:dyDescent="0.25">
      <c r="A1209" s="27" t="s">
        <v>429</v>
      </c>
      <c r="B1209" s="27" t="s">
        <v>26</v>
      </c>
      <c r="C1209" s="27" t="s">
        <v>5</v>
      </c>
      <c r="D1209">
        <v>10</v>
      </c>
      <c r="E1209" s="37" t="s">
        <v>494</v>
      </c>
      <c r="F1209" s="27"/>
      <c r="G1209" s="27"/>
    </row>
    <row r="1210" spans="1:7" x14ac:dyDescent="0.25">
      <c r="A1210" s="27" t="s">
        <v>429</v>
      </c>
      <c r="B1210" s="27" t="s">
        <v>2</v>
      </c>
      <c r="C1210" s="27" t="s">
        <v>4</v>
      </c>
      <c r="D1210">
        <v>10</v>
      </c>
      <c r="E1210" s="37" t="s">
        <v>494</v>
      </c>
      <c r="F1210" s="27"/>
      <c r="G1210" s="27"/>
    </row>
    <row r="1211" spans="1:7" x14ac:dyDescent="0.25">
      <c r="A1211" s="27" t="s">
        <v>429</v>
      </c>
      <c r="B1211" s="27" t="s">
        <v>2</v>
      </c>
      <c r="C1211" s="27" t="s">
        <v>5</v>
      </c>
      <c r="D1211">
        <v>10</v>
      </c>
      <c r="E1211" s="37" t="s">
        <v>494</v>
      </c>
      <c r="F1211" s="27"/>
      <c r="G1211" s="27"/>
    </row>
    <row r="1212" spans="1:7" x14ac:dyDescent="0.25">
      <c r="A1212" s="27" t="s">
        <v>429</v>
      </c>
      <c r="B1212" s="27" t="s">
        <v>2</v>
      </c>
      <c r="C1212" s="27" t="s">
        <v>6</v>
      </c>
      <c r="D1212">
        <v>10</v>
      </c>
      <c r="E1212" s="37" t="s">
        <v>494</v>
      </c>
      <c r="F1212" s="27"/>
      <c r="G1212" s="27"/>
    </row>
    <row r="1213" spans="1:7" x14ac:dyDescent="0.25">
      <c r="A1213" s="27" t="s">
        <v>429</v>
      </c>
      <c r="B1213" s="27" t="s">
        <v>3</v>
      </c>
      <c r="C1213" s="27" t="s">
        <v>5</v>
      </c>
      <c r="D1213">
        <v>10</v>
      </c>
      <c r="E1213" s="37" t="s">
        <v>494</v>
      </c>
      <c r="F1213" s="27"/>
      <c r="G1213" s="27"/>
    </row>
    <row r="1214" spans="1:7" x14ac:dyDescent="0.25">
      <c r="A1214" s="27" t="s">
        <v>429</v>
      </c>
      <c r="B1214" s="27" t="s">
        <v>3</v>
      </c>
      <c r="C1214" s="27" t="s">
        <v>6</v>
      </c>
      <c r="D1214">
        <v>10</v>
      </c>
      <c r="E1214" s="37" t="s">
        <v>494</v>
      </c>
      <c r="F1214" s="27"/>
      <c r="G1214" s="27"/>
    </row>
    <row r="1215" spans="1:7" x14ac:dyDescent="0.25">
      <c r="A1215" s="27" t="s">
        <v>429</v>
      </c>
      <c r="B1215" s="27" t="s">
        <v>3</v>
      </c>
      <c r="C1215" s="27" t="s">
        <v>7</v>
      </c>
      <c r="D1215">
        <v>10</v>
      </c>
      <c r="E1215" s="37" t="s">
        <v>494</v>
      </c>
      <c r="F1215" s="27"/>
      <c r="G1215" s="27"/>
    </row>
    <row r="1216" spans="1:7" x14ac:dyDescent="0.25">
      <c r="A1216" s="27" t="s">
        <v>429</v>
      </c>
      <c r="B1216" s="27" t="s">
        <v>3</v>
      </c>
      <c r="C1216" s="27" t="s">
        <v>8</v>
      </c>
      <c r="D1216">
        <v>10</v>
      </c>
      <c r="E1216" s="37" t="s">
        <v>494</v>
      </c>
      <c r="F1216" s="27"/>
      <c r="G1216" s="27"/>
    </row>
    <row r="1217" spans="1:7" x14ac:dyDescent="0.25">
      <c r="A1217" s="27" t="s">
        <v>429</v>
      </c>
      <c r="B1217" s="27" t="s">
        <v>4</v>
      </c>
      <c r="C1217" s="27" t="s">
        <v>7</v>
      </c>
      <c r="D1217">
        <v>10</v>
      </c>
      <c r="E1217" s="37" t="s">
        <v>494</v>
      </c>
      <c r="F1217" s="27"/>
      <c r="G1217" s="27"/>
    </row>
    <row r="1218" spans="1:7" x14ac:dyDescent="0.25">
      <c r="A1218" s="27" t="s">
        <v>429</v>
      </c>
      <c r="B1218" s="27" t="s">
        <v>4</v>
      </c>
      <c r="C1218" s="27" t="s">
        <v>8</v>
      </c>
      <c r="D1218">
        <v>10</v>
      </c>
      <c r="E1218" s="37" t="s">
        <v>494</v>
      </c>
      <c r="F1218" s="27"/>
      <c r="G1218" s="27"/>
    </row>
    <row r="1219" spans="1:7" x14ac:dyDescent="0.25">
      <c r="A1219" s="27" t="s">
        <v>429</v>
      </c>
      <c r="B1219" s="27" t="s">
        <v>4</v>
      </c>
      <c r="C1219" s="27" t="s">
        <v>9</v>
      </c>
      <c r="D1219">
        <v>10</v>
      </c>
      <c r="E1219" s="37" t="s">
        <v>494</v>
      </c>
      <c r="F1219" s="27"/>
      <c r="G1219" s="27"/>
    </row>
    <row r="1220" spans="1:7" x14ac:dyDescent="0.25">
      <c r="A1220" s="27" t="s">
        <v>429</v>
      </c>
      <c r="B1220" s="27" t="s">
        <v>4</v>
      </c>
      <c r="C1220" s="27" t="s">
        <v>10</v>
      </c>
      <c r="D1220">
        <v>10</v>
      </c>
      <c r="E1220" s="37" t="s">
        <v>494</v>
      </c>
      <c r="F1220" s="27"/>
      <c r="G1220" s="27"/>
    </row>
    <row r="1221" spans="1:7" x14ac:dyDescent="0.25">
      <c r="A1221" s="27" t="s">
        <v>429</v>
      </c>
      <c r="B1221" s="27" t="s">
        <v>5</v>
      </c>
      <c r="C1221" s="27" t="s">
        <v>9</v>
      </c>
      <c r="D1221">
        <v>10</v>
      </c>
      <c r="E1221" s="37" t="s">
        <v>494</v>
      </c>
      <c r="F1221" s="27"/>
      <c r="G1221" s="27"/>
    </row>
    <row r="1222" spans="1:7" x14ac:dyDescent="0.25">
      <c r="A1222" s="27" t="s">
        <v>429</v>
      </c>
      <c r="B1222" s="27" t="s">
        <v>5</v>
      </c>
      <c r="C1222" s="27" t="s">
        <v>10</v>
      </c>
      <c r="D1222">
        <v>10</v>
      </c>
      <c r="E1222" s="37" t="s">
        <v>494</v>
      </c>
      <c r="F1222" s="27"/>
      <c r="G1222" s="27"/>
    </row>
    <row r="1223" spans="1:7" x14ac:dyDescent="0.25">
      <c r="A1223" s="27" t="s">
        <v>429</v>
      </c>
      <c r="B1223" s="27" t="s">
        <v>7</v>
      </c>
      <c r="C1223" s="27" t="s">
        <v>10</v>
      </c>
      <c r="D1223">
        <v>10</v>
      </c>
      <c r="E1223" s="37" t="s">
        <v>494</v>
      </c>
      <c r="F1223" s="27"/>
      <c r="G1223" s="27"/>
    </row>
    <row r="1224" spans="1:7" x14ac:dyDescent="0.25">
      <c r="A1224" s="27" t="s">
        <v>429</v>
      </c>
      <c r="B1224" s="27" t="s">
        <v>7</v>
      </c>
      <c r="C1224" s="27" t="s">
        <v>11</v>
      </c>
      <c r="D1224">
        <v>10</v>
      </c>
      <c r="E1224" s="37" t="s">
        <v>494</v>
      </c>
      <c r="F1224" s="27"/>
      <c r="G1224" s="27"/>
    </row>
    <row r="1225" spans="1:7" x14ac:dyDescent="0.25">
      <c r="A1225" s="27" t="s">
        <v>429</v>
      </c>
      <c r="B1225" s="27" t="s">
        <v>10</v>
      </c>
      <c r="C1225" s="27" t="s">
        <v>11</v>
      </c>
      <c r="D1225">
        <v>10</v>
      </c>
      <c r="E1225" s="37" t="s">
        <v>494</v>
      </c>
      <c r="F1225" s="27"/>
      <c r="G1225" s="27"/>
    </row>
    <row r="1226" spans="1:7" x14ac:dyDescent="0.25">
      <c r="A1226" s="27" t="s">
        <v>429</v>
      </c>
      <c r="B1226" s="27" t="s">
        <v>11</v>
      </c>
      <c r="C1226" s="27" t="s">
        <v>10</v>
      </c>
      <c r="D1226">
        <v>10</v>
      </c>
      <c r="E1226" s="37" t="s">
        <v>494</v>
      </c>
      <c r="F1226" s="27"/>
      <c r="G1226" s="27"/>
    </row>
    <row r="1227" spans="1:7" x14ac:dyDescent="0.25">
      <c r="A1227" s="27" t="s">
        <v>429</v>
      </c>
      <c r="B1227" s="27" t="s">
        <v>11</v>
      </c>
      <c r="C1227" s="27" t="s">
        <v>11</v>
      </c>
      <c r="D1227">
        <v>10</v>
      </c>
      <c r="E1227" s="37" t="s">
        <v>494</v>
      </c>
      <c r="F1227" s="27"/>
      <c r="G1227" s="27"/>
    </row>
    <row r="1228" spans="1:7" x14ac:dyDescent="0.25">
      <c r="A1228" s="27" t="s">
        <v>429</v>
      </c>
      <c r="B1228" s="27" t="s">
        <v>12</v>
      </c>
      <c r="C1228" s="27" t="s">
        <v>8</v>
      </c>
      <c r="D1228">
        <v>10</v>
      </c>
      <c r="E1228" s="37" t="s">
        <v>494</v>
      </c>
      <c r="F1228" s="27"/>
      <c r="G1228" s="27"/>
    </row>
    <row r="1229" spans="1:7" x14ac:dyDescent="0.25">
      <c r="A1229" s="27" t="s">
        <v>429</v>
      </c>
      <c r="B1229" s="27" t="s">
        <v>12</v>
      </c>
      <c r="C1229" s="27" t="s">
        <v>9</v>
      </c>
      <c r="D1229">
        <v>10</v>
      </c>
      <c r="E1229" s="37" t="s">
        <v>494</v>
      </c>
      <c r="F1229" s="27"/>
      <c r="G1229" s="27"/>
    </row>
    <row r="1230" spans="1:7" x14ac:dyDescent="0.25">
      <c r="A1230" s="27" t="s">
        <v>429</v>
      </c>
      <c r="B1230" s="27" t="s">
        <v>12</v>
      </c>
      <c r="C1230" s="27" t="s">
        <v>10</v>
      </c>
      <c r="D1230">
        <v>10</v>
      </c>
      <c r="E1230" s="37" t="s">
        <v>494</v>
      </c>
      <c r="F1230" s="27"/>
      <c r="G1230" s="27"/>
    </row>
    <row r="1231" spans="1:7" x14ac:dyDescent="0.25">
      <c r="A1231" s="27" t="s">
        <v>429</v>
      </c>
      <c r="B1231" s="27" t="s">
        <v>13</v>
      </c>
      <c r="C1231" s="27" t="s">
        <v>3</v>
      </c>
      <c r="D1231">
        <v>10</v>
      </c>
      <c r="E1231" s="37" t="s">
        <v>494</v>
      </c>
      <c r="F1231" s="27"/>
      <c r="G1231" s="27"/>
    </row>
    <row r="1232" spans="1:7" x14ac:dyDescent="0.25">
      <c r="A1232" s="27" t="s">
        <v>429</v>
      </c>
      <c r="B1232" s="27" t="s">
        <v>13</v>
      </c>
      <c r="C1232" s="27" t="s">
        <v>4</v>
      </c>
      <c r="D1232">
        <v>10</v>
      </c>
      <c r="E1232" s="37" t="s">
        <v>494</v>
      </c>
      <c r="F1232" s="27"/>
      <c r="G1232" s="27"/>
    </row>
    <row r="1233" spans="1:7" x14ac:dyDescent="0.25">
      <c r="A1233" s="27" t="s">
        <v>429</v>
      </c>
      <c r="B1233" s="27" t="s">
        <v>13</v>
      </c>
      <c r="C1233" s="27" t="s">
        <v>5</v>
      </c>
      <c r="D1233">
        <v>10</v>
      </c>
      <c r="E1233" s="37" t="s">
        <v>494</v>
      </c>
      <c r="F1233" s="27"/>
      <c r="G1233" s="27"/>
    </row>
    <row r="1234" spans="1:7" x14ac:dyDescent="0.25">
      <c r="A1234" s="27" t="s">
        <v>429</v>
      </c>
      <c r="B1234" s="27" t="s">
        <v>13</v>
      </c>
      <c r="C1234" s="27" t="s">
        <v>6</v>
      </c>
      <c r="D1234">
        <v>10</v>
      </c>
      <c r="E1234" s="37" t="s">
        <v>494</v>
      </c>
      <c r="F1234" s="27"/>
      <c r="G1234" s="27"/>
    </row>
    <row r="1235" spans="1:7" x14ac:dyDescent="0.25">
      <c r="A1235" s="27" t="s">
        <v>429</v>
      </c>
      <c r="B1235" s="27" t="s">
        <v>13</v>
      </c>
      <c r="C1235" s="27" t="s">
        <v>7</v>
      </c>
      <c r="D1235">
        <v>10</v>
      </c>
      <c r="E1235" s="37" t="s">
        <v>494</v>
      </c>
      <c r="F1235" s="27"/>
      <c r="G1235" s="27"/>
    </row>
    <row r="1236" spans="1:7" x14ac:dyDescent="0.25">
      <c r="A1236" s="27" t="s">
        <v>429</v>
      </c>
      <c r="B1236" s="27" t="s">
        <v>13</v>
      </c>
      <c r="C1236" s="27" t="s">
        <v>8</v>
      </c>
      <c r="D1236">
        <v>10</v>
      </c>
      <c r="E1236" s="37" t="s">
        <v>494</v>
      </c>
      <c r="F1236" s="27"/>
      <c r="G1236" s="27"/>
    </row>
    <row r="1237" spans="1:7" x14ac:dyDescent="0.25">
      <c r="A1237" s="27" t="s">
        <v>429</v>
      </c>
      <c r="B1237" s="27" t="s">
        <v>14</v>
      </c>
      <c r="C1237" s="27" t="s">
        <v>1</v>
      </c>
      <c r="D1237">
        <v>10</v>
      </c>
      <c r="E1237" s="37" t="s">
        <v>494</v>
      </c>
      <c r="F1237" s="27"/>
      <c r="G1237" s="27"/>
    </row>
    <row r="1238" spans="1:7" x14ac:dyDescent="0.25">
      <c r="A1238" s="27" t="s">
        <v>429</v>
      </c>
      <c r="B1238" s="27" t="s">
        <v>14</v>
      </c>
      <c r="C1238" s="27" t="s">
        <v>2</v>
      </c>
      <c r="D1238">
        <v>10</v>
      </c>
      <c r="E1238" s="37" t="s">
        <v>494</v>
      </c>
      <c r="F1238" s="27"/>
      <c r="G1238" s="27"/>
    </row>
    <row r="1239" spans="1:7" x14ac:dyDescent="0.25">
      <c r="A1239" s="27" t="s">
        <v>429</v>
      </c>
      <c r="B1239" s="27" t="s">
        <v>14</v>
      </c>
      <c r="C1239" s="27" t="s">
        <v>3</v>
      </c>
      <c r="D1239">
        <v>10</v>
      </c>
      <c r="E1239" s="37" t="s">
        <v>494</v>
      </c>
      <c r="F1239" s="27"/>
      <c r="G1239" s="27"/>
    </row>
    <row r="1240" spans="1:7" x14ac:dyDescent="0.25">
      <c r="A1240" s="27" t="s">
        <v>428</v>
      </c>
      <c r="B1240" s="27" t="s">
        <v>21</v>
      </c>
      <c r="C1240" s="27" t="s">
        <v>1</v>
      </c>
      <c r="D1240">
        <v>10</v>
      </c>
      <c r="E1240" s="37" t="s">
        <v>494</v>
      </c>
      <c r="F1240" s="27"/>
      <c r="G1240" s="27"/>
    </row>
    <row r="1241" spans="1:7" x14ac:dyDescent="0.25">
      <c r="A1241" s="27" t="s">
        <v>428</v>
      </c>
      <c r="B1241" s="27" t="s">
        <v>21</v>
      </c>
      <c r="C1241" s="27" t="s">
        <v>2</v>
      </c>
      <c r="D1241">
        <v>10</v>
      </c>
      <c r="E1241" s="37" t="s">
        <v>494</v>
      </c>
      <c r="F1241" s="27"/>
      <c r="G1241" s="27"/>
    </row>
    <row r="1242" spans="1:7" x14ac:dyDescent="0.25">
      <c r="A1242" s="27" t="s">
        <v>428</v>
      </c>
      <c r="B1242" s="27" t="s">
        <v>21</v>
      </c>
      <c r="C1242" s="27" t="s">
        <v>3</v>
      </c>
      <c r="D1242">
        <v>10</v>
      </c>
      <c r="E1242" s="37" t="s">
        <v>494</v>
      </c>
      <c r="F1242" s="27"/>
      <c r="G1242" s="27"/>
    </row>
    <row r="1243" spans="1:7" x14ac:dyDescent="0.25">
      <c r="A1243" s="27" t="s">
        <v>428</v>
      </c>
      <c r="B1243" s="27" t="s">
        <v>1</v>
      </c>
      <c r="C1243" s="27" t="s">
        <v>2</v>
      </c>
      <c r="D1243">
        <v>10</v>
      </c>
      <c r="E1243" s="37" t="s">
        <v>494</v>
      </c>
      <c r="F1243" s="27"/>
      <c r="G1243" s="27"/>
    </row>
    <row r="1244" spans="1:7" x14ac:dyDescent="0.25">
      <c r="A1244" s="27" t="s">
        <v>428</v>
      </c>
      <c r="B1244" s="27" t="s">
        <v>1</v>
      </c>
      <c r="C1244" s="27" t="s">
        <v>3</v>
      </c>
      <c r="D1244">
        <v>10</v>
      </c>
      <c r="E1244" s="37" t="s">
        <v>494</v>
      </c>
      <c r="F1244" s="27"/>
      <c r="G1244" s="27"/>
    </row>
    <row r="1245" spans="1:7" x14ac:dyDescent="0.25">
      <c r="A1245" s="27" t="s">
        <v>428</v>
      </c>
      <c r="B1245" s="27" t="s">
        <v>1</v>
      </c>
      <c r="C1245" s="27" t="s">
        <v>4</v>
      </c>
      <c r="D1245">
        <v>10</v>
      </c>
      <c r="E1245" s="37" t="s">
        <v>494</v>
      </c>
      <c r="F1245" s="27"/>
      <c r="G1245" s="27"/>
    </row>
    <row r="1246" spans="1:7" x14ac:dyDescent="0.25">
      <c r="A1246" s="27" t="s">
        <v>428</v>
      </c>
      <c r="B1246" s="27" t="s">
        <v>1</v>
      </c>
      <c r="C1246" s="27" t="s">
        <v>5</v>
      </c>
      <c r="D1246">
        <v>10</v>
      </c>
      <c r="E1246" s="37" t="s">
        <v>494</v>
      </c>
      <c r="F1246" s="27"/>
      <c r="G1246" s="27"/>
    </row>
    <row r="1247" spans="1:7" x14ac:dyDescent="0.25">
      <c r="A1247" s="27" t="s">
        <v>428</v>
      </c>
      <c r="B1247" s="27" t="s">
        <v>26</v>
      </c>
      <c r="C1247" s="27" t="s">
        <v>4</v>
      </c>
      <c r="D1247">
        <v>10</v>
      </c>
      <c r="E1247" s="37" t="s">
        <v>494</v>
      </c>
      <c r="F1247" s="27"/>
      <c r="G1247" s="27"/>
    </row>
    <row r="1248" spans="1:7" x14ac:dyDescent="0.25">
      <c r="A1248" s="27" t="s">
        <v>428</v>
      </c>
      <c r="B1248" s="27" t="s">
        <v>26</v>
      </c>
      <c r="C1248" s="27" t="s">
        <v>5</v>
      </c>
      <c r="D1248">
        <v>10</v>
      </c>
      <c r="E1248" s="37" t="s">
        <v>494</v>
      </c>
      <c r="F1248" s="27"/>
      <c r="G1248" s="27"/>
    </row>
    <row r="1249" spans="1:7" x14ac:dyDescent="0.25">
      <c r="A1249" s="27" t="s">
        <v>428</v>
      </c>
      <c r="B1249" s="27" t="s">
        <v>26</v>
      </c>
      <c r="C1249" s="27" t="s">
        <v>6</v>
      </c>
      <c r="D1249">
        <v>10</v>
      </c>
      <c r="E1249" s="37" t="s">
        <v>494</v>
      </c>
      <c r="F1249" s="27"/>
      <c r="G1249" s="27"/>
    </row>
    <row r="1250" spans="1:7" x14ac:dyDescent="0.25">
      <c r="A1250" s="27" t="s">
        <v>428</v>
      </c>
      <c r="B1250" s="27" t="s">
        <v>2</v>
      </c>
      <c r="C1250" s="27" t="s">
        <v>6</v>
      </c>
      <c r="D1250">
        <v>10</v>
      </c>
      <c r="E1250" s="37" t="s">
        <v>494</v>
      </c>
      <c r="F1250" s="27"/>
      <c r="G1250" s="27"/>
    </row>
    <row r="1251" spans="1:7" x14ac:dyDescent="0.25">
      <c r="A1251" s="27" t="s">
        <v>428</v>
      </c>
      <c r="B1251" s="27" t="s">
        <v>2</v>
      </c>
      <c r="C1251" s="27" t="s">
        <v>7</v>
      </c>
      <c r="D1251">
        <v>10</v>
      </c>
      <c r="E1251" s="37" t="s">
        <v>494</v>
      </c>
      <c r="F1251" s="27"/>
      <c r="G1251" s="27"/>
    </row>
    <row r="1252" spans="1:7" x14ac:dyDescent="0.25">
      <c r="A1252" s="27" t="s">
        <v>428</v>
      </c>
      <c r="B1252" s="27" t="s">
        <v>2</v>
      </c>
      <c r="C1252" s="27" t="s">
        <v>8</v>
      </c>
      <c r="D1252">
        <v>10</v>
      </c>
      <c r="E1252" s="37" t="s">
        <v>494</v>
      </c>
      <c r="F1252" s="27"/>
      <c r="G1252" s="27"/>
    </row>
    <row r="1253" spans="1:7" x14ac:dyDescent="0.25">
      <c r="A1253" s="27" t="s">
        <v>428</v>
      </c>
      <c r="B1253" s="27" t="s">
        <v>3</v>
      </c>
      <c r="C1253" s="27" t="s">
        <v>8</v>
      </c>
      <c r="D1253">
        <v>10</v>
      </c>
      <c r="E1253" s="37" t="s">
        <v>494</v>
      </c>
      <c r="F1253" s="27"/>
      <c r="G1253" s="27"/>
    </row>
    <row r="1254" spans="1:7" x14ac:dyDescent="0.25">
      <c r="A1254" s="27" t="s">
        <v>428</v>
      </c>
      <c r="B1254" s="27" t="s">
        <v>3</v>
      </c>
      <c r="C1254" s="27" t="s">
        <v>9</v>
      </c>
      <c r="D1254">
        <v>10</v>
      </c>
      <c r="E1254" s="37" t="s">
        <v>494</v>
      </c>
      <c r="F1254" s="27"/>
      <c r="G1254" s="27"/>
    </row>
    <row r="1255" spans="1:7" x14ac:dyDescent="0.25">
      <c r="A1255" s="27" t="s">
        <v>428</v>
      </c>
      <c r="B1255" s="27" t="s">
        <v>3</v>
      </c>
      <c r="C1255" s="27" t="s">
        <v>10</v>
      </c>
      <c r="D1255">
        <v>10</v>
      </c>
      <c r="E1255" s="37" t="s">
        <v>494</v>
      </c>
      <c r="F1255" s="27"/>
      <c r="G1255" s="27"/>
    </row>
    <row r="1256" spans="1:7" x14ac:dyDescent="0.25">
      <c r="A1256" s="27" t="s">
        <v>428</v>
      </c>
      <c r="B1256" s="27" t="s">
        <v>4</v>
      </c>
      <c r="C1256" s="27" t="s">
        <v>10</v>
      </c>
      <c r="D1256">
        <v>10</v>
      </c>
      <c r="E1256" s="37" t="s">
        <v>494</v>
      </c>
      <c r="F1256" s="27"/>
      <c r="G1256" s="27"/>
    </row>
    <row r="1257" spans="1:7" x14ac:dyDescent="0.25">
      <c r="A1257" s="27" t="s">
        <v>428</v>
      </c>
      <c r="B1257" s="27" t="s">
        <v>4</v>
      </c>
      <c r="C1257" s="27" t="s">
        <v>11</v>
      </c>
      <c r="D1257">
        <v>10</v>
      </c>
      <c r="E1257" s="37" t="s">
        <v>494</v>
      </c>
      <c r="F1257" s="27"/>
      <c r="G1257" s="27"/>
    </row>
    <row r="1258" spans="1:7" x14ac:dyDescent="0.25">
      <c r="A1258" s="27" t="s">
        <v>428</v>
      </c>
      <c r="B1258" s="27" t="s">
        <v>5</v>
      </c>
      <c r="C1258" s="27" t="s">
        <v>11</v>
      </c>
      <c r="D1258">
        <v>10</v>
      </c>
      <c r="E1258" s="37" t="s">
        <v>494</v>
      </c>
      <c r="F1258" s="27"/>
      <c r="G1258" s="27"/>
    </row>
    <row r="1259" spans="1:7" x14ac:dyDescent="0.25">
      <c r="A1259" s="27" t="s">
        <v>428</v>
      </c>
      <c r="B1259" s="27" t="s">
        <v>7</v>
      </c>
      <c r="C1259" s="27" t="s">
        <v>11</v>
      </c>
      <c r="D1259">
        <v>10</v>
      </c>
      <c r="E1259" s="37" t="s">
        <v>494</v>
      </c>
      <c r="F1259" s="27"/>
      <c r="G1259" s="27"/>
    </row>
    <row r="1260" spans="1:7" x14ac:dyDescent="0.25">
      <c r="A1260" s="27" t="s">
        <v>428</v>
      </c>
      <c r="B1260" s="27" t="s">
        <v>10</v>
      </c>
      <c r="C1260" s="27" t="s">
        <v>11</v>
      </c>
      <c r="D1260">
        <v>10</v>
      </c>
      <c r="E1260" s="37" t="s">
        <v>494</v>
      </c>
      <c r="F1260" s="27"/>
      <c r="G1260" s="27"/>
    </row>
    <row r="1261" spans="1:7" x14ac:dyDescent="0.25">
      <c r="A1261" s="27" t="s">
        <v>428</v>
      </c>
      <c r="B1261" s="27" t="s">
        <v>11</v>
      </c>
      <c r="C1261" s="27" t="s">
        <v>11</v>
      </c>
      <c r="D1261">
        <v>10</v>
      </c>
      <c r="E1261" s="37" t="s">
        <v>494</v>
      </c>
      <c r="F1261" s="27"/>
      <c r="G1261" s="27"/>
    </row>
    <row r="1262" spans="1:7" x14ac:dyDescent="0.25">
      <c r="A1262" s="27" t="s">
        <v>428</v>
      </c>
      <c r="B1262" s="27" t="s">
        <v>12</v>
      </c>
      <c r="C1262" s="27" t="s">
        <v>8</v>
      </c>
      <c r="D1262">
        <v>10</v>
      </c>
      <c r="E1262" s="37" t="s">
        <v>494</v>
      </c>
      <c r="F1262" s="27"/>
      <c r="G1262" s="27"/>
    </row>
    <row r="1263" spans="1:7" x14ac:dyDescent="0.25">
      <c r="A1263" s="27" t="s">
        <v>428</v>
      </c>
      <c r="B1263" s="27" t="s">
        <v>12</v>
      </c>
      <c r="C1263" s="27" t="s">
        <v>9</v>
      </c>
      <c r="D1263">
        <v>10</v>
      </c>
      <c r="E1263" s="37" t="s">
        <v>494</v>
      </c>
      <c r="F1263" s="27"/>
      <c r="G1263" s="27"/>
    </row>
    <row r="1264" spans="1:7" x14ac:dyDescent="0.25">
      <c r="A1264" s="27" t="s">
        <v>428</v>
      </c>
      <c r="B1264" s="27" t="s">
        <v>12</v>
      </c>
      <c r="C1264" s="27" t="s">
        <v>10</v>
      </c>
      <c r="D1264">
        <v>10</v>
      </c>
      <c r="E1264" s="37" t="s">
        <v>494</v>
      </c>
      <c r="F1264" s="27"/>
      <c r="G1264" s="27"/>
    </row>
    <row r="1265" spans="1:7" x14ac:dyDescent="0.25">
      <c r="A1265" s="27" t="s">
        <v>428</v>
      </c>
      <c r="B1265" s="27" t="s">
        <v>12</v>
      </c>
      <c r="C1265" s="27" t="s">
        <v>11</v>
      </c>
      <c r="D1265">
        <v>10</v>
      </c>
      <c r="E1265" s="37" t="s">
        <v>494</v>
      </c>
      <c r="F1265" s="27"/>
      <c r="G1265" s="27"/>
    </row>
    <row r="1266" spans="1:7" x14ac:dyDescent="0.25">
      <c r="A1266" s="27" t="s">
        <v>428</v>
      </c>
      <c r="B1266" s="27" t="s">
        <v>13</v>
      </c>
      <c r="C1266" s="27" t="s">
        <v>3</v>
      </c>
      <c r="D1266">
        <v>10</v>
      </c>
      <c r="E1266" s="37" t="s">
        <v>494</v>
      </c>
      <c r="F1266" s="27"/>
      <c r="G1266" s="27"/>
    </row>
    <row r="1267" spans="1:7" x14ac:dyDescent="0.25">
      <c r="A1267" s="27" t="s">
        <v>428</v>
      </c>
      <c r="B1267" s="27" t="s">
        <v>13</v>
      </c>
      <c r="C1267" s="27" t="s">
        <v>4</v>
      </c>
      <c r="D1267">
        <v>10</v>
      </c>
      <c r="E1267" s="37" t="s">
        <v>494</v>
      </c>
      <c r="F1267" s="27"/>
      <c r="G1267" s="27"/>
    </row>
    <row r="1268" spans="1:7" x14ac:dyDescent="0.25">
      <c r="A1268" s="27" t="s">
        <v>428</v>
      </c>
      <c r="B1268" s="27" t="s">
        <v>13</v>
      </c>
      <c r="C1268" s="27" t="s">
        <v>5</v>
      </c>
      <c r="D1268">
        <v>10</v>
      </c>
      <c r="E1268" s="37" t="s">
        <v>494</v>
      </c>
      <c r="F1268" s="27"/>
      <c r="G1268" s="27"/>
    </row>
    <row r="1269" spans="1:7" x14ac:dyDescent="0.25">
      <c r="A1269" s="27" t="s">
        <v>428</v>
      </c>
      <c r="B1269" s="27" t="s">
        <v>13</v>
      </c>
      <c r="C1269" s="27" t="s">
        <v>6</v>
      </c>
      <c r="D1269">
        <v>10</v>
      </c>
      <c r="E1269" s="37" t="s">
        <v>494</v>
      </c>
      <c r="F1269" s="27"/>
      <c r="G1269" s="27"/>
    </row>
    <row r="1270" spans="1:7" x14ac:dyDescent="0.25">
      <c r="A1270" s="27" t="s">
        <v>428</v>
      </c>
      <c r="B1270" s="27" t="s">
        <v>13</v>
      </c>
      <c r="C1270" s="27" t="s">
        <v>7</v>
      </c>
      <c r="D1270">
        <v>10</v>
      </c>
      <c r="E1270" s="37" t="s">
        <v>494</v>
      </c>
      <c r="F1270" s="27"/>
      <c r="G1270" s="27"/>
    </row>
    <row r="1271" spans="1:7" x14ac:dyDescent="0.25">
      <c r="A1271" s="27" t="s">
        <v>428</v>
      </c>
      <c r="B1271" s="27" t="s">
        <v>13</v>
      </c>
      <c r="C1271" s="27" t="s">
        <v>8</v>
      </c>
      <c r="D1271">
        <v>10</v>
      </c>
      <c r="E1271" s="37" t="s">
        <v>494</v>
      </c>
      <c r="F1271" s="27"/>
      <c r="G1271" s="27"/>
    </row>
    <row r="1272" spans="1:7" x14ac:dyDescent="0.25">
      <c r="A1272" s="27" t="s">
        <v>428</v>
      </c>
      <c r="B1272" s="27" t="s">
        <v>14</v>
      </c>
      <c r="C1272" s="27" t="s">
        <v>1</v>
      </c>
      <c r="D1272">
        <v>10</v>
      </c>
      <c r="E1272" s="37" t="s">
        <v>494</v>
      </c>
      <c r="F1272" s="27"/>
      <c r="G1272" s="27"/>
    </row>
    <row r="1273" spans="1:7" x14ac:dyDescent="0.25">
      <c r="A1273" s="27" t="s">
        <v>428</v>
      </c>
      <c r="B1273" s="27" t="s">
        <v>14</v>
      </c>
      <c r="C1273" s="27" t="s">
        <v>2</v>
      </c>
      <c r="D1273">
        <v>10</v>
      </c>
      <c r="E1273" s="37" t="s">
        <v>494</v>
      </c>
      <c r="F1273" s="27"/>
      <c r="G1273" s="27"/>
    </row>
    <row r="1274" spans="1:7" x14ac:dyDescent="0.25">
      <c r="A1274" s="27" t="s">
        <v>428</v>
      </c>
      <c r="B1274" s="27" t="s">
        <v>14</v>
      </c>
      <c r="C1274" s="27" t="s">
        <v>3</v>
      </c>
      <c r="D1274">
        <v>10</v>
      </c>
      <c r="E1274" s="37" t="s">
        <v>494</v>
      </c>
      <c r="F1274" s="27"/>
      <c r="G1274" s="27"/>
    </row>
    <row r="1275" spans="1:7" x14ac:dyDescent="0.25">
      <c r="A1275" s="27" t="s">
        <v>537</v>
      </c>
      <c r="B1275" s="27" t="s">
        <v>21</v>
      </c>
      <c r="C1275" s="27" t="s">
        <v>1</v>
      </c>
      <c r="D1275">
        <v>10</v>
      </c>
      <c r="E1275" s="37" t="s">
        <v>494</v>
      </c>
      <c r="F1275" s="27"/>
      <c r="G1275" s="27"/>
    </row>
    <row r="1276" spans="1:7" x14ac:dyDescent="0.25">
      <c r="A1276" s="27" t="s">
        <v>537</v>
      </c>
      <c r="B1276" s="27" t="s">
        <v>1</v>
      </c>
      <c r="C1276" s="27" t="s">
        <v>1</v>
      </c>
      <c r="D1276">
        <v>10</v>
      </c>
      <c r="E1276" s="37" t="s">
        <v>494</v>
      </c>
      <c r="F1276" s="27"/>
      <c r="G1276" s="27"/>
    </row>
    <row r="1277" spans="1:7" x14ac:dyDescent="0.25">
      <c r="A1277" s="27" t="s">
        <v>537</v>
      </c>
      <c r="B1277" s="27" t="s">
        <v>26</v>
      </c>
      <c r="C1277" s="27" t="s">
        <v>1</v>
      </c>
      <c r="D1277">
        <v>10</v>
      </c>
      <c r="E1277" s="37" t="s">
        <v>494</v>
      </c>
      <c r="F1277" s="27"/>
      <c r="G1277" s="27"/>
    </row>
    <row r="1278" spans="1:7" x14ac:dyDescent="0.25">
      <c r="A1278" s="27" t="s">
        <v>537</v>
      </c>
      <c r="B1278" s="27" t="s">
        <v>2</v>
      </c>
      <c r="C1278" s="27" t="s">
        <v>1</v>
      </c>
      <c r="D1278">
        <v>10</v>
      </c>
      <c r="E1278" s="37" t="s">
        <v>494</v>
      </c>
      <c r="F1278" s="27"/>
      <c r="G1278" s="27"/>
    </row>
    <row r="1279" spans="1:7" x14ac:dyDescent="0.25">
      <c r="A1279" s="27" t="s">
        <v>537</v>
      </c>
      <c r="B1279" s="27" t="s">
        <v>3</v>
      </c>
      <c r="C1279" s="27" t="s">
        <v>1</v>
      </c>
      <c r="D1279">
        <v>10</v>
      </c>
      <c r="E1279" s="37" t="s">
        <v>494</v>
      </c>
      <c r="F1279" s="27"/>
      <c r="G1279" s="27"/>
    </row>
    <row r="1280" spans="1:7" x14ac:dyDescent="0.25">
      <c r="A1280" s="27" t="s">
        <v>537</v>
      </c>
      <c r="B1280" s="27" t="s">
        <v>4</v>
      </c>
      <c r="C1280" s="27" t="s">
        <v>1</v>
      </c>
      <c r="D1280">
        <v>10</v>
      </c>
      <c r="E1280" s="37" t="s">
        <v>494</v>
      </c>
      <c r="F1280" s="27"/>
      <c r="G1280" s="27"/>
    </row>
    <row r="1281" spans="1:7" x14ac:dyDescent="0.25">
      <c r="A1281" s="27" t="s">
        <v>537</v>
      </c>
      <c r="B1281" s="27" t="s">
        <v>5</v>
      </c>
      <c r="C1281" s="27" t="s">
        <v>1</v>
      </c>
      <c r="D1281">
        <v>10</v>
      </c>
      <c r="E1281" s="37" t="s">
        <v>494</v>
      </c>
      <c r="F1281" s="27"/>
      <c r="G1281" s="27"/>
    </row>
    <row r="1282" spans="1:7" x14ac:dyDescent="0.25">
      <c r="A1282" s="27" t="s">
        <v>538</v>
      </c>
      <c r="B1282" s="27" t="s">
        <v>21</v>
      </c>
      <c r="C1282" s="27" t="s">
        <v>1</v>
      </c>
      <c r="D1282">
        <v>10</v>
      </c>
      <c r="E1282" s="37" t="s">
        <v>494</v>
      </c>
      <c r="F1282" s="27"/>
      <c r="G1282" s="27"/>
    </row>
    <row r="1283" spans="1:7" x14ac:dyDescent="0.25">
      <c r="A1283" s="27" t="s">
        <v>538</v>
      </c>
      <c r="B1283" s="27" t="s">
        <v>1</v>
      </c>
      <c r="C1283" s="27" t="s">
        <v>1</v>
      </c>
      <c r="D1283">
        <v>10</v>
      </c>
      <c r="E1283" s="37" t="s">
        <v>494</v>
      </c>
      <c r="F1283" s="27"/>
      <c r="G1283" s="27"/>
    </row>
    <row r="1284" spans="1:7" x14ac:dyDescent="0.25">
      <c r="A1284" s="27" t="s">
        <v>538</v>
      </c>
      <c r="B1284" s="27" t="s">
        <v>26</v>
      </c>
      <c r="C1284" s="27" t="s">
        <v>1</v>
      </c>
      <c r="D1284">
        <v>10</v>
      </c>
      <c r="E1284" s="37" t="s">
        <v>494</v>
      </c>
      <c r="F1284" s="27"/>
      <c r="G1284" s="27"/>
    </row>
    <row r="1285" spans="1:7" x14ac:dyDescent="0.25">
      <c r="A1285" s="27" t="s">
        <v>538</v>
      </c>
      <c r="B1285" s="27" t="s">
        <v>2</v>
      </c>
      <c r="C1285" s="27" t="s">
        <v>1</v>
      </c>
      <c r="D1285">
        <v>10</v>
      </c>
      <c r="E1285" s="37" t="s">
        <v>494</v>
      </c>
      <c r="F1285" s="27"/>
      <c r="G1285" s="27"/>
    </row>
    <row r="1286" spans="1:7" x14ac:dyDescent="0.25">
      <c r="A1286" s="27" t="s">
        <v>538</v>
      </c>
      <c r="B1286" s="27" t="s">
        <v>3</v>
      </c>
      <c r="C1286" s="27" t="s">
        <v>1</v>
      </c>
      <c r="D1286">
        <v>10</v>
      </c>
      <c r="E1286" s="37" t="s">
        <v>494</v>
      </c>
      <c r="F1286" s="27"/>
      <c r="G1286" s="27"/>
    </row>
    <row r="1287" spans="1:7" x14ac:dyDescent="0.25">
      <c r="A1287" s="27" t="s">
        <v>538</v>
      </c>
      <c r="B1287" s="27" t="s">
        <v>4</v>
      </c>
      <c r="C1287" s="27" t="s">
        <v>1</v>
      </c>
      <c r="D1287">
        <v>10</v>
      </c>
      <c r="E1287" s="37" t="s">
        <v>494</v>
      </c>
      <c r="F1287" s="27"/>
      <c r="G1287" s="27"/>
    </row>
    <row r="1288" spans="1:7" x14ac:dyDescent="0.25">
      <c r="A1288" s="27" t="s">
        <v>538</v>
      </c>
      <c r="B1288" s="27" t="s">
        <v>5</v>
      </c>
      <c r="C1288" s="27" t="s">
        <v>1</v>
      </c>
      <c r="D1288">
        <v>10</v>
      </c>
      <c r="E1288" s="37" t="s">
        <v>494</v>
      </c>
      <c r="F1288" s="27"/>
      <c r="G1288" s="27"/>
    </row>
    <row r="1289" spans="1:7" x14ac:dyDescent="0.25">
      <c r="A1289" s="27" t="s">
        <v>539</v>
      </c>
      <c r="B1289" s="27" t="s">
        <v>21</v>
      </c>
      <c r="C1289" s="27" t="s">
        <v>1</v>
      </c>
      <c r="D1289">
        <v>10</v>
      </c>
      <c r="E1289" s="37" t="s">
        <v>494</v>
      </c>
      <c r="F1289" s="27"/>
      <c r="G1289" s="27"/>
    </row>
    <row r="1290" spans="1:7" x14ac:dyDescent="0.25">
      <c r="A1290" s="27" t="s">
        <v>539</v>
      </c>
      <c r="B1290" s="27" t="s">
        <v>1</v>
      </c>
      <c r="C1290" s="27" t="s">
        <v>1</v>
      </c>
      <c r="D1290">
        <v>10</v>
      </c>
      <c r="E1290" s="37" t="s">
        <v>494</v>
      </c>
      <c r="F1290" s="27"/>
      <c r="G1290" s="27"/>
    </row>
    <row r="1291" spans="1:7" x14ac:dyDescent="0.25">
      <c r="A1291" s="27" t="s">
        <v>539</v>
      </c>
      <c r="B1291" s="27" t="s">
        <v>26</v>
      </c>
      <c r="C1291" s="27" t="s">
        <v>1</v>
      </c>
      <c r="D1291">
        <v>10</v>
      </c>
      <c r="E1291" s="37" t="s">
        <v>494</v>
      </c>
      <c r="F1291" s="27"/>
      <c r="G1291" s="27"/>
    </row>
    <row r="1292" spans="1:7" x14ac:dyDescent="0.25">
      <c r="A1292" s="27" t="s">
        <v>539</v>
      </c>
      <c r="B1292" s="27" t="s">
        <v>2</v>
      </c>
      <c r="C1292" s="27" t="s">
        <v>1</v>
      </c>
      <c r="D1292">
        <v>10</v>
      </c>
      <c r="E1292" s="37" t="s">
        <v>494</v>
      </c>
      <c r="F1292" s="27"/>
      <c r="G1292" s="27"/>
    </row>
    <row r="1293" spans="1:7" x14ac:dyDescent="0.25">
      <c r="A1293" s="27" t="s">
        <v>539</v>
      </c>
      <c r="B1293" s="27" t="s">
        <v>3</v>
      </c>
      <c r="C1293" s="27" t="s">
        <v>1</v>
      </c>
      <c r="D1293">
        <v>10</v>
      </c>
      <c r="E1293" s="37" t="s">
        <v>494</v>
      </c>
      <c r="F1293" s="27"/>
      <c r="G1293" s="27"/>
    </row>
    <row r="1294" spans="1:7" x14ac:dyDescent="0.25">
      <c r="A1294" s="27" t="s">
        <v>539</v>
      </c>
      <c r="B1294" s="27" t="s">
        <v>4</v>
      </c>
      <c r="C1294" s="27" t="s">
        <v>1</v>
      </c>
      <c r="D1294">
        <v>10</v>
      </c>
      <c r="E1294" s="37" t="s">
        <v>494</v>
      </c>
      <c r="F1294" s="27"/>
      <c r="G1294" s="27"/>
    </row>
    <row r="1295" spans="1:7" x14ac:dyDescent="0.25">
      <c r="A1295" s="27" t="s">
        <v>539</v>
      </c>
      <c r="B1295" s="27" t="s">
        <v>5</v>
      </c>
      <c r="C1295" s="27" t="s">
        <v>1</v>
      </c>
      <c r="D1295">
        <v>10</v>
      </c>
      <c r="E1295" s="37" t="s">
        <v>494</v>
      </c>
      <c r="F1295" s="27"/>
      <c r="G1295" s="27"/>
    </row>
    <row r="1296" spans="1:7" x14ac:dyDescent="0.25">
      <c r="A1296" s="27" t="s">
        <v>540</v>
      </c>
      <c r="B1296" s="27" t="s">
        <v>21</v>
      </c>
      <c r="C1296" s="27" t="s">
        <v>1</v>
      </c>
      <c r="D1296">
        <v>10</v>
      </c>
      <c r="E1296" s="37" t="s">
        <v>494</v>
      </c>
      <c r="F1296" s="27"/>
      <c r="G1296" s="27"/>
    </row>
    <row r="1297" spans="1:7" x14ac:dyDescent="0.25">
      <c r="A1297" s="27" t="s">
        <v>540</v>
      </c>
      <c r="B1297" s="27" t="s">
        <v>1</v>
      </c>
      <c r="C1297" s="27" t="s">
        <v>1</v>
      </c>
      <c r="D1297">
        <v>10</v>
      </c>
      <c r="E1297" s="37" t="s">
        <v>494</v>
      </c>
      <c r="F1297" s="27"/>
      <c r="G1297" s="27"/>
    </row>
    <row r="1298" spans="1:7" x14ac:dyDescent="0.25">
      <c r="A1298" s="27" t="s">
        <v>540</v>
      </c>
      <c r="B1298" s="27" t="s">
        <v>26</v>
      </c>
      <c r="C1298" s="27" t="s">
        <v>1</v>
      </c>
      <c r="D1298">
        <v>10</v>
      </c>
      <c r="E1298" s="37" t="s">
        <v>494</v>
      </c>
      <c r="F1298" s="27"/>
      <c r="G1298" s="27"/>
    </row>
    <row r="1299" spans="1:7" x14ac:dyDescent="0.25">
      <c r="A1299" s="27" t="s">
        <v>540</v>
      </c>
      <c r="B1299" s="27" t="s">
        <v>2</v>
      </c>
      <c r="C1299" s="27" t="s">
        <v>1</v>
      </c>
      <c r="D1299">
        <v>10</v>
      </c>
      <c r="E1299" s="37" t="s">
        <v>494</v>
      </c>
      <c r="F1299" s="27"/>
      <c r="G1299" s="27"/>
    </row>
    <row r="1300" spans="1:7" x14ac:dyDescent="0.25">
      <c r="A1300" s="27" t="s">
        <v>540</v>
      </c>
      <c r="B1300" s="27" t="s">
        <v>3</v>
      </c>
      <c r="C1300" s="27" t="s">
        <v>1</v>
      </c>
      <c r="D1300">
        <v>10</v>
      </c>
      <c r="E1300" s="37" t="s">
        <v>494</v>
      </c>
      <c r="F1300" s="27"/>
      <c r="G1300" s="27"/>
    </row>
    <row r="1301" spans="1:7" x14ac:dyDescent="0.25">
      <c r="A1301" s="27" t="s">
        <v>540</v>
      </c>
      <c r="B1301" s="27" t="s">
        <v>4</v>
      </c>
      <c r="C1301" s="27" t="s">
        <v>1</v>
      </c>
      <c r="D1301">
        <v>10</v>
      </c>
      <c r="E1301" s="37" t="s">
        <v>494</v>
      </c>
      <c r="F1301" s="27"/>
      <c r="G1301" s="27"/>
    </row>
    <row r="1302" spans="1:7" x14ac:dyDescent="0.25">
      <c r="A1302" s="27" t="s">
        <v>540</v>
      </c>
      <c r="B1302" s="27" t="s">
        <v>5</v>
      </c>
      <c r="C1302" s="27" t="s">
        <v>1</v>
      </c>
      <c r="D1302">
        <v>10</v>
      </c>
      <c r="E1302" s="37" t="s">
        <v>494</v>
      </c>
      <c r="F1302" s="27"/>
      <c r="G1302" s="27"/>
    </row>
    <row r="1303" spans="1:7" x14ac:dyDescent="0.25">
      <c r="A1303" s="27" t="s">
        <v>541</v>
      </c>
      <c r="B1303" s="27" t="s">
        <v>21</v>
      </c>
      <c r="C1303" s="27" t="s">
        <v>1</v>
      </c>
      <c r="D1303">
        <v>10</v>
      </c>
      <c r="E1303" s="37" t="s">
        <v>494</v>
      </c>
      <c r="F1303" s="27"/>
      <c r="G1303" s="27"/>
    </row>
    <row r="1304" spans="1:7" x14ac:dyDescent="0.25">
      <c r="A1304" s="27" t="s">
        <v>541</v>
      </c>
      <c r="B1304" s="27" t="s">
        <v>1</v>
      </c>
      <c r="C1304" s="27" t="s">
        <v>1</v>
      </c>
      <c r="D1304">
        <v>10</v>
      </c>
      <c r="E1304" s="37" t="s">
        <v>494</v>
      </c>
      <c r="F1304" s="27"/>
      <c r="G1304" s="27"/>
    </row>
    <row r="1305" spans="1:7" x14ac:dyDescent="0.25">
      <c r="A1305" s="27" t="s">
        <v>541</v>
      </c>
      <c r="B1305" s="27" t="s">
        <v>26</v>
      </c>
      <c r="C1305" s="27" t="s">
        <v>1</v>
      </c>
      <c r="D1305">
        <v>10</v>
      </c>
      <c r="E1305" s="37" t="s">
        <v>494</v>
      </c>
      <c r="F1305" s="27"/>
      <c r="G1305" s="27"/>
    </row>
    <row r="1306" spans="1:7" x14ac:dyDescent="0.25">
      <c r="A1306" s="27" t="s">
        <v>541</v>
      </c>
      <c r="B1306" s="27" t="s">
        <v>2</v>
      </c>
      <c r="C1306" s="27" t="s">
        <v>1</v>
      </c>
      <c r="D1306">
        <v>10</v>
      </c>
      <c r="E1306" s="37" t="s">
        <v>494</v>
      </c>
      <c r="F1306" s="27"/>
      <c r="G1306" s="27"/>
    </row>
    <row r="1307" spans="1:7" x14ac:dyDescent="0.25">
      <c r="A1307" s="27" t="s">
        <v>541</v>
      </c>
      <c r="B1307" s="27" t="s">
        <v>3</v>
      </c>
      <c r="C1307" s="27" t="s">
        <v>1</v>
      </c>
      <c r="D1307">
        <v>10</v>
      </c>
      <c r="E1307" s="37" t="s">
        <v>494</v>
      </c>
      <c r="F1307" s="27"/>
      <c r="G1307" s="27"/>
    </row>
    <row r="1308" spans="1:7" x14ac:dyDescent="0.25">
      <c r="A1308" s="27" t="s">
        <v>541</v>
      </c>
      <c r="B1308" s="27" t="s">
        <v>4</v>
      </c>
      <c r="C1308" s="27" t="s">
        <v>1</v>
      </c>
      <c r="D1308">
        <v>10</v>
      </c>
      <c r="E1308" s="37" t="s">
        <v>494</v>
      </c>
      <c r="F1308" s="27"/>
      <c r="G1308" s="27"/>
    </row>
    <row r="1309" spans="1:7" x14ac:dyDescent="0.25">
      <c r="A1309" s="27" t="s">
        <v>541</v>
      </c>
      <c r="B1309" s="27" t="s">
        <v>5</v>
      </c>
      <c r="C1309" s="27" t="s">
        <v>1</v>
      </c>
      <c r="D1309">
        <v>10</v>
      </c>
      <c r="E1309" s="37" t="s">
        <v>494</v>
      </c>
      <c r="F1309" s="27"/>
      <c r="G1309" s="27"/>
    </row>
    <row r="1310" spans="1:7" x14ac:dyDescent="0.25">
      <c r="A1310" s="27" t="s">
        <v>542</v>
      </c>
      <c r="B1310" s="27" t="s">
        <v>21</v>
      </c>
      <c r="C1310" s="27" t="s">
        <v>1</v>
      </c>
      <c r="D1310">
        <v>10</v>
      </c>
      <c r="E1310" s="37" t="s">
        <v>494</v>
      </c>
      <c r="F1310" s="27"/>
      <c r="G1310" s="27"/>
    </row>
    <row r="1311" spans="1:7" x14ac:dyDescent="0.25">
      <c r="A1311" s="27" t="s">
        <v>542</v>
      </c>
      <c r="B1311" s="27" t="s">
        <v>1</v>
      </c>
      <c r="C1311" s="27" t="s">
        <v>1</v>
      </c>
      <c r="D1311">
        <v>10</v>
      </c>
      <c r="E1311" s="37" t="s">
        <v>494</v>
      </c>
      <c r="F1311" s="27"/>
      <c r="G1311" s="27"/>
    </row>
    <row r="1312" spans="1:7" x14ac:dyDescent="0.25">
      <c r="A1312" s="27" t="s">
        <v>542</v>
      </c>
      <c r="B1312" s="27" t="s">
        <v>26</v>
      </c>
      <c r="C1312" s="27" t="s">
        <v>1</v>
      </c>
      <c r="D1312">
        <v>10</v>
      </c>
      <c r="E1312" s="37" t="s">
        <v>494</v>
      </c>
      <c r="F1312" s="27"/>
      <c r="G1312" s="27"/>
    </row>
    <row r="1313" spans="1:7" x14ac:dyDescent="0.25">
      <c r="A1313" s="27" t="s">
        <v>542</v>
      </c>
      <c r="B1313" s="27" t="s">
        <v>2</v>
      </c>
      <c r="C1313" s="27" t="s">
        <v>1</v>
      </c>
      <c r="D1313">
        <v>10</v>
      </c>
      <c r="E1313" s="37" t="s">
        <v>494</v>
      </c>
      <c r="F1313" s="27"/>
      <c r="G1313" s="27"/>
    </row>
    <row r="1314" spans="1:7" x14ac:dyDescent="0.25">
      <c r="A1314" s="27" t="s">
        <v>542</v>
      </c>
      <c r="B1314" s="27" t="s">
        <v>3</v>
      </c>
      <c r="C1314" s="27" t="s">
        <v>1</v>
      </c>
      <c r="D1314">
        <v>10</v>
      </c>
      <c r="E1314" s="37" t="s">
        <v>494</v>
      </c>
      <c r="F1314" s="27"/>
      <c r="G1314" s="27"/>
    </row>
    <row r="1315" spans="1:7" x14ac:dyDescent="0.25">
      <c r="A1315" s="27" t="s">
        <v>542</v>
      </c>
      <c r="B1315" s="27" t="s">
        <v>4</v>
      </c>
      <c r="C1315" s="27" t="s">
        <v>1</v>
      </c>
      <c r="D1315">
        <v>10</v>
      </c>
      <c r="E1315" s="37" t="s">
        <v>494</v>
      </c>
      <c r="F1315" s="27"/>
      <c r="G1315" s="27"/>
    </row>
    <row r="1316" spans="1:7" x14ac:dyDescent="0.25">
      <c r="A1316" s="27" t="s">
        <v>542</v>
      </c>
      <c r="B1316" s="27" t="s">
        <v>5</v>
      </c>
      <c r="C1316" s="27" t="s">
        <v>1</v>
      </c>
      <c r="D1316">
        <v>10</v>
      </c>
      <c r="E1316" s="37" t="s">
        <v>494</v>
      </c>
      <c r="F1316" s="27"/>
      <c r="G1316" s="27"/>
    </row>
    <row r="1317" spans="1:7" x14ac:dyDescent="0.25">
      <c r="A1317" s="27" t="s">
        <v>543</v>
      </c>
      <c r="B1317" s="27" t="s">
        <v>21</v>
      </c>
      <c r="C1317" s="27" t="s">
        <v>1</v>
      </c>
      <c r="D1317">
        <v>10</v>
      </c>
      <c r="E1317" s="37" t="s">
        <v>494</v>
      </c>
      <c r="F1317" s="27"/>
      <c r="G1317" s="27"/>
    </row>
    <row r="1318" spans="1:7" x14ac:dyDescent="0.25">
      <c r="A1318" s="27" t="s">
        <v>543</v>
      </c>
      <c r="B1318" s="27" t="s">
        <v>1</v>
      </c>
      <c r="C1318" s="27" t="s">
        <v>1</v>
      </c>
      <c r="D1318">
        <v>10</v>
      </c>
      <c r="E1318" s="37" t="s">
        <v>494</v>
      </c>
      <c r="F1318" s="27"/>
      <c r="G1318" s="27"/>
    </row>
    <row r="1319" spans="1:7" x14ac:dyDescent="0.25">
      <c r="A1319" s="27" t="s">
        <v>543</v>
      </c>
      <c r="B1319" s="27" t="s">
        <v>26</v>
      </c>
      <c r="C1319" s="27" t="s">
        <v>1</v>
      </c>
      <c r="D1319">
        <v>10</v>
      </c>
      <c r="E1319" s="37" t="s">
        <v>494</v>
      </c>
      <c r="F1319" s="27"/>
      <c r="G1319" s="27"/>
    </row>
    <row r="1320" spans="1:7" x14ac:dyDescent="0.25">
      <c r="A1320" s="27" t="s">
        <v>543</v>
      </c>
      <c r="B1320" s="27" t="s">
        <v>2</v>
      </c>
      <c r="C1320" s="27" t="s">
        <v>1</v>
      </c>
      <c r="D1320">
        <v>10</v>
      </c>
      <c r="E1320" s="37" t="s">
        <v>494</v>
      </c>
      <c r="F1320" s="27"/>
      <c r="G1320" s="27"/>
    </row>
    <row r="1321" spans="1:7" x14ac:dyDescent="0.25">
      <c r="A1321" s="27" t="s">
        <v>543</v>
      </c>
      <c r="B1321" s="27" t="s">
        <v>3</v>
      </c>
      <c r="C1321" s="27" t="s">
        <v>1</v>
      </c>
      <c r="D1321">
        <v>10</v>
      </c>
      <c r="E1321" s="37" t="s">
        <v>494</v>
      </c>
      <c r="F1321" s="27"/>
      <c r="G1321" s="27"/>
    </row>
    <row r="1322" spans="1:7" x14ac:dyDescent="0.25">
      <c r="A1322" s="27" t="s">
        <v>543</v>
      </c>
      <c r="B1322" s="27" t="s">
        <v>4</v>
      </c>
      <c r="C1322" s="27" t="s">
        <v>1</v>
      </c>
      <c r="D1322">
        <v>10</v>
      </c>
      <c r="E1322" s="37" t="s">
        <v>494</v>
      </c>
      <c r="F1322" s="27"/>
      <c r="G1322" s="27"/>
    </row>
    <row r="1323" spans="1:7" x14ac:dyDescent="0.25">
      <c r="A1323" s="27" t="s">
        <v>543</v>
      </c>
      <c r="B1323" s="27" t="s">
        <v>5</v>
      </c>
      <c r="C1323" s="27" t="s">
        <v>1</v>
      </c>
      <c r="D1323">
        <v>10</v>
      </c>
      <c r="E1323" s="37" t="s">
        <v>494</v>
      </c>
      <c r="F1323" s="27"/>
      <c r="G1323" s="27"/>
    </row>
    <row r="1324" spans="1:7" x14ac:dyDescent="0.25">
      <c r="A1324" s="27" t="s">
        <v>544</v>
      </c>
      <c r="B1324" s="27" t="s">
        <v>21</v>
      </c>
      <c r="C1324" s="27" t="s">
        <v>1</v>
      </c>
      <c r="D1324">
        <v>10</v>
      </c>
      <c r="E1324" s="37" t="s">
        <v>494</v>
      </c>
      <c r="F1324" s="27"/>
      <c r="G1324" s="27"/>
    </row>
    <row r="1325" spans="1:7" x14ac:dyDescent="0.25">
      <c r="A1325" s="27" t="s">
        <v>544</v>
      </c>
      <c r="B1325" s="27" t="s">
        <v>1</v>
      </c>
      <c r="C1325" s="27" t="s">
        <v>1</v>
      </c>
      <c r="D1325">
        <v>10</v>
      </c>
      <c r="E1325" s="37" t="s">
        <v>494</v>
      </c>
      <c r="F1325" s="27"/>
      <c r="G1325" s="27"/>
    </row>
    <row r="1326" spans="1:7" x14ac:dyDescent="0.25">
      <c r="A1326" s="27" t="s">
        <v>544</v>
      </c>
      <c r="B1326" s="27" t="s">
        <v>26</v>
      </c>
      <c r="C1326" s="27" t="s">
        <v>1</v>
      </c>
      <c r="D1326">
        <v>10</v>
      </c>
      <c r="E1326" s="37" t="s">
        <v>494</v>
      </c>
      <c r="F1326" s="27"/>
      <c r="G1326" s="27"/>
    </row>
    <row r="1327" spans="1:7" x14ac:dyDescent="0.25">
      <c r="A1327" s="27" t="s">
        <v>544</v>
      </c>
      <c r="B1327" s="27" t="s">
        <v>2</v>
      </c>
      <c r="C1327" s="27" t="s">
        <v>1</v>
      </c>
      <c r="D1327">
        <v>10</v>
      </c>
      <c r="E1327" s="37" t="s">
        <v>494</v>
      </c>
      <c r="F1327" s="27"/>
      <c r="G1327" s="27"/>
    </row>
    <row r="1328" spans="1:7" x14ac:dyDescent="0.25">
      <c r="A1328" s="27" t="s">
        <v>544</v>
      </c>
      <c r="B1328" s="27" t="s">
        <v>3</v>
      </c>
      <c r="C1328" s="27" t="s">
        <v>1</v>
      </c>
      <c r="D1328">
        <v>10</v>
      </c>
      <c r="E1328" s="37" t="s">
        <v>494</v>
      </c>
      <c r="F1328" s="27"/>
      <c r="G1328" s="27"/>
    </row>
    <row r="1329" spans="1:7" x14ac:dyDescent="0.25">
      <c r="A1329" s="27" t="s">
        <v>544</v>
      </c>
      <c r="B1329" s="27" t="s">
        <v>4</v>
      </c>
      <c r="C1329" s="27" t="s">
        <v>1</v>
      </c>
      <c r="D1329">
        <v>10</v>
      </c>
      <c r="E1329" s="37" t="s">
        <v>494</v>
      </c>
      <c r="F1329" s="27"/>
      <c r="G1329" s="27"/>
    </row>
    <row r="1330" spans="1:7" x14ac:dyDescent="0.25">
      <c r="A1330" s="27" t="s">
        <v>544</v>
      </c>
      <c r="B1330" s="27" t="s">
        <v>5</v>
      </c>
      <c r="C1330" s="27" t="s">
        <v>1</v>
      </c>
      <c r="D1330">
        <v>10</v>
      </c>
      <c r="E1330" s="37" t="s">
        <v>494</v>
      </c>
      <c r="F1330" s="27"/>
      <c r="G1330" s="27"/>
    </row>
    <row r="1331" spans="1:7" x14ac:dyDescent="0.25">
      <c r="A1331" s="27" t="s">
        <v>545</v>
      </c>
      <c r="B1331" s="27" t="s">
        <v>21</v>
      </c>
      <c r="C1331" s="27" t="s">
        <v>1</v>
      </c>
      <c r="D1331">
        <v>10</v>
      </c>
      <c r="E1331" s="37" t="s">
        <v>494</v>
      </c>
      <c r="F1331" s="27"/>
      <c r="G1331" s="27"/>
    </row>
    <row r="1332" spans="1:7" x14ac:dyDescent="0.25">
      <c r="A1332" s="27" t="s">
        <v>545</v>
      </c>
      <c r="B1332" s="27" t="s">
        <v>1</v>
      </c>
      <c r="C1332" s="27" t="s">
        <v>1</v>
      </c>
      <c r="D1332">
        <v>10</v>
      </c>
      <c r="E1332" s="37" t="s">
        <v>494</v>
      </c>
      <c r="F1332" s="27"/>
      <c r="G1332" s="27"/>
    </row>
    <row r="1333" spans="1:7" x14ac:dyDescent="0.25">
      <c r="A1333" s="27" t="s">
        <v>545</v>
      </c>
      <c r="B1333" s="27" t="s">
        <v>26</v>
      </c>
      <c r="C1333" s="27" t="s">
        <v>1</v>
      </c>
      <c r="D1333">
        <v>10</v>
      </c>
      <c r="E1333" s="37" t="s">
        <v>494</v>
      </c>
      <c r="F1333" s="27"/>
      <c r="G1333" s="27"/>
    </row>
    <row r="1334" spans="1:7" x14ac:dyDescent="0.25">
      <c r="A1334" s="27" t="s">
        <v>545</v>
      </c>
      <c r="B1334" s="27" t="s">
        <v>2</v>
      </c>
      <c r="C1334" s="27" t="s">
        <v>1</v>
      </c>
      <c r="D1334">
        <v>10</v>
      </c>
      <c r="E1334" s="37" t="s">
        <v>494</v>
      </c>
      <c r="F1334" s="27"/>
      <c r="G1334" s="27"/>
    </row>
    <row r="1335" spans="1:7" x14ac:dyDescent="0.25">
      <c r="A1335" s="27" t="s">
        <v>545</v>
      </c>
      <c r="B1335" s="27" t="s">
        <v>3</v>
      </c>
      <c r="C1335" s="27" t="s">
        <v>1</v>
      </c>
      <c r="D1335">
        <v>10</v>
      </c>
      <c r="E1335" s="37" t="s">
        <v>494</v>
      </c>
      <c r="F1335" s="27"/>
      <c r="G1335" s="27"/>
    </row>
    <row r="1336" spans="1:7" x14ac:dyDescent="0.25">
      <c r="A1336" s="27" t="s">
        <v>545</v>
      </c>
      <c r="B1336" s="27" t="s">
        <v>4</v>
      </c>
      <c r="C1336" s="27" t="s">
        <v>1</v>
      </c>
      <c r="D1336">
        <v>10</v>
      </c>
      <c r="E1336" s="37" t="s">
        <v>494</v>
      </c>
      <c r="F1336" s="27"/>
      <c r="G1336" s="27"/>
    </row>
    <row r="1337" spans="1:7" x14ac:dyDescent="0.25">
      <c r="A1337" s="27" t="s">
        <v>545</v>
      </c>
      <c r="B1337" s="27" t="s">
        <v>5</v>
      </c>
      <c r="C1337" s="27" t="s">
        <v>1</v>
      </c>
      <c r="D1337">
        <v>10</v>
      </c>
      <c r="E1337" s="37" t="s">
        <v>494</v>
      </c>
      <c r="F1337" s="27"/>
      <c r="G1337" s="27"/>
    </row>
    <row r="1338" spans="1:7" x14ac:dyDescent="0.25">
      <c r="A1338" s="27" t="s">
        <v>546</v>
      </c>
      <c r="B1338" s="27" t="s">
        <v>21</v>
      </c>
      <c r="C1338" s="27" t="s">
        <v>1</v>
      </c>
      <c r="D1338">
        <v>10</v>
      </c>
      <c r="E1338" s="37" t="s">
        <v>494</v>
      </c>
      <c r="F1338" s="27"/>
      <c r="G1338" s="27"/>
    </row>
    <row r="1339" spans="1:7" x14ac:dyDescent="0.25">
      <c r="A1339" s="27" t="s">
        <v>546</v>
      </c>
      <c r="B1339" s="27" t="s">
        <v>1</v>
      </c>
      <c r="C1339" s="27" t="s">
        <v>1</v>
      </c>
      <c r="D1339">
        <v>10</v>
      </c>
      <c r="E1339" s="37" t="s">
        <v>494</v>
      </c>
      <c r="F1339" s="27"/>
      <c r="G1339" s="27"/>
    </row>
    <row r="1340" spans="1:7" x14ac:dyDescent="0.25">
      <c r="A1340" s="27" t="s">
        <v>546</v>
      </c>
      <c r="B1340" s="27" t="s">
        <v>26</v>
      </c>
      <c r="C1340" s="27" t="s">
        <v>1</v>
      </c>
      <c r="D1340">
        <v>10</v>
      </c>
      <c r="E1340" s="37" t="s">
        <v>494</v>
      </c>
      <c r="F1340" s="27"/>
      <c r="G1340" s="27"/>
    </row>
    <row r="1341" spans="1:7" x14ac:dyDescent="0.25">
      <c r="A1341" s="27" t="s">
        <v>546</v>
      </c>
      <c r="B1341" s="27" t="s">
        <v>2</v>
      </c>
      <c r="C1341" s="27" t="s">
        <v>1</v>
      </c>
      <c r="D1341">
        <v>10</v>
      </c>
      <c r="E1341" s="37" t="s">
        <v>494</v>
      </c>
      <c r="F1341" s="27"/>
      <c r="G1341" s="27"/>
    </row>
    <row r="1342" spans="1:7" x14ac:dyDescent="0.25">
      <c r="A1342" s="27" t="s">
        <v>546</v>
      </c>
      <c r="B1342" s="27" t="s">
        <v>3</v>
      </c>
      <c r="C1342" s="27" t="s">
        <v>1</v>
      </c>
      <c r="D1342">
        <v>10</v>
      </c>
      <c r="E1342" s="37" t="s">
        <v>494</v>
      </c>
      <c r="F1342" s="27"/>
      <c r="G1342" s="27"/>
    </row>
    <row r="1343" spans="1:7" x14ac:dyDescent="0.25">
      <c r="A1343" s="27" t="s">
        <v>546</v>
      </c>
      <c r="B1343" s="27" t="s">
        <v>4</v>
      </c>
      <c r="C1343" s="27" t="s">
        <v>1</v>
      </c>
      <c r="D1343">
        <v>10</v>
      </c>
      <c r="E1343" s="37" t="s">
        <v>494</v>
      </c>
      <c r="F1343" s="27"/>
      <c r="G1343" s="27"/>
    </row>
    <row r="1344" spans="1:7" x14ac:dyDescent="0.25">
      <c r="A1344" s="27" t="s">
        <v>546</v>
      </c>
      <c r="B1344" s="27" t="s">
        <v>5</v>
      </c>
      <c r="C1344" s="27" t="s">
        <v>1</v>
      </c>
      <c r="D1344">
        <v>10</v>
      </c>
      <c r="E1344" s="37" t="s">
        <v>494</v>
      </c>
      <c r="F1344" s="27"/>
      <c r="G1344" s="27"/>
    </row>
    <row r="1345" spans="1:7" x14ac:dyDescent="0.25">
      <c r="A1345" s="27"/>
      <c r="B1345" s="27"/>
      <c r="C1345" s="27"/>
      <c r="E1345" s="37"/>
      <c r="F1345" s="27"/>
      <c r="G1345" s="27"/>
    </row>
    <row r="1346" spans="1:7" x14ac:dyDescent="0.25">
      <c r="A1346" s="27"/>
      <c r="B1346" s="27"/>
      <c r="C1346" s="27"/>
      <c r="E1346" s="37"/>
      <c r="F1346" s="27"/>
      <c r="G1346" s="27"/>
    </row>
    <row r="1347" spans="1:7" x14ac:dyDescent="0.25">
      <c r="A1347" s="27"/>
      <c r="B1347" s="27"/>
      <c r="C1347" s="27"/>
      <c r="E1347" s="37"/>
      <c r="F1347" s="27"/>
      <c r="G1347" s="27"/>
    </row>
    <row r="1348" spans="1:7" x14ac:dyDescent="0.25">
      <c r="A1348" s="27"/>
      <c r="B1348" s="27"/>
      <c r="C1348" s="27"/>
      <c r="E1348" s="37"/>
      <c r="F1348" s="27"/>
      <c r="G1348" s="27"/>
    </row>
    <row r="1349" spans="1:7" x14ac:dyDescent="0.25">
      <c r="A1349" s="27"/>
      <c r="B1349" s="27"/>
      <c r="C1349" s="27"/>
      <c r="E1349" s="37"/>
      <c r="F1349" s="27"/>
      <c r="G1349" s="27"/>
    </row>
    <row r="1350" spans="1:7" x14ac:dyDescent="0.25">
      <c r="A1350" s="27"/>
      <c r="B1350" s="27"/>
      <c r="C1350" s="27"/>
      <c r="E1350" s="37"/>
      <c r="F1350" s="27"/>
      <c r="G1350" s="27"/>
    </row>
    <row r="1351" spans="1:7" x14ac:dyDescent="0.25">
      <c r="A1351" s="27"/>
      <c r="B1351" s="27"/>
      <c r="C1351" s="27"/>
      <c r="E1351" s="37"/>
      <c r="F1351" s="27"/>
      <c r="G1351" s="27"/>
    </row>
    <row r="1352" spans="1:7" x14ac:dyDescent="0.25">
      <c r="A1352" s="27"/>
      <c r="B1352" s="27"/>
      <c r="C1352" s="27"/>
      <c r="E1352" s="37"/>
      <c r="F1352" s="27"/>
      <c r="G1352" s="27"/>
    </row>
    <row r="1353" spans="1:7" x14ac:dyDescent="0.25">
      <c r="A1353" s="27"/>
      <c r="B1353" s="27"/>
      <c r="C1353" s="27"/>
      <c r="E1353" s="37"/>
      <c r="F1353" s="27"/>
      <c r="G1353" s="27"/>
    </row>
    <row r="1354" spans="1:7" x14ac:dyDescent="0.25">
      <c r="A1354" s="27"/>
      <c r="B1354" s="27"/>
      <c r="C1354" s="27"/>
      <c r="E1354" s="37"/>
      <c r="F1354" s="27"/>
      <c r="G1354" s="27"/>
    </row>
    <row r="1355" spans="1:7" x14ac:dyDescent="0.25">
      <c r="A1355" s="27"/>
      <c r="B1355" s="27"/>
      <c r="C1355" s="27"/>
      <c r="E1355" s="37"/>
      <c r="F1355" s="27"/>
      <c r="G1355" s="27"/>
    </row>
    <row r="1356" spans="1:7" x14ac:dyDescent="0.25">
      <c r="A1356" s="27"/>
      <c r="B1356" s="27"/>
      <c r="C1356" s="27"/>
      <c r="E1356" s="37"/>
      <c r="F1356" s="27"/>
      <c r="G1356" s="27"/>
    </row>
    <row r="1357" spans="1:7" x14ac:dyDescent="0.25">
      <c r="A1357" s="27"/>
      <c r="B1357" s="27"/>
      <c r="C1357" s="27"/>
      <c r="E1357" s="37"/>
      <c r="F1357" s="27"/>
      <c r="G1357" s="27"/>
    </row>
    <row r="1358" spans="1:7" x14ac:dyDescent="0.25">
      <c r="A1358" s="27"/>
      <c r="B1358" s="27"/>
      <c r="C1358" s="27"/>
      <c r="E1358" s="37"/>
      <c r="F1358" s="27"/>
      <c r="G1358" s="27"/>
    </row>
    <row r="1359" spans="1:7" x14ac:dyDescent="0.25">
      <c r="A1359" s="27"/>
      <c r="B1359" s="27"/>
      <c r="C1359" s="27"/>
      <c r="E1359" s="37"/>
      <c r="F1359" s="27"/>
      <c r="G1359" s="27"/>
    </row>
    <row r="1360" spans="1:7" x14ac:dyDescent="0.25">
      <c r="A1360" s="27"/>
      <c r="B1360" s="27"/>
      <c r="C1360" s="27"/>
      <c r="E1360" s="37"/>
      <c r="F1360" s="27"/>
      <c r="G1360" s="27"/>
    </row>
    <row r="1361" spans="1:7" x14ac:dyDescent="0.25">
      <c r="A1361" s="27"/>
      <c r="B1361" s="27"/>
      <c r="C1361" s="27"/>
      <c r="E1361" s="37"/>
      <c r="F1361" s="27"/>
      <c r="G1361" s="27"/>
    </row>
    <row r="1362" spans="1:7" x14ac:dyDescent="0.25">
      <c r="A1362" s="27"/>
      <c r="B1362" s="27"/>
      <c r="C1362" s="27"/>
      <c r="E1362" s="37"/>
      <c r="F1362" s="27"/>
      <c r="G1362" s="27"/>
    </row>
    <row r="1363" spans="1:7" x14ac:dyDescent="0.25">
      <c r="A1363" s="27"/>
      <c r="B1363" s="27"/>
      <c r="C1363" s="27"/>
      <c r="E1363" s="37"/>
      <c r="F1363" s="27"/>
      <c r="G1363" s="27"/>
    </row>
    <row r="1364" spans="1:7" x14ac:dyDescent="0.25">
      <c r="A1364" s="27"/>
      <c r="B1364" s="27"/>
      <c r="C1364" s="27"/>
      <c r="E1364" s="37"/>
      <c r="F1364" s="27"/>
      <c r="G1364" s="27"/>
    </row>
    <row r="1365" spans="1:7" x14ac:dyDescent="0.25">
      <c r="A1365" s="27"/>
      <c r="B1365" s="27"/>
      <c r="C1365" s="27"/>
      <c r="E1365" s="37"/>
      <c r="F1365" s="27"/>
      <c r="G1365" s="27"/>
    </row>
    <row r="1366" spans="1:7" x14ac:dyDescent="0.25">
      <c r="A1366" s="27"/>
      <c r="B1366" s="27"/>
      <c r="C1366" s="27"/>
      <c r="E1366" s="37"/>
      <c r="F1366" s="27"/>
      <c r="G1366" s="27"/>
    </row>
    <row r="1367" spans="1:7" x14ac:dyDescent="0.25">
      <c r="A1367" s="27"/>
      <c r="B1367" s="27"/>
      <c r="C1367" s="27"/>
      <c r="E1367" s="37"/>
      <c r="F1367" s="27"/>
      <c r="G1367" s="27"/>
    </row>
    <row r="1368" spans="1:7" x14ac:dyDescent="0.25">
      <c r="A1368" s="27"/>
      <c r="B1368" s="27"/>
      <c r="C1368" s="27"/>
      <c r="E1368" s="37"/>
      <c r="F1368" s="27"/>
      <c r="G1368" s="27"/>
    </row>
    <row r="1369" spans="1:7" x14ac:dyDescent="0.25">
      <c r="A1369" s="27"/>
      <c r="B1369" s="27"/>
      <c r="C1369" s="27"/>
      <c r="E1369" s="37"/>
      <c r="F1369" s="27"/>
      <c r="G1369" s="27"/>
    </row>
    <row r="1370" spans="1:7" x14ac:dyDescent="0.25">
      <c r="A1370" s="27"/>
      <c r="B1370" s="27"/>
      <c r="C1370" s="27"/>
      <c r="E1370" s="37"/>
      <c r="F1370" s="27"/>
      <c r="G1370" s="27"/>
    </row>
    <row r="1371" spans="1:7" x14ac:dyDescent="0.25">
      <c r="A1371" s="27"/>
      <c r="B1371" s="27"/>
      <c r="C1371" s="27"/>
      <c r="E1371" s="37"/>
      <c r="F1371" s="27"/>
      <c r="G1371" s="27"/>
    </row>
    <row r="1372" spans="1:7" x14ac:dyDescent="0.25">
      <c r="A1372" s="27"/>
      <c r="B1372" s="27"/>
      <c r="C1372" s="27"/>
      <c r="E1372" s="37"/>
      <c r="F1372" s="27"/>
      <c r="G1372" s="27"/>
    </row>
    <row r="1373" spans="1:7" x14ac:dyDescent="0.25">
      <c r="A1373" s="27"/>
      <c r="B1373" s="27"/>
      <c r="C1373" s="27"/>
      <c r="E1373" s="37"/>
      <c r="F1373" s="27"/>
      <c r="G1373" s="27"/>
    </row>
    <row r="1374" spans="1:7" x14ac:dyDescent="0.25">
      <c r="A1374" s="27"/>
      <c r="B1374" s="27"/>
      <c r="C1374" s="27"/>
      <c r="E1374" s="37"/>
      <c r="F1374" s="27"/>
      <c r="G1374" s="27"/>
    </row>
    <row r="1375" spans="1:7" x14ac:dyDescent="0.25">
      <c r="A1375" s="27"/>
      <c r="B1375" s="27"/>
      <c r="C1375" s="27"/>
      <c r="E1375" s="37"/>
      <c r="F1375" s="27"/>
      <c r="G1375" s="27"/>
    </row>
    <row r="1376" spans="1:7" x14ac:dyDescent="0.25">
      <c r="A1376" s="27"/>
      <c r="B1376" s="27"/>
      <c r="C1376" s="27"/>
      <c r="E1376" s="37"/>
      <c r="F1376" s="27"/>
      <c r="G1376" s="27"/>
    </row>
    <row r="1377" spans="1:7" x14ac:dyDescent="0.25">
      <c r="A1377" s="27"/>
      <c r="B1377" s="27"/>
      <c r="C1377" s="27"/>
      <c r="E1377" s="37"/>
      <c r="F1377" s="27"/>
      <c r="G1377" s="27"/>
    </row>
    <row r="1378" spans="1:7" x14ac:dyDescent="0.25">
      <c r="A1378" s="27"/>
      <c r="B1378" s="27"/>
      <c r="C1378" s="27"/>
      <c r="E1378" s="37"/>
      <c r="F1378" s="27"/>
      <c r="G1378" s="27"/>
    </row>
    <row r="1379" spans="1:7" x14ac:dyDescent="0.25">
      <c r="A1379" s="27"/>
      <c r="B1379" s="27"/>
      <c r="C1379" s="27"/>
      <c r="E1379" s="37"/>
      <c r="F1379" s="27"/>
      <c r="G1379" s="27"/>
    </row>
    <row r="1380" spans="1:7" x14ac:dyDescent="0.25">
      <c r="A1380" s="27"/>
      <c r="B1380" s="27"/>
      <c r="C1380" s="27"/>
      <c r="E1380" s="37"/>
      <c r="F1380" s="27"/>
      <c r="G1380" s="27"/>
    </row>
    <row r="1381" spans="1:7" x14ac:dyDescent="0.25">
      <c r="A1381" s="27"/>
      <c r="B1381" s="27"/>
      <c r="C1381" s="27"/>
      <c r="E1381" s="37"/>
      <c r="F1381" s="27"/>
      <c r="G1381" s="27"/>
    </row>
    <row r="1382" spans="1:7" x14ac:dyDescent="0.25">
      <c r="A1382" s="27"/>
      <c r="B1382" s="27"/>
      <c r="C1382" s="27"/>
      <c r="E1382" s="37"/>
      <c r="F1382" s="27"/>
      <c r="G1382" s="27"/>
    </row>
    <row r="1383" spans="1:7" x14ac:dyDescent="0.25">
      <c r="A1383" s="27"/>
      <c r="B1383" s="27"/>
      <c r="C1383" s="27"/>
      <c r="E1383" s="37"/>
      <c r="F1383" s="27"/>
      <c r="G1383" s="27"/>
    </row>
    <row r="1384" spans="1:7" x14ac:dyDescent="0.25">
      <c r="A1384" s="27"/>
      <c r="B1384" s="27"/>
      <c r="C1384" s="27"/>
      <c r="E1384" s="37"/>
      <c r="F1384" s="27"/>
      <c r="G1384" s="27"/>
    </row>
    <row r="1385" spans="1:7" x14ac:dyDescent="0.25">
      <c r="A1385" s="27"/>
      <c r="B1385" s="27"/>
      <c r="C1385" s="27"/>
      <c r="E1385" s="37"/>
      <c r="F1385" s="27"/>
      <c r="G1385" s="27"/>
    </row>
    <row r="1386" spans="1:7" x14ac:dyDescent="0.25">
      <c r="A1386" s="27"/>
      <c r="B1386" s="27"/>
      <c r="C1386" s="27"/>
      <c r="E1386" s="37"/>
      <c r="F1386" s="27"/>
      <c r="G1386" s="27"/>
    </row>
    <row r="1387" spans="1:7" x14ac:dyDescent="0.25">
      <c r="A1387" s="27"/>
      <c r="B1387" s="27"/>
      <c r="C1387" s="27"/>
      <c r="E1387" s="37"/>
      <c r="F1387" s="27"/>
      <c r="G1387" s="27"/>
    </row>
    <row r="1388" spans="1:7" x14ac:dyDescent="0.25">
      <c r="A1388" s="27"/>
      <c r="B1388" s="27"/>
      <c r="C1388" s="27"/>
      <c r="E1388" s="37"/>
      <c r="F1388" s="27"/>
      <c r="G1388" s="27"/>
    </row>
    <row r="1389" spans="1:7" x14ac:dyDescent="0.25">
      <c r="A1389" s="27"/>
      <c r="B1389" s="27"/>
      <c r="C1389" s="27"/>
      <c r="E1389" s="37"/>
      <c r="F1389" s="27"/>
      <c r="G1389" s="27"/>
    </row>
    <row r="1390" spans="1:7" x14ac:dyDescent="0.25">
      <c r="A1390" s="27"/>
      <c r="B1390" s="27"/>
      <c r="C1390" s="27"/>
      <c r="E1390" s="37"/>
      <c r="F1390" s="27"/>
      <c r="G1390" s="27"/>
    </row>
    <row r="1391" spans="1:7" x14ac:dyDescent="0.25">
      <c r="A1391" s="27"/>
      <c r="B1391" s="27"/>
      <c r="C1391" s="27"/>
      <c r="E1391" s="37"/>
      <c r="F1391" s="27"/>
      <c r="G1391" s="27"/>
    </row>
    <row r="1392" spans="1:7" x14ac:dyDescent="0.25">
      <c r="A1392" s="27"/>
      <c r="B1392" s="27"/>
      <c r="C1392" s="27"/>
      <c r="E1392" s="37"/>
      <c r="F1392" s="27"/>
      <c r="G1392" s="27"/>
    </row>
    <row r="1393" spans="1:7" x14ac:dyDescent="0.25">
      <c r="A1393" s="27"/>
      <c r="B1393" s="27"/>
      <c r="C1393" s="27"/>
      <c r="E1393" s="37"/>
      <c r="F1393" s="27"/>
      <c r="G1393" s="27"/>
    </row>
    <row r="1394" spans="1:7" x14ac:dyDescent="0.25">
      <c r="A1394" s="27"/>
      <c r="B1394" s="27"/>
      <c r="C1394" s="27"/>
      <c r="E1394" s="37"/>
      <c r="F1394" s="27"/>
      <c r="G1394" s="27"/>
    </row>
    <row r="1395" spans="1:7" x14ac:dyDescent="0.25">
      <c r="A1395" s="27"/>
      <c r="B1395" s="27"/>
      <c r="C1395" s="27"/>
      <c r="E1395" s="37"/>
      <c r="F1395" s="27"/>
      <c r="G1395" s="27"/>
    </row>
    <row r="1396" spans="1:7" x14ac:dyDescent="0.25">
      <c r="A1396" s="27"/>
      <c r="B1396" s="27"/>
      <c r="C1396" s="27"/>
      <c r="E1396" s="37"/>
      <c r="F1396" s="27"/>
      <c r="G1396" s="27"/>
    </row>
    <row r="1397" spans="1:7" x14ac:dyDescent="0.25">
      <c r="A1397" s="27"/>
      <c r="B1397" s="27"/>
      <c r="C1397" s="27"/>
      <c r="E1397" s="37"/>
      <c r="F1397" s="27"/>
      <c r="G1397" s="27"/>
    </row>
    <row r="1398" spans="1:7" x14ac:dyDescent="0.25">
      <c r="A1398" s="27"/>
      <c r="B1398" s="27"/>
      <c r="C1398" s="27"/>
      <c r="E1398" s="37"/>
      <c r="F1398" s="27"/>
      <c r="G1398" s="27"/>
    </row>
    <row r="1399" spans="1:7" x14ac:dyDescent="0.25">
      <c r="A1399" s="27"/>
      <c r="B1399" s="27"/>
      <c r="C1399" s="27"/>
      <c r="E1399" s="37"/>
      <c r="F1399" s="27"/>
      <c r="G1399" s="27"/>
    </row>
    <row r="1400" spans="1:7" x14ac:dyDescent="0.25">
      <c r="A1400" s="27"/>
      <c r="B1400" s="27"/>
      <c r="C1400" s="27"/>
      <c r="E1400" s="37"/>
      <c r="F1400" s="27"/>
      <c r="G1400" s="27"/>
    </row>
    <row r="1401" spans="1:7" x14ac:dyDescent="0.25">
      <c r="A1401" s="27"/>
      <c r="B1401" s="27"/>
      <c r="C1401" s="27"/>
      <c r="E1401" s="37"/>
      <c r="F1401" s="27"/>
      <c r="G1401" s="27"/>
    </row>
    <row r="1402" spans="1:7" x14ac:dyDescent="0.25">
      <c r="A1402" s="27"/>
      <c r="B1402" s="27"/>
      <c r="C1402" s="27"/>
      <c r="E1402" s="37"/>
      <c r="F1402" s="27"/>
      <c r="G1402" s="27"/>
    </row>
    <row r="1403" spans="1:7" x14ac:dyDescent="0.25">
      <c r="A1403" s="27"/>
      <c r="B1403" s="27"/>
      <c r="C1403" s="27"/>
      <c r="E1403" s="37"/>
      <c r="F1403" s="27"/>
      <c r="G1403" s="27"/>
    </row>
    <row r="1404" spans="1:7" x14ac:dyDescent="0.25">
      <c r="A1404" s="27"/>
      <c r="B1404" s="27"/>
      <c r="C1404" s="27"/>
      <c r="E1404" s="37"/>
      <c r="F1404" s="27"/>
      <c r="G1404" s="27"/>
    </row>
    <row r="1405" spans="1:7" x14ac:dyDescent="0.25">
      <c r="A1405" s="27"/>
      <c r="B1405" s="27"/>
      <c r="C1405" s="27"/>
      <c r="E1405" s="37"/>
      <c r="F1405" s="27"/>
      <c r="G1405" s="27"/>
    </row>
    <row r="1406" spans="1:7" x14ac:dyDescent="0.25">
      <c r="A1406" s="27"/>
      <c r="B1406" s="27"/>
      <c r="C1406" s="27"/>
      <c r="E1406" s="37"/>
      <c r="F1406" s="27"/>
      <c r="G1406" s="27"/>
    </row>
    <row r="1407" spans="1:7" x14ac:dyDescent="0.25">
      <c r="A1407" s="27"/>
      <c r="B1407" s="27"/>
      <c r="C1407" s="27"/>
      <c r="E1407" s="37"/>
      <c r="F1407" s="27"/>
      <c r="G1407" s="27"/>
    </row>
    <row r="1408" spans="1:7" x14ac:dyDescent="0.25">
      <c r="A1408" s="27"/>
      <c r="B1408" s="27"/>
      <c r="C1408" s="27"/>
      <c r="E1408" s="37"/>
      <c r="F1408" s="27"/>
      <c r="G1408" s="27"/>
    </row>
    <row r="1409" spans="1:7" x14ac:dyDescent="0.25">
      <c r="A1409" s="27"/>
      <c r="B1409" s="27"/>
      <c r="C1409" s="27"/>
      <c r="E1409" s="37"/>
      <c r="F1409" s="27"/>
      <c r="G1409" s="27"/>
    </row>
    <row r="1410" spans="1:7" x14ac:dyDescent="0.25">
      <c r="A1410" s="27"/>
      <c r="B1410" s="27"/>
      <c r="C1410" s="27"/>
      <c r="E1410" s="37"/>
      <c r="F1410" s="27"/>
      <c r="G1410" s="27"/>
    </row>
    <row r="1411" spans="1:7" x14ac:dyDescent="0.25">
      <c r="A1411" s="27"/>
      <c r="B1411" s="27"/>
      <c r="C1411" s="27"/>
      <c r="E1411" s="37"/>
      <c r="F1411" s="27"/>
      <c r="G1411" s="27"/>
    </row>
    <row r="1412" spans="1:7" x14ac:dyDescent="0.25">
      <c r="A1412" s="27"/>
      <c r="B1412" s="27"/>
      <c r="C1412" s="27"/>
      <c r="E1412" s="37"/>
      <c r="F1412" s="27"/>
      <c r="G1412" s="27"/>
    </row>
    <row r="1413" spans="1:7" x14ac:dyDescent="0.25">
      <c r="A1413" s="27"/>
      <c r="B1413" s="27"/>
      <c r="C1413" s="27"/>
      <c r="E1413" s="37"/>
      <c r="F1413" s="27"/>
      <c r="G1413" s="27"/>
    </row>
    <row r="1414" spans="1:7" x14ac:dyDescent="0.25">
      <c r="A1414" s="27"/>
      <c r="B1414" s="27"/>
      <c r="C1414" s="27"/>
      <c r="E1414" s="37"/>
      <c r="F1414" s="27"/>
      <c r="G1414" s="27"/>
    </row>
    <row r="1415" spans="1:7" x14ac:dyDescent="0.25">
      <c r="A1415" s="27"/>
      <c r="B1415" s="27"/>
      <c r="C1415" s="27"/>
      <c r="E1415" s="37"/>
      <c r="F1415" s="27"/>
      <c r="G1415" s="27"/>
    </row>
    <row r="1416" spans="1:7" x14ac:dyDescent="0.25">
      <c r="A1416" s="27"/>
      <c r="B1416" s="27"/>
      <c r="C1416" s="27"/>
      <c r="E1416" s="37"/>
      <c r="F1416" s="27"/>
      <c r="G1416" s="27"/>
    </row>
    <row r="1417" spans="1:7" x14ac:dyDescent="0.25">
      <c r="A1417" s="27"/>
      <c r="B1417" s="27"/>
      <c r="C1417" s="27"/>
      <c r="E1417" s="37"/>
      <c r="F1417" s="27"/>
      <c r="G1417" s="27"/>
    </row>
    <row r="1418" spans="1:7" x14ac:dyDescent="0.25">
      <c r="A1418" s="27"/>
      <c r="B1418" s="27"/>
      <c r="C1418" s="27"/>
      <c r="E1418" s="37"/>
      <c r="F1418" s="27"/>
      <c r="G1418" s="27"/>
    </row>
    <row r="1419" spans="1:7" x14ac:dyDescent="0.25">
      <c r="A1419" s="27"/>
      <c r="B1419" s="27"/>
      <c r="C1419" s="27"/>
      <c r="E1419" s="37"/>
      <c r="F1419" s="27"/>
      <c r="G1419" s="27"/>
    </row>
    <row r="1420" spans="1:7" x14ac:dyDescent="0.25">
      <c r="A1420" s="27"/>
      <c r="B1420" s="27"/>
      <c r="C1420" s="27"/>
      <c r="E1420" s="37"/>
      <c r="F1420" s="27"/>
      <c r="G1420" s="27"/>
    </row>
    <row r="1421" spans="1:7" x14ac:dyDescent="0.25">
      <c r="A1421" s="27"/>
      <c r="B1421" s="27"/>
      <c r="C1421" s="27"/>
      <c r="E1421" s="37"/>
      <c r="F1421" s="27"/>
      <c r="G1421" s="27"/>
    </row>
    <row r="1422" spans="1:7" x14ac:dyDescent="0.25">
      <c r="A1422" s="27"/>
      <c r="B1422" s="27"/>
      <c r="C1422" s="27"/>
      <c r="E1422" s="37"/>
      <c r="F1422" s="27"/>
      <c r="G1422" s="27"/>
    </row>
    <row r="1423" spans="1:7" x14ac:dyDescent="0.25">
      <c r="A1423" s="27"/>
      <c r="B1423" s="27"/>
      <c r="C1423" s="27"/>
      <c r="E1423" s="37"/>
      <c r="F1423" s="27"/>
      <c r="G1423" s="27"/>
    </row>
    <row r="1424" spans="1:7" x14ac:dyDescent="0.25">
      <c r="A1424" s="27"/>
      <c r="B1424" s="27"/>
      <c r="C1424" s="27"/>
      <c r="E1424" s="37"/>
      <c r="F1424" s="27"/>
      <c r="G1424" s="27"/>
    </row>
    <row r="1425" spans="1:7" x14ac:dyDescent="0.25">
      <c r="A1425" s="27"/>
      <c r="B1425" s="27"/>
      <c r="C1425" s="27"/>
      <c r="E1425" s="37"/>
      <c r="F1425" s="27"/>
      <c r="G1425" s="27"/>
    </row>
    <row r="1426" spans="1:7" x14ac:dyDescent="0.25">
      <c r="A1426" s="27"/>
      <c r="B1426" s="27"/>
      <c r="C1426" s="27"/>
      <c r="E1426" s="37"/>
      <c r="F1426" s="27"/>
      <c r="G1426" s="27"/>
    </row>
    <row r="1427" spans="1:7" x14ac:dyDescent="0.25">
      <c r="A1427" s="27"/>
      <c r="B1427" s="27"/>
      <c r="C1427" s="27"/>
      <c r="E1427" s="37"/>
      <c r="F1427" s="27"/>
      <c r="G1427" s="27"/>
    </row>
    <row r="1428" spans="1:7" x14ac:dyDescent="0.25">
      <c r="A1428" s="27"/>
      <c r="B1428" s="27"/>
      <c r="C1428" s="27"/>
      <c r="E1428" s="37"/>
      <c r="F1428" s="27"/>
      <c r="G1428" s="27"/>
    </row>
    <row r="1429" spans="1:7" x14ac:dyDescent="0.25">
      <c r="A1429" s="27"/>
      <c r="B1429" s="27"/>
      <c r="C1429" s="27"/>
      <c r="E1429" s="37"/>
      <c r="F1429" s="27"/>
      <c r="G1429" s="27"/>
    </row>
    <row r="1430" spans="1:7" x14ac:dyDescent="0.25">
      <c r="A1430" s="27"/>
      <c r="B1430" s="27"/>
      <c r="C1430" s="27"/>
      <c r="E1430" s="37"/>
      <c r="F1430" s="27"/>
      <c r="G1430" s="27"/>
    </row>
    <row r="1431" spans="1:7" x14ac:dyDescent="0.25">
      <c r="A1431" s="27"/>
      <c r="B1431" s="27"/>
      <c r="C1431" s="27"/>
      <c r="E1431" s="37"/>
      <c r="F1431" s="27"/>
      <c r="G1431" s="27"/>
    </row>
    <row r="1432" spans="1:7" x14ac:dyDescent="0.25">
      <c r="A1432" s="27"/>
      <c r="B1432" s="27"/>
      <c r="C1432" s="27"/>
      <c r="E1432" s="37"/>
      <c r="F1432" s="27"/>
      <c r="G1432" s="27"/>
    </row>
    <row r="1433" spans="1:7" x14ac:dyDescent="0.25">
      <c r="A1433" s="27"/>
      <c r="B1433" s="27"/>
      <c r="C1433" s="27"/>
      <c r="E1433" s="37"/>
      <c r="F1433" s="27"/>
      <c r="G1433" s="27"/>
    </row>
    <row r="1434" spans="1:7" x14ac:dyDescent="0.25">
      <c r="A1434" s="27"/>
      <c r="B1434" s="27"/>
      <c r="C1434" s="27"/>
      <c r="E1434" s="37"/>
      <c r="F1434" s="27"/>
      <c r="G1434" s="27"/>
    </row>
    <row r="1435" spans="1:7" x14ac:dyDescent="0.25">
      <c r="A1435" s="27"/>
      <c r="B1435" s="27"/>
      <c r="C1435" s="27"/>
      <c r="E1435" s="37"/>
      <c r="F1435" s="27"/>
      <c r="G1435" s="27"/>
    </row>
    <row r="1436" spans="1:7" x14ac:dyDescent="0.25">
      <c r="A1436" s="27"/>
      <c r="B1436" s="27"/>
      <c r="C1436" s="27"/>
      <c r="E1436" s="37"/>
      <c r="F1436" s="27"/>
      <c r="G1436" s="27"/>
    </row>
    <row r="1437" spans="1:7" x14ac:dyDescent="0.25">
      <c r="A1437" s="27"/>
      <c r="B1437" s="27"/>
      <c r="C1437" s="27"/>
      <c r="E1437" s="37"/>
      <c r="F1437" s="27"/>
      <c r="G1437" s="27"/>
    </row>
    <row r="1438" spans="1:7" x14ac:dyDescent="0.25">
      <c r="A1438" s="27"/>
      <c r="B1438" s="27"/>
      <c r="C1438" s="27"/>
      <c r="E1438" s="37"/>
      <c r="F1438" s="27"/>
      <c r="G1438" s="27"/>
    </row>
    <row r="1439" spans="1:7" x14ac:dyDescent="0.25">
      <c r="A1439" s="27"/>
      <c r="B1439" s="27"/>
      <c r="C1439" s="27"/>
      <c r="E1439" s="37"/>
      <c r="F1439" s="27"/>
      <c r="G1439" s="27"/>
    </row>
    <row r="1440" spans="1:7" x14ac:dyDescent="0.25">
      <c r="A1440" s="27"/>
      <c r="B1440" s="27"/>
      <c r="C1440" s="27"/>
      <c r="E1440" s="37"/>
      <c r="F1440" s="27"/>
      <c r="G1440" s="27"/>
    </row>
    <row r="1441" spans="1:7" x14ac:dyDescent="0.25">
      <c r="A1441" s="27"/>
      <c r="B1441" s="27"/>
      <c r="C1441" s="27"/>
      <c r="E1441" s="37"/>
      <c r="F1441" s="27"/>
      <c r="G1441" s="27"/>
    </row>
    <row r="1442" spans="1:7" x14ac:dyDescent="0.25">
      <c r="A1442" s="27"/>
      <c r="B1442" s="27"/>
      <c r="C1442" s="27"/>
      <c r="E1442" s="37"/>
      <c r="F1442" s="27"/>
      <c r="G1442" s="27"/>
    </row>
    <row r="1443" spans="1:7" x14ac:dyDescent="0.25">
      <c r="A1443" s="27"/>
      <c r="B1443" s="27"/>
      <c r="C1443" s="27"/>
      <c r="E1443" s="37"/>
      <c r="F1443" s="27"/>
      <c r="G1443" s="27"/>
    </row>
    <row r="1444" spans="1:7" x14ac:dyDescent="0.25">
      <c r="A1444" s="27"/>
      <c r="B1444" s="27"/>
      <c r="C1444" s="27"/>
      <c r="E1444" s="37"/>
      <c r="F1444" s="27"/>
      <c r="G1444" s="27"/>
    </row>
    <row r="1445" spans="1:7" x14ac:dyDescent="0.25">
      <c r="A1445" s="27"/>
      <c r="B1445" s="27"/>
      <c r="C1445" s="27"/>
      <c r="E1445" s="37"/>
      <c r="F1445" s="27"/>
      <c r="G1445" s="27"/>
    </row>
    <row r="1446" spans="1:7" x14ac:dyDescent="0.25">
      <c r="A1446" s="27"/>
      <c r="B1446" s="27"/>
      <c r="C1446" s="27"/>
      <c r="E1446" s="37"/>
      <c r="F1446" s="27"/>
      <c r="G1446" s="27"/>
    </row>
    <row r="1447" spans="1:7" x14ac:dyDescent="0.25">
      <c r="A1447" s="27"/>
      <c r="B1447" s="27"/>
      <c r="C1447" s="27"/>
      <c r="E1447" s="37"/>
      <c r="F1447" s="27"/>
      <c r="G1447" s="27"/>
    </row>
    <row r="1448" spans="1:7" x14ac:dyDescent="0.25">
      <c r="A1448" s="27"/>
      <c r="B1448" s="27"/>
      <c r="C1448" s="27"/>
      <c r="E1448" s="37"/>
      <c r="F1448" s="27"/>
      <c r="G1448" s="27"/>
    </row>
    <row r="1449" spans="1:7" x14ac:dyDescent="0.25">
      <c r="A1449" s="27"/>
      <c r="B1449" s="27"/>
      <c r="C1449" s="27"/>
      <c r="E1449" s="37"/>
      <c r="F1449" s="27"/>
      <c r="G1449" s="27"/>
    </row>
    <row r="1450" spans="1:7" x14ac:dyDescent="0.25">
      <c r="A1450" s="27"/>
      <c r="B1450" s="27"/>
      <c r="C1450" s="27"/>
      <c r="E1450" s="37"/>
      <c r="F1450" s="27"/>
      <c r="G1450" s="27"/>
    </row>
    <row r="1451" spans="1:7" x14ac:dyDescent="0.25">
      <c r="A1451" s="27"/>
      <c r="B1451" s="27"/>
      <c r="C1451" s="27"/>
      <c r="E1451" s="37"/>
      <c r="F1451" s="27"/>
      <c r="G1451" s="27"/>
    </row>
    <row r="1452" spans="1:7" x14ac:dyDescent="0.25">
      <c r="A1452" s="27"/>
      <c r="B1452" s="27"/>
      <c r="C1452" s="27"/>
      <c r="E1452" s="37"/>
      <c r="F1452" s="27"/>
      <c r="G1452" s="27"/>
    </row>
    <row r="1453" spans="1:7" x14ac:dyDescent="0.25">
      <c r="A1453" s="27"/>
      <c r="B1453" s="27"/>
      <c r="C1453" s="27"/>
      <c r="E1453" s="37"/>
      <c r="F1453" s="27"/>
      <c r="G1453" s="27"/>
    </row>
    <row r="1454" spans="1:7" x14ac:dyDescent="0.25">
      <c r="A1454" s="27"/>
      <c r="B1454" s="27"/>
      <c r="C1454" s="27"/>
      <c r="E1454" s="37"/>
      <c r="F1454" s="27"/>
      <c r="G1454" s="27"/>
    </row>
    <row r="1455" spans="1:7" x14ac:dyDescent="0.25">
      <c r="A1455" s="27"/>
      <c r="B1455" s="27"/>
      <c r="C1455" s="27"/>
      <c r="E1455" s="37"/>
      <c r="F1455" s="27"/>
      <c r="G1455" s="27"/>
    </row>
    <row r="1456" spans="1:7" x14ac:dyDescent="0.25">
      <c r="A1456" s="27"/>
      <c r="B1456" s="27"/>
      <c r="C1456" s="27"/>
      <c r="E1456" s="37"/>
      <c r="F1456" s="27"/>
      <c r="G1456" s="27"/>
    </row>
    <row r="1457" spans="1:7" x14ac:dyDescent="0.25">
      <c r="A1457" s="27"/>
      <c r="B1457" s="27"/>
      <c r="C1457" s="27"/>
      <c r="E1457" s="37"/>
      <c r="F1457" s="27"/>
      <c r="G1457" s="27"/>
    </row>
    <row r="1458" spans="1:7" x14ac:dyDescent="0.25">
      <c r="A1458" s="27"/>
      <c r="B1458" s="27"/>
      <c r="C1458" s="27"/>
      <c r="E1458" s="37"/>
      <c r="F1458" s="27"/>
      <c r="G1458" s="27"/>
    </row>
    <row r="1459" spans="1:7" x14ac:dyDescent="0.25">
      <c r="A1459" s="27"/>
      <c r="B1459" s="27"/>
      <c r="C1459" s="27"/>
      <c r="E1459" s="37"/>
      <c r="F1459" s="27"/>
      <c r="G1459" s="27"/>
    </row>
    <row r="1460" spans="1:7" x14ac:dyDescent="0.25">
      <c r="A1460" s="27"/>
      <c r="B1460" s="27"/>
      <c r="C1460" s="27"/>
      <c r="E1460" s="37"/>
      <c r="F1460" s="27"/>
      <c r="G1460" s="27"/>
    </row>
    <row r="1461" spans="1:7" x14ac:dyDescent="0.25">
      <c r="A1461" s="27"/>
      <c r="B1461" s="27"/>
      <c r="C1461" s="27"/>
      <c r="E1461" s="37"/>
      <c r="F1461" s="27"/>
      <c r="G1461" s="27"/>
    </row>
    <row r="1462" spans="1:7" x14ac:dyDescent="0.25">
      <c r="A1462" s="27"/>
      <c r="B1462" s="27"/>
      <c r="C1462" s="27"/>
      <c r="E1462" s="37"/>
      <c r="F1462" s="27"/>
      <c r="G1462" s="27"/>
    </row>
    <row r="1463" spans="1:7" x14ac:dyDescent="0.25">
      <c r="A1463" s="27"/>
      <c r="B1463" s="27"/>
      <c r="C1463" s="27"/>
      <c r="E1463" s="37"/>
      <c r="F1463" s="27"/>
      <c r="G1463" s="27"/>
    </row>
    <row r="1464" spans="1:7" x14ac:dyDescent="0.25">
      <c r="A1464" s="27"/>
      <c r="B1464" s="27"/>
      <c r="C1464" s="27"/>
      <c r="E1464" s="37"/>
      <c r="F1464" s="27"/>
      <c r="G1464" s="27"/>
    </row>
    <row r="1465" spans="1:7" x14ac:dyDescent="0.25">
      <c r="A1465" s="27"/>
      <c r="B1465" s="27"/>
      <c r="C1465" s="27"/>
      <c r="E1465" s="37"/>
      <c r="F1465" s="27"/>
      <c r="G1465" s="27"/>
    </row>
    <row r="1466" spans="1:7" x14ac:dyDescent="0.25">
      <c r="A1466" s="27"/>
      <c r="B1466" s="27"/>
      <c r="C1466" s="27"/>
      <c r="E1466" s="37"/>
      <c r="F1466" s="27"/>
      <c r="G1466" s="27"/>
    </row>
    <row r="1467" spans="1:7" x14ac:dyDescent="0.25">
      <c r="A1467" s="27"/>
      <c r="B1467" s="27"/>
      <c r="C1467" s="27"/>
      <c r="E1467" s="37"/>
      <c r="F1467" s="27"/>
      <c r="G1467" s="27"/>
    </row>
    <row r="1468" spans="1:7" x14ac:dyDescent="0.25">
      <c r="A1468" s="27"/>
      <c r="B1468" s="27"/>
      <c r="C1468" s="27"/>
      <c r="E1468" s="37"/>
      <c r="F1468" s="27"/>
      <c r="G1468" s="27"/>
    </row>
    <row r="1469" spans="1:7" x14ac:dyDescent="0.25">
      <c r="A1469" s="27"/>
      <c r="B1469" s="27"/>
      <c r="C1469" s="27"/>
      <c r="E1469" s="37"/>
      <c r="F1469" s="27"/>
      <c r="G1469" s="27"/>
    </row>
    <row r="1470" spans="1:7" x14ac:dyDescent="0.25">
      <c r="A1470" s="27"/>
      <c r="B1470" s="27"/>
      <c r="C1470" s="27"/>
      <c r="E1470" s="37"/>
      <c r="F1470" s="27"/>
      <c r="G1470" s="27"/>
    </row>
    <row r="1471" spans="1:7" x14ac:dyDescent="0.25">
      <c r="A1471" s="27"/>
      <c r="B1471" s="27"/>
      <c r="C1471" s="27"/>
      <c r="E1471" s="37"/>
      <c r="F1471" s="27"/>
      <c r="G1471" s="27"/>
    </row>
    <row r="1472" spans="1:7" x14ac:dyDescent="0.25">
      <c r="A1472" s="27"/>
      <c r="B1472" s="27"/>
      <c r="C1472" s="27"/>
      <c r="E1472" s="37"/>
      <c r="F1472" s="27"/>
      <c r="G1472" s="27"/>
    </row>
    <row r="1473" spans="1:7" x14ac:dyDescent="0.25">
      <c r="A1473" s="27"/>
      <c r="B1473" s="27"/>
      <c r="C1473" s="27"/>
      <c r="E1473" s="37"/>
      <c r="F1473" s="27"/>
      <c r="G1473" s="27"/>
    </row>
    <row r="1474" spans="1:7" x14ac:dyDescent="0.25">
      <c r="A1474" s="27"/>
      <c r="B1474" s="27"/>
      <c r="C1474" s="27"/>
      <c r="E1474" s="37"/>
      <c r="F1474" s="27"/>
      <c r="G1474" s="27"/>
    </row>
    <row r="1475" spans="1:7" x14ac:dyDescent="0.25">
      <c r="A1475" s="27"/>
      <c r="B1475" s="27"/>
      <c r="C1475" s="27"/>
      <c r="E1475" s="37"/>
      <c r="F1475" s="27"/>
      <c r="G1475" s="27"/>
    </row>
    <row r="1476" spans="1:7" x14ac:dyDescent="0.25">
      <c r="A1476" s="27"/>
      <c r="B1476" s="27"/>
      <c r="C1476" s="27"/>
      <c r="E1476" s="37"/>
      <c r="F1476" s="27"/>
      <c r="G1476" s="27"/>
    </row>
    <row r="1477" spans="1:7" x14ac:dyDescent="0.25">
      <c r="A1477" s="27"/>
      <c r="B1477" s="27"/>
      <c r="C1477" s="27"/>
      <c r="E1477" s="37"/>
      <c r="F1477" s="27"/>
      <c r="G1477" s="27"/>
    </row>
    <row r="1478" spans="1:7" x14ac:dyDescent="0.25">
      <c r="A1478" s="27"/>
      <c r="B1478" s="27"/>
      <c r="C1478" s="27"/>
      <c r="E1478" s="37"/>
      <c r="F1478" s="27"/>
      <c r="G1478" s="27"/>
    </row>
    <row r="1479" spans="1:7" x14ac:dyDescent="0.25">
      <c r="A1479" s="27"/>
      <c r="B1479" s="27"/>
      <c r="C1479" s="27"/>
      <c r="E1479" s="37"/>
      <c r="F1479" s="27"/>
      <c r="G1479" s="27"/>
    </row>
    <row r="1480" spans="1:7" x14ac:dyDescent="0.25">
      <c r="A1480" s="27"/>
      <c r="B1480" s="27"/>
      <c r="C1480" s="27"/>
      <c r="E1480" s="37"/>
      <c r="F1480" s="27"/>
      <c r="G1480" s="27"/>
    </row>
    <row r="1481" spans="1:7" x14ac:dyDescent="0.25">
      <c r="A1481" s="27"/>
      <c r="B1481" s="27"/>
      <c r="C1481" s="27"/>
      <c r="E1481" s="37"/>
      <c r="F1481" s="27"/>
      <c r="G1481" s="27"/>
    </row>
    <row r="1482" spans="1:7" x14ac:dyDescent="0.25">
      <c r="A1482" s="27"/>
      <c r="B1482" s="27"/>
      <c r="C1482" s="27"/>
      <c r="E1482" s="37"/>
      <c r="F1482" s="27"/>
      <c r="G1482" s="27"/>
    </row>
    <row r="1483" spans="1:7" x14ac:dyDescent="0.25">
      <c r="A1483" s="27"/>
      <c r="B1483" s="27"/>
      <c r="C1483" s="27"/>
      <c r="E1483" s="37"/>
      <c r="F1483" s="27"/>
      <c r="G1483" s="27"/>
    </row>
    <row r="1484" spans="1:7" x14ac:dyDescent="0.25">
      <c r="A1484" s="27"/>
      <c r="B1484" s="27"/>
      <c r="C1484" s="27"/>
      <c r="E1484" s="37"/>
      <c r="F1484" s="27"/>
      <c r="G1484" s="27"/>
    </row>
    <row r="1485" spans="1:7" x14ac:dyDescent="0.25">
      <c r="A1485" s="27"/>
      <c r="B1485" s="27"/>
      <c r="C1485" s="27"/>
      <c r="E1485" s="37"/>
      <c r="F1485" s="27"/>
      <c r="G1485" s="27"/>
    </row>
    <row r="1486" spans="1:7" x14ac:dyDescent="0.25">
      <c r="A1486" s="27"/>
      <c r="B1486" s="27"/>
      <c r="C1486" s="27"/>
      <c r="E1486" s="37"/>
      <c r="F1486" s="27"/>
      <c r="G1486" s="27"/>
    </row>
    <row r="1487" spans="1:7" x14ac:dyDescent="0.25">
      <c r="A1487" s="27"/>
      <c r="B1487" s="27"/>
      <c r="C1487" s="27"/>
      <c r="E1487" s="37"/>
      <c r="F1487" s="27"/>
      <c r="G1487" s="27"/>
    </row>
    <row r="1488" spans="1:7" x14ac:dyDescent="0.25">
      <c r="A1488" s="27"/>
      <c r="B1488" s="27"/>
      <c r="C1488" s="27"/>
      <c r="E1488" s="37"/>
      <c r="F1488" s="27"/>
      <c r="G1488" s="27"/>
    </row>
    <row r="1489" spans="1:7" x14ac:dyDescent="0.25">
      <c r="A1489" s="27"/>
      <c r="B1489" s="27"/>
      <c r="C1489" s="27"/>
      <c r="E1489" s="37"/>
      <c r="F1489" s="27"/>
      <c r="G1489" s="27"/>
    </row>
    <row r="1490" spans="1:7" x14ac:dyDescent="0.25">
      <c r="A1490" s="27"/>
      <c r="B1490" s="27"/>
      <c r="C1490" s="27"/>
      <c r="E1490" s="37"/>
      <c r="F1490" s="27"/>
      <c r="G1490" s="27"/>
    </row>
    <row r="1491" spans="1:7" x14ac:dyDescent="0.25">
      <c r="A1491" s="27"/>
      <c r="B1491" s="27"/>
      <c r="C1491" s="27"/>
      <c r="E1491" s="37"/>
      <c r="F1491" s="27"/>
      <c r="G1491" s="27"/>
    </row>
    <row r="1492" spans="1:7" x14ac:dyDescent="0.25">
      <c r="A1492" s="27"/>
      <c r="B1492" s="27"/>
      <c r="C1492" s="27"/>
      <c r="E1492" s="37"/>
      <c r="F1492" s="27"/>
      <c r="G1492" s="27"/>
    </row>
    <row r="1493" spans="1:7" x14ac:dyDescent="0.25">
      <c r="A1493" s="27"/>
      <c r="B1493" s="27"/>
      <c r="C1493" s="27"/>
      <c r="E1493" s="37"/>
      <c r="F1493" s="27"/>
      <c r="G1493" s="27"/>
    </row>
    <row r="1494" spans="1:7" x14ac:dyDescent="0.25">
      <c r="A1494" s="27"/>
      <c r="B1494" s="27"/>
      <c r="C1494" s="27"/>
      <c r="E1494" s="37"/>
      <c r="F1494" s="27"/>
      <c r="G1494" s="27"/>
    </row>
    <row r="1495" spans="1:7" x14ac:dyDescent="0.25">
      <c r="A1495" s="27"/>
      <c r="B1495" s="27"/>
      <c r="C1495" s="27"/>
      <c r="E1495" s="37"/>
      <c r="F1495" s="27"/>
      <c r="G1495" s="27"/>
    </row>
    <row r="1496" spans="1:7" x14ac:dyDescent="0.25">
      <c r="A1496" s="27"/>
      <c r="B1496" s="27"/>
      <c r="C1496" s="27"/>
      <c r="E1496" s="37"/>
      <c r="F1496" s="27"/>
      <c r="G1496" s="27"/>
    </row>
    <row r="1497" spans="1:7" x14ac:dyDescent="0.25">
      <c r="A1497" s="27"/>
      <c r="B1497" s="27"/>
      <c r="C1497" s="27"/>
      <c r="E1497" s="37"/>
      <c r="F1497" s="27"/>
      <c r="G1497" s="27"/>
    </row>
    <row r="1498" spans="1:7" x14ac:dyDescent="0.25">
      <c r="A1498" s="27"/>
      <c r="B1498" s="27"/>
      <c r="C1498" s="27"/>
      <c r="E1498" s="37"/>
      <c r="F1498" s="27"/>
      <c r="G1498" s="27"/>
    </row>
    <row r="1499" spans="1:7" x14ac:dyDescent="0.25">
      <c r="A1499" s="27"/>
      <c r="B1499" s="27"/>
      <c r="C1499" s="27"/>
      <c r="E1499" s="37"/>
      <c r="F1499" s="27"/>
      <c r="G1499" s="27"/>
    </row>
    <row r="1500" spans="1:7" x14ac:dyDescent="0.25">
      <c r="A1500" s="27"/>
      <c r="B1500" s="27"/>
      <c r="C1500" s="27"/>
      <c r="E1500" s="37"/>
      <c r="F1500" s="27"/>
      <c r="G1500" s="27"/>
    </row>
    <row r="1501" spans="1:7" x14ac:dyDescent="0.25">
      <c r="A1501" s="27"/>
      <c r="B1501" s="27"/>
      <c r="C1501" s="27"/>
      <c r="E1501" s="37"/>
      <c r="F1501" s="27"/>
      <c r="G1501" s="27"/>
    </row>
    <row r="1502" spans="1:7" x14ac:dyDescent="0.25">
      <c r="A1502" s="27"/>
      <c r="B1502" s="27"/>
      <c r="C1502" s="27"/>
      <c r="E1502" s="37"/>
      <c r="F1502" s="27"/>
      <c r="G1502" s="27"/>
    </row>
    <row r="1503" spans="1:7" x14ac:dyDescent="0.25">
      <c r="A1503" s="27"/>
      <c r="B1503" s="27"/>
      <c r="C1503" s="27"/>
      <c r="E1503" s="37"/>
      <c r="F1503" s="27"/>
      <c r="G1503" s="27"/>
    </row>
    <row r="1504" spans="1:7" x14ac:dyDescent="0.25">
      <c r="A1504" s="27"/>
      <c r="B1504" s="27"/>
      <c r="C1504" s="27"/>
      <c r="E1504" s="37"/>
      <c r="F1504" s="27"/>
      <c r="G1504" s="27"/>
    </row>
    <row r="1505" spans="1:7" x14ac:dyDescent="0.25">
      <c r="A1505" s="27"/>
      <c r="B1505" s="27"/>
      <c r="C1505" s="27"/>
      <c r="E1505" s="37"/>
      <c r="F1505" s="27"/>
      <c r="G1505" s="27"/>
    </row>
    <row r="1506" spans="1:7" x14ac:dyDescent="0.25">
      <c r="A1506" s="27"/>
      <c r="B1506" s="27"/>
      <c r="C1506" s="27"/>
      <c r="E1506" s="37"/>
      <c r="F1506" s="27"/>
      <c r="G1506" s="27"/>
    </row>
    <row r="1507" spans="1:7" x14ac:dyDescent="0.25">
      <c r="A1507" s="27"/>
      <c r="B1507" s="27"/>
      <c r="C1507" s="27"/>
      <c r="E1507" s="37"/>
      <c r="F1507" s="27"/>
      <c r="G1507" s="27"/>
    </row>
    <row r="1508" spans="1:7" x14ac:dyDescent="0.25">
      <c r="A1508" s="27"/>
      <c r="B1508" s="27"/>
      <c r="C1508" s="27"/>
      <c r="E1508" s="37"/>
      <c r="F1508" s="27"/>
      <c r="G1508" s="27"/>
    </row>
    <row r="1509" spans="1:7" x14ac:dyDescent="0.25">
      <c r="A1509" s="27"/>
      <c r="B1509" s="27"/>
      <c r="C1509" s="27"/>
      <c r="E1509" s="37"/>
      <c r="F1509" s="27"/>
      <c r="G1509" s="27"/>
    </row>
    <row r="1510" spans="1:7" x14ac:dyDescent="0.25">
      <c r="A1510" s="27"/>
      <c r="B1510" s="27"/>
      <c r="C1510" s="27"/>
      <c r="E1510" s="37"/>
      <c r="F1510" s="27"/>
      <c r="G1510" s="27"/>
    </row>
    <row r="1511" spans="1:7" x14ac:dyDescent="0.25">
      <c r="A1511" s="27"/>
      <c r="B1511" s="27"/>
      <c r="C1511" s="27"/>
      <c r="E1511" s="37"/>
      <c r="F1511" s="27"/>
      <c r="G1511" s="27"/>
    </row>
    <row r="1512" spans="1:7" x14ac:dyDescent="0.25">
      <c r="A1512" s="27"/>
      <c r="B1512" s="27"/>
      <c r="C1512" s="27"/>
      <c r="E1512" s="37"/>
      <c r="F1512" s="27"/>
      <c r="G1512" s="27"/>
    </row>
    <row r="1513" spans="1:7" x14ac:dyDescent="0.25">
      <c r="A1513" s="27"/>
      <c r="B1513" s="27"/>
      <c r="C1513" s="27"/>
      <c r="E1513" s="37"/>
      <c r="F1513" s="27"/>
      <c r="G1513" s="27"/>
    </row>
    <row r="1514" spans="1:7" x14ac:dyDescent="0.25">
      <c r="A1514" s="27"/>
      <c r="B1514" s="27"/>
      <c r="C1514" s="27"/>
      <c r="E1514" s="37"/>
      <c r="F1514" s="27"/>
      <c r="G1514" s="27"/>
    </row>
    <row r="1515" spans="1:7" x14ac:dyDescent="0.25">
      <c r="A1515" s="27"/>
      <c r="B1515" s="27"/>
      <c r="C1515" s="27"/>
      <c r="E1515" s="37"/>
      <c r="F1515" s="27"/>
      <c r="G1515" s="27"/>
    </row>
    <row r="1516" spans="1:7" x14ac:dyDescent="0.25">
      <c r="A1516" s="27"/>
      <c r="B1516" s="27"/>
      <c r="C1516" s="27"/>
      <c r="E1516" s="37"/>
      <c r="F1516" s="27"/>
      <c r="G1516" s="27"/>
    </row>
    <row r="1517" spans="1:7" x14ac:dyDescent="0.25">
      <c r="A1517" s="27"/>
      <c r="B1517" s="27"/>
      <c r="C1517" s="27"/>
      <c r="E1517" s="37"/>
      <c r="F1517" s="27"/>
      <c r="G1517" s="27"/>
    </row>
    <row r="1518" spans="1:7" x14ac:dyDescent="0.25">
      <c r="A1518" s="27"/>
      <c r="B1518" s="27"/>
      <c r="C1518" s="27"/>
      <c r="E1518" s="37"/>
      <c r="F1518" s="27"/>
      <c r="G1518" s="27"/>
    </row>
    <row r="1519" spans="1:7" x14ac:dyDescent="0.25">
      <c r="A1519" s="27"/>
      <c r="B1519" s="27"/>
      <c r="C1519" s="27"/>
      <c r="E1519" s="37"/>
      <c r="F1519" s="27"/>
      <c r="G1519" s="27"/>
    </row>
    <row r="1520" spans="1:7" x14ac:dyDescent="0.25">
      <c r="A1520" s="27"/>
      <c r="B1520" s="27"/>
      <c r="C1520" s="27"/>
      <c r="E1520" s="37"/>
      <c r="F1520" s="27"/>
      <c r="G1520" s="27"/>
    </row>
    <row r="1521" spans="1:7" x14ac:dyDescent="0.25">
      <c r="A1521" s="27"/>
      <c r="B1521" s="27"/>
      <c r="C1521" s="27"/>
      <c r="E1521" s="37"/>
      <c r="F1521" s="27"/>
      <c r="G1521" s="27"/>
    </row>
    <row r="1522" spans="1:7" x14ac:dyDescent="0.25">
      <c r="A1522" s="27"/>
      <c r="B1522" s="27"/>
      <c r="C1522" s="27"/>
      <c r="E1522" s="37"/>
      <c r="F1522" s="27"/>
      <c r="G1522" s="27"/>
    </row>
    <row r="1523" spans="1:7" x14ac:dyDescent="0.25">
      <c r="A1523" s="27"/>
      <c r="B1523" s="27"/>
      <c r="C1523" s="27"/>
      <c r="E1523" s="37"/>
      <c r="F1523" s="27"/>
      <c r="G1523" s="27"/>
    </row>
    <row r="1524" spans="1:7" x14ac:dyDescent="0.25">
      <c r="A1524" s="27"/>
      <c r="B1524" s="27"/>
      <c r="C1524" s="27"/>
      <c r="E1524" s="37"/>
      <c r="F1524" s="27"/>
      <c r="G1524" s="27"/>
    </row>
    <row r="1525" spans="1:7" x14ac:dyDescent="0.25">
      <c r="A1525" s="27"/>
      <c r="B1525" s="27"/>
      <c r="C1525" s="27"/>
      <c r="E1525" s="37"/>
      <c r="F1525" s="27"/>
      <c r="G1525" s="27"/>
    </row>
    <row r="1526" spans="1:7" x14ac:dyDescent="0.25">
      <c r="A1526" s="27"/>
      <c r="B1526" s="27"/>
      <c r="C1526" s="27"/>
      <c r="E1526" s="37"/>
      <c r="F1526" s="27"/>
      <c r="G1526" s="27"/>
    </row>
    <row r="1527" spans="1:7" x14ac:dyDescent="0.25">
      <c r="A1527" s="27"/>
      <c r="B1527" s="27"/>
      <c r="C1527" s="27"/>
      <c r="E1527" s="37"/>
      <c r="F1527" s="27"/>
      <c r="G1527" s="27"/>
    </row>
    <row r="1528" spans="1:7" x14ac:dyDescent="0.25">
      <c r="A1528" s="27"/>
      <c r="B1528" s="27"/>
      <c r="C1528" s="27"/>
      <c r="E1528" s="37"/>
      <c r="F1528" s="27"/>
      <c r="G1528" s="27"/>
    </row>
    <row r="1529" spans="1:7" x14ac:dyDescent="0.25">
      <c r="A1529" s="27"/>
      <c r="B1529" s="27"/>
      <c r="C1529" s="27"/>
      <c r="E1529" s="37"/>
      <c r="F1529" s="27"/>
      <c r="G1529" s="27"/>
    </row>
    <row r="1530" spans="1:7" x14ac:dyDescent="0.25">
      <c r="A1530" s="27"/>
      <c r="B1530" s="27"/>
      <c r="C1530" s="27"/>
      <c r="E1530" s="37"/>
      <c r="F1530" s="27"/>
      <c r="G1530" s="27"/>
    </row>
    <row r="1531" spans="1:7" x14ac:dyDescent="0.25">
      <c r="A1531" s="27"/>
      <c r="B1531" s="27"/>
      <c r="C1531" s="27"/>
      <c r="E1531" s="37"/>
      <c r="F1531" s="27"/>
      <c r="G1531" s="27"/>
    </row>
    <row r="1532" spans="1:7" x14ac:dyDescent="0.25">
      <c r="A1532" s="27"/>
      <c r="B1532" s="27"/>
      <c r="C1532" s="27"/>
      <c r="E1532" s="37"/>
      <c r="F1532" s="27"/>
      <c r="G1532" s="27"/>
    </row>
    <row r="1533" spans="1:7" x14ac:dyDescent="0.25">
      <c r="A1533" s="27"/>
      <c r="B1533" s="27"/>
      <c r="C1533" s="27"/>
      <c r="E1533" s="37"/>
      <c r="F1533" s="27"/>
      <c r="G1533" s="27"/>
    </row>
    <row r="1534" spans="1:7" x14ac:dyDescent="0.25">
      <c r="A1534" s="27"/>
      <c r="B1534" s="27"/>
      <c r="C1534" s="27"/>
      <c r="E1534" s="37"/>
      <c r="F1534" s="27"/>
      <c r="G1534" s="27"/>
    </row>
    <row r="1535" spans="1:7" x14ac:dyDescent="0.25">
      <c r="A1535" s="27"/>
      <c r="B1535" s="27"/>
      <c r="C1535" s="27"/>
      <c r="E1535" s="37"/>
      <c r="F1535" s="27"/>
      <c r="G1535" s="27"/>
    </row>
    <row r="1536" spans="1:7" x14ac:dyDescent="0.25">
      <c r="A1536" s="27"/>
      <c r="B1536" s="27"/>
      <c r="C1536" s="27"/>
      <c r="E1536" s="37"/>
      <c r="F1536" s="27"/>
      <c r="G1536" s="27"/>
    </row>
    <row r="1537" spans="1:7" x14ac:dyDescent="0.25">
      <c r="A1537" s="27"/>
      <c r="B1537" s="27"/>
      <c r="C1537" s="27"/>
      <c r="E1537" s="37"/>
      <c r="F1537" s="27"/>
      <c r="G1537" s="27"/>
    </row>
    <row r="1538" spans="1:7" x14ac:dyDescent="0.25">
      <c r="A1538" s="27"/>
      <c r="B1538" s="27"/>
      <c r="C1538" s="27"/>
      <c r="E1538" s="37"/>
      <c r="F1538" s="27"/>
      <c r="G1538" s="27"/>
    </row>
    <row r="1539" spans="1:7" x14ac:dyDescent="0.25">
      <c r="A1539" s="27"/>
      <c r="B1539" s="27"/>
      <c r="C1539" s="27"/>
      <c r="E1539" s="37"/>
      <c r="F1539" s="27"/>
      <c r="G1539" s="27"/>
    </row>
    <row r="1540" spans="1:7" x14ac:dyDescent="0.25">
      <c r="A1540" s="27"/>
      <c r="B1540" s="27"/>
      <c r="C1540" s="27"/>
      <c r="E1540" s="37"/>
      <c r="F1540" s="27"/>
      <c r="G1540" s="27"/>
    </row>
    <row r="1541" spans="1:7" x14ac:dyDescent="0.25">
      <c r="A1541" s="27"/>
      <c r="B1541" s="27"/>
      <c r="C1541" s="27"/>
      <c r="E1541" s="37"/>
      <c r="F1541" s="27"/>
      <c r="G1541" s="27"/>
    </row>
    <row r="1542" spans="1:7" x14ac:dyDescent="0.25">
      <c r="A1542" s="27"/>
      <c r="B1542" s="27"/>
      <c r="C1542" s="27"/>
      <c r="E1542" s="37"/>
      <c r="F1542" s="27"/>
      <c r="G1542" s="27"/>
    </row>
    <row r="1543" spans="1:7" x14ac:dyDescent="0.25">
      <c r="A1543" s="27"/>
      <c r="B1543" s="27"/>
      <c r="C1543" s="27"/>
      <c r="E1543" s="37"/>
      <c r="F1543" s="27"/>
      <c r="G1543" s="27"/>
    </row>
    <row r="1544" spans="1:7" x14ac:dyDescent="0.25">
      <c r="A1544" s="27"/>
      <c r="B1544" s="27"/>
      <c r="C1544" s="27"/>
      <c r="E1544" s="37"/>
      <c r="F1544" s="27"/>
      <c r="G1544" s="27"/>
    </row>
    <row r="1545" spans="1:7" x14ac:dyDescent="0.25">
      <c r="A1545" s="27"/>
      <c r="B1545" s="27"/>
      <c r="C1545" s="27"/>
      <c r="E1545" s="37"/>
      <c r="F1545" s="27"/>
      <c r="G1545" s="27"/>
    </row>
    <row r="1546" spans="1:7" x14ac:dyDescent="0.25">
      <c r="A1546" s="27"/>
      <c r="B1546" s="27"/>
      <c r="C1546" s="27"/>
      <c r="E1546" s="37"/>
      <c r="F1546" s="27"/>
      <c r="G1546" s="27"/>
    </row>
    <row r="1547" spans="1:7" x14ac:dyDescent="0.25">
      <c r="A1547" s="27"/>
      <c r="B1547" s="27"/>
      <c r="C1547" s="27"/>
      <c r="E1547" s="37"/>
      <c r="F1547" s="27"/>
      <c r="G1547" s="27"/>
    </row>
    <row r="1548" spans="1:7" x14ac:dyDescent="0.25">
      <c r="A1548" s="27"/>
      <c r="B1548" s="27"/>
      <c r="C1548" s="27"/>
      <c r="E1548" s="37"/>
      <c r="F1548" s="27"/>
      <c r="G1548" s="27"/>
    </row>
    <row r="1549" spans="1:7" x14ac:dyDescent="0.25">
      <c r="A1549" s="27"/>
      <c r="B1549" s="27"/>
      <c r="C1549" s="27"/>
      <c r="E1549" s="37"/>
      <c r="F1549" s="27"/>
      <c r="G1549" s="27"/>
    </row>
    <row r="1550" spans="1:7" x14ac:dyDescent="0.25">
      <c r="A1550" s="27"/>
      <c r="B1550" s="27"/>
      <c r="C1550" s="27"/>
      <c r="E1550" s="37"/>
      <c r="F1550" s="27"/>
      <c r="G1550" s="27"/>
    </row>
    <row r="1551" spans="1:7" x14ac:dyDescent="0.25">
      <c r="A1551" s="27"/>
      <c r="B1551" s="27"/>
      <c r="C1551" s="27"/>
      <c r="E1551" s="37"/>
      <c r="F1551" s="27"/>
      <c r="G1551" s="27"/>
    </row>
    <row r="1552" spans="1:7" x14ac:dyDescent="0.25">
      <c r="A1552" s="27"/>
      <c r="B1552" s="27"/>
      <c r="C1552" s="27"/>
      <c r="E1552" s="37"/>
      <c r="F1552" s="27"/>
      <c r="G1552" s="27"/>
    </row>
    <row r="1553" spans="1:7" x14ac:dyDescent="0.25">
      <c r="A1553" s="27"/>
      <c r="B1553" s="27"/>
      <c r="C1553" s="27"/>
      <c r="E1553" s="37"/>
      <c r="F1553" s="27"/>
      <c r="G1553" s="27"/>
    </row>
    <row r="1554" spans="1:7" x14ac:dyDescent="0.25">
      <c r="A1554" s="27"/>
      <c r="B1554" s="27"/>
      <c r="C1554" s="27"/>
      <c r="E1554" s="37"/>
      <c r="F1554" s="27"/>
      <c r="G1554" s="27"/>
    </row>
    <row r="1555" spans="1:7" x14ac:dyDescent="0.25">
      <c r="A1555" s="27"/>
      <c r="B1555" s="27"/>
      <c r="C1555" s="27"/>
      <c r="E1555" s="37"/>
      <c r="F1555" s="27"/>
      <c r="G1555" s="27"/>
    </row>
    <row r="1556" spans="1:7" x14ac:dyDescent="0.25">
      <c r="A1556" s="27"/>
      <c r="B1556" s="27"/>
      <c r="C1556" s="27"/>
      <c r="E1556" s="37"/>
      <c r="F1556" s="27"/>
      <c r="G1556" s="27"/>
    </row>
    <row r="1557" spans="1:7" x14ac:dyDescent="0.25">
      <c r="A1557" s="27"/>
      <c r="B1557" s="27"/>
      <c r="C1557" s="27"/>
      <c r="E1557" s="37"/>
      <c r="F1557" s="27"/>
      <c r="G1557" s="27"/>
    </row>
    <row r="1558" spans="1:7" x14ac:dyDescent="0.25">
      <c r="A1558" s="27"/>
      <c r="B1558" s="27"/>
      <c r="C1558" s="27"/>
      <c r="E1558" s="37"/>
      <c r="F1558" s="27"/>
      <c r="G1558" s="27"/>
    </row>
    <row r="1559" spans="1:7" x14ac:dyDescent="0.25">
      <c r="A1559" s="27"/>
      <c r="B1559" s="27"/>
      <c r="C1559" s="27"/>
      <c r="E1559" s="37"/>
      <c r="F1559" s="27"/>
      <c r="G1559" s="27"/>
    </row>
    <row r="1560" spans="1:7" x14ac:dyDescent="0.25">
      <c r="A1560" s="27"/>
      <c r="B1560" s="27"/>
      <c r="C1560" s="27"/>
      <c r="E1560" s="37"/>
      <c r="F1560" s="27"/>
      <c r="G1560" s="27"/>
    </row>
    <row r="1561" spans="1:7" x14ac:dyDescent="0.25">
      <c r="A1561" s="27"/>
      <c r="B1561" s="27"/>
      <c r="C1561" s="27"/>
      <c r="E1561" s="37"/>
      <c r="F1561" s="27"/>
      <c r="G1561" s="27"/>
    </row>
    <row r="1562" spans="1:7" x14ac:dyDescent="0.25">
      <c r="A1562" s="27"/>
      <c r="B1562" s="27"/>
      <c r="C1562" s="27"/>
      <c r="E1562" s="37"/>
      <c r="F1562" s="27"/>
      <c r="G1562" s="27"/>
    </row>
    <row r="1563" spans="1:7" x14ac:dyDescent="0.25">
      <c r="A1563" s="27"/>
      <c r="B1563" s="27"/>
      <c r="C1563" s="27"/>
      <c r="E1563" s="37"/>
      <c r="F1563" s="27"/>
      <c r="G1563" s="27"/>
    </row>
    <row r="1564" spans="1:7" x14ac:dyDescent="0.25">
      <c r="A1564" s="27"/>
      <c r="B1564" s="27"/>
      <c r="C1564" s="27"/>
      <c r="E1564" s="37"/>
      <c r="F1564" s="27"/>
      <c r="G1564" s="27"/>
    </row>
    <row r="1565" spans="1:7" x14ac:dyDescent="0.25">
      <c r="A1565" s="27"/>
      <c r="B1565" s="27"/>
      <c r="C1565" s="27"/>
      <c r="E1565" s="37"/>
      <c r="F1565" s="27"/>
      <c r="G1565" s="27"/>
    </row>
    <row r="1566" spans="1:7" x14ac:dyDescent="0.25">
      <c r="A1566" s="27"/>
      <c r="B1566" s="27"/>
      <c r="C1566" s="27"/>
      <c r="E1566" s="37"/>
      <c r="F1566" s="27"/>
      <c r="G1566" s="27"/>
    </row>
    <row r="1567" spans="1:7" x14ac:dyDescent="0.25">
      <c r="A1567" s="27"/>
      <c r="B1567" s="27"/>
      <c r="C1567" s="27"/>
      <c r="E1567" s="37"/>
      <c r="F1567" s="27"/>
      <c r="G1567" s="27"/>
    </row>
    <row r="1568" spans="1:7" x14ac:dyDescent="0.25">
      <c r="A1568" s="27"/>
      <c r="B1568" s="27"/>
      <c r="C1568" s="27"/>
      <c r="E1568" s="37"/>
      <c r="F1568" s="27"/>
      <c r="G1568" s="27"/>
    </row>
    <row r="1569" spans="1:7" x14ac:dyDescent="0.25">
      <c r="A1569" s="27"/>
      <c r="B1569" s="27"/>
      <c r="C1569" s="27"/>
      <c r="E1569" s="37"/>
      <c r="F1569" s="27"/>
      <c r="G1569" s="27"/>
    </row>
    <row r="1570" spans="1:7" x14ac:dyDescent="0.25">
      <c r="A1570" s="27"/>
      <c r="B1570" s="27"/>
      <c r="C1570" s="27"/>
      <c r="E1570" s="37"/>
      <c r="F1570" s="27"/>
      <c r="G1570" s="27"/>
    </row>
    <row r="1571" spans="1:7" x14ac:dyDescent="0.25">
      <c r="A1571" s="27"/>
      <c r="B1571" s="27"/>
      <c r="C1571" s="27"/>
      <c r="E1571" s="37"/>
      <c r="F1571" s="27"/>
      <c r="G1571" s="27"/>
    </row>
    <row r="1572" spans="1:7" x14ac:dyDescent="0.25">
      <c r="A1572" s="27"/>
      <c r="B1572" s="27"/>
      <c r="C1572" s="27"/>
      <c r="E1572" s="37"/>
      <c r="F1572" s="27"/>
      <c r="G1572" s="27"/>
    </row>
    <row r="1573" spans="1:7" x14ac:dyDescent="0.25">
      <c r="A1573" s="27"/>
      <c r="B1573" s="27"/>
      <c r="C1573" s="27"/>
      <c r="E1573" s="37"/>
      <c r="F1573" s="27"/>
      <c r="G1573" s="27"/>
    </row>
    <row r="1574" spans="1:7" x14ac:dyDescent="0.25">
      <c r="A1574" s="27"/>
      <c r="B1574" s="27"/>
      <c r="C1574" s="27"/>
      <c r="E1574" s="37"/>
      <c r="F1574" s="27"/>
      <c r="G1574" s="27"/>
    </row>
    <row r="1575" spans="1:7" x14ac:dyDescent="0.25">
      <c r="A1575" s="27"/>
      <c r="B1575" s="27"/>
      <c r="C1575" s="27"/>
      <c r="E1575" s="37"/>
      <c r="F1575" s="27"/>
      <c r="G1575" s="27"/>
    </row>
    <row r="1576" spans="1:7" x14ac:dyDescent="0.25">
      <c r="A1576" s="27"/>
      <c r="B1576" s="27"/>
      <c r="C1576" s="27"/>
      <c r="E1576" s="37"/>
      <c r="F1576" s="27"/>
      <c r="G1576" s="27"/>
    </row>
    <row r="1577" spans="1:7" x14ac:dyDescent="0.25">
      <c r="A1577" s="27"/>
      <c r="B1577" s="27"/>
      <c r="C1577" s="27"/>
      <c r="E1577" s="37"/>
      <c r="F1577" s="27"/>
      <c r="G1577" s="27"/>
    </row>
    <row r="1578" spans="1:7" x14ac:dyDescent="0.25">
      <c r="A1578" s="27"/>
      <c r="B1578" s="27"/>
      <c r="C1578" s="27"/>
      <c r="E1578" s="37"/>
      <c r="F1578" s="27"/>
      <c r="G1578" s="27"/>
    </row>
    <row r="1579" spans="1:7" x14ac:dyDescent="0.25">
      <c r="A1579" s="27"/>
      <c r="B1579" s="27"/>
      <c r="C1579" s="27"/>
      <c r="E1579" s="37"/>
      <c r="F1579" s="27"/>
      <c r="G1579" s="27"/>
    </row>
    <row r="1580" spans="1:7" x14ac:dyDescent="0.25">
      <c r="A1580" s="27"/>
      <c r="B1580" s="27"/>
      <c r="C1580" s="27"/>
      <c r="E1580" s="37"/>
      <c r="F1580" s="27"/>
      <c r="G1580" s="27"/>
    </row>
    <row r="1581" spans="1:7" x14ac:dyDescent="0.25">
      <c r="A1581" s="27"/>
      <c r="B1581" s="27"/>
      <c r="C1581" s="27"/>
      <c r="E1581" s="37"/>
      <c r="F1581" s="27"/>
      <c r="G1581" s="27"/>
    </row>
    <row r="1582" spans="1:7" x14ac:dyDescent="0.25">
      <c r="A1582" s="27"/>
      <c r="B1582" s="27"/>
      <c r="C1582" s="27"/>
      <c r="E1582" s="37"/>
      <c r="F1582" s="27"/>
      <c r="G1582" s="27"/>
    </row>
    <row r="1583" spans="1:7" x14ac:dyDescent="0.25">
      <c r="A1583" s="27"/>
      <c r="B1583" s="27"/>
      <c r="C1583" s="27"/>
      <c r="E1583" s="37"/>
      <c r="F1583" s="27"/>
      <c r="G1583" s="27"/>
    </row>
    <row r="1584" spans="1:7" x14ac:dyDescent="0.25">
      <c r="A1584" s="27"/>
      <c r="B1584" s="27"/>
      <c r="C1584" s="27"/>
      <c r="E1584" s="37"/>
      <c r="F1584" s="27"/>
      <c r="G1584" s="27"/>
    </row>
    <row r="1585" spans="1:7" x14ac:dyDescent="0.25">
      <c r="A1585" s="27"/>
      <c r="B1585" s="27"/>
      <c r="C1585" s="27"/>
      <c r="E1585" s="37"/>
      <c r="F1585" s="27"/>
      <c r="G1585" s="27"/>
    </row>
    <row r="1586" spans="1:7" x14ac:dyDescent="0.25">
      <c r="A1586" s="27"/>
      <c r="B1586" s="27"/>
      <c r="C1586" s="27"/>
      <c r="E1586" s="37"/>
      <c r="F1586" s="27"/>
      <c r="G1586" s="27"/>
    </row>
    <row r="1587" spans="1:7" x14ac:dyDescent="0.25">
      <c r="A1587" s="27"/>
      <c r="B1587" s="27"/>
      <c r="C1587" s="27"/>
      <c r="E1587" s="37"/>
      <c r="F1587" s="27"/>
      <c r="G1587" s="27"/>
    </row>
    <row r="1588" spans="1:7" x14ac:dyDescent="0.25">
      <c r="A1588" s="27"/>
      <c r="B1588" s="27"/>
      <c r="C1588" s="27"/>
      <c r="E1588" s="37"/>
      <c r="F1588" s="27"/>
      <c r="G1588" s="27"/>
    </row>
    <row r="1589" spans="1:7" x14ac:dyDescent="0.25">
      <c r="A1589" s="27"/>
      <c r="B1589" s="27"/>
      <c r="C1589" s="27"/>
      <c r="E1589" s="37"/>
      <c r="F1589" s="27"/>
      <c r="G1589" s="27"/>
    </row>
    <row r="1590" spans="1:7" x14ac:dyDescent="0.25">
      <c r="A1590" s="27"/>
      <c r="B1590" s="27"/>
      <c r="C1590" s="27"/>
      <c r="E1590" s="37"/>
      <c r="F1590" s="27"/>
      <c r="G1590" s="27"/>
    </row>
    <row r="1591" spans="1:7" x14ac:dyDescent="0.25">
      <c r="A1591" s="27"/>
      <c r="B1591" s="27"/>
      <c r="C1591" s="27"/>
      <c r="E1591" s="37"/>
      <c r="F1591" s="27"/>
      <c r="G1591" s="27"/>
    </row>
    <row r="1592" spans="1:7" x14ac:dyDescent="0.25">
      <c r="A1592" s="27"/>
      <c r="B1592" s="27"/>
      <c r="C1592" s="27"/>
      <c r="E1592" s="37"/>
      <c r="F1592" s="27"/>
      <c r="G1592" s="27"/>
    </row>
    <row r="1593" spans="1:7" x14ac:dyDescent="0.25">
      <c r="A1593" s="27"/>
      <c r="B1593" s="27"/>
      <c r="C1593" s="27"/>
      <c r="E1593" s="37"/>
      <c r="F1593" s="27"/>
      <c r="G1593" s="27"/>
    </row>
    <row r="1594" spans="1:7" x14ac:dyDescent="0.25">
      <c r="A1594" s="27"/>
      <c r="B1594" s="27"/>
      <c r="C1594" s="27"/>
      <c r="E1594" s="37"/>
      <c r="F1594" s="27"/>
      <c r="G1594" s="27"/>
    </row>
    <row r="1595" spans="1:7" x14ac:dyDescent="0.25">
      <c r="A1595" s="27"/>
      <c r="B1595" s="27"/>
      <c r="C1595" s="27"/>
      <c r="E1595" s="37"/>
      <c r="F1595" s="27"/>
      <c r="G1595" s="27"/>
    </row>
    <row r="1596" spans="1:7" x14ac:dyDescent="0.25">
      <c r="A1596" s="27"/>
      <c r="B1596" s="27"/>
      <c r="C1596" s="27"/>
      <c r="E1596" s="37"/>
      <c r="F1596" s="27"/>
      <c r="G1596" s="27"/>
    </row>
    <row r="1597" spans="1:7" x14ac:dyDescent="0.25">
      <c r="A1597" s="27"/>
      <c r="B1597" s="27"/>
      <c r="C1597" s="27"/>
      <c r="E1597" s="37"/>
      <c r="F1597" s="27"/>
      <c r="G1597" s="27"/>
    </row>
    <row r="1598" spans="1:7" x14ac:dyDescent="0.25">
      <c r="A1598" s="27"/>
      <c r="B1598" s="27"/>
      <c r="C1598" s="27"/>
      <c r="E1598" s="37"/>
      <c r="F1598" s="27"/>
      <c r="G1598" s="27"/>
    </row>
    <row r="1599" spans="1:7" x14ac:dyDescent="0.25">
      <c r="A1599" s="27"/>
      <c r="B1599" s="27"/>
      <c r="C1599" s="27"/>
      <c r="E1599" s="37"/>
      <c r="F1599" s="27"/>
      <c r="G1599" s="27"/>
    </row>
    <row r="1600" spans="1:7" x14ac:dyDescent="0.25">
      <c r="A1600" s="27"/>
      <c r="B1600" s="27"/>
      <c r="C1600" s="27"/>
      <c r="E1600" s="37"/>
      <c r="F1600" s="27"/>
      <c r="G1600" s="27"/>
    </row>
    <row r="1601" spans="1:7" x14ac:dyDescent="0.25">
      <c r="A1601" s="27"/>
      <c r="B1601" s="27"/>
      <c r="C1601" s="27"/>
      <c r="E1601" s="37"/>
      <c r="F1601" s="27"/>
      <c r="G1601" s="27"/>
    </row>
    <row r="1602" spans="1:7" x14ac:dyDescent="0.25">
      <c r="A1602" s="27"/>
      <c r="B1602" s="27"/>
      <c r="C1602" s="27"/>
      <c r="E1602" s="37"/>
      <c r="F1602" s="27"/>
      <c r="G1602" s="27"/>
    </row>
    <row r="1603" spans="1:7" x14ac:dyDescent="0.25">
      <c r="A1603" s="27"/>
      <c r="B1603" s="27"/>
      <c r="C1603" s="27"/>
      <c r="E1603" s="37"/>
      <c r="F1603" s="27"/>
      <c r="G1603" s="27"/>
    </row>
    <row r="1604" spans="1:7" x14ac:dyDescent="0.25">
      <c r="A1604" s="27"/>
      <c r="B1604" s="27"/>
      <c r="C1604" s="27"/>
      <c r="E1604" s="37"/>
      <c r="F1604" s="27"/>
      <c r="G1604" s="27"/>
    </row>
    <row r="1605" spans="1:7" x14ac:dyDescent="0.25">
      <c r="A1605" s="27"/>
      <c r="B1605" s="27"/>
      <c r="C1605" s="27"/>
      <c r="E1605" s="37"/>
      <c r="F1605" s="27"/>
      <c r="G1605" s="27"/>
    </row>
    <row r="1606" spans="1:7" x14ac:dyDescent="0.25">
      <c r="A1606" s="27"/>
      <c r="B1606" s="27"/>
      <c r="C1606" s="27"/>
      <c r="E1606" s="37"/>
      <c r="F1606" s="27"/>
      <c r="G1606" s="27"/>
    </row>
    <row r="1607" spans="1:7" x14ac:dyDescent="0.25">
      <c r="A1607" s="27"/>
      <c r="B1607" s="27"/>
      <c r="C1607" s="27"/>
      <c r="E1607" s="37"/>
      <c r="F1607" s="27"/>
      <c r="G1607" s="27"/>
    </row>
    <row r="1608" spans="1:7" x14ac:dyDescent="0.25">
      <c r="A1608" s="27"/>
      <c r="B1608" s="27"/>
      <c r="C1608" s="27"/>
      <c r="E1608" s="37"/>
      <c r="F1608" s="27"/>
      <c r="G1608" s="27"/>
    </row>
    <row r="1609" spans="1:7" x14ac:dyDescent="0.25">
      <c r="A1609" s="27"/>
      <c r="B1609" s="27"/>
      <c r="C1609" s="27"/>
      <c r="E1609" s="37"/>
      <c r="F1609" s="27"/>
      <c r="G1609" s="27"/>
    </row>
    <row r="1610" spans="1:7" x14ac:dyDescent="0.25">
      <c r="A1610" s="27"/>
      <c r="B1610" s="27"/>
      <c r="C1610" s="27"/>
      <c r="E1610" s="37"/>
      <c r="F1610" s="27"/>
      <c r="G1610" s="27"/>
    </row>
    <row r="1611" spans="1:7" x14ac:dyDescent="0.25">
      <c r="A1611" s="27"/>
      <c r="B1611" s="27"/>
      <c r="C1611" s="27"/>
      <c r="E1611" s="37"/>
      <c r="F1611" s="27"/>
      <c r="G1611" s="27"/>
    </row>
    <row r="1612" spans="1:7" x14ac:dyDescent="0.25">
      <c r="A1612" s="27"/>
      <c r="B1612" s="27"/>
      <c r="C1612" s="27"/>
      <c r="E1612" s="37"/>
      <c r="F1612" s="27"/>
      <c r="G1612" s="27"/>
    </row>
    <row r="1613" spans="1:7" x14ac:dyDescent="0.25">
      <c r="A1613" s="27"/>
      <c r="B1613" s="27"/>
      <c r="C1613" s="27"/>
      <c r="E1613" s="37"/>
      <c r="F1613" s="27"/>
      <c r="G1613" s="27"/>
    </row>
    <row r="1614" spans="1:7" x14ac:dyDescent="0.25">
      <c r="A1614" s="27"/>
      <c r="B1614" s="27"/>
      <c r="C1614" s="27"/>
      <c r="E1614" s="37"/>
      <c r="F1614" s="27"/>
      <c r="G1614" s="27"/>
    </row>
    <row r="1615" spans="1:7" x14ac:dyDescent="0.25">
      <c r="A1615" s="27"/>
      <c r="B1615" s="27"/>
      <c r="C1615" s="27"/>
      <c r="E1615" s="37"/>
      <c r="F1615" s="27"/>
      <c r="G1615" s="27"/>
    </row>
    <row r="1616" spans="1:7" x14ac:dyDescent="0.25">
      <c r="A1616" s="27"/>
      <c r="B1616" s="27"/>
      <c r="C1616" s="27"/>
      <c r="E1616" s="37"/>
      <c r="F1616" s="27"/>
      <c r="G1616" s="27"/>
    </row>
    <row r="1617" spans="1:7" x14ac:dyDescent="0.25">
      <c r="A1617" s="27"/>
      <c r="B1617" s="27"/>
      <c r="C1617" s="27"/>
      <c r="E1617" s="37"/>
      <c r="F1617" s="27"/>
      <c r="G1617" s="27"/>
    </row>
    <row r="1618" spans="1:7" x14ac:dyDescent="0.25">
      <c r="A1618" s="27"/>
      <c r="B1618" s="27"/>
      <c r="C1618" s="27"/>
      <c r="E1618" s="37"/>
      <c r="F1618" s="27"/>
      <c r="G1618" s="27"/>
    </row>
    <row r="1619" spans="1:7" x14ac:dyDescent="0.25">
      <c r="A1619" s="27"/>
      <c r="B1619" s="27"/>
      <c r="C1619" s="27"/>
      <c r="E1619" s="37"/>
      <c r="F1619" s="27"/>
      <c r="G1619" s="27"/>
    </row>
    <row r="1620" spans="1:7" x14ac:dyDescent="0.25">
      <c r="A1620" s="27"/>
      <c r="B1620" s="27"/>
      <c r="C1620" s="27"/>
      <c r="E1620" s="37"/>
      <c r="F1620" s="27"/>
      <c r="G1620" s="27"/>
    </row>
    <row r="1621" spans="1:7" x14ac:dyDescent="0.25">
      <c r="A1621" s="27"/>
      <c r="B1621" s="27"/>
      <c r="C1621" s="27"/>
      <c r="E1621" s="37"/>
      <c r="F1621" s="27"/>
      <c r="G1621" s="27"/>
    </row>
    <row r="1622" spans="1:7" x14ac:dyDescent="0.25">
      <c r="A1622" s="27"/>
      <c r="B1622" s="27"/>
      <c r="C1622" s="27"/>
      <c r="E1622" s="37"/>
      <c r="F1622" s="27"/>
      <c r="G1622" s="27"/>
    </row>
    <row r="1623" spans="1:7" x14ac:dyDescent="0.25">
      <c r="A1623" s="27"/>
      <c r="B1623" s="27"/>
      <c r="C1623" s="27"/>
      <c r="E1623" s="37"/>
      <c r="F1623" s="27"/>
      <c r="G1623" s="27"/>
    </row>
    <row r="1624" spans="1:7" x14ac:dyDescent="0.25">
      <c r="A1624" s="27"/>
      <c r="B1624" s="27"/>
      <c r="C1624" s="27"/>
      <c r="E1624" s="37"/>
      <c r="F1624" s="27"/>
      <c r="G1624" s="27"/>
    </row>
    <row r="1625" spans="1:7" x14ac:dyDescent="0.25">
      <c r="A1625" s="27"/>
      <c r="B1625" s="27"/>
      <c r="C1625" s="27"/>
      <c r="E1625" s="37"/>
      <c r="F1625" s="27"/>
      <c r="G1625" s="27"/>
    </row>
    <row r="1626" spans="1:7" x14ac:dyDescent="0.25">
      <c r="A1626" s="27"/>
      <c r="B1626" s="27"/>
      <c r="C1626" s="27"/>
      <c r="E1626" s="37"/>
      <c r="F1626" s="27"/>
      <c r="G1626" s="27"/>
    </row>
    <row r="1627" spans="1:7" x14ac:dyDescent="0.25">
      <c r="A1627" s="27"/>
      <c r="B1627" s="27"/>
      <c r="C1627" s="27"/>
      <c r="E1627" s="37"/>
      <c r="F1627" s="27"/>
      <c r="G1627" s="27"/>
    </row>
    <row r="1628" spans="1:7" x14ac:dyDescent="0.25">
      <c r="A1628" s="27"/>
      <c r="B1628" s="27"/>
      <c r="C1628" s="27"/>
      <c r="E1628" s="37"/>
      <c r="F1628" s="27"/>
      <c r="G1628" s="27"/>
    </row>
    <row r="1629" spans="1:7" x14ac:dyDescent="0.25">
      <c r="A1629" s="27"/>
      <c r="B1629" s="27"/>
      <c r="C1629" s="27"/>
      <c r="E1629" s="37"/>
      <c r="F1629" s="27"/>
      <c r="G1629" s="27"/>
    </row>
    <row r="1630" spans="1:7" x14ac:dyDescent="0.25">
      <c r="A1630" s="27"/>
      <c r="B1630" s="27"/>
      <c r="C1630" s="27"/>
      <c r="E1630" s="37"/>
      <c r="F1630" s="27"/>
      <c r="G1630" s="27"/>
    </row>
    <row r="1631" spans="1:7" x14ac:dyDescent="0.25">
      <c r="A1631" s="27"/>
      <c r="B1631" s="27"/>
      <c r="C1631" s="27"/>
      <c r="E1631" s="37"/>
      <c r="F1631" s="27"/>
      <c r="G1631" s="27"/>
    </row>
    <row r="1632" spans="1:7" x14ac:dyDescent="0.25">
      <c r="A1632" s="27"/>
      <c r="B1632" s="27"/>
      <c r="C1632" s="27"/>
      <c r="E1632" s="37"/>
      <c r="F1632" s="27"/>
      <c r="G1632" s="27"/>
    </row>
    <row r="1633" spans="1:7" x14ac:dyDescent="0.25">
      <c r="A1633" s="27"/>
      <c r="B1633" s="27"/>
      <c r="C1633" s="27"/>
      <c r="E1633" s="37"/>
      <c r="F1633" s="27"/>
      <c r="G1633" s="27"/>
    </row>
    <row r="1634" spans="1:7" x14ac:dyDescent="0.25">
      <c r="A1634" s="27"/>
      <c r="B1634" s="27"/>
      <c r="C1634" s="27"/>
      <c r="E1634" s="37"/>
      <c r="F1634" s="27"/>
      <c r="G1634" s="27"/>
    </row>
    <row r="1635" spans="1:7" x14ac:dyDescent="0.25">
      <c r="A1635" s="27"/>
      <c r="B1635" s="27"/>
      <c r="C1635" s="27"/>
      <c r="E1635" s="37"/>
      <c r="F1635" s="27"/>
      <c r="G1635" s="27"/>
    </row>
    <row r="1636" spans="1:7" x14ac:dyDescent="0.25">
      <c r="A1636" s="27"/>
      <c r="B1636" s="27"/>
      <c r="C1636" s="27"/>
      <c r="E1636" s="37"/>
      <c r="F1636" s="27"/>
      <c r="G1636" s="27"/>
    </row>
    <row r="1637" spans="1:7" x14ac:dyDescent="0.25">
      <c r="A1637" s="27"/>
      <c r="B1637" s="27"/>
      <c r="C1637" s="27"/>
      <c r="E1637" s="37"/>
      <c r="F1637" s="27"/>
      <c r="G1637" s="27"/>
    </row>
    <row r="1638" spans="1:7" x14ac:dyDescent="0.25">
      <c r="A1638" s="27"/>
      <c r="B1638" s="27"/>
      <c r="C1638" s="27"/>
      <c r="E1638" s="37"/>
      <c r="F1638" s="27"/>
      <c r="G1638" s="27"/>
    </row>
    <row r="1639" spans="1:7" x14ac:dyDescent="0.25">
      <c r="A1639" s="27"/>
      <c r="B1639" s="27"/>
      <c r="C1639" s="27"/>
      <c r="E1639" s="37"/>
      <c r="F1639" s="27"/>
      <c r="G1639" s="27"/>
    </row>
    <row r="1640" spans="1:7" x14ac:dyDescent="0.25">
      <c r="A1640" s="27"/>
      <c r="B1640" s="27"/>
      <c r="C1640" s="27"/>
      <c r="E1640" s="37"/>
      <c r="F1640" s="27"/>
      <c r="G1640" s="27"/>
    </row>
    <row r="1641" spans="1:7" x14ac:dyDescent="0.25">
      <c r="A1641" s="27"/>
      <c r="B1641" s="27"/>
      <c r="C1641" s="27"/>
      <c r="E1641" s="37"/>
      <c r="F1641" s="27"/>
      <c r="G1641" s="27"/>
    </row>
    <row r="1642" spans="1:7" x14ac:dyDescent="0.25">
      <c r="A1642" s="27"/>
      <c r="B1642" s="27"/>
      <c r="C1642" s="27"/>
      <c r="E1642" s="37"/>
      <c r="F1642" s="27"/>
      <c r="G1642" s="27"/>
    </row>
    <row r="1643" spans="1:7" x14ac:dyDescent="0.25">
      <c r="A1643" s="27"/>
      <c r="B1643" s="27"/>
      <c r="C1643" s="27"/>
      <c r="E1643" s="37"/>
      <c r="F1643" s="27"/>
      <c r="G1643" s="27"/>
    </row>
    <row r="1644" spans="1:7" x14ac:dyDescent="0.25">
      <c r="A1644" s="27"/>
      <c r="B1644" s="27"/>
      <c r="C1644" s="27"/>
      <c r="E1644" s="37"/>
      <c r="F1644" s="27"/>
      <c r="G1644" s="27"/>
    </row>
    <row r="1645" spans="1:7" x14ac:dyDescent="0.25">
      <c r="A1645" s="27"/>
      <c r="B1645" s="27"/>
      <c r="C1645" s="27"/>
      <c r="E1645" s="37"/>
      <c r="F1645" s="27"/>
      <c r="G1645" s="27"/>
    </row>
    <row r="1646" spans="1:7" x14ac:dyDescent="0.25">
      <c r="A1646" s="27"/>
      <c r="B1646" s="27"/>
      <c r="C1646" s="27"/>
      <c r="E1646" s="37"/>
      <c r="F1646" s="27"/>
      <c r="G1646" s="27"/>
    </row>
    <row r="1647" spans="1:7" x14ac:dyDescent="0.25">
      <c r="A1647" s="27"/>
      <c r="B1647" s="27"/>
      <c r="C1647" s="27"/>
      <c r="E1647" s="37"/>
      <c r="F1647" s="27"/>
      <c r="G1647" s="27"/>
    </row>
    <row r="1648" spans="1:7" x14ac:dyDescent="0.25">
      <c r="A1648" s="27"/>
      <c r="B1648" s="27"/>
      <c r="C1648" s="27"/>
      <c r="E1648" s="37"/>
      <c r="F1648" s="27"/>
      <c r="G1648" s="27"/>
    </row>
    <row r="1649" spans="1:7" x14ac:dyDescent="0.25">
      <c r="A1649" s="27"/>
      <c r="B1649" s="27"/>
      <c r="C1649" s="27"/>
      <c r="E1649" s="37"/>
      <c r="F1649" s="27"/>
      <c r="G1649" s="27"/>
    </row>
    <row r="1650" spans="1:7" x14ac:dyDescent="0.25">
      <c r="A1650" s="27"/>
      <c r="B1650" s="27"/>
      <c r="C1650" s="27"/>
      <c r="E1650" s="37"/>
      <c r="F1650" s="27"/>
      <c r="G1650" s="27"/>
    </row>
    <row r="1651" spans="1:7" x14ac:dyDescent="0.25">
      <c r="A1651" s="27"/>
      <c r="B1651" s="27"/>
      <c r="C1651" s="27"/>
      <c r="E1651" s="37"/>
      <c r="F1651" s="27"/>
      <c r="G1651" s="27"/>
    </row>
    <row r="1652" spans="1:7" x14ac:dyDescent="0.25">
      <c r="A1652" s="27"/>
      <c r="B1652" s="27"/>
      <c r="C1652" s="27"/>
      <c r="E1652" s="37"/>
      <c r="F1652" s="27"/>
      <c r="G1652" s="27"/>
    </row>
    <row r="1653" spans="1:7" x14ac:dyDescent="0.25">
      <c r="A1653" s="27"/>
      <c r="B1653" s="27"/>
      <c r="C1653" s="27"/>
      <c r="E1653" s="37"/>
      <c r="F1653" s="27"/>
      <c r="G1653" s="27"/>
    </row>
    <row r="1654" spans="1:7" x14ac:dyDescent="0.25">
      <c r="A1654" s="27"/>
      <c r="B1654" s="27"/>
      <c r="C1654" s="27"/>
      <c r="E1654" s="37"/>
      <c r="F1654" s="27"/>
      <c r="G1654" s="27"/>
    </row>
    <row r="1655" spans="1:7" x14ac:dyDescent="0.25">
      <c r="A1655" s="27"/>
      <c r="B1655" s="27"/>
      <c r="C1655" s="27"/>
      <c r="E1655" s="37"/>
      <c r="F1655" s="27"/>
      <c r="G1655" s="27"/>
    </row>
    <row r="1656" spans="1:7" x14ac:dyDescent="0.25">
      <c r="A1656" s="27"/>
      <c r="B1656" s="27"/>
      <c r="C1656" s="27"/>
      <c r="E1656" s="37"/>
      <c r="F1656" s="27"/>
      <c r="G1656" s="27"/>
    </row>
    <row r="1657" spans="1:7" x14ac:dyDescent="0.25">
      <c r="A1657" s="27"/>
      <c r="B1657" s="27"/>
      <c r="C1657" s="27"/>
      <c r="E1657" s="37"/>
      <c r="F1657" s="27"/>
      <c r="G1657" s="27"/>
    </row>
    <row r="1658" spans="1:7" x14ac:dyDescent="0.25">
      <c r="A1658" s="27"/>
      <c r="B1658" s="27"/>
      <c r="C1658" s="27"/>
      <c r="E1658" s="37"/>
      <c r="F1658" s="27"/>
      <c r="G1658" s="27"/>
    </row>
    <row r="1659" spans="1:7" x14ac:dyDescent="0.25">
      <c r="A1659" s="27"/>
      <c r="B1659" s="27"/>
      <c r="C1659" s="27"/>
      <c r="E1659" s="37"/>
      <c r="F1659" s="27"/>
      <c r="G1659" s="27"/>
    </row>
    <row r="1660" spans="1:7" x14ac:dyDescent="0.25">
      <c r="A1660" s="27"/>
      <c r="B1660" s="27"/>
      <c r="C1660" s="27"/>
      <c r="E1660" s="37"/>
      <c r="F1660" s="27"/>
      <c r="G1660" s="27"/>
    </row>
    <row r="1661" spans="1:7" x14ac:dyDescent="0.25">
      <c r="A1661" s="27"/>
      <c r="B1661" s="27"/>
      <c r="C1661" s="27"/>
      <c r="E1661" s="37"/>
      <c r="F1661" s="27"/>
      <c r="G1661" s="27"/>
    </row>
    <row r="1662" spans="1:7" x14ac:dyDescent="0.25">
      <c r="A1662" s="27"/>
      <c r="B1662" s="27"/>
      <c r="C1662" s="27"/>
      <c r="E1662" s="37"/>
      <c r="F1662" s="27"/>
      <c r="G1662" s="27"/>
    </row>
    <row r="1663" spans="1:7" x14ac:dyDescent="0.25">
      <c r="A1663" s="27"/>
      <c r="B1663" s="27"/>
      <c r="C1663" s="27"/>
      <c r="E1663" s="37"/>
      <c r="F1663" s="27"/>
      <c r="G1663" s="27"/>
    </row>
    <row r="1664" spans="1:7" x14ac:dyDescent="0.25">
      <c r="A1664" s="27"/>
      <c r="B1664" s="27"/>
      <c r="C1664" s="27"/>
      <c r="E1664" s="37"/>
      <c r="F1664" s="27"/>
      <c r="G1664" s="27"/>
    </row>
    <row r="1665" spans="1:7" x14ac:dyDescent="0.25">
      <c r="A1665" s="27"/>
      <c r="B1665" s="27"/>
      <c r="C1665" s="27"/>
      <c r="E1665" s="37"/>
      <c r="F1665" s="27"/>
      <c r="G1665" s="27"/>
    </row>
    <row r="1666" spans="1:7" x14ac:dyDescent="0.25">
      <c r="A1666" s="27"/>
      <c r="B1666" s="27"/>
      <c r="C1666" s="27"/>
      <c r="E1666" s="37"/>
      <c r="F1666" s="27"/>
      <c r="G1666" s="27"/>
    </row>
    <row r="1667" spans="1:7" x14ac:dyDescent="0.25">
      <c r="A1667" s="27"/>
      <c r="B1667" s="27"/>
      <c r="C1667" s="27"/>
      <c r="E1667" s="37"/>
      <c r="F1667" s="27"/>
      <c r="G1667" s="27"/>
    </row>
    <row r="1668" spans="1:7" x14ac:dyDescent="0.25">
      <c r="A1668" s="27"/>
      <c r="B1668" s="27"/>
      <c r="C1668" s="27"/>
      <c r="E1668" s="37"/>
      <c r="F1668" s="27"/>
      <c r="G1668" s="27"/>
    </row>
    <row r="1669" spans="1:7" x14ac:dyDescent="0.25">
      <c r="A1669" s="27"/>
      <c r="B1669" s="27"/>
      <c r="C1669" s="27"/>
      <c r="E1669" s="37"/>
      <c r="F1669" s="27"/>
      <c r="G1669" s="27"/>
    </row>
    <row r="1670" spans="1:7" x14ac:dyDescent="0.25">
      <c r="A1670" s="27"/>
      <c r="B1670" s="27"/>
      <c r="C1670" s="27"/>
      <c r="E1670" s="37"/>
      <c r="F1670" s="27"/>
      <c r="G1670" s="27"/>
    </row>
    <row r="1671" spans="1:7" x14ac:dyDescent="0.25">
      <c r="A1671" s="27"/>
      <c r="B1671" s="27"/>
      <c r="C1671" s="27"/>
      <c r="E1671" s="37"/>
      <c r="F1671" s="27"/>
      <c r="G1671" s="27"/>
    </row>
    <row r="1672" spans="1:7" x14ac:dyDescent="0.25">
      <c r="A1672" s="27"/>
      <c r="B1672" s="27"/>
      <c r="C1672" s="27"/>
      <c r="E1672" s="37"/>
      <c r="F1672" s="27"/>
      <c r="G1672" s="27"/>
    </row>
    <row r="1673" spans="1:7" x14ac:dyDescent="0.25">
      <c r="A1673" s="27"/>
      <c r="B1673" s="27"/>
      <c r="C1673" s="27"/>
      <c r="E1673" s="37"/>
      <c r="F1673" s="27"/>
      <c r="G1673" s="27"/>
    </row>
    <row r="1674" spans="1:7" x14ac:dyDescent="0.25">
      <c r="A1674" s="27"/>
      <c r="B1674" s="27"/>
      <c r="C1674" s="27"/>
      <c r="E1674" s="37"/>
      <c r="F1674" s="27"/>
      <c r="G1674" s="27"/>
    </row>
    <row r="1675" spans="1:7" x14ac:dyDescent="0.25">
      <c r="A1675" s="27"/>
      <c r="B1675" s="27"/>
      <c r="C1675" s="27"/>
      <c r="E1675" s="37"/>
      <c r="F1675" s="27"/>
      <c r="G1675" s="27"/>
    </row>
    <row r="1676" spans="1:7" x14ac:dyDescent="0.25">
      <c r="A1676" s="27"/>
      <c r="B1676" s="27"/>
      <c r="C1676" s="27"/>
      <c r="E1676" s="37"/>
      <c r="F1676" s="27"/>
      <c r="G1676" s="27"/>
    </row>
    <row r="1677" spans="1:7" x14ac:dyDescent="0.25">
      <c r="A1677" s="27"/>
      <c r="B1677" s="27"/>
      <c r="C1677" s="27"/>
      <c r="E1677" s="37"/>
      <c r="F1677" s="27"/>
      <c r="G1677" s="27"/>
    </row>
    <row r="1678" spans="1:7" x14ac:dyDescent="0.25">
      <c r="A1678" s="27"/>
      <c r="B1678" s="27"/>
      <c r="C1678" s="27"/>
      <c r="E1678" s="37"/>
      <c r="F1678" s="27"/>
      <c r="G1678" s="27"/>
    </row>
    <row r="1679" spans="1:7" x14ac:dyDescent="0.25">
      <c r="A1679" s="27"/>
      <c r="B1679" s="27"/>
      <c r="C1679" s="27"/>
      <c r="E1679" s="37"/>
      <c r="F1679" s="27"/>
      <c r="G1679" s="27"/>
    </row>
    <row r="1680" spans="1:7" x14ac:dyDescent="0.25">
      <c r="A1680" s="27"/>
      <c r="B1680" s="27"/>
      <c r="C1680" s="27"/>
      <c r="E1680" s="37"/>
      <c r="F1680" s="27"/>
      <c r="G1680" s="27"/>
    </row>
    <row r="1681" spans="1:7" x14ac:dyDescent="0.25">
      <c r="A1681" s="27"/>
      <c r="B1681" s="27"/>
      <c r="C1681" s="27"/>
      <c r="E1681" s="37"/>
      <c r="F1681" s="27"/>
      <c r="G1681" s="27"/>
    </row>
    <row r="1682" spans="1:7" x14ac:dyDescent="0.25">
      <c r="A1682" s="27"/>
      <c r="B1682" s="27"/>
      <c r="C1682" s="27"/>
      <c r="E1682" s="37"/>
      <c r="F1682" s="27"/>
      <c r="G1682" s="27"/>
    </row>
    <row r="1683" spans="1:7" x14ac:dyDescent="0.25">
      <c r="A1683" s="27"/>
      <c r="B1683" s="27"/>
      <c r="C1683" s="27"/>
      <c r="E1683" s="37"/>
      <c r="F1683" s="27"/>
      <c r="G1683" s="27"/>
    </row>
    <row r="1684" spans="1:7" x14ac:dyDescent="0.25">
      <c r="A1684" s="27"/>
      <c r="B1684" s="27"/>
      <c r="C1684" s="27"/>
      <c r="E1684" s="37"/>
      <c r="F1684" s="27"/>
      <c r="G1684" s="27"/>
    </row>
    <row r="1685" spans="1:7" x14ac:dyDescent="0.25">
      <c r="A1685" s="27"/>
      <c r="B1685" s="27"/>
      <c r="C1685" s="27"/>
      <c r="E1685" s="37"/>
      <c r="F1685" s="27"/>
      <c r="G1685" s="27"/>
    </row>
    <row r="1686" spans="1:7" x14ac:dyDescent="0.25">
      <c r="A1686" s="27"/>
      <c r="B1686" s="27"/>
      <c r="C1686" s="27"/>
      <c r="E1686" s="37"/>
      <c r="F1686" s="27"/>
      <c r="G1686" s="27"/>
    </row>
    <row r="1687" spans="1:7" x14ac:dyDescent="0.25">
      <c r="A1687" s="27"/>
      <c r="B1687" s="27"/>
      <c r="C1687" s="27"/>
      <c r="E1687" s="37"/>
      <c r="F1687" s="27"/>
      <c r="G1687" s="27"/>
    </row>
    <row r="1688" spans="1:7" x14ac:dyDescent="0.25">
      <c r="A1688" s="27"/>
      <c r="B1688" s="27"/>
      <c r="C1688" s="27"/>
      <c r="E1688" s="37"/>
      <c r="F1688" s="27"/>
      <c r="G1688" s="27"/>
    </row>
    <row r="1689" spans="1:7" x14ac:dyDescent="0.25">
      <c r="A1689" s="27"/>
      <c r="B1689" s="27"/>
      <c r="C1689" s="27"/>
      <c r="E1689" s="37"/>
      <c r="F1689" s="27"/>
      <c r="G1689" s="27"/>
    </row>
    <row r="1690" spans="1:7" x14ac:dyDescent="0.25">
      <c r="A1690" s="27"/>
      <c r="B1690" s="27"/>
      <c r="C1690" s="27"/>
      <c r="E1690" s="37"/>
      <c r="F1690" s="27"/>
      <c r="G1690" s="27"/>
    </row>
    <row r="1691" spans="1:7" x14ac:dyDescent="0.25">
      <c r="A1691" s="27"/>
      <c r="B1691" s="27"/>
      <c r="C1691" s="27"/>
      <c r="E1691" s="37"/>
      <c r="F1691" s="27"/>
      <c r="G1691" s="27"/>
    </row>
    <row r="1692" spans="1:7" x14ac:dyDescent="0.25">
      <c r="A1692" s="27"/>
      <c r="B1692" s="27"/>
      <c r="C1692" s="27"/>
      <c r="E1692" s="37"/>
      <c r="F1692" s="27"/>
      <c r="G1692" s="27"/>
    </row>
    <row r="1693" spans="1:7" x14ac:dyDescent="0.25">
      <c r="A1693" s="27"/>
      <c r="B1693" s="27"/>
      <c r="C1693" s="27"/>
      <c r="E1693" s="37"/>
      <c r="F1693" s="27"/>
      <c r="G1693" s="27"/>
    </row>
    <row r="1694" spans="1:7" x14ac:dyDescent="0.25">
      <c r="A1694" s="27"/>
      <c r="B1694" s="27"/>
      <c r="C1694" s="27"/>
      <c r="E1694" s="37"/>
      <c r="F1694" s="27"/>
      <c r="G1694" s="27"/>
    </row>
    <row r="1695" spans="1:7" x14ac:dyDescent="0.25">
      <c r="A1695" s="27"/>
      <c r="B1695" s="27"/>
      <c r="C1695" s="27"/>
      <c r="E1695" s="37"/>
      <c r="F1695" s="27"/>
      <c r="G1695" s="27"/>
    </row>
    <row r="1696" spans="1:7" x14ac:dyDescent="0.25">
      <c r="A1696" s="27"/>
      <c r="B1696" s="27"/>
      <c r="C1696" s="27"/>
      <c r="E1696" s="37"/>
      <c r="F1696" s="27"/>
      <c r="G1696" s="27"/>
    </row>
    <row r="1697" spans="1:7" x14ac:dyDescent="0.25">
      <c r="A1697" s="27"/>
      <c r="B1697" s="27"/>
      <c r="C1697" s="27"/>
      <c r="E1697" s="37"/>
      <c r="F1697" s="27"/>
      <c r="G1697" s="27"/>
    </row>
    <row r="1698" spans="1:7" x14ac:dyDescent="0.25">
      <c r="A1698" s="27"/>
      <c r="B1698" s="27"/>
      <c r="C1698" s="27"/>
      <c r="E1698" s="37"/>
      <c r="F1698" s="27"/>
      <c r="G1698" s="27"/>
    </row>
    <row r="1699" spans="1:7" x14ac:dyDescent="0.25">
      <c r="A1699" s="27"/>
      <c r="B1699" s="27"/>
      <c r="C1699" s="27"/>
      <c r="E1699" s="37"/>
      <c r="F1699" s="27"/>
      <c r="G1699" s="27"/>
    </row>
    <row r="1700" spans="1:7" x14ac:dyDescent="0.25">
      <c r="A1700" s="27"/>
      <c r="B1700" s="27"/>
      <c r="C1700" s="27"/>
      <c r="E1700" s="37"/>
      <c r="F1700" s="27"/>
      <c r="G1700" s="27"/>
    </row>
    <row r="1701" spans="1:7" x14ac:dyDescent="0.25">
      <c r="A1701" s="27"/>
      <c r="B1701" s="27"/>
      <c r="C1701" s="27"/>
      <c r="E1701" s="37"/>
      <c r="F1701" s="27"/>
      <c r="G1701" s="27"/>
    </row>
    <row r="1702" spans="1:7" x14ac:dyDescent="0.25">
      <c r="A1702" s="27"/>
      <c r="B1702" s="27"/>
      <c r="C1702" s="27"/>
      <c r="E1702" s="37"/>
      <c r="F1702" s="27"/>
      <c r="G1702" s="27"/>
    </row>
    <row r="1703" spans="1:7" x14ac:dyDescent="0.25">
      <c r="A1703" s="27"/>
      <c r="B1703" s="27"/>
      <c r="C1703" s="27"/>
      <c r="E1703" s="37"/>
      <c r="F1703" s="27"/>
      <c r="G1703" s="27"/>
    </row>
    <row r="1704" spans="1:7" x14ac:dyDescent="0.25">
      <c r="A1704" s="27"/>
      <c r="B1704" s="27"/>
      <c r="C1704" s="27"/>
      <c r="E1704" s="37"/>
      <c r="F1704" s="27"/>
      <c r="G1704" s="27"/>
    </row>
    <row r="1705" spans="1:7" x14ac:dyDescent="0.25">
      <c r="A1705" s="27"/>
      <c r="B1705" s="27"/>
      <c r="C1705" s="27"/>
      <c r="E1705" s="37"/>
      <c r="F1705" s="27"/>
      <c r="G1705" s="27"/>
    </row>
    <row r="1706" spans="1:7" x14ac:dyDescent="0.25">
      <c r="A1706" s="27"/>
      <c r="B1706" s="27"/>
      <c r="C1706" s="27"/>
      <c r="E1706" s="37"/>
      <c r="F1706" s="27"/>
      <c r="G1706" s="27"/>
    </row>
    <row r="1707" spans="1:7" x14ac:dyDescent="0.25">
      <c r="A1707" s="27"/>
      <c r="B1707" s="27"/>
      <c r="C1707" s="27"/>
      <c r="E1707" s="37"/>
      <c r="F1707" s="27"/>
      <c r="G1707" s="27"/>
    </row>
    <row r="1708" spans="1:7" x14ac:dyDescent="0.25">
      <c r="A1708" s="27"/>
      <c r="B1708" s="27"/>
      <c r="C1708" s="27"/>
      <c r="E1708" s="37"/>
      <c r="F1708" s="27"/>
      <c r="G1708" s="27"/>
    </row>
    <row r="1709" spans="1:7" x14ac:dyDescent="0.25">
      <c r="A1709" s="27"/>
      <c r="B1709" s="27"/>
      <c r="C1709" s="27"/>
      <c r="E1709" s="37"/>
      <c r="F1709" s="27"/>
      <c r="G1709" s="27"/>
    </row>
    <row r="1710" spans="1:7" x14ac:dyDescent="0.25">
      <c r="A1710" s="27"/>
      <c r="B1710" s="27"/>
      <c r="C1710" s="27"/>
      <c r="E1710" s="37"/>
      <c r="F1710" s="27"/>
      <c r="G1710" s="27"/>
    </row>
    <row r="1711" spans="1:7" x14ac:dyDescent="0.25">
      <c r="A1711" s="27"/>
      <c r="B1711" s="27"/>
      <c r="C1711" s="27"/>
      <c r="E1711" s="37"/>
      <c r="F1711" s="27"/>
      <c r="G1711" s="27"/>
    </row>
    <row r="1712" spans="1:7" x14ac:dyDescent="0.25">
      <c r="A1712" s="27"/>
      <c r="B1712" s="27"/>
      <c r="C1712" s="27"/>
      <c r="E1712" s="37"/>
      <c r="F1712" s="27"/>
      <c r="G1712" s="27"/>
    </row>
    <row r="1713" spans="1:7" x14ac:dyDescent="0.25">
      <c r="A1713" s="27"/>
      <c r="B1713" s="27"/>
      <c r="C1713" s="27"/>
      <c r="E1713" s="37"/>
      <c r="F1713" s="27"/>
      <c r="G1713" s="27"/>
    </row>
    <row r="1714" spans="1:7" x14ac:dyDescent="0.25">
      <c r="A1714" s="27"/>
      <c r="B1714" s="27"/>
      <c r="C1714" s="27"/>
      <c r="E1714" s="37"/>
      <c r="F1714" s="27"/>
      <c r="G1714" s="27"/>
    </row>
    <row r="1715" spans="1:7" x14ac:dyDescent="0.25">
      <c r="A1715" s="27"/>
      <c r="B1715" s="27"/>
      <c r="C1715" s="27"/>
      <c r="E1715" s="37"/>
      <c r="F1715" s="27"/>
      <c r="G1715" s="27"/>
    </row>
    <row r="1716" spans="1:7" x14ac:dyDescent="0.25">
      <c r="A1716" s="27"/>
      <c r="B1716" s="27"/>
      <c r="C1716" s="27"/>
      <c r="E1716" s="37"/>
      <c r="F1716" s="27"/>
      <c r="G1716" s="27"/>
    </row>
    <row r="1717" spans="1:7" x14ac:dyDescent="0.25">
      <c r="A1717" s="27"/>
      <c r="B1717" s="27"/>
      <c r="C1717" s="27"/>
      <c r="E1717" s="37"/>
      <c r="F1717" s="27"/>
      <c r="G1717" s="27"/>
    </row>
    <row r="1718" spans="1:7" x14ac:dyDescent="0.25">
      <c r="A1718" s="27"/>
      <c r="B1718" s="27"/>
      <c r="C1718" s="27"/>
      <c r="E1718" s="37"/>
      <c r="F1718" s="27"/>
      <c r="G1718" s="27"/>
    </row>
    <row r="1719" spans="1:7" x14ac:dyDescent="0.25">
      <c r="A1719" s="27"/>
      <c r="B1719" s="27"/>
      <c r="C1719" s="27"/>
      <c r="E1719" s="37"/>
      <c r="F1719" s="27"/>
      <c r="G1719" s="27"/>
    </row>
    <row r="1720" spans="1:7" x14ac:dyDescent="0.25">
      <c r="A1720" s="27"/>
      <c r="B1720" s="27"/>
      <c r="C1720" s="27"/>
      <c r="E1720" s="37"/>
      <c r="F1720" s="27"/>
      <c r="G1720" s="27"/>
    </row>
    <row r="1721" spans="1:7" x14ac:dyDescent="0.25">
      <c r="A1721" s="27"/>
      <c r="B1721" s="27"/>
      <c r="C1721" s="27"/>
      <c r="E1721" s="37"/>
      <c r="F1721" s="27"/>
      <c r="G1721" s="27"/>
    </row>
    <row r="1722" spans="1:7" x14ac:dyDescent="0.25">
      <c r="A1722" s="27"/>
      <c r="B1722" s="27"/>
      <c r="C1722" s="27"/>
      <c r="E1722" s="37"/>
      <c r="F1722" s="27"/>
      <c r="G1722" s="27"/>
    </row>
    <row r="1723" spans="1:7" x14ac:dyDescent="0.25">
      <c r="A1723" s="27"/>
      <c r="B1723" s="27"/>
      <c r="C1723" s="27"/>
      <c r="E1723" s="37"/>
      <c r="F1723" s="27"/>
      <c r="G1723" s="27"/>
    </row>
    <row r="1724" spans="1:7" x14ac:dyDescent="0.25">
      <c r="A1724" s="27"/>
      <c r="B1724" s="27"/>
      <c r="C1724" s="27"/>
      <c r="E1724" s="37"/>
      <c r="F1724" s="27"/>
      <c r="G1724" s="27"/>
    </row>
    <row r="1725" spans="1:7" x14ac:dyDescent="0.25">
      <c r="A1725" s="27"/>
      <c r="B1725" s="27"/>
      <c r="C1725" s="27"/>
      <c r="E1725" s="37"/>
      <c r="F1725" s="27"/>
      <c r="G1725" s="27"/>
    </row>
    <row r="1726" spans="1:7" x14ac:dyDescent="0.25">
      <c r="A1726" s="27"/>
      <c r="B1726" s="27"/>
      <c r="C1726" s="27"/>
      <c r="E1726" s="37"/>
      <c r="F1726" s="27"/>
      <c r="G1726" s="27"/>
    </row>
    <row r="1727" spans="1:7" x14ac:dyDescent="0.25">
      <c r="A1727" s="27"/>
      <c r="B1727" s="27"/>
      <c r="C1727" s="27"/>
      <c r="E1727" s="37"/>
      <c r="F1727" s="27"/>
      <c r="G1727" s="27"/>
    </row>
    <row r="1728" spans="1:7" x14ac:dyDescent="0.25">
      <c r="A1728" s="27"/>
      <c r="B1728" s="27"/>
      <c r="C1728" s="27"/>
      <c r="E1728" s="37"/>
      <c r="F1728" s="27"/>
      <c r="G1728" s="27"/>
    </row>
    <row r="1729" spans="1:7" x14ac:dyDescent="0.25">
      <c r="A1729" s="27"/>
      <c r="B1729" s="27"/>
      <c r="C1729" s="27"/>
      <c r="E1729" s="37"/>
      <c r="F1729" s="27"/>
      <c r="G1729" s="27"/>
    </row>
    <row r="1730" spans="1:7" x14ac:dyDescent="0.25">
      <c r="A1730" s="27"/>
      <c r="B1730" s="27"/>
      <c r="C1730" s="27"/>
      <c r="E1730" s="37"/>
      <c r="F1730" s="27"/>
      <c r="G1730" s="27"/>
    </row>
    <row r="1731" spans="1:7" x14ac:dyDescent="0.25">
      <c r="A1731" s="27"/>
      <c r="B1731" s="27"/>
      <c r="C1731" s="27"/>
      <c r="E1731" s="37"/>
      <c r="F1731" s="27"/>
      <c r="G1731" s="27"/>
    </row>
    <row r="1732" spans="1:7" x14ac:dyDescent="0.25">
      <c r="A1732" s="27"/>
      <c r="B1732" s="27"/>
      <c r="C1732" s="27"/>
      <c r="E1732" s="37"/>
      <c r="F1732" s="27"/>
      <c r="G1732" s="27"/>
    </row>
    <row r="1733" spans="1:7" x14ac:dyDescent="0.25">
      <c r="A1733" s="27"/>
      <c r="B1733" s="27"/>
      <c r="C1733" s="27"/>
      <c r="E1733" s="37"/>
      <c r="F1733" s="27"/>
      <c r="G1733" s="27"/>
    </row>
    <row r="1734" spans="1:7" x14ac:dyDescent="0.25">
      <c r="A1734" s="27"/>
      <c r="B1734" s="27"/>
      <c r="C1734" s="27"/>
      <c r="E1734" s="37"/>
      <c r="F1734" s="27"/>
      <c r="G1734" s="27"/>
    </row>
    <row r="1735" spans="1:7" x14ac:dyDescent="0.25">
      <c r="A1735" s="27"/>
      <c r="B1735" s="27"/>
      <c r="C1735" s="27"/>
      <c r="E1735" s="37"/>
      <c r="F1735" s="27"/>
      <c r="G1735" s="27"/>
    </row>
    <row r="1736" spans="1:7" x14ac:dyDescent="0.25">
      <c r="A1736" s="27"/>
      <c r="B1736" s="27"/>
      <c r="C1736" s="27"/>
      <c r="E1736" s="37"/>
      <c r="F1736" s="27"/>
      <c r="G1736" s="27"/>
    </row>
    <row r="1737" spans="1:7" x14ac:dyDescent="0.25">
      <c r="A1737" s="27"/>
      <c r="B1737" s="27"/>
      <c r="C1737" s="27"/>
      <c r="E1737" s="37"/>
      <c r="F1737" s="27"/>
      <c r="G1737" s="27"/>
    </row>
    <row r="1738" spans="1:7" x14ac:dyDescent="0.25">
      <c r="A1738" s="27"/>
      <c r="B1738" s="27"/>
      <c r="C1738" s="27"/>
      <c r="E1738" s="37"/>
      <c r="F1738" s="27"/>
      <c r="G1738" s="27"/>
    </row>
    <row r="1739" spans="1:7" x14ac:dyDescent="0.25">
      <c r="A1739" s="27"/>
      <c r="B1739" s="27"/>
      <c r="C1739" s="27"/>
      <c r="E1739" s="37"/>
      <c r="F1739" s="27"/>
      <c r="G1739" s="27"/>
    </row>
    <row r="1740" spans="1:7" x14ac:dyDescent="0.25">
      <c r="A1740" s="27"/>
      <c r="B1740" s="27"/>
      <c r="C1740" s="27"/>
      <c r="E1740" s="37"/>
      <c r="F1740" s="27"/>
      <c r="G1740" s="27"/>
    </row>
    <row r="1741" spans="1:7" x14ac:dyDescent="0.25">
      <c r="A1741" s="27"/>
      <c r="B1741" s="27"/>
      <c r="C1741" s="27"/>
      <c r="E1741" s="37"/>
      <c r="F1741" s="27"/>
      <c r="G1741" s="27"/>
    </row>
    <row r="1742" spans="1:7" x14ac:dyDescent="0.25">
      <c r="A1742" s="27"/>
      <c r="B1742" s="27"/>
      <c r="C1742" s="27"/>
      <c r="E1742" s="37"/>
      <c r="F1742" s="27"/>
      <c r="G1742" s="27"/>
    </row>
    <row r="1743" spans="1:7" x14ac:dyDescent="0.25">
      <c r="A1743" s="27"/>
      <c r="B1743" s="27"/>
      <c r="C1743" s="27"/>
      <c r="E1743" s="37"/>
      <c r="F1743" s="27"/>
      <c r="G1743" s="27"/>
    </row>
    <row r="1744" spans="1:7" x14ac:dyDescent="0.25">
      <c r="A1744" s="27"/>
      <c r="B1744" s="27"/>
      <c r="C1744" s="27"/>
      <c r="E1744" s="37"/>
      <c r="F1744" s="27"/>
      <c r="G1744" s="27"/>
    </row>
    <row r="1745" spans="1:7" x14ac:dyDescent="0.25">
      <c r="A1745" s="27"/>
      <c r="B1745" s="27"/>
      <c r="C1745" s="27"/>
      <c r="E1745" s="37"/>
      <c r="F1745" s="27"/>
      <c r="G1745" s="27"/>
    </row>
    <row r="1746" spans="1:7" x14ac:dyDescent="0.25">
      <c r="A1746" s="27"/>
      <c r="B1746" s="27"/>
      <c r="C1746" s="27"/>
      <c r="E1746" s="37"/>
      <c r="F1746" s="27"/>
      <c r="G1746" s="27"/>
    </row>
    <row r="1747" spans="1:7" x14ac:dyDescent="0.25">
      <c r="A1747" s="27"/>
      <c r="B1747" s="27"/>
      <c r="C1747" s="27"/>
      <c r="E1747" s="37"/>
      <c r="F1747" s="27"/>
      <c r="G1747" s="27"/>
    </row>
    <row r="1748" spans="1:7" x14ac:dyDescent="0.25">
      <c r="A1748" s="27"/>
      <c r="B1748" s="27"/>
      <c r="C1748" s="27"/>
      <c r="E1748" s="37"/>
      <c r="F1748" s="27"/>
      <c r="G1748" s="27"/>
    </row>
    <row r="1749" spans="1:7" x14ac:dyDescent="0.25">
      <c r="A1749" s="27"/>
      <c r="B1749" s="27"/>
      <c r="C1749" s="27"/>
      <c r="E1749" s="37"/>
      <c r="F1749" s="27"/>
      <c r="G1749" s="27"/>
    </row>
    <row r="1750" spans="1:7" x14ac:dyDescent="0.25">
      <c r="A1750" s="27"/>
      <c r="B1750" s="27"/>
      <c r="C1750" s="27"/>
      <c r="E1750" s="37"/>
      <c r="F1750" s="27"/>
      <c r="G1750" s="27"/>
    </row>
    <row r="1751" spans="1:7" x14ac:dyDescent="0.25">
      <c r="A1751" s="27"/>
      <c r="B1751" s="27"/>
      <c r="C1751" s="27"/>
      <c r="E1751" s="37"/>
      <c r="F1751" s="27"/>
      <c r="G1751" s="27"/>
    </row>
    <row r="1752" spans="1:7" x14ac:dyDescent="0.25">
      <c r="A1752" s="27"/>
      <c r="B1752" s="27"/>
      <c r="C1752" s="27"/>
      <c r="E1752" s="37"/>
      <c r="F1752" s="27"/>
      <c r="G1752" s="27"/>
    </row>
    <row r="1753" spans="1:7" x14ac:dyDescent="0.25">
      <c r="A1753" s="27"/>
      <c r="B1753" s="27"/>
      <c r="C1753" s="27"/>
      <c r="E1753" s="37"/>
      <c r="F1753" s="27"/>
      <c r="G1753" s="27"/>
    </row>
    <row r="1754" spans="1:7" x14ac:dyDescent="0.25">
      <c r="A1754" s="27"/>
      <c r="B1754" s="27"/>
      <c r="C1754" s="27"/>
      <c r="E1754" s="37"/>
      <c r="F1754" s="27"/>
      <c r="G1754" s="27"/>
    </row>
    <row r="1755" spans="1:7" x14ac:dyDescent="0.25">
      <c r="A1755" s="27"/>
      <c r="B1755" s="27"/>
      <c r="C1755" s="27"/>
      <c r="E1755" s="37"/>
      <c r="F1755" s="27"/>
      <c r="G1755" s="27"/>
    </row>
    <row r="1756" spans="1:7" x14ac:dyDescent="0.25">
      <c r="A1756" s="27"/>
      <c r="B1756" s="27"/>
      <c r="C1756" s="27"/>
      <c r="E1756" s="37"/>
      <c r="F1756" s="27"/>
      <c r="G1756" s="27"/>
    </row>
    <row r="1757" spans="1:7" x14ac:dyDescent="0.25">
      <c r="A1757" s="27"/>
      <c r="B1757" s="27"/>
      <c r="C1757" s="27"/>
      <c r="E1757" s="37"/>
      <c r="F1757" s="27"/>
      <c r="G1757" s="27"/>
    </row>
    <row r="1758" spans="1:7" x14ac:dyDescent="0.25">
      <c r="A1758" s="27"/>
      <c r="B1758" s="27"/>
      <c r="C1758" s="27"/>
      <c r="E1758" s="37"/>
      <c r="F1758" s="27"/>
      <c r="G1758" s="27"/>
    </row>
    <row r="1759" spans="1:7" x14ac:dyDescent="0.25">
      <c r="A1759" s="27"/>
      <c r="B1759" s="27"/>
      <c r="C1759" s="27"/>
      <c r="E1759" s="37"/>
      <c r="F1759" s="27"/>
      <c r="G1759" s="27"/>
    </row>
    <row r="1760" spans="1:7" x14ac:dyDescent="0.25">
      <c r="A1760" s="27"/>
      <c r="B1760" s="27"/>
      <c r="C1760" s="27"/>
      <c r="E1760" s="37"/>
      <c r="F1760" s="27"/>
      <c r="G1760" s="27"/>
    </row>
    <row r="1761" spans="1:7" x14ac:dyDescent="0.25">
      <c r="A1761" s="27"/>
      <c r="B1761" s="27"/>
      <c r="C1761" s="27"/>
      <c r="E1761" s="37"/>
      <c r="F1761" s="27"/>
      <c r="G1761" s="27"/>
    </row>
    <row r="1762" spans="1:7" x14ac:dyDescent="0.25">
      <c r="A1762" s="27"/>
      <c r="B1762" s="27"/>
      <c r="C1762" s="27"/>
      <c r="E1762" s="37"/>
      <c r="F1762" s="27"/>
      <c r="G1762" s="27"/>
    </row>
    <row r="1763" spans="1:7" x14ac:dyDescent="0.25">
      <c r="A1763" s="27"/>
      <c r="B1763" s="27"/>
      <c r="C1763" s="27"/>
      <c r="E1763" s="37"/>
      <c r="F1763" s="27"/>
      <c r="G1763" s="27"/>
    </row>
    <row r="1764" spans="1:7" x14ac:dyDescent="0.25">
      <c r="A1764" s="27"/>
      <c r="B1764" s="27"/>
      <c r="C1764" s="27"/>
      <c r="E1764" s="37"/>
      <c r="F1764" s="27"/>
      <c r="G1764" s="27"/>
    </row>
    <row r="1765" spans="1:7" x14ac:dyDescent="0.25">
      <c r="A1765" s="27"/>
      <c r="B1765" s="27"/>
      <c r="C1765" s="27"/>
      <c r="E1765" s="37"/>
      <c r="F1765" s="27"/>
      <c r="G1765" s="27"/>
    </row>
    <row r="1766" spans="1:7" x14ac:dyDescent="0.25">
      <c r="A1766" s="27"/>
      <c r="B1766" s="27"/>
      <c r="C1766" s="27"/>
      <c r="E1766" s="37"/>
      <c r="F1766" s="27"/>
      <c r="G1766" s="27"/>
    </row>
    <row r="1767" spans="1:7" x14ac:dyDescent="0.25">
      <c r="A1767" s="27"/>
      <c r="B1767" s="27"/>
      <c r="C1767" s="27"/>
      <c r="E1767" s="37"/>
      <c r="F1767" s="27"/>
      <c r="G1767" s="27"/>
    </row>
    <row r="1768" spans="1:7" x14ac:dyDescent="0.25">
      <c r="A1768" s="27"/>
      <c r="B1768" s="27"/>
      <c r="C1768" s="27"/>
      <c r="E1768" s="37"/>
      <c r="F1768" s="27"/>
      <c r="G1768" s="27"/>
    </row>
    <row r="1769" spans="1:7" x14ac:dyDescent="0.25">
      <c r="A1769" s="27"/>
      <c r="B1769" s="27"/>
      <c r="C1769" s="27"/>
      <c r="E1769" s="37"/>
      <c r="F1769" s="27"/>
      <c r="G1769" s="27"/>
    </row>
    <row r="1770" spans="1:7" x14ac:dyDescent="0.25">
      <c r="A1770" s="27"/>
      <c r="B1770" s="27"/>
      <c r="C1770" s="27"/>
      <c r="E1770" s="37"/>
      <c r="F1770" s="27"/>
      <c r="G1770" s="27"/>
    </row>
    <row r="1771" spans="1:7" x14ac:dyDescent="0.25">
      <c r="A1771" s="27"/>
      <c r="B1771" s="27"/>
      <c r="C1771" s="27"/>
      <c r="E1771" s="37"/>
      <c r="F1771" s="27"/>
      <c r="G1771" s="27"/>
    </row>
    <row r="1772" spans="1:7" x14ac:dyDescent="0.25">
      <c r="A1772" s="27"/>
      <c r="B1772" s="27"/>
      <c r="C1772" s="27"/>
      <c r="E1772" s="37"/>
      <c r="F1772" s="27"/>
      <c r="G1772" s="27"/>
    </row>
    <row r="1773" spans="1:7" x14ac:dyDescent="0.25">
      <c r="A1773" s="27"/>
      <c r="B1773" s="27"/>
      <c r="C1773" s="27"/>
      <c r="E1773" s="37"/>
      <c r="F1773" s="27"/>
      <c r="G1773" s="27"/>
    </row>
    <row r="1774" spans="1:7" x14ac:dyDescent="0.25">
      <c r="A1774" s="27"/>
      <c r="B1774" s="27"/>
      <c r="C1774" s="27"/>
      <c r="E1774" s="37"/>
      <c r="F1774" s="27"/>
      <c r="G1774" s="27"/>
    </row>
    <row r="1775" spans="1:7" x14ac:dyDescent="0.25">
      <c r="A1775" s="27"/>
      <c r="B1775" s="27"/>
      <c r="C1775" s="27"/>
      <c r="E1775" s="37"/>
      <c r="F1775" s="27"/>
      <c r="G1775" s="27"/>
    </row>
    <row r="1776" spans="1:7" x14ac:dyDescent="0.25">
      <c r="A1776" s="27"/>
      <c r="B1776" s="27"/>
      <c r="C1776" s="27"/>
      <c r="E1776" s="37"/>
      <c r="F1776" s="27"/>
      <c r="G1776" s="27"/>
    </row>
    <row r="1777" spans="1:7" x14ac:dyDescent="0.25">
      <c r="A1777" s="27"/>
      <c r="B1777" s="27"/>
      <c r="C1777" s="27"/>
      <c r="E1777" s="37"/>
      <c r="F1777" s="27"/>
      <c r="G1777" s="27"/>
    </row>
    <row r="1778" spans="1:7" x14ac:dyDescent="0.25">
      <c r="A1778" s="27"/>
      <c r="B1778" s="27"/>
      <c r="C1778" s="27"/>
      <c r="E1778" s="37"/>
      <c r="F1778" s="27"/>
      <c r="G1778" s="27"/>
    </row>
    <row r="1779" spans="1:7" x14ac:dyDescent="0.25">
      <c r="A1779" s="27"/>
      <c r="B1779" s="27"/>
      <c r="C1779" s="27"/>
      <c r="E1779" s="37"/>
      <c r="F1779" s="27"/>
      <c r="G1779" s="27"/>
    </row>
    <row r="1780" spans="1:7" x14ac:dyDescent="0.25">
      <c r="A1780" s="27"/>
      <c r="B1780" s="27"/>
      <c r="C1780" s="27"/>
      <c r="E1780" s="37"/>
      <c r="F1780" s="27"/>
      <c r="G1780" s="27"/>
    </row>
    <row r="1781" spans="1:7" x14ac:dyDescent="0.25">
      <c r="A1781" s="27"/>
      <c r="B1781" s="27"/>
      <c r="C1781" s="27"/>
      <c r="E1781" s="37"/>
      <c r="F1781" s="27"/>
      <c r="G1781" s="27"/>
    </row>
    <row r="1782" spans="1:7" x14ac:dyDescent="0.25">
      <c r="A1782" s="27"/>
      <c r="B1782" s="27"/>
      <c r="C1782" s="27"/>
      <c r="E1782" s="37"/>
      <c r="F1782" s="27"/>
      <c r="G1782" s="27"/>
    </row>
    <row r="1783" spans="1:7" x14ac:dyDescent="0.25">
      <c r="A1783" s="27"/>
      <c r="B1783" s="27"/>
      <c r="C1783" s="27"/>
      <c r="E1783" s="37"/>
      <c r="F1783" s="27"/>
      <c r="G1783" s="27"/>
    </row>
    <row r="1784" spans="1:7" x14ac:dyDescent="0.25">
      <c r="A1784" s="27"/>
      <c r="B1784" s="27"/>
      <c r="C1784" s="27"/>
      <c r="E1784" s="37"/>
      <c r="F1784" s="27"/>
      <c r="G1784" s="27"/>
    </row>
    <row r="1785" spans="1:7" x14ac:dyDescent="0.25">
      <c r="A1785" s="27"/>
      <c r="B1785" s="27"/>
      <c r="C1785" s="27"/>
      <c r="E1785" s="37"/>
      <c r="F1785" s="27"/>
      <c r="G1785" s="27"/>
    </row>
    <row r="1786" spans="1:7" x14ac:dyDescent="0.25">
      <c r="A1786" s="27"/>
      <c r="B1786" s="27"/>
      <c r="C1786" s="27"/>
      <c r="E1786" s="37"/>
      <c r="F1786" s="27"/>
      <c r="G1786" s="27"/>
    </row>
    <row r="1787" spans="1:7" x14ac:dyDescent="0.25">
      <c r="A1787" s="27"/>
      <c r="B1787" s="27"/>
      <c r="C1787" s="27"/>
      <c r="E1787" s="37"/>
      <c r="F1787" s="27"/>
      <c r="G1787" s="27"/>
    </row>
    <row r="1788" spans="1:7" x14ac:dyDescent="0.25">
      <c r="A1788" s="27"/>
      <c r="B1788" s="27"/>
      <c r="C1788" s="27"/>
      <c r="E1788" s="37"/>
      <c r="F1788" s="27"/>
      <c r="G1788" s="27"/>
    </row>
    <row r="1789" spans="1:7" x14ac:dyDescent="0.25">
      <c r="A1789" s="27"/>
      <c r="B1789" s="27"/>
      <c r="C1789" s="27"/>
      <c r="E1789" s="37"/>
      <c r="F1789" s="27"/>
      <c r="G1789" s="27"/>
    </row>
    <row r="1790" spans="1:7" x14ac:dyDescent="0.25">
      <c r="A1790" s="27"/>
      <c r="B1790" s="27"/>
      <c r="C1790" s="27"/>
      <c r="E1790" s="37"/>
      <c r="F1790" s="27"/>
      <c r="G1790" s="27"/>
    </row>
    <row r="1791" spans="1:7" x14ac:dyDescent="0.25">
      <c r="A1791" s="27"/>
      <c r="B1791" s="27"/>
      <c r="C1791" s="27"/>
      <c r="E1791" s="37"/>
      <c r="F1791" s="27"/>
      <c r="G1791" s="27"/>
    </row>
    <row r="1792" spans="1:7" x14ac:dyDescent="0.25">
      <c r="A1792" s="27"/>
      <c r="B1792" s="27"/>
      <c r="C1792" s="27"/>
      <c r="E1792" s="37"/>
      <c r="F1792" s="27"/>
      <c r="G1792" s="27"/>
    </row>
    <row r="1793" spans="1:7" x14ac:dyDescent="0.25">
      <c r="A1793" s="27"/>
      <c r="B1793" s="27"/>
      <c r="C1793" s="27"/>
      <c r="E1793" s="37"/>
      <c r="F1793" s="27"/>
      <c r="G1793" s="27"/>
    </row>
    <row r="1794" spans="1:7" x14ac:dyDescent="0.25">
      <c r="A1794" s="27"/>
      <c r="B1794" s="27"/>
      <c r="C1794" s="27"/>
      <c r="E1794" s="37"/>
      <c r="F1794" s="27"/>
      <c r="G1794" s="27"/>
    </row>
    <row r="1795" spans="1:7" x14ac:dyDescent="0.25">
      <c r="A1795" s="27"/>
      <c r="B1795" s="27"/>
      <c r="C1795" s="27"/>
      <c r="E1795" s="37"/>
      <c r="F1795" s="27"/>
      <c r="G1795" s="27"/>
    </row>
    <row r="1796" spans="1:7" x14ac:dyDescent="0.25">
      <c r="A1796" s="27"/>
      <c r="B1796" s="27"/>
      <c r="C1796" s="27"/>
      <c r="E1796" s="37"/>
      <c r="F1796" s="27"/>
      <c r="G1796" s="27"/>
    </row>
    <row r="1797" spans="1:7" x14ac:dyDescent="0.25">
      <c r="A1797" s="27"/>
      <c r="B1797" s="27"/>
      <c r="C1797" s="27"/>
      <c r="E1797" s="37"/>
      <c r="F1797" s="27"/>
      <c r="G1797" s="27"/>
    </row>
    <row r="1798" spans="1:7" x14ac:dyDescent="0.25">
      <c r="A1798" s="27"/>
      <c r="B1798" s="27"/>
      <c r="C1798" s="27"/>
      <c r="E1798" s="37"/>
      <c r="F1798" s="27"/>
      <c r="G1798" s="27"/>
    </row>
    <row r="1799" spans="1:7" x14ac:dyDescent="0.25">
      <c r="A1799" s="27"/>
      <c r="B1799" s="27"/>
      <c r="C1799" s="27"/>
      <c r="E1799" s="37"/>
      <c r="F1799" s="27"/>
      <c r="G1799" s="27"/>
    </row>
    <row r="1800" spans="1:7" x14ac:dyDescent="0.25">
      <c r="A1800" s="27"/>
      <c r="B1800" s="27"/>
      <c r="C1800" s="27"/>
      <c r="E1800" s="37"/>
      <c r="F1800" s="27"/>
      <c r="G1800" s="27"/>
    </row>
    <row r="1801" spans="1:7" x14ac:dyDescent="0.25">
      <c r="A1801" s="27"/>
      <c r="B1801" s="27"/>
      <c r="C1801" s="27"/>
      <c r="E1801" s="37"/>
      <c r="F1801" s="27"/>
      <c r="G1801" s="27"/>
    </row>
    <row r="1802" spans="1:7" x14ac:dyDescent="0.25">
      <c r="A1802" s="27"/>
      <c r="B1802" s="27"/>
      <c r="C1802" s="27"/>
      <c r="E1802" s="37"/>
      <c r="F1802" s="27"/>
      <c r="G1802" s="27"/>
    </row>
    <row r="1803" spans="1:7" x14ac:dyDescent="0.25">
      <c r="A1803" s="27"/>
      <c r="B1803" s="27"/>
      <c r="C1803" s="27"/>
      <c r="E1803" s="37"/>
      <c r="F1803" s="27"/>
      <c r="G1803" s="27"/>
    </row>
    <row r="1804" spans="1:7" x14ac:dyDescent="0.25">
      <c r="A1804" s="27"/>
      <c r="B1804" s="27"/>
      <c r="C1804" s="27"/>
      <c r="E1804" s="37"/>
      <c r="F1804" s="27"/>
      <c r="G1804" s="27"/>
    </row>
    <row r="1805" spans="1:7" x14ac:dyDescent="0.25">
      <c r="A1805" s="27"/>
      <c r="B1805" s="27"/>
      <c r="C1805" s="27"/>
      <c r="E1805" s="37"/>
      <c r="F1805" s="27"/>
      <c r="G1805" s="27"/>
    </row>
    <row r="1806" spans="1:7" x14ac:dyDescent="0.25">
      <c r="A1806" s="27"/>
      <c r="B1806" s="27"/>
      <c r="C1806" s="27"/>
      <c r="E1806" s="37"/>
      <c r="F1806" s="27"/>
      <c r="G1806" s="27"/>
    </row>
    <row r="1807" spans="1:7" x14ac:dyDescent="0.25">
      <c r="A1807" s="27"/>
      <c r="B1807" s="27"/>
      <c r="C1807" s="27"/>
      <c r="E1807" s="37"/>
      <c r="F1807" s="27"/>
      <c r="G1807" s="27"/>
    </row>
    <row r="1808" spans="1:7" x14ac:dyDescent="0.25">
      <c r="A1808" s="27"/>
      <c r="B1808" s="27"/>
      <c r="C1808" s="27"/>
      <c r="E1808" s="37"/>
      <c r="F1808" s="27"/>
      <c r="G1808" s="27"/>
    </row>
    <row r="1809" spans="1:7" x14ac:dyDescent="0.25">
      <c r="A1809" s="27"/>
      <c r="B1809" s="27"/>
      <c r="C1809" s="27"/>
      <c r="E1809" s="37"/>
      <c r="F1809" s="27"/>
      <c r="G1809" s="27"/>
    </row>
    <row r="1810" spans="1:7" x14ac:dyDescent="0.25">
      <c r="A1810" s="27"/>
      <c r="B1810" s="27"/>
      <c r="C1810" s="27"/>
      <c r="E1810" s="37"/>
      <c r="F1810" s="27"/>
      <c r="G1810" s="27"/>
    </row>
    <row r="1811" spans="1:7" x14ac:dyDescent="0.25">
      <c r="A1811" s="27"/>
      <c r="B1811" s="27"/>
      <c r="C1811" s="27"/>
      <c r="E1811" s="37"/>
      <c r="F1811" s="27"/>
      <c r="G1811" s="27"/>
    </row>
    <row r="1812" spans="1:7" x14ac:dyDescent="0.25">
      <c r="A1812" s="27"/>
      <c r="B1812" s="27"/>
      <c r="C1812" s="27"/>
      <c r="E1812" s="37"/>
      <c r="F1812" s="27"/>
      <c r="G1812" s="27"/>
    </row>
    <row r="1813" spans="1:7" x14ac:dyDescent="0.25">
      <c r="A1813" s="27"/>
      <c r="B1813" s="27"/>
      <c r="C1813" s="27"/>
      <c r="E1813" s="37"/>
      <c r="F1813" s="27"/>
      <c r="G1813" s="27"/>
    </row>
    <row r="1814" spans="1:7" x14ac:dyDescent="0.25">
      <c r="A1814" s="27"/>
      <c r="B1814" s="27"/>
      <c r="C1814" s="27"/>
      <c r="E1814" s="37"/>
      <c r="F1814" s="27"/>
      <c r="G1814" s="27"/>
    </row>
    <row r="1815" spans="1:7" x14ac:dyDescent="0.25">
      <c r="A1815" s="27"/>
      <c r="B1815" s="27"/>
      <c r="C1815" s="27"/>
      <c r="E1815" s="37"/>
      <c r="F1815" s="27"/>
      <c r="G1815" s="27"/>
    </row>
    <row r="1816" spans="1:7" x14ac:dyDescent="0.25">
      <c r="A1816" s="27"/>
      <c r="B1816" s="27"/>
      <c r="C1816" s="27"/>
      <c r="E1816" s="37"/>
      <c r="F1816" s="27"/>
      <c r="G1816" s="27"/>
    </row>
    <row r="1817" spans="1:7" x14ac:dyDescent="0.25">
      <c r="A1817" s="27"/>
      <c r="B1817" s="27"/>
      <c r="C1817" s="27"/>
      <c r="E1817" s="37"/>
      <c r="F1817" s="27"/>
      <c r="G1817" s="27"/>
    </row>
    <row r="1818" spans="1:7" x14ac:dyDescent="0.25">
      <c r="A1818" s="27"/>
      <c r="B1818" s="27"/>
      <c r="C1818" s="27"/>
      <c r="E1818" s="37"/>
      <c r="F1818" s="27"/>
      <c r="G1818" s="27"/>
    </row>
    <row r="1819" spans="1:7" x14ac:dyDescent="0.25">
      <c r="A1819" s="27"/>
      <c r="B1819" s="27"/>
      <c r="C1819" s="27"/>
      <c r="E1819" s="37"/>
      <c r="F1819" s="27"/>
      <c r="G1819" s="27"/>
    </row>
    <row r="1820" spans="1:7" x14ac:dyDescent="0.25">
      <c r="A1820" s="27"/>
      <c r="B1820" s="27"/>
      <c r="C1820" s="27"/>
      <c r="E1820" s="37"/>
      <c r="F1820" s="27"/>
      <c r="G1820" s="27"/>
    </row>
    <row r="1821" spans="1:7" x14ac:dyDescent="0.25">
      <c r="A1821" s="27"/>
      <c r="B1821" s="27"/>
      <c r="C1821" s="27"/>
      <c r="E1821" s="37"/>
      <c r="F1821" s="27"/>
      <c r="G1821" s="27"/>
    </row>
    <row r="1822" spans="1:7" x14ac:dyDescent="0.25">
      <c r="A1822" s="27"/>
      <c r="B1822" s="27"/>
      <c r="C1822" s="27"/>
      <c r="E1822" s="37"/>
      <c r="F1822" s="27"/>
      <c r="G1822" s="27"/>
    </row>
    <row r="1823" spans="1:7" x14ac:dyDescent="0.25">
      <c r="A1823" s="27"/>
      <c r="B1823" s="27"/>
      <c r="C1823" s="27"/>
      <c r="E1823" s="37"/>
      <c r="F1823" s="27"/>
      <c r="G1823" s="27"/>
    </row>
    <row r="1824" spans="1:7" x14ac:dyDescent="0.25">
      <c r="A1824" s="27"/>
      <c r="B1824" s="27"/>
      <c r="C1824" s="27"/>
      <c r="E1824" s="37"/>
      <c r="F1824" s="27"/>
      <c r="G1824" s="27"/>
    </row>
    <row r="1825" spans="1:7" x14ac:dyDescent="0.25">
      <c r="A1825" s="27"/>
      <c r="B1825" s="27"/>
      <c r="C1825" s="27"/>
      <c r="E1825" s="37"/>
      <c r="F1825" s="27"/>
      <c r="G1825" s="27"/>
    </row>
    <row r="1826" spans="1:7" x14ac:dyDescent="0.25">
      <c r="A1826" s="27"/>
      <c r="B1826" s="27"/>
      <c r="C1826" s="27"/>
      <c r="E1826" s="37"/>
      <c r="F1826" s="27"/>
      <c r="G1826" s="27"/>
    </row>
    <row r="1827" spans="1:7" x14ac:dyDescent="0.25">
      <c r="A1827" s="27"/>
      <c r="B1827" s="27"/>
      <c r="C1827" s="27"/>
      <c r="E1827" s="37"/>
      <c r="F1827" s="27"/>
      <c r="G1827" s="27"/>
    </row>
    <row r="1828" spans="1:7" x14ac:dyDescent="0.25">
      <c r="A1828" s="27"/>
      <c r="B1828" s="27"/>
      <c r="C1828" s="27"/>
      <c r="E1828" s="37"/>
      <c r="F1828" s="27"/>
      <c r="G1828" s="27"/>
    </row>
    <row r="1829" spans="1:7" x14ac:dyDescent="0.25">
      <c r="A1829" s="27"/>
      <c r="B1829" s="27"/>
      <c r="C1829" s="27"/>
      <c r="E1829" s="37"/>
      <c r="F1829" s="27"/>
      <c r="G1829" s="27"/>
    </row>
    <row r="1830" spans="1:7" x14ac:dyDescent="0.25">
      <c r="A1830" s="27"/>
      <c r="B1830" s="27"/>
      <c r="C1830" s="27"/>
      <c r="E1830" s="37"/>
      <c r="F1830" s="27"/>
      <c r="G1830" s="27"/>
    </row>
    <row r="1831" spans="1:7" x14ac:dyDescent="0.25">
      <c r="A1831" s="27"/>
      <c r="B1831" s="27"/>
      <c r="C1831" s="27"/>
      <c r="E1831" s="37"/>
      <c r="F1831" s="27"/>
      <c r="G1831" s="27"/>
    </row>
    <row r="1832" spans="1:7" x14ac:dyDescent="0.25">
      <c r="A1832" s="27"/>
      <c r="B1832" s="27"/>
      <c r="C1832" s="27"/>
      <c r="E1832" s="37"/>
      <c r="F1832" s="27"/>
      <c r="G1832" s="27"/>
    </row>
    <row r="1833" spans="1:7" x14ac:dyDescent="0.25">
      <c r="A1833" s="27"/>
      <c r="B1833" s="27"/>
      <c r="C1833" s="27"/>
      <c r="E1833" s="37"/>
      <c r="F1833" s="27"/>
      <c r="G1833" s="27"/>
    </row>
    <row r="1834" spans="1:7" x14ac:dyDescent="0.25">
      <c r="A1834" s="27"/>
      <c r="B1834" s="27"/>
      <c r="C1834" s="27"/>
      <c r="E1834" s="37"/>
      <c r="F1834" s="27"/>
      <c r="G1834" s="27"/>
    </row>
    <row r="1835" spans="1:7" x14ac:dyDescent="0.25">
      <c r="A1835" s="27"/>
      <c r="B1835" s="27"/>
      <c r="C1835" s="27"/>
      <c r="E1835" s="37"/>
      <c r="F1835" s="27"/>
      <c r="G1835" s="27"/>
    </row>
    <row r="1836" spans="1:7" x14ac:dyDescent="0.25">
      <c r="A1836" s="27"/>
      <c r="B1836" s="27"/>
      <c r="C1836" s="27"/>
      <c r="E1836" s="37"/>
      <c r="F1836" s="27"/>
      <c r="G1836" s="27"/>
    </row>
    <row r="1837" spans="1:7" x14ac:dyDescent="0.25">
      <c r="A1837" s="27"/>
      <c r="B1837" s="27"/>
      <c r="C1837" s="27"/>
      <c r="E1837" s="37"/>
      <c r="F1837" s="27"/>
      <c r="G1837" s="27"/>
    </row>
    <row r="1838" spans="1:7" x14ac:dyDescent="0.25">
      <c r="A1838" s="27"/>
      <c r="B1838" s="27"/>
      <c r="C1838" s="27"/>
      <c r="E1838" s="37"/>
      <c r="F1838" s="27"/>
      <c r="G1838" s="27"/>
    </row>
    <row r="1839" spans="1:7" x14ac:dyDescent="0.25">
      <c r="A1839" s="27"/>
      <c r="B1839" s="27"/>
      <c r="C1839" s="27"/>
      <c r="E1839" s="37"/>
      <c r="F1839" s="27"/>
      <c r="G1839" s="27"/>
    </row>
    <row r="1840" spans="1:7" x14ac:dyDescent="0.25">
      <c r="A1840" s="27"/>
      <c r="B1840" s="27"/>
      <c r="C1840" s="27"/>
      <c r="E1840" s="37"/>
      <c r="F1840" s="27"/>
      <c r="G1840" s="27"/>
    </row>
    <row r="1841" spans="1:7" x14ac:dyDescent="0.25">
      <c r="A1841" s="27"/>
      <c r="B1841" s="27"/>
      <c r="C1841" s="27"/>
      <c r="E1841" s="37"/>
      <c r="F1841" s="27"/>
      <c r="G1841" s="27"/>
    </row>
    <row r="1842" spans="1:7" x14ac:dyDescent="0.25">
      <c r="A1842" s="27"/>
      <c r="B1842" s="27"/>
      <c r="C1842" s="27"/>
      <c r="E1842" s="37"/>
      <c r="F1842" s="27"/>
      <c r="G1842" s="27"/>
    </row>
    <row r="1843" spans="1:7" x14ac:dyDescent="0.25">
      <c r="A1843" s="27"/>
      <c r="B1843" s="27"/>
      <c r="C1843" s="27"/>
      <c r="E1843" s="37"/>
      <c r="F1843" s="27"/>
      <c r="G1843" s="27"/>
    </row>
    <row r="1844" spans="1:7" x14ac:dyDescent="0.25">
      <c r="A1844" s="27"/>
      <c r="B1844" s="27"/>
      <c r="C1844" s="27"/>
      <c r="E1844" s="37"/>
      <c r="F1844" s="27"/>
      <c r="G1844" s="27"/>
    </row>
    <row r="1845" spans="1:7" x14ac:dyDescent="0.25">
      <c r="A1845" s="27"/>
      <c r="B1845" s="27"/>
      <c r="C1845" s="27"/>
      <c r="E1845" s="37"/>
      <c r="F1845" s="27"/>
      <c r="G1845" s="27"/>
    </row>
    <row r="1846" spans="1:7" x14ac:dyDescent="0.25">
      <c r="A1846" s="27"/>
      <c r="B1846" s="27"/>
      <c r="C1846" s="27"/>
      <c r="E1846" s="37"/>
      <c r="F1846" s="27"/>
      <c r="G1846" s="27"/>
    </row>
    <row r="1847" spans="1:7" x14ac:dyDescent="0.25">
      <c r="A1847" s="27"/>
      <c r="B1847" s="27"/>
      <c r="C1847" s="27"/>
      <c r="E1847" s="37"/>
      <c r="F1847" s="27"/>
      <c r="G1847" s="27"/>
    </row>
    <row r="1848" spans="1:7" x14ac:dyDescent="0.25">
      <c r="A1848" s="27"/>
      <c r="B1848" s="27"/>
      <c r="C1848" s="27"/>
      <c r="E1848" s="37"/>
      <c r="F1848" s="27"/>
      <c r="G1848" s="27"/>
    </row>
    <row r="1849" spans="1:7" x14ac:dyDescent="0.25">
      <c r="A1849" s="27"/>
      <c r="B1849" s="27"/>
      <c r="C1849" s="27"/>
      <c r="E1849" s="37"/>
      <c r="F1849" s="27"/>
      <c r="G1849" s="27"/>
    </row>
    <row r="1850" spans="1:7" x14ac:dyDescent="0.25">
      <c r="A1850" s="27"/>
      <c r="B1850" s="27"/>
      <c r="C1850" s="27"/>
      <c r="E1850" s="37"/>
      <c r="F1850" s="27"/>
      <c r="G1850" s="27"/>
    </row>
    <row r="1851" spans="1:7" x14ac:dyDescent="0.25">
      <c r="A1851" s="27"/>
      <c r="B1851" s="27"/>
      <c r="C1851" s="27"/>
      <c r="E1851" s="37"/>
      <c r="F1851" s="27"/>
      <c r="G1851" s="27"/>
    </row>
    <row r="1852" spans="1:7" x14ac:dyDescent="0.25">
      <c r="A1852" s="27"/>
      <c r="B1852" s="27"/>
      <c r="C1852" s="27"/>
      <c r="E1852" s="37"/>
      <c r="F1852" s="27"/>
      <c r="G1852" s="27"/>
    </row>
    <row r="1853" spans="1:7" x14ac:dyDescent="0.25">
      <c r="A1853" s="27"/>
      <c r="B1853" s="27"/>
      <c r="C1853" s="27"/>
      <c r="E1853" s="37"/>
      <c r="F1853" s="27"/>
      <c r="G1853" s="27"/>
    </row>
    <row r="1854" spans="1:7" x14ac:dyDescent="0.25">
      <c r="A1854" s="27"/>
      <c r="B1854" s="27"/>
      <c r="C1854" s="27"/>
      <c r="E1854" s="37"/>
      <c r="F1854" s="27"/>
      <c r="G1854" s="27"/>
    </row>
    <row r="1855" spans="1:7" x14ac:dyDescent="0.25">
      <c r="A1855" s="27"/>
      <c r="B1855" s="27"/>
      <c r="C1855" s="27"/>
      <c r="E1855" s="37"/>
      <c r="F1855" s="27"/>
      <c r="G1855" s="27"/>
    </row>
    <row r="1856" spans="1:7" x14ac:dyDescent="0.25">
      <c r="A1856" s="27"/>
      <c r="B1856" s="27"/>
      <c r="C1856" s="27"/>
      <c r="E1856" s="37"/>
      <c r="F1856" s="27"/>
      <c r="G1856" s="27"/>
    </row>
    <row r="1857" spans="1:7" x14ac:dyDescent="0.25">
      <c r="A1857" s="27"/>
      <c r="B1857" s="27"/>
      <c r="C1857" s="27"/>
      <c r="E1857" s="37"/>
      <c r="F1857" s="27"/>
      <c r="G1857" s="27"/>
    </row>
    <row r="1858" spans="1:7" x14ac:dyDescent="0.25">
      <c r="A1858" s="27"/>
      <c r="B1858" s="27"/>
      <c r="C1858" s="27"/>
      <c r="E1858" s="37"/>
      <c r="F1858" s="27"/>
      <c r="G1858" s="27"/>
    </row>
    <row r="1859" spans="1:7" x14ac:dyDescent="0.25">
      <c r="A1859" s="27"/>
      <c r="B1859" s="27"/>
      <c r="C1859" s="27"/>
      <c r="E1859" s="37"/>
      <c r="F1859" s="27"/>
      <c r="G1859" s="27"/>
    </row>
    <row r="1860" spans="1:7" x14ac:dyDescent="0.25">
      <c r="A1860" s="27"/>
      <c r="B1860" s="27"/>
      <c r="C1860" s="27"/>
      <c r="E1860" s="37"/>
      <c r="F1860" s="27"/>
      <c r="G1860" s="27"/>
    </row>
    <row r="1861" spans="1:7" x14ac:dyDescent="0.25">
      <c r="A1861" s="27"/>
      <c r="B1861" s="27"/>
      <c r="C1861" s="27"/>
      <c r="E1861" s="37"/>
      <c r="F1861" s="27"/>
      <c r="G1861" s="27"/>
    </row>
    <row r="1862" spans="1:7" x14ac:dyDescent="0.25">
      <c r="A1862" s="27"/>
      <c r="B1862" s="27"/>
      <c r="C1862" s="27"/>
      <c r="E1862" s="37"/>
      <c r="F1862" s="27"/>
      <c r="G1862" s="27"/>
    </row>
    <row r="1863" spans="1:7" x14ac:dyDescent="0.25">
      <c r="A1863" s="27"/>
      <c r="B1863" s="27"/>
      <c r="C1863" s="27"/>
      <c r="E1863" s="37"/>
      <c r="F1863" s="27"/>
      <c r="G1863" s="27"/>
    </row>
    <row r="1864" spans="1:7" x14ac:dyDescent="0.25">
      <c r="A1864" s="27"/>
      <c r="B1864" s="27"/>
      <c r="C1864" s="27"/>
      <c r="E1864" s="37"/>
      <c r="F1864" s="27"/>
      <c r="G1864" s="27"/>
    </row>
    <row r="1865" spans="1:7" x14ac:dyDescent="0.25">
      <c r="A1865" s="27"/>
      <c r="B1865" s="27"/>
      <c r="C1865" s="27"/>
      <c r="E1865" s="37"/>
      <c r="F1865" s="27"/>
      <c r="G1865" s="27"/>
    </row>
    <row r="1866" spans="1:7" x14ac:dyDescent="0.25">
      <c r="A1866" s="27"/>
      <c r="B1866" s="27"/>
      <c r="C1866" s="27"/>
      <c r="E1866" s="37"/>
      <c r="F1866" s="27"/>
      <c r="G1866" s="27"/>
    </row>
    <row r="1867" spans="1:7" x14ac:dyDescent="0.25">
      <c r="A1867" s="27"/>
      <c r="B1867" s="27"/>
      <c r="C1867" s="27"/>
      <c r="E1867" s="37"/>
      <c r="F1867" s="27"/>
      <c r="G1867" s="27"/>
    </row>
    <row r="1868" spans="1:7" x14ac:dyDescent="0.25">
      <c r="A1868" s="27"/>
      <c r="B1868" s="27"/>
      <c r="C1868" s="27"/>
      <c r="E1868" s="37"/>
      <c r="F1868" s="27"/>
      <c r="G1868" s="27"/>
    </row>
    <row r="1869" spans="1:7" x14ac:dyDescent="0.25">
      <c r="A1869" s="27"/>
      <c r="B1869" s="27"/>
      <c r="C1869" s="27"/>
      <c r="E1869" s="37"/>
      <c r="F1869" s="27"/>
      <c r="G1869" s="27"/>
    </row>
    <row r="1870" spans="1:7" x14ac:dyDescent="0.25">
      <c r="A1870" s="27"/>
      <c r="B1870" s="27"/>
      <c r="C1870" s="27"/>
      <c r="E1870" s="37"/>
      <c r="F1870" s="27"/>
      <c r="G1870" s="27"/>
    </row>
    <row r="1871" spans="1:7" x14ac:dyDescent="0.25">
      <c r="A1871" s="27"/>
      <c r="B1871" s="27"/>
      <c r="C1871" s="27"/>
      <c r="E1871" s="37"/>
      <c r="F1871" s="27"/>
      <c r="G1871" s="27"/>
    </row>
    <row r="1872" spans="1:7" x14ac:dyDescent="0.25">
      <c r="A1872" s="27"/>
      <c r="B1872" s="27"/>
      <c r="C1872" s="27"/>
      <c r="E1872" s="37"/>
      <c r="F1872" s="27"/>
      <c r="G1872" s="27"/>
    </row>
    <row r="1873" spans="1:7" x14ac:dyDescent="0.25">
      <c r="A1873" s="27"/>
      <c r="B1873" s="27"/>
      <c r="C1873" s="27"/>
      <c r="E1873" s="37"/>
      <c r="F1873" s="27"/>
      <c r="G1873" s="27"/>
    </row>
    <row r="1874" spans="1:7" x14ac:dyDescent="0.25">
      <c r="A1874" s="27"/>
      <c r="B1874" s="27"/>
      <c r="C1874" s="27"/>
      <c r="E1874" s="37"/>
      <c r="F1874" s="27"/>
      <c r="G1874" s="27"/>
    </row>
    <row r="1875" spans="1:7" x14ac:dyDescent="0.25">
      <c r="A1875" s="27"/>
      <c r="B1875" s="27"/>
      <c r="C1875" s="27"/>
      <c r="E1875" s="37"/>
      <c r="F1875" s="27"/>
      <c r="G1875" s="27"/>
    </row>
    <row r="1876" spans="1:7" x14ac:dyDescent="0.25">
      <c r="A1876" s="27"/>
      <c r="B1876" s="27"/>
      <c r="C1876" s="27"/>
      <c r="E1876" s="37"/>
      <c r="F1876" s="27"/>
      <c r="G1876" s="27"/>
    </row>
    <row r="1877" spans="1:7" x14ac:dyDescent="0.25">
      <c r="A1877" s="27"/>
      <c r="B1877" s="27"/>
      <c r="C1877" s="27"/>
      <c r="E1877" s="37"/>
      <c r="F1877" s="27"/>
      <c r="G1877" s="27"/>
    </row>
    <row r="1878" spans="1:7" x14ac:dyDescent="0.25">
      <c r="A1878" s="27"/>
      <c r="B1878" s="27"/>
      <c r="C1878" s="27"/>
      <c r="E1878" s="37"/>
      <c r="F1878" s="27"/>
      <c r="G1878" s="27"/>
    </row>
    <row r="1879" spans="1:7" x14ac:dyDescent="0.25">
      <c r="A1879" s="27"/>
      <c r="B1879" s="27"/>
      <c r="C1879" s="27"/>
      <c r="E1879" s="37"/>
      <c r="F1879" s="27"/>
      <c r="G1879" s="27"/>
    </row>
    <row r="1880" spans="1:7" x14ac:dyDescent="0.25">
      <c r="A1880" s="27"/>
      <c r="B1880" s="27"/>
      <c r="C1880" s="27"/>
      <c r="E1880" s="37"/>
      <c r="F1880" s="27"/>
      <c r="G1880" s="27"/>
    </row>
    <row r="1881" spans="1:7" x14ac:dyDescent="0.25">
      <c r="A1881" s="27"/>
      <c r="B1881" s="27"/>
      <c r="C1881" s="27"/>
      <c r="E1881" s="37"/>
      <c r="F1881" s="27"/>
      <c r="G1881" s="27"/>
    </row>
    <row r="1882" spans="1:7" x14ac:dyDescent="0.25">
      <c r="A1882" s="27"/>
      <c r="B1882" s="27"/>
      <c r="C1882" s="27"/>
      <c r="E1882" s="37"/>
      <c r="F1882" s="27"/>
      <c r="G1882" s="27"/>
    </row>
    <row r="1883" spans="1:7" x14ac:dyDescent="0.25">
      <c r="A1883" s="27"/>
      <c r="B1883" s="27"/>
      <c r="C1883" s="27"/>
      <c r="E1883" s="37"/>
      <c r="F1883" s="27"/>
      <c r="G1883" s="27"/>
    </row>
    <row r="1884" spans="1:7" x14ac:dyDescent="0.25">
      <c r="A1884" s="27"/>
      <c r="B1884" s="27"/>
      <c r="C1884" s="27"/>
      <c r="E1884" s="37"/>
      <c r="F1884" s="27"/>
      <c r="G1884" s="27"/>
    </row>
    <row r="1885" spans="1:7" x14ac:dyDescent="0.25">
      <c r="A1885" s="27"/>
      <c r="B1885" s="27"/>
      <c r="C1885" s="27"/>
      <c r="E1885" s="37"/>
      <c r="F1885" s="27"/>
      <c r="G1885" s="27"/>
    </row>
    <row r="1886" spans="1:7" x14ac:dyDescent="0.25">
      <c r="A1886" s="27"/>
      <c r="B1886" s="27"/>
      <c r="C1886" s="27"/>
      <c r="E1886" s="37"/>
      <c r="F1886" s="27"/>
      <c r="G1886" s="27"/>
    </row>
    <row r="1887" spans="1:7" x14ac:dyDescent="0.25">
      <c r="A1887" s="27"/>
      <c r="B1887" s="27"/>
      <c r="C1887" s="27"/>
      <c r="E1887" s="37"/>
      <c r="F1887" s="27"/>
      <c r="G1887" s="27"/>
    </row>
    <row r="1888" spans="1:7" x14ac:dyDescent="0.25">
      <c r="A1888" s="27"/>
      <c r="B1888" s="27"/>
      <c r="C1888" s="27"/>
      <c r="E1888" s="37"/>
      <c r="F1888" s="27"/>
      <c r="G1888" s="27"/>
    </row>
    <row r="1889" spans="1:7" x14ac:dyDescent="0.25">
      <c r="A1889" s="27"/>
      <c r="B1889" s="27"/>
      <c r="C1889" s="27"/>
      <c r="E1889" s="37"/>
      <c r="F1889" s="27"/>
      <c r="G1889" s="27"/>
    </row>
    <row r="1890" spans="1:7" x14ac:dyDescent="0.25">
      <c r="A1890" s="27"/>
      <c r="B1890" s="27"/>
      <c r="C1890" s="27"/>
      <c r="E1890" s="37"/>
      <c r="F1890" s="27"/>
      <c r="G1890" s="27"/>
    </row>
    <row r="1891" spans="1:7" x14ac:dyDescent="0.25">
      <c r="A1891" s="27"/>
      <c r="B1891" s="27"/>
      <c r="C1891" s="27"/>
      <c r="E1891" s="37"/>
      <c r="F1891" s="27"/>
      <c r="G1891" s="27"/>
    </row>
    <row r="1892" spans="1:7" x14ac:dyDescent="0.25">
      <c r="A1892" s="27"/>
      <c r="B1892" s="27"/>
      <c r="C1892" s="27"/>
      <c r="E1892" s="37"/>
      <c r="F1892" s="27"/>
      <c r="G1892" s="27"/>
    </row>
    <row r="1893" spans="1:7" x14ac:dyDescent="0.25">
      <c r="A1893" s="27"/>
      <c r="B1893" s="27"/>
      <c r="C1893" s="27"/>
      <c r="E1893" s="37"/>
      <c r="F1893" s="27"/>
      <c r="G1893" s="27"/>
    </row>
    <row r="1894" spans="1:7" x14ac:dyDescent="0.25">
      <c r="A1894" s="27"/>
      <c r="B1894" s="27"/>
      <c r="C1894" s="27"/>
      <c r="E1894" s="37"/>
      <c r="F1894" s="27"/>
      <c r="G1894" s="27"/>
    </row>
    <row r="1895" spans="1:7" x14ac:dyDescent="0.25">
      <c r="A1895" s="27"/>
      <c r="B1895" s="27"/>
      <c r="C1895" s="27"/>
      <c r="E1895" s="37"/>
      <c r="F1895" s="27"/>
      <c r="G1895" s="27"/>
    </row>
    <row r="1896" spans="1:7" x14ac:dyDescent="0.25">
      <c r="A1896" s="27"/>
      <c r="B1896" s="27"/>
      <c r="C1896" s="27"/>
      <c r="E1896" s="37"/>
      <c r="F1896" s="27"/>
      <c r="G1896" s="27"/>
    </row>
    <row r="1897" spans="1:7" x14ac:dyDescent="0.25">
      <c r="A1897" s="27"/>
      <c r="B1897" s="27"/>
      <c r="C1897" s="27"/>
      <c r="E1897" s="37"/>
      <c r="F1897" s="27"/>
      <c r="G1897" s="27"/>
    </row>
    <row r="1898" spans="1:7" x14ac:dyDescent="0.25">
      <c r="A1898" s="27"/>
      <c r="B1898" s="27"/>
      <c r="C1898" s="27"/>
      <c r="E1898" s="37"/>
      <c r="F1898" s="27"/>
      <c r="G1898" s="27"/>
    </row>
    <row r="1899" spans="1:7" x14ac:dyDescent="0.25">
      <c r="A1899" s="27"/>
      <c r="B1899" s="27"/>
      <c r="C1899" s="27"/>
      <c r="E1899" s="37"/>
      <c r="F1899" s="27"/>
      <c r="G1899" s="27"/>
    </row>
    <row r="1900" spans="1:7" x14ac:dyDescent="0.25">
      <c r="A1900" s="27"/>
      <c r="B1900" s="27"/>
      <c r="C1900" s="27"/>
      <c r="E1900" s="37"/>
      <c r="F1900" s="27"/>
      <c r="G1900" s="27"/>
    </row>
    <row r="1901" spans="1:7" x14ac:dyDescent="0.25">
      <c r="A1901" s="27"/>
      <c r="B1901" s="27"/>
      <c r="C1901" s="27"/>
      <c r="E1901" s="37"/>
      <c r="F1901" s="27"/>
      <c r="G1901" s="27"/>
    </row>
    <row r="1902" spans="1:7" x14ac:dyDescent="0.25">
      <c r="A1902" s="27"/>
      <c r="B1902" s="27"/>
      <c r="C1902" s="27"/>
      <c r="E1902" s="37"/>
      <c r="F1902" s="27"/>
      <c r="G1902" s="27"/>
    </row>
    <row r="1903" spans="1:7" x14ac:dyDescent="0.25">
      <c r="A1903" s="27"/>
      <c r="B1903" s="27"/>
      <c r="C1903" s="27"/>
      <c r="E1903" s="37"/>
      <c r="F1903" s="27"/>
      <c r="G1903" s="27"/>
    </row>
    <row r="1904" spans="1:7" x14ac:dyDescent="0.25">
      <c r="A1904" s="27"/>
      <c r="B1904" s="27"/>
      <c r="C1904" s="27"/>
      <c r="E1904" s="37"/>
      <c r="F1904" s="27"/>
      <c r="G1904" s="27"/>
    </row>
    <row r="1905" spans="1:7" x14ac:dyDescent="0.25">
      <c r="A1905" s="27"/>
      <c r="B1905" s="27"/>
      <c r="C1905" s="27"/>
      <c r="E1905" s="37"/>
      <c r="F1905" s="27"/>
      <c r="G1905" s="27"/>
    </row>
    <row r="1906" spans="1:7" x14ac:dyDescent="0.25">
      <c r="A1906" s="27"/>
      <c r="B1906" s="27"/>
      <c r="C1906" s="27"/>
      <c r="E1906" s="37"/>
      <c r="F1906" s="27"/>
      <c r="G1906" s="27"/>
    </row>
    <row r="1907" spans="1:7" x14ac:dyDescent="0.25">
      <c r="A1907" s="27"/>
      <c r="B1907" s="27"/>
      <c r="C1907" s="27"/>
      <c r="E1907" s="37"/>
      <c r="F1907" s="27"/>
      <c r="G1907" s="27"/>
    </row>
    <row r="1908" spans="1:7" x14ac:dyDescent="0.25">
      <c r="A1908" s="27"/>
      <c r="B1908" s="27"/>
      <c r="C1908" s="27"/>
      <c r="E1908" s="37"/>
      <c r="F1908" s="27"/>
      <c r="G1908" s="27"/>
    </row>
    <row r="1909" spans="1:7" x14ac:dyDescent="0.25">
      <c r="A1909" s="27"/>
      <c r="B1909" s="27"/>
      <c r="C1909" s="27"/>
      <c r="E1909" s="37"/>
      <c r="F1909" s="27"/>
      <c r="G1909" s="27"/>
    </row>
    <row r="1910" spans="1:7" x14ac:dyDescent="0.25">
      <c r="A1910" s="27"/>
      <c r="B1910" s="27"/>
      <c r="C1910" s="27"/>
      <c r="E1910" s="37"/>
      <c r="F1910" s="27"/>
      <c r="G1910" s="27"/>
    </row>
    <row r="1911" spans="1:7" x14ac:dyDescent="0.25">
      <c r="A1911" s="27"/>
      <c r="B1911" s="27"/>
      <c r="C1911" s="27"/>
      <c r="E1911" s="37"/>
      <c r="F1911" s="27"/>
      <c r="G1911" s="27"/>
    </row>
    <row r="1912" spans="1:7" x14ac:dyDescent="0.25">
      <c r="A1912" s="27"/>
      <c r="B1912" s="27"/>
      <c r="C1912" s="27"/>
      <c r="E1912" s="37"/>
      <c r="F1912" s="27"/>
      <c r="G1912" s="27"/>
    </row>
    <row r="1913" spans="1:7" x14ac:dyDescent="0.25">
      <c r="A1913" s="27"/>
      <c r="B1913" s="27"/>
      <c r="C1913" s="27"/>
      <c r="E1913" s="37"/>
      <c r="F1913" s="27"/>
      <c r="G1913" s="27"/>
    </row>
    <row r="1914" spans="1:7" x14ac:dyDescent="0.25">
      <c r="A1914" s="27"/>
      <c r="B1914" s="27"/>
      <c r="C1914" s="27"/>
      <c r="E1914" s="37"/>
      <c r="F1914" s="27"/>
      <c r="G1914" s="27"/>
    </row>
    <row r="1915" spans="1:7" x14ac:dyDescent="0.25">
      <c r="A1915" s="27"/>
      <c r="B1915" s="27"/>
      <c r="C1915" s="27"/>
      <c r="E1915" s="37"/>
      <c r="F1915" s="27"/>
      <c r="G1915" s="27"/>
    </row>
    <row r="1916" spans="1:7" x14ac:dyDescent="0.25">
      <c r="A1916" s="27"/>
      <c r="B1916" s="27"/>
      <c r="C1916" s="27"/>
      <c r="E1916" s="37"/>
      <c r="F1916" s="27"/>
      <c r="G1916" s="27"/>
    </row>
    <row r="1917" spans="1:7" x14ac:dyDescent="0.25">
      <c r="A1917" s="27"/>
      <c r="B1917" s="27"/>
      <c r="C1917" s="27"/>
      <c r="E1917" s="37"/>
      <c r="F1917" s="27"/>
      <c r="G1917" s="27"/>
    </row>
    <row r="1918" spans="1:7" x14ac:dyDescent="0.25">
      <c r="A1918" s="27"/>
      <c r="B1918" s="27"/>
      <c r="C1918" s="27"/>
      <c r="E1918" s="37"/>
      <c r="F1918" s="27"/>
      <c r="G1918" s="27"/>
    </row>
    <row r="1919" spans="1:7" x14ac:dyDescent="0.25">
      <c r="A1919" s="27"/>
      <c r="B1919" s="27"/>
      <c r="C1919" s="27"/>
      <c r="E1919" s="37"/>
      <c r="F1919" s="27"/>
      <c r="G1919" s="27"/>
    </row>
    <row r="1920" spans="1:7" x14ac:dyDescent="0.25">
      <c r="A1920" s="27"/>
      <c r="B1920" s="27"/>
      <c r="C1920" s="27"/>
      <c r="E1920" s="37"/>
      <c r="F1920" s="27"/>
      <c r="G1920" s="27"/>
    </row>
    <row r="1921" spans="1:7" x14ac:dyDescent="0.25">
      <c r="A1921" s="27"/>
      <c r="B1921" s="27"/>
      <c r="C1921" s="27"/>
      <c r="E1921" s="37"/>
      <c r="F1921" s="27"/>
      <c r="G1921" s="27"/>
    </row>
    <row r="1922" spans="1:7" x14ac:dyDescent="0.25">
      <c r="A1922" s="27"/>
      <c r="B1922" s="27"/>
      <c r="C1922" s="27"/>
      <c r="E1922" s="37"/>
      <c r="F1922" s="27"/>
      <c r="G1922" s="27"/>
    </row>
    <row r="1923" spans="1:7" x14ac:dyDescent="0.25">
      <c r="A1923" s="27"/>
      <c r="B1923" s="27"/>
      <c r="C1923" s="27"/>
      <c r="E1923" s="37"/>
      <c r="F1923" s="27"/>
      <c r="G1923" s="27"/>
    </row>
    <row r="1924" spans="1:7" x14ac:dyDescent="0.25">
      <c r="A1924" s="27"/>
      <c r="B1924" s="27"/>
      <c r="C1924" s="27"/>
      <c r="E1924" s="37"/>
      <c r="F1924" s="27"/>
      <c r="G1924" s="27"/>
    </row>
    <row r="1925" spans="1:7" x14ac:dyDescent="0.25">
      <c r="A1925" s="27"/>
      <c r="B1925" s="27"/>
      <c r="C1925" s="27"/>
      <c r="E1925" s="37"/>
      <c r="F1925" s="27"/>
      <c r="G1925" s="27"/>
    </row>
    <row r="1926" spans="1:7" x14ac:dyDescent="0.25">
      <c r="A1926" s="27"/>
      <c r="B1926" s="27"/>
      <c r="C1926" s="27"/>
      <c r="E1926" s="37"/>
      <c r="F1926" s="27"/>
      <c r="G1926" s="27"/>
    </row>
    <row r="1927" spans="1:7" x14ac:dyDescent="0.25">
      <c r="A1927" s="27"/>
      <c r="B1927" s="27"/>
      <c r="C1927" s="27"/>
      <c r="E1927" s="37"/>
      <c r="F1927" s="27"/>
      <c r="G1927" s="27"/>
    </row>
    <row r="1928" spans="1:7" x14ac:dyDescent="0.25">
      <c r="A1928" s="27"/>
      <c r="B1928" s="27"/>
      <c r="C1928" s="27"/>
      <c r="E1928" s="37"/>
      <c r="F1928" s="27"/>
      <c r="G1928" s="27"/>
    </row>
    <row r="1929" spans="1:7" x14ac:dyDescent="0.25">
      <c r="A1929" s="27"/>
      <c r="B1929" s="27"/>
      <c r="C1929" s="27"/>
      <c r="E1929" s="37"/>
      <c r="F1929" s="27"/>
      <c r="G1929" s="27"/>
    </row>
    <row r="1930" spans="1:7" x14ac:dyDescent="0.25">
      <c r="A1930" s="27"/>
      <c r="B1930" s="27"/>
      <c r="C1930" s="27"/>
      <c r="E1930" s="37"/>
      <c r="F1930" s="27"/>
      <c r="G1930" s="27"/>
    </row>
    <row r="1931" spans="1:7" x14ac:dyDescent="0.25">
      <c r="A1931" s="27"/>
      <c r="B1931" s="27"/>
      <c r="C1931" s="27"/>
      <c r="E1931" s="37"/>
      <c r="F1931" s="27"/>
      <c r="G1931" s="27"/>
    </row>
    <row r="1932" spans="1:7" x14ac:dyDescent="0.25">
      <c r="A1932" s="27"/>
      <c r="B1932" s="27"/>
      <c r="C1932" s="27"/>
      <c r="E1932" s="37"/>
      <c r="F1932" s="27"/>
      <c r="G1932" s="27"/>
    </row>
    <row r="1933" spans="1:7" x14ac:dyDescent="0.25">
      <c r="A1933" s="27"/>
      <c r="B1933" s="27"/>
      <c r="C1933" s="27"/>
      <c r="E1933" s="37"/>
      <c r="F1933" s="27"/>
      <c r="G1933" s="27"/>
    </row>
    <row r="1934" spans="1:7" x14ac:dyDescent="0.25">
      <c r="A1934" s="27"/>
      <c r="B1934" s="27"/>
      <c r="C1934" s="27"/>
      <c r="E1934" s="37"/>
      <c r="F1934" s="27"/>
      <c r="G1934" s="27"/>
    </row>
    <row r="1935" spans="1:7" x14ac:dyDescent="0.25">
      <c r="A1935" s="27"/>
      <c r="B1935" s="27"/>
      <c r="C1935" s="27"/>
      <c r="E1935" s="37"/>
      <c r="F1935" s="27"/>
      <c r="G1935" s="27"/>
    </row>
    <row r="1936" spans="1:7" x14ac:dyDescent="0.25">
      <c r="A1936" s="27"/>
      <c r="B1936" s="27"/>
      <c r="C1936" s="27"/>
      <c r="E1936" s="37"/>
      <c r="F1936" s="27"/>
      <c r="G1936" s="27"/>
    </row>
    <row r="1937" spans="1:7" x14ac:dyDescent="0.25">
      <c r="A1937" s="27"/>
      <c r="B1937" s="27"/>
      <c r="C1937" s="27"/>
      <c r="E1937" s="37"/>
      <c r="F1937" s="27"/>
      <c r="G1937" s="27"/>
    </row>
    <row r="1938" spans="1:7" x14ac:dyDescent="0.25">
      <c r="A1938" s="27"/>
      <c r="B1938" s="27"/>
      <c r="C1938" s="27"/>
      <c r="E1938" s="37"/>
      <c r="F1938" s="27"/>
      <c r="G1938" s="27"/>
    </row>
    <row r="1939" spans="1:7" x14ac:dyDescent="0.25">
      <c r="A1939" s="27"/>
      <c r="B1939" s="27"/>
      <c r="C1939" s="27"/>
      <c r="E1939" s="37"/>
      <c r="F1939" s="27"/>
      <c r="G1939" s="27"/>
    </row>
    <row r="1940" spans="1:7" x14ac:dyDescent="0.25">
      <c r="A1940" s="27"/>
      <c r="B1940" s="27"/>
      <c r="C1940" s="27"/>
      <c r="E1940" s="37"/>
      <c r="F1940" s="27"/>
      <c r="G1940" s="27"/>
    </row>
    <row r="1941" spans="1:7" x14ac:dyDescent="0.25">
      <c r="A1941" s="27"/>
      <c r="B1941" s="27"/>
      <c r="C1941" s="27"/>
      <c r="E1941" s="37"/>
      <c r="F1941" s="27"/>
      <c r="G1941" s="27"/>
    </row>
    <row r="1942" spans="1:7" x14ac:dyDescent="0.25">
      <c r="A1942" s="27"/>
      <c r="B1942" s="27"/>
      <c r="C1942" s="27"/>
      <c r="E1942" s="37"/>
      <c r="F1942" s="27"/>
      <c r="G1942" s="27"/>
    </row>
    <row r="1943" spans="1:7" x14ac:dyDescent="0.25">
      <c r="A1943" s="27"/>
      <c r="B1943" s="27"/>
      <c r="C1943" s="27"/>
      <c r="E1943" s="37"/>
      <c r="F1943" s="27"/>
      <c r="G1943" s="27"/>
    </row>
    <row r="1944" spans="1:7" x14ac:dyDescent="0.25">
      <c r="A1944" s="27"/>
      <c r="B1944" s="27"/>
      <c r="C1944" s="27"/>
      <c r="E1944" s="37"/>
      <c r="F1944" s="27"/>
      <c r="G1944" s="27"/>
    </row>
    <row r="1945" spans="1:7" x14ac:dyDescent="0.25">
      <c r="A1945" s="27"/>
      <c r="B1945" s="27"/>
      <c r="C1945" s="27"/>
      <c r="E1945" s="37"/>
      <c r="F1945" s="27"/>
      <c r="G1945" s="27"/>
    </row>
    <row r="1946" spans="1:7" x14ac:dyDescent="0.25">
      <c r="A1946" s="27"/>
      <c r="B1946" s="27"/>
      <c r="C1946" s="27"/>
      <c r="E1946" s="37"/>
      <c r="F1946" s="27"/>
      <c r="G1946" s="27"/>
    </row>
    <row r="1947" spans="1:7" x14ac:dyDescent="0.25">
      <c r="A1947" s="27"/>
      <c r="B1947" s="27"/>
      <c r="C1947" s="27"/>
      <c r="E1947" s="37"/>
      <c r="F1947" s="27"/>
      <c r="G1947" s="27"/>
    </row>
    <row r="1948" spans="1:7" x14ac:dyDescent="0.25">
      <c r="A1948" s="27"/>
      <c r="B1948" s="27"/>
      <c r="C1948" s="27"/>
      <c r="E1948" s="37"/>
      <c r="F1948" s="27"/>
      <c r="G1948" s="27"/>
    </row>
    <row r="1949" spans="1:7" x14ac:dyDescent="0.25">
      <c r="A1949" s="27"/>
      <c r="B1949" s="27"/>
      <c r="C1949" s="27"/>
      <c r="E1949" s="37"/>
      <c r="F1949" s="27"/>
      <c r="G1949" s="27"/>
    </row>
    <row r="1950" spans="1:7" x14ac:dyDescent="0.25">
      <c r="A1950" s="27"/>
      <c r="B1950" s="27"/>
      <c r="C1950" s="27"/>
      <c r="E1950" s="37"/>
      <c r="F1950" s="27"/>
      <c r="G1950" s="27"/>
    </row>
    <row r="1951" spans="1:7" x14ac:dyDescent="0.25">
      <c r="A1951" s="27"/>
      <c r="B1951" s="27"/>
      <c r="C1951" s="27"/>
      <c r="E1951" s="37"/>
      <c r="F1951" s="27"/>
      <c r="G1951" s="27"/>
    </row>
    <row r="1952" spans="1:7" x14ac:dyDescent="0.25">
      <c r="A1952" s="27"/>
      <c r="B1952" s="27"/>
      <c r="C1952" s="27"/>
      <c r="E1952" s="37"/>
      <c r="F1952" s="27"/>
      <c r="G1952" s="27"/>
    </row>
    <row r="1953" spans="1:7" x14ac:dyDescent="0.25">
      <c r="A1953" s="27"/>
      <c r="B1953" s="27"/>
      <c r="C1953" s="27"/>
      <c r="E1953" s="37"/>
      <c r="F1953" s="27"/>
      <c r="G1953" s="27"/>
    </row>
    <row r="1954" spans="1:7" x14ac:dyDescent="0.25">
      <c r="A1954" s="27"/>
      <c r="B1954" s="27"/>
      <c r="C1954" s="27"/>
      <c r="E1954" s="37"/>
      <c r="F1954" s="27"/>
      <c r="G1954" s="27"/>
    </row>
    <row r="1955" spans="1:7" x14ac:dyDescent="0.25">
      <c r="A1955" s="27"/>
      <c r="B1955" s="27"/>
      <c r="C1955" s="27"/>
      <c r="E1955" s="37"/>
      <c r="F1955" s="27"/>
      <c r="G1955" s="27"/>
    </row>
    <row r="1956" spans="1:7" x14ac:dyDescent="0.25">
      <c r="A1956" s="27"/>
      <c r="B1956" s="27"/>
      <c r="C1956" s="27"/>
      <c r="E1956" s="37"/>
      <c r="F1956" s="27"/>
      <c r="G1956" s="27"/>
    </row>
    <row r="1957" spans="1:7" x14ac:dyDescent="0.25">
      <c r="A1957" s="27"/>
      <c r="B1957" s="27"/>
      <c r="C1957" s="27"/>
      <c r="E1957" s="37"/>
      <c r="F1957" s="27"/>
      <c r="G1957" s="27"/>
    </row>
    <row r="1958" spans="1:7" x14ac:dyDescent="0.25">
      <c r="A1958" s="27"/>
      <c r="B1958" s="27"/>
      <c r="C1958" s="27"/>
      <c r="E1958" s="37"/>
      <c r="F1958" s="27"/>
      <c r="G1958" s="27"/>
    </row>
    <row r="1959" spans="1:7" x14ac:dyDescent="0.25">
      <c r="A1959" s="27"/>
      <c r="B1959" s="27"/>
      <c r="C1959" s="27"/>
      <c r="E1959" s="37"/>
      <c r="F1959" s="27"/>
      <c r="G1959" s="27"/>
    </row>
    <row r="1960" spans="1:7" x14ac:dyDescent="0.25">
      <c r="A1960" s="27"/>
      <c r="B1960" s="27"/>
      <c r="C1960" s="27"/>
      <c r="E1960" s="37"/>
      <c r="F1960" s="27"/>
      <c r="G1960" s="27"/>
    </row>
    <row r="1961" spans="1:7" x14ac:dyDescent="0.25">
      <c r="A1961" s="27"/>
      <c r="B1961" s="27"/>
      <c r="C1961" s="27"/>
      <c r="E1961" s="37"/>
      <c r="F1961" s="27"/>
      <c r="G1961" s="27"/>
    </row>
    <row r="1962" spans="1:7" x14ac:dyDescent="0.25">
      <c r="A1962" s="27"/>
      <c r="B1962" s="27"/>
      <c r="C1962" s="27"/>
      <c r="E1962" s="37"/>
      <c r="F1962" s="27"/>
      <c r="G1962" s="27"/>
    </row>
    <row r="1963" spans="1:7" x14ac:dyDescent="0.25">
      <c r="A1963" s="27"/>
      <c r="B1963" s="27"/>
      <c r="C1963" s="27"/>
      <c r="E1963" s="37"/>
      <c r="F1963" s="27"/>
      <c r="G1963" s="27"/>
    </row>
    <row r="1964" spans="1:7" x14ac:dyDescent="0.25">
      <c r="A1964" s="27"/>
      <c r="B1964" s="27"/>
      <c r="C1964" s="27"/>
      <c r="E1964" s="37"/>
      <c r="F1964" s="27"/>
      <c r="G1964" s="27"/>
    </row>
    <row r="1965" spans="1:7" x14ac:dyDescent="0.25">
      <c r="A1965" s="27"/>
      <c r="B1965" s="27"/>
      <c r="C1965" s="27"/>
      <c r="E1965" s="37"/>
      <c r="F1965" s="27"/>
      <c r="G1965" s="27"/>
    </row>
    <row r="1966" spans="1:7" x14ac:dyDescent="0.25">
      <c r="A1966" s="27"/>
      <c r="B1966" s="27"/>
      <c r="C1966" s="27"/>
      <c r="E1966" s="37"/>
      <c r="F1966" s="27"/>
      <c r="G1966" s="27"/>
    </row>
    <row r="1967" spans="1:7" x14ac:dyDescent="0.25">
      <c r="A1967" s="27"/>
      <c r="B1967" s="27"/>
      <c r="C1967" s="27"/>
      <c r="E1967" s="37"/>
      <c r="F1967" s="27"/>
      <c r="G1967" s="27"/>
    </row>
    <row r="1968" spans="1:7" x14ac:dyDescent="0.25">
      <c r="A1968" s="27"/>
      <c r="B1968" s="27"/>
      <c r="C1968" s="27"/>
      <c r="E1968" s="37"/>
      <c r="F1968" s="27"/>
      <c r="G1968" s="27"/>
    </row>
    <row r="1969" spans="1:7" x14ac:dyDescent="0.25">
      <c r="A1969" s="27"/>
      <c r="B1969" s="27"/>
      <c r="C1969" s="27"/>
      <c r="E1969" s="37"/>
      <c r="F1969" s="27"/>
      <c r="G1969" s="27"/>
    </row>
    <row r="1970" spans="1:7" x14ac:dyDescent="0.25">
      <c r="A1970" s="27"/>
      <c r="B1970" s="27"/>
      <c r="C1970" s="27"/>
      <c r="E1970" s="37"/>
      <c r="F1970" s="27"/>
      <c r="G1970" s="27"/>
    </row>
    <row r="1971" spans="1:7" x14ac:dyDescent="0.25">
      <c r="A1971" s="27"/>
      <c r="B1971" s="27"/>
      <c r="C1971" s="27"/>
      <c r="E1971" s="37"/>
      <c r="F1971" s="27"/>
      <c r="G1971" s="27"/>
    </row>
    <row r="1972" spans="1:7" x14ac:dyDescent="0.25">
      <c r="A1972" s="27"/>
      <c r="B1972" s="27"/>
      <c r="C1972" s="27"/>
      <c r="E1972" s="37"/>
      <c r="F1972" s="27"/>
      <c r="G1972" s="27"/>
    </row>
    <row r="1973" spans="1:7" x14ac:dyDescent="0.25">
      <c r="A1973" s="27"/>
      <c r="B1973" s="27"/>
      <c r="C1973" s="27"/>
      <c r="E1973" s="37"/>
      <c r="F1973" s="27"/>
      <c r="G1973" s="27"/>
    </row>
    <row r="1974" spans="1:7" x14ac:dyDescent="0.25">
      <c r="A1974" s="27"/>
      <c r="B1974" s="27"/>
      <c r="C1974" s="27"/>
      <c r="E1974" s="37"/>
      <c r="F1974" s="27"/>
      <c r="G1974" s="27"/>
    </row>
    <row r="1975" spans="1:7" x14ac:dyDescent="0.25">
      <c r="A1975" s="27"/>
      <c r="B1975" s="27"/>
      <c r="C1975" s="27"/>
      <c r="E1975" s="37"/>
      <c r="F1975" s="27"/>
      <c r="G1975" s="27"/>
    </row>
    <row r="1976" spans="1:7" x14ac:dyDescent="0.25">
      <c r="A1976" s="27"/>
      <c r="B1976" s="27"/>
      <c r="C1976" s="27"/>
      <c r="E1976" s="37"/>
      <c r="F1976" s="27"/>
      <c r="G1976" s="27"/>
    </row>
    <row r="1977" spans="1:7" x14ac:dyDescent="0.25">
      <c r="A1977" s="27"/>
      <c r="B1977" s="27"/>
      <c r="C1977" s="27"/>
      <c r="E1977" s="37"/>
      <c r="F1977" s="27"/>
      <c r="G1977" s="27"/>
    </row>
    <row r="1978" spans="1:7" x14ac:dyDescent="0.25">
      <c r="A1978" s="27"/>
      <c r="B1978" s="27"/>
      <c r="C1978" s="27"/>
      <c r="E1978" s="37"/>
      <c r="F1978" s="27"/>
      <c r="G1978" s="27"/>
    </row>
    <row r="1979" spans="1:7" x14ac:dyDescent="0.25">
      <c r="A1979" s="27"/>
      <c r="B1979" s="27"/>
      <c r="C1979" s="27"/>
      <c r="E1979" s="37"/>
      <c r="F1979" s="27"/>
      <c r="G1979" s="27"/>
    </row>
    <row r="1980" spans="1:7" x14ac:dyDescent="0.25">
      <c r="A1980" s="27"/>
      <c r="B1980" s="27"/>
      <c r="C1980" s="27"/>
      <c r="E1980" s="37"/>
      <c r="F1980" s="27"/>
      <c r="G1980" s="27"/>
    </row>
    <row r="1981" spans="1:7" x14ac:dyDescent="0.25">
      <c r="A1981" s="27"/>
      <c r="B1981" s="27"/>
      <c r="C1981" s="27"/>
      <c r="E1981" s="37"/>
      <c r="F1981" s="27"/>
      <c r="G1981" s="27"/>
    </row>
    <row r="1982" spans="1:7" x14ac:dyDescent="0.25">
      <c r="A1982" s="27"/>
      <c r="B1982" s="27"/>
      <c r="C1982" s="27"/>
      <c r="E1982" s="37"/>
      <c r="F1982" s="27"/>
      <c r="G1982" s="27"/>
    </row>
    <row r="1983" spans="1:7" x14ac:dyDescent="0.25">
      <c r="A1983" s="27"/>
      <c r="B1983" s="27"/>
      <c r="C1983" s="27"/>
      <c r="E1983" s="37"/>
      <c r="F1983" s="27"/>
      <c r="G1983" s="27"/>
    </row>
    <row r="1984" spans="1:7" x14ac:dyDescent="0.25">
      <c r="A1984" s="27"/>
      <c r="B1984" s="27"/>
      <c r="C1984" s="27"/>
      <c r="E1984" s="37"/>
      <c r="F1984" s="27"/>
      <c r="G1984" s="27"/>
    </row>
    <row r="1985" spans="1:7" x14ac:dyDescent="0.25">
      <c r="A1985" s="27"/>
      <c r="B1985" s="27"/>
      <c r="C1985" s="27"/>
      <c r="E1985" s="37"/>
      <c r="F1985" s="27"/>
      <c r="G1985" s="27"/>
    </row>
    <row r="1986" spans="1:7" x14ac:dyDescent="0.25">
      <c r="A1986" s="27"/>
      <c r="B1986" s="27"/>
      <c r="C1986" s="27"/>
      <c r="E1986" s="37"/>
      <c r="F1986" s="27"/>
      <c r="G1986" s="27"/>
    </row>
    <row r="1987" spans="1:7" x14ac:dyDescent="0.25">
      <c r="A1987" s="27"/>
      <c r="B1987" s="27"/>
      <c r="C1987" s="27"/>
      <c r="E1987" s="37"/>
      <c r="F1987" s="27"/>
      <c r="G1987" s="27"/>
    </row>
    <row r="1988" spans="1:7" x14ac:dyDescent="0.25">
      <c r="A1988" s="27"/>
      <c r="B1988" s="27"/>
      <c r="C1988" s="27"/>
      <c r="E1988" s="37"/>
      <c r="F1988" s="27"/>
      <c r="G1988" s="27"/>
    </row>
    <row r="1989" spans="1:7" x14ac:dyDescent="0.25">
      <c r="A1989" s="27"/>
      <c r="B1989" s="27"/>
      <c r="C1989" s="27"/>
      <c r="E1989" s="37"/>
      <c r="F1989" s="27"/>
      <c r="G1989" s="27"/>
    </row>
    <row r="1990" spans="1:7" x14ac:dyDescent="0.25">
      <c r="A1990" s="27"/>
      <c r="B1990" s="27"/>
      <c r="C1990" s="27"/>
      <c r="E1990" s="37"/>
      <c r="F1990" s="27"/>
      <c r="G1990" s="27"/>
    </row>
    <row r="1991" spans="1:7" x14ac:dyDescent="0.25">
      <c r="A1991" s="27"/>
      <c r="B1991" s="27"/>
      <c r="C1991" s="27"/>
      <c r="E1991" s="37"/>
      <c r="F1991" s="27"/>
      <c r="G1991" s="27"/>
    </row>
    <row r="1992" spans="1:7" x14ac:dyDescent="0.25">
      <c r="A1992" s="27"/>
      <c r="B1992" s="27"/>
      <c r="C1992" s="27"/>
      <c r="E1992" s="37"/>
      <c r="F1992" s="27"/>
      <c r="G1992" s="27"/>
    </row>
    <row r="1993" spans="1:7" x14ac:dyDescent="0.25">
      <c r="A1993" s="27"/>
      <c r="B1993" s="27"/>
      <c r="C1993" s="27"/>
      <c r="E1993" s="37"/>
      <c r="F1993" s="27"/>
      <c r="G1993" s="27"/>
    </row>
    <row r="1994" spans="1:7" x14ac:dyDescent="0.25">
      <c r="A1994" s="27"/>
      <c r="B1994" s="27"/>
      <c r="C1994" s="27"/>
      <c r="E1994" s="37"/>
      <c r="F1994" s="27"/>
      <c r="G1994" s="27"/>
    </row>
    <row r="1995" spans="1:7" x14ac:dyDescent="0.25">
      <c r="A1995" s="27"/>
      <c r="B1995" s="27"/>
      <c r="C1995" s="27"/>
      <c r="E1995" s="37"/>
      <c r="F1995" s="27"/>
      <c r="G1995" s="27"/>
    </row>
    <row r="1996" spans="1:7" x14ac:dyDescent="0.25">
      <c r="A1996" s="27"/>
      <c r="B1996" s="27"/>
      <c r="C1996" s="27"/>
      <c r="E1996" s="37"/>
      <c r="F1996" s="27"/>
      <c r="G1996" s="27"/>
    </row>
    <row r="1997" spans="1:7" x14ac:dyDescent="0.25">
      <c r="A1997" s="27"/>
      <c r="B1997" s="27"/>
      <c r="C1997" s="27"/>
      <c r="E1997" s="37"/>
      <c r="F1997" s="27"/>
      <c r="G1997" s="27"/>
    </row>
    <row r="1998" spans="1:7" x14ac:dyDescent="0.25">
      <c r="A1998" s="27"/>
      <c r="B1998" s="27"/>
      <c r="C1998" s="27"/>
      <c r="E1998" s="37"/>
      <c r="F1998" s="27"/>
      <c r="G1998" s="27"/>
    </row>
    <row r="1999" spans="1:7" x14ac:dyDescent="0.25">
      <c r="A1999" s="27"/>
      <c r="B1999" s="27"/>
      <c r="C1999" s="27"/>
      <c r="E1999" s="37"/>
      <c r="F1999" s="27"/>
      <c r="G1999" s="27"/>
    </row>
    <row r="2000" spans="1:7" x14ac:dyDescent="0.25">
      <c r="A2000" s="27"/>
      <c r="B2000" s="27"/>
      <c r="C2000" s="27"/>
      <c r="E2000" s="37"/>
      <c r="F2000" s="27"/>
      <c r="G2000" s="27"/>
    </row>
    <row r="2001" spans="1:7" x14ac:dyDescent="0.25">
      <c r="A2001" s="27"/>
      <c r="B2001" s="27"/>
      <c r="C2001" s="27"/>
      <c r="E2001" s="37"/>
      <c r="F2001" s="27"/>
      <c r="G2001" s="27"/>
    </row>
    <row r="2002" spans="1:7" x14ac:dyDescent="0.25">
      <c r="A2002" s="27"/>
      <c r="B2002" s="27"/>
      <c r="C2002" s="27"/>
      <c r="E2002" s="37"/>
      <c r="F2002" s="27"/>
      <c r="G2002" s="27"/>
    </row>
    <row r="2003" spans="1:7" x14ac:dyDescent="0.25">
      <c r="A2003" s="27"/>
      <c r="B2003" s="27"/>
      <c r="C2003" s="27"/>
      <c r="E2003" s="37"/>
      <c r="F2003" s="27"/>
      <c r="G2003" s="27"/>
    </row>
    <row r="2004" spans="1:7" x14ac:dyDescent="0.25">
      <c r="A2004" s="27"/>
      <c r="B2004" s="27"/>
      <c r="C2004" s="27"/>
      <c r="E2004" s="37"/>
      <c r="F2004" s="27"/>
      <c r="G2004" s="27"/>
    </row>
    <row r="2005" spans="1:7" x14ac:dyDescent="0.25">
      <c r="A2005" s="27"/>
      <c r="B2005" s="27"/>
      <c r="C2005" s="27"/>
      <c r="E2005" s="37"/>
      <c r="F2005" s="27"/>
      <c r="G2005" s="27"/>
    </row>
    <row r="2006" spans="1:7" x14ac:dyDescent="0.25">
      <c r="A2006" s="27"/>
      <c r="B2006" s="27"/>
      <c r="C2006" s="27"/>
      <c r="E2006" s="37"/>
      <c r="F2006" s="27"/>
      <c r="G2006" s="27"/>
    </row>
    <row r="2007" spans="1:7" x14ac:dyDescent="0.25">
      <c r="A2007" s="27"/>
      <c r="B2007" s="27"/>
      <c r="C2007" s="27"/>
      <c r="E2007" s="37"/>
      <c r="F2007" s="27"/>
      <c r="G2007" s="27"/>
    </row>
    <row r="2008" spans="1:7" x14ac:dyDescent="0.25">
      <c r="A2008" s="27"/>
      <c r="B2008" s="27"/>
      <c r="C2008" s="27"/>
      <c r="E2008" s="37"/>
      <c r="F2008" s="27"/>
      <c r="G2008" s="27"/>
    </row>
    <row r="2009" spans="1:7" x14ac:dyDescent="0.25">
      <c r="A2009" s="27"/>
      <c r="B2009" s="27"/>
      <c r="C2009" s="27"/>
      <c r="E2009" s="37"/>
      <c r="F2009" s="27"/>
      <c r="G2009" s="27"/>
    </row>
    <row r="2010" spans="1:7" x14ac:dyDescent="0.25">
      <c r="A2010" s="27"/>
      <c r="B2010" s="27"/>
      <c r="C2010" s="27"/>
      <c r="E2010" s="37"/>
      <c r="F2010" s="27"/>
      <c r="G2010" s="27"/>
    </row>
    <row r="2011" spans="1:7" x14ac:dyDescent="0.25">
      <c r="A2011" s="27"/>
      <c r="B2011" s="27"/>
      <c r="C2011" s="27"/>
      <c r="E2011" s="37"/>
      <c r="F2011" s="27"/>
      <c r="G2011" s="27"/>
    </row>
    <row r="2012" spans="1:7" x14ac:dyDescent="0.25">
      <c r="A2012" s="27"/>
      <c r="B2012" s="27"/>
      <c r="C2012" s="27"/>
      <c r="E2012" s="37"/>
      <c r="F2012" s="27"/>
      <c r="G2012" s="27"/>
    </row>
    <row r="2013" spans="1:7" x14ac:dyDescent="0.25">
      <c r="A2013" s="27"/>
      <c r="B2013" s="27"/>
      <c r="C2013" s="27"/>
      <c r="E2013" s="37"/>
      <c r="F2013" s="27"/>
      <c r="G2013" s="27"/>
    </row>
    <row r="2014" spans="1:7" x14ac:dyDescent="0.25">
      <c r="A2014" s="27"/>
      <c r="B2014" s="27"/>
      <c r="C2014" s="27"/>
      <c r="E2014" s="37"/>
      <c r="F2014" s="27"/>
      <c r="G2014" s="27"/>
    </row>
    <row r="2015" spans="1:7" x14ac:dyDescent="0.25">
      <c r="A2015" s="27"/>
      <c r="B2015" s="27"/>
      <c r="C2015" s="27"/>
      <c r="E2015" s="37"/>
      <c r="F2015" s="27"/>
      <c r="G2015" s="27"/>
    </row>
    <row r="2016" spans="1:7" x14ac:dyDescent="0.25">
      <c r="A2016" s="27"/>
      <c r="B2016" s="27"/>
      <c r="C2016" s="27"/>
      <c r="E2016" s="37"/>
      <c r="F2016" s="27"/>
      <c r="G2016" s="27"/>
    </row>
    <row r="2017" spans="1:7" x14ac:dyDescent="0.25">
      <c r="A2017" s="27"/>
      <c r="B2017" s="27"/>
      <c r="C2017" s="27"/>
      <c r="E2017" s="37"/>
      <c r="F2017" s="27"/>
      <c r="G2017" s="27"/>
    </row>
    <row r="2018" spans="1:7" x14ac:dyDescent="0.25">
      <c r="A2018" s="27"/>
      <c r="B2018" s="27"/>
      <c r="C2018" s="27"/>
      <c r="E2018" s="37"/>
      <c r="F2018" s="27"/>
      <c r="G2018" s="27"/>
    </row>
    <row r="2019" spans="1:7" x14ac:dyDescent="0.25">
      <c r="A2019" s="27"/>
      <c r="B2019" s="27"/>
      <c r="C2019" s="27"/>
      <c r="E2019" s="37"/>
      <c r="F2019" s="27"/>
      <c r="G2019" s="27"/>
    </row>
    <row r="2020" spans="1:7" x14ac:dyDescent="0.25">
      <c r="A2020" s="27"/>
      <c r="B2020" s="27"/>
      <c r="C2020" s="27"/>
      <c r="E2020" s="37"/>
      <c r="F2020" s="27"/>
      <c r="G2020" s="27"/>
    </row>
    <row r="2021" spans="1:7" x14ac:dyDescent="0.25">
      <c r="A2021" s="27"/>
      <c r="B2021" s="27"/>
      <c r="C2021" s="27"/>
      <c r="E2021" s="37"/>
      <c r="F2021" s="27"/>
      <c r="G2021" s="27"/>
    </row>
    <row r="2022" spans="1:7" x14ac:dyDescent="0.25">
      <c r="A2022" s="27"/>
      <c r="B2022" s="27"/>
      <c r="C2022" s="27"/>
      <c r="E2022" s="37"/>
      <c r="F2022" s="27"/>
      <c r="G2022" s="27"/>
    </row>
    <row r="2023" spans="1:7" x14ac:dyDescent="0.25">
      <c r="A2023" s="27"/>
      <c r="B2023" s="27"/>
      <c r="C2023" s="27"/>
      <c r="E2023" s="37"/>
      <c r="F2023" s="27"/>
      <c r="G2023" s="27"/>
    </row>
    <row r="2024" spans="1:7" x14ac:dyDescent="0.25">
      <c r="A2024" s="27"/>
      <c r="B2024" s="27"/>
      <c r="C2024" s="27"/>
      <c r="E2024" s="37"/>
      <c r="F2024" s="27"/>
      <c r="G2024" s="27"/>
    </row>
    <row r="2025" spans="1:7" x14ac:dyDescent="0.25">
      <c r="A2025" s="27"/>
      <c r="B2025" s="27"/>
      <c r="C2025" s="27"/>
      <c r="E2025" s="37"/>
      <c r="F2025" s="27"/>
      <c r="G2025" s="27"/>
    </row>
    <row r="2026" spans="1:7" x14ac:dyDescent="0.25">
      <c r="A2026" s="27"/>
      <c r="B2026" s="27"/>
      <c r="C2026" s="27"/>
      <c r="E2026" s="37"/>
      <c r="F2026" s="27"/>
      <c r="G2026" s="27"/>
    </row>
    <row r="2027" spans="1:7" x14ac:dyDescent="0.25">
      <c r="A2027" s="27"/>
      <c r="B2027" s="27"/>
      <c r="C2027" s="27"/>
      <c r="E2027" s="37"/>
      <c r="F2027" s="27"/>
      <c r="G2027" s="27"/>
    </row>
    <row r="2028" spans="1:7" x14ac:dyDescent="0.25">
      <c r="A2028" s="27"/>
      <c r="B2028" s="27"/>
      <c r="C2028" s="27"/>
      <c r="E2028" s="37"/>
      <c r="F2028" s="27"/>
      <c r="G2028" s="27"/>
    </row>
    <row r="2029" spans="1:7" x14ac:dyDescent="0.25">
      <c r="A2029" s="27"/>
      <c r="B2029" s="27"/>
      <c r="C2029" s="27"/>
      <c r="E2029" s="37"/>
      <c r="F2029" s="27"/>
      <c r="G2029" s="27"/>
    </row>
    <row r="2030" spans="1:7" x14ac:dyDescent="0.25">
      <c r="A2030" s="27"/>
      <c r="B2030" s="27"/>
      <c r="C2030" s="27"/>
      <c r="E2030" s="37"/>
      <c r="F2030" s="27"/>
      <c r="G2030" s="27"/>
    </row>
    <row r="2031" spans="1:7" x14ac:dyDescent="0.25">
      <c r="A2031" s="27"/>
      <c r="B2031" s="27"/>
      <c r="C2031" s="27"/>
      <c r="E2031" s="37"/>
      <c r="F2031" s="27"/>
      <c r="G2031" s="27"/>
    </row>
    <row r="2032" spans="1:7" x14ac:dyDescent="0.25">
      <c r="A2032" s="27"/>
      <c r="B2032" s="27"/>
      <c r="C2032" s="27"/>
      <c r="E2032" s="37"/>
      <c r="F2032" s="27"/>
      <c r="G2032" s="27"/>
    </row>
    <row r="2033" spans="1:7" x14ac:dyDescent="0.25">
      <c r="A2033" s="27"/>
      <c r="B2033" s="27"/>
      <c r="C2033" s="27"/>
      <c r="E2033" s="37"/>
      <c r="F2033" s="27"/>
      <c r="G2033" s="27"/>
    </row>
    <row r="2034" spans="1:7" x14ac:dyDescent="0.25">
      <c r="A2034" s="27"/>
      <c r="B2034" s="27"/>
      <c r="C2034" s="27"/>
      <c r="E2034" s="37"/>
      <c r="F2034" s="27"/>
      <c r="G2034" s="27"/>
    </row>
    <row r="2035" spans="1:7" x14ac:dyDescent="0.25">
      <c r="A2035" s="27"/>
      <c r="B2035" s="27"/>
      <c r="C2035" s="27"/>
      <c r="E2035" s="37"/>
      <c r="F2035" s="27"/>
      <c r="G2035" s="27"/>
    </row>
    <row r="2036" spans="1:7" x14ac:dyDescent="0.25">
      <c r="A2036" s="27"/>
      <c r="B2036" s="27"/>
      <c r="C2036" s="27"/>
      <c r="E2036" s="37"/>
      <c r="F2036" s="27"/>
      <c r="G2036" s="27"/>
    </row>
    <row r="2037" spans="1:7" x14ac:dyDescent="0.25">
      <c r="A2037" s="27"/>
      <c r="B2037" s="27"/>
      <c r="C2037" s="27"/>
      <c r="E2037" s="37"/>
      <c r="F2037" s="27"/>
      <c r="G2037" s="27"/>
    </row>
    <row r="2038" spans="1:7" x14ac:dyDescent="0.25">
      <c r="A2038" s="27"/>
      <c r="B2038" s="27"/>
      <c r="C2038" s="27"/>
      <c r="E2038" s="37"/>
      <c r="F2038" s="27"/>
      <c r="G2038" s="27"/>
    </row>
    <row r="2039" spans="1:7" x14ac:dyDescent="0.25">
      <c r="A2039" s="27"/>
      <c r="B2039" s="27"/>
      <c r="C2039" s="27"/>
      <c r="E2039" s="37"/>
      <c r="F2039" s="27"/>
      <c r="G2039" s="27"/>
    </row>
    <row r="2040" spans="1:7" x14ac:dyDescent="0.25">
      <c r="A2040" s="27"/>
      <c r="B2040" s="27"/>
      <c r="C2040" s="27"/>
      <c r="E2040" s="37"/>
      <c r="F2040" s="27"/>
      <c r="G2040" s="27"/>
    </row>
    <row r="2041" spans="1:7" x14ac:dyDescent="0.25">
      <c r="A2041" s="27"/>
      <c r="B2041" s="27"/>
      <c r="C2041" s="27"/>
      <c r="E2041" s="37"/>
      <c r="F2041" s="27"/>
      <c r="G2041" s="27"/>
    </row>
    <row r="2042" spans="1:7" x14ac:dyDescent="0.25">
      <c r="A2042" s="27"/>
      <c r="B2042" s="27"/>
      <c r="C2042" s="27"/>
      <c r="E2042" s="37"/>
      <c r="F2042" s="27"/>
      <c r="G2042" s="27"/>
    </row>
    <row r="2043" spans="1:7" x14ac:dyDescent="0.25">
      <c r="A2043" s="27"/>
      <c r="B2043" s="27"/>
      <c r="C2043" s="27"/>
      <c r="E2043" s="37"/>
      <c r="F2043" s="27"/>
      <c r="G2043" s="27"/>
    </row>
    <row r="2044" spans="1:7" x14ac:dyDescent="0.25">
      <c r="A2044" s="27"/>
      <c r="B2044" s="27"/>
      <c r="C2044" s="27"/>
      <c r="E2044" s="37"/>
      <c r="F2044" s="27"/>
      <c r="G2044" s="27"/>
    </row>
    <row r="2045" spans="1:7" x14ac:dyDescent="0.25">
      <c r="A2045" s="27"/>
      <c r="B2045" s="27"/>
      <c r="C2045" s="27"/>
      <c r="E2045" s="37"/>
      <c r="F2045" s="27"/>
      <c r="G2045" s="27"/>
    </row>
    <row r="2046" spans="1:7" x14ac:dyDescent="0.25">
      <c r="A2046" s="27"/>
      <c r="B2046" s="27"/>
      <c r="C2046" s="27"/>
      <c r="E2046" s="37"/>
      <c r="F2046" s="27"/>
      <c r="G2046" s="27"/>
    </row>
    <row r="2047" spans="1:7" x14ac:dyDescent="0.25">
      <c r="A2047" s="27"/>
      <c r="B2047" s="27"/>
      <c r="C2047" s="27"/>
      <c r="E2047" s="37"/>
      <c r="F2047" s="27"/>
      <c r="G2047" s="27"/>
    </row>
    <row r="2048" spans="1:7" x14ac:dyDescent="0.25">
      <c r="A2048" s="27"/>
      <c r="B2048" s="27"/>
      <c r="C2048" s="27"/>
      <c r="E2048" s="37"/>
      <c r="F2048" s="27"/>
      <c r="G2048" s="27"/>
    </row>
    <row r="2049" spans="1:7" x14ac:dyDescent="0.25">
      <c r="A2049" s="27"/>
      <c r="B2049" s="27"/>
      <c r="C2049" s="27"/>
      <c r="E2049" s="37"/>
      <c r="F2049" s="27"/>
      <c r="G2049" s="27"/>
    </row>
    <row r="2050" spans="1:7" x14ac:dyDescent="0.25">
      <c r="A2050" s="27"/>
      <c r="B2050" s="27"/>
      <c r="C2050" s="27"/>
      <c r="E2050" s="37"/>
      <c r="F2050" s="27"/>
      <c r="G2050" s="27"/>
    </row>
    <row r="2051" spans="1:7" x14ac:dyDescent="0.25">
      <c r="A2051" s="27"/>
      <c r="B2051" s="27"/>
      <c r="C2051" s="27"/>
      <c r="E2051" s="37"/>
      <c r="F2051" s="27"/>
      <c r="G2051" s="27"/>
    </row>
    <row r="2052" spans="1:7" x14ac:dyDescent="0.25">
      <c r="A2052" s="27"/>
      <c r="B2052" s="27"/>
      <c r="C2052" s="27"/>
      <c r="E2052" s="37"/>
      <c r="F2052" s="27"/>
      <c r="G2052" s="27"/>
    </row>
    <row r="2053" spans="1:7" x14ac:dyDescent="0.25">
      <c r="A2053" s="27"/>
      <c r="B2053" s="27"/>
      <c r="C2053" s="27"/>
      <c r="E2053" s="37"/>
      <c r="F2053" s="27"/>
      <c r="G2053" s="27"/>
    </row>
    <row r="2054" spans="1:7" x14ac:dyDescent="0.25">
      <c r="A2054" s="27"/>
      <c r="B2054" s="27"/>
      <c r="C2054" s="27"/>
      <c r="E2054" s="37"/>
      <c r="F2054" s="27"/>
      <c r="G2054" s="27"/>
    </row>
    <row r="2055" spans="1:7" x14ac:dyDescent="0.25">
      <c r="A2055" s="27"/>
      <c r="B2055" s="27"/>
      <c r="C2055" s="27"/>
      <c r="E2055" s="37"/>
      <c r="F2055" s="27"/>
      <c r="G2055" s="27"/>
    </row>
    <row r="2056" spans="1:7" x14ac:dyDescent="0.25">
      <c r="A2056" s="27"/>
      <c r="B2056" s="27"/>
      <c r="C2056" s="27"/>
      <c r="E2056" s="37"/>
      <c r="F2056" s="27"/>
      <c r="G2056" s="27"/>
    </row>
    <row r="2057" spans="1:7" x14ac:dyDescent="0.25">
      <c r="A2057" s="27"/>
      <c r="B2057" s="27"/>
      <c r="C2057" s="27"/>
      <c r="E2057" s="37"/>
      <c r="F2057" s="27"/>
      <c r="G2057" s="27"/>
    </row>
    <row r="2058" spans="1:7" x14ac:dyDescent="0.25">
      <c r="A2058" s="27"/>
      <c r="B2058" s="27"/>
      <c r="C2058" s="27"/>
      <c r="E2058" s="37"/>
      <c r="F2058" s="27"/>
      <c r="G2058" s="27"/>
    </row>
    <row r="2059" spans="1:7" x14ac:dyDescent="0.25">
      <c r="A2059" s="27"/>
      <c r="B2059" s="27"/>
      <c r="C2059" s="27"/>
      <c r="E2059" s="37"/>
      <c r="F2059" s="27"/>
      <c r="G2059" s="27"/>
    </row>
    <row r="2060" spans="1:7" x14ac:dyDescent="0.25">
      <c r="A2060" s="27"/>
      <c r="B2060" s="27"/>
      <c r="C2060" s="27"/>
      <c r="E2060" s="37"/>
      <c r="F2060" s="27"/>
      <c r="G2060" s="27"/>
    </row>
    <row r="2061" spans="1:7" x14ac:dyDescent="0.25">
      <c r="A2061" s="27"/>
      <c r="B2061" s="27"/>
      <c r="C2061" s="27"/>
      <c r="E2061" s="37"/>
      <c r="F2061" s="27"/>
      <c r="G2061" s="27"/>
    </row>
    <row r="2062" spans="1:7" x14ac:dyDescent="0.25">
      <c r="A2062" s="27"/>
      <c r="B2062" s="27"/>
      <c r="C2062" s="27"/>
      <c r="E2062" s="37"/>
      <c r="F2062" s="27"/>
      <c r="G2062" s="27"/>
    </row>
    <row r="2063" spans="1:7" x14ac:dyDescent="0.25">
      <c r="A2063" s="27"/>
      <c r="B2063" s="27"/>
      <c r="C2063" s="27"/>
      <c r="E2063" s="37"/>
      <c r="F2063" s="27"/>
      <c r="G2063" s="27"/>
    </row>
    <row r="2064" spans="1:7" x14ac:dyDescent="0.25">
      <c r="A2064" s="27"/>
      <c r="B2064" s="27"/>
      <c r="C2064" s="27"/>
      <c r="E2064" s="37"/>
      <c r="F2064" s="27"/>
      <c r="G2064" s="27"/>
    </row>
    <row r="2065" spans="1:7" x14ac:dyDescent="0.25">
      <c r="A2065" s="27"/>
      <c r="B2065" s="27"/>
      <c r="C2065" s="27"/>
      <c r="E2065" s="37"/>
      <c r="F2065" s="27"/>
      <c r="G2065" s="27"/>
    </row>
    <row r="2066" spans="1:7" x14ac:dyDescent="0.25">
      <c r="A2066" s="27"/>
      <c r="B2066" s="27"/>
      <c r="C2066" s="27"/>
      <c r="E2066" s="37"/>
      <c r="F2066" s="27"/>
      <c r="G2066" s="27"/>
    </row>
    <row r="2067" spans="1:7" x14ac:dyDescent="0.25">
      <c r="A2067" s="27"/>
      <c r="B2067" s="27"/>
      <c r="C2067" s="27"/>
      <c r="E2067" s="37"/>
      <c r="F2067" s="27"/>
      <c r="G2067" s="27"/>
    </row>
    <row r="2068" spans="1:7" x14ac:dyDescent="0.25">
      <c r="A2068" s="27"/>
      <c r="B2068" s="27"/>
      <c r="C2068" s="27"/>
      <c r="E2068" s="37"/>
      <c r="F2068" s="27"/>
      <c r="G2068" s="27"/>
    </row>
    <row r="2069" spans="1:7" x14ac:dyDescent="0.25">
      <c r="A2069" s="27"/>
      <c r="B2069" s="27"/>
      <c r="C2069" s="27"/>
      <c r="E2069" s="37"/>
      <c r="F2069" s="27"/>
      <c r="G2069" s="27"/>
    </row>
    <row r="2070" spans="1:7" x14ac:dyDescent="0.25">
      <c r="A2070" s="27"/>
      <c r="B2070" s="27"/>
      <c r="C2070" s="27"/>
      <c r="E2070" s="37"/>
      <c r="F2070" s="27"/>
      <c r="G2070" s="27"/>
    </row>
    <row r="2071" spans="1:7" x14ac:dyDescent="0.25">
      <c r="A2071" s="27"/>
      <c r="B2071" s="27"/>
      <c r="C2071" s="27"/>
      <c r="E2071" s="37"/>
      <c r="F2071" s="27"/>
      <c r="G2071" s="27"/>
    </row>
    <row r="2072" spans="1:7" x14ac:dyDescent="0.25">
      <c r="A2072" s="27"/>
      <c r="B2072" s="27"/>
      <c r="C2072" s="27"/>
      <c r="E2072" s="37"/>
      <c r="F2072" s="27"/>
      <c r="G2072" s="27"/>
    </row>
    <row r="2073" spans="1:7" x14ac:dyDescent="0.25">
      <c r="A2073" s="27"/>
      <c r="B2073" s="27"/>
      <c r="C2073" s="27"/>
      <c r="E2073" s="37"/>
      <c r="F2073" s="27"/>
      <c r="G2073" s="27"/>
    </row>
    <row r="2074" spans="1:7" x14ac:dyDescent="0.25">
      <c r="A2074" s="27"/>
      <c r="B2074" s="27"/>
      <c r="C2074" s="27"/>
      <c r="E2074" s="37"/>
      <c r="F2074" s="27"/>
      <c r="G2074" s="27"/>
    </row>
    <row r="2075" spans="1:7" x14ac:dyDescent="0.25">
      <c r="A2075" s="27"/>
      <c r="B2075" s="27"/>
      <c r="C2075" s="27"/>
      <c r="E2075" s="37"/>
      <c r="F2075" s="27"/>
      <c r="G2075" s="27"/>
    </row>
    <row r="2076" spans="1:7" x14ac:dyDescent="0.25">
      <c r="A2076" s="27"/>
      <c r="B2076" s="27"/>
      <c r="C2076" s="27"/>
      <c r="E2076" s="37"/>
      <c r="F2076" s="27"/>
      <c r="G2076" s="27"/>
    </row>
    <row r="2077" spans="1:7" x14ac:dyDescent="0.25">
      <c r="A2077" s="27"/>
      <c r="B2077" s="27"/>
      <c r="C2077" s="27"/>
      <c r="E2077" s="37"/>
      <c r="F2077" s="27"/>
      <c r="G2077" s="27"/>
    </row>
    <row r="2078" spans="1:7" x14ac:dyDescent="0.25">
      <c r="A2078" s="27"/>
      <c r="B2078" s="27"/>
      <c r="C2078" s="27"/>
      <c r="E2078" s="37"/>
      <c r="F2078" s="27"/>
      <c r="G2078" s="27"/>
    </row>
    <row r="2079" spans="1:7" x14ac:dyDescent="0.25">
      <c r="A2079" s="27"/>
      <c r="B2079" s="27"/>
      <c r="C2079" s="27"/>
      <c r="E2079" s="37"/>
      <c r="F2079" s="27"/>
      <c r="G2079" s="27"/>
    </row>
    <row r="2080" spans="1:7" x14ac:dyDescent="0.25">
      <c r="A2080" s="27"/>
      <c r="B2080" s="27"/>
      <c r="C2080" s="27"/>
      <c r="E2080" s="37"/>
      <c r="F2080" s="27"/>
      <c r="G2080" s="27"/>
    </row>
    <row r="2081" spans="1:7" x14ac:dyDescent="0.25">
      <c r="A2081" s="27"/>
      <c r="B2081" s="27"/>
      <c r="C2081" s="27"/>
      <c r="E2081" s="37"/>
      <c r="F2081" s="27"/>
      <c r="G2081" s="27"/>
    </row>
    <row r="2082" spans="1:7" x14ac:dyDescent="0.25">
      <c r="A2082" s="27"/>
      <c r="B2082" s="27"/>
      <c r="C2082" s="27"/>
      <c r="E2082" s="37"/>
      <c r="F2082" s="27"/>
      <c r="G2082" s="27"/>
    </row>
    <row r="2083" spans="1:7" x14ac:dyDescent="0.25">
      <c r="A2083" s="27"/>
      <c r="B2083" s="27"/>
      <c r="C2083" s="27"/>
      <c r="E2083" s="37"/>
      <c r="F2083" s="27"/>
      <c r="G2083" s="27"/>
    </row>
    <row r="2084" spans="1:7" x14ac:dyDescent="0.25">
      <c r="A2084" s="27"/>
      <c r="B2084" s="27"/>
      <c r="C2084" s="27"/>
      <c r="E2084" s="37"/>
      <c r="F2084" s="27"/>
      <c r="G2084" s="27"/>
    </row>
    <row r="2085" spans="1:7" x14ac:dyDescent="0.25">
      <c r="A2085" s="27"/>
      <c r="B2085" s="27"/>
      <c r="C2085" s="27"/>
      <c r="E2085" s="37"/>
      <c r="F2085" s="27"/>
      <c r="G2085" s="27"/>
    </row>
    <row r="2086" spans="1:7" x14ac:dyDescent="0.25">
      <c r="A2086" s="27"/>
      <c r="B2086" s="27"/>
      <c r="C2086" s="27"/>
      <c r="E2086" s="37"/>
      <c r="F2086" s="27"/>
      <c r="G2086" s="27"/>
    </row>
    <row r="2087" spans="1:7" x14ac:dyDescent="0.25">
      <c r="A2087" s="27"/>
      <c r="B2087" s="27"/>
      <c r="C2087" s="27"/>
      <c r="E2087" s="37"/>
      <c r="F2087" s="27"/>
      <c r="G2087" s="27"/>
    </row>
    <row r="2088" spans="1:7" x14ac:dyDescent="0.25">
      <c r="A2088" s="27"/>
      <c r="B2088" s="27"/>
      <c r="C2088" s="27"/>
      <c r="E2088" s="37"/>
      <c r="F2088" s="27"/>
      <c r="G2088" s="27"/>
    </row>
    <row r="2089" spans="1:7" x14ac:dyDescent="0.25">
      <c r="A2089" s="27"/>
      <c r="B2089" s="27"/>
      <c r="C2089" s="27"/>
      <c r="E2089" s="37"/>
      <c r="F2089" s="27"/>
      <c r="G2089" s="27"/>
    </row>
    <row r="2090" spans="1:7" x14ac:dyDescent="0.25">
      <c r="A2090" s="27"/>
      <c r="B2090" s="27"/>
      <c r="C2090" s="27"/>
      <c r="E2090" s="37"/>
      <c r="F2090" s="27"/>
      <c r="G2090" s="27"/>
    </row>
    <row r="2091" spans="1:7" x14ac:dyDescent="0.25">
      <c r="A2091" s="27"/>
      <c r="B2091" s="27"/>
      <c r="C2091" s="27"/>
      <c r="E2091" s="37"/>
      <c r="F2091" s="27"/>
      <c r="G2091" s="27"/>
    </row>
    <row r="2092" spans="1:7" x14ac:dyDescent="0.25">
      <c r="A2092" s="27"/>
      <c r="B2092" s="27"/>
      <c r="C2092" s="27"/>
      <c r="E2092" s="37"/>
      <c r="F2092" s="27"/>
      <c r="G2092" s="27"/>
    </row>
    <row r="2093" spans="1:7" x14ac:dyDescent="0.25">
      <c r="A2093" s="27"/>
      <c r="B2093" s="27"/>
      <c r="C2093" s="27"/>
      <c r="E2093" s="37"/>
      <c r="F2093" s="27"/>
      <c r="G2093" s="27"/>
    </row>
    <row r="2094" spans="1:7" x14ac:dyDescent="0.25">
      <c r="A2094" s="27"/>
      <c r="B2094" s="27"/>
      <c r="C2094" s="27"/>
      <c r="E2094" s="37"/>
      <c r="F2094" s="27"/>
      <c r="G2094" s="27"/>
    </row>
    <row r="2095" spans="1:7" x14ac:dyDescent="0.25">
      <c r="A2095" s="27"/>
      <c r="B2095" s="27"/>
      <c r="C2095" s="27"/>
      <c r="E2095" s="37"/>
      <c r="F2095" s="27"/>
      <c r="G2095" s="27"/>
    </row>
    <row r="2096" spans="1:7" x14ac:dyDescent="0.25">
      <c r="A2096" s="27"/>
      <c r="B2096" s="27"/>
      <c r="C2096" s="27"/>
      <c r="E2096" s="37"/>
      <c r="F2096" s="27"/>
      <c r="G2096" s="27"/>
    </row>
    <row r="2097" spans="1:7" x14ac:dyDescent="0.25">
      <c r="A2097" s="27"/>
      <c r="B2097" s="27"/>
      <c r="C2097" s="27"/>
      <c r="E2097" s="37"/>
      <c r="F2097" s="27"/>
      <c r="G2097" s="27"/>
    </row>
    <row r="2098" spans="1:7" x14ac:dyDescent="0.25">
      <c r="A2098" s="27"/>
      <c r="B2098" s="27"/>
      <c r="C2098" s="27"/>
      <c r="E2098" s="37"/>
      <c r="F2098" s="27"/>
      <c r="G2098" s="27"/>
    </row>
    <row r="2099" spans="1:7" x14ac:dyDescent="0.25">
      <c r="A2099" s="27"/>
      <c r="B2099" s="27"/>
      <c r="C2099" s="27"/>
      <c r="E2099" s="37"/>
      <c r="F2099" s="27"/>
      <c r="G2099" s="27"/>
    </row>
    <row r="2100" spans="1:7" x14ac:dyDescent="0.25">
      <c r="A2100" s="27"/>
      <c r="B2100" s="27"/>
      <c r="C2100" s="27"/>
      <c r="E2100" s="37"/>
      <c r="F2100" s="27"/>
      <c r="G2100" s="27"/>
    </row>
    <row r="2101" spans="1:7" x14ac:dyDescent="0.25">
      <c r="A2101" s="27"/>
      <c r="B2101" s="27"/>
      <c r="C2101" s="27"/>
      <c r="E2101" s="37"/>
      <c r="F2101" s="27"/>
      <c r="G2101" s="27"/>
    </row>
    <row r="2102" spans="1:7" x14ac:dyDescent="0.25">
      <c r="A2102" s="27"/>
      <c r="B2102" s="27"/>
      <c r="C2102" s="27"/>
      <c r="E2102" s="37"/>
      <c r="F2102" s="27"/>
      <c r="G2102" s="27"/>
    </row>
    <row r="2103" spans="1:7" x14ac:dyDescent="0.25">
      <c r="A2103" s="27"/>
      <c r="B2103" s="27"/>
      <c r="C2103" s="27"/>
      <c r="E2103" s="37"/>
      <c r="F2103" s="27"/>
      <c r="G2103" s="27"/>
    </row>
    <row r="2104" spans="1:7" x14ac:dyDescent="0.25">
      <c r="A2104" s="27"/>
      <c r="B2104" s="27"/>
      <c r="C2104" s="27"/>
      <c r="E2104" s="37"/>
      <c r="F2104" s="27"/>
      <c r="G2104" s="27"/>
    </row>
    <row r="2105" spans="1:7" x14ac:dyDescent="0.25">
      <c r="A2105" s="27"/>
      <c r="B2105" s="27"/>
      <c r="C2105" s="27"/>
      <c r="E2105" s="37"/>
      <c r="F2105" s="27"/>
      <c r="G2105" s="27"/>
    </row>
    <row r="2106" spans="1:7" x14ac:dyDescent="0.25">
      <c r="A2106" s="27"/>
      <c r="B2106" s="27"/>
      <c r="C2106" s="27"/>
      <c r="E2106" s="37"/>
      <c r="F2106" s="27"/>
      <c r="G2106" s="27"/>
    </row>
    <row r="2107" spans="1:7" x14ac:dyDescent="0.25">
      <c r="A2107" s="27"/>
      <c r="B2107" s="27"/>
      <c r="C2107" s="27"/>
      <c r="E2107" s="37"/>
      <c r="F2107" s="27"/>
      <c r="G2107" s="27"/>
    </row>
    <row r="2108" spans="1:7" x14ac:dyDescent="0.25">
      <c r="A2108" s="27"/>
      <c r="B2108" s="27"/>
      <c r="C2108" s="27"/>
      <c r="E2108" s="37"/>
      <c r="F2108" s="27"/>
      <c r="G2108" s="27"/>
    </row>
    <row r="2109" spans="1:7" x14ac:dyDescent="0.25">
      <c r="A2109" s="27"/>
      <c r="B2109" s="27"/>
      <c r="C2109" s="27"/>
      <c r="E2109" s="37"/>
      <c r="F2109" s="27"/>
      <c r="G2109" s="27"/>
    </row>
    <row r="2110" spans="1:7" x14ac:dyDescent="0.25">
      <c r="A2110" s="27"/>
      <c r="B2110" s="27"/>
      <c r="C2110" s="27"/>
      <c r="E2110" s="37"/>
      <c r="F2110" s="27"/>
      <c r="G2110" s="27"/>
    </row>
    <row r="2111" spans="1:7" x14ac:dyDescent="0.25">
      <c r="A2111" s="27"/>
      <c r="B2111" s="27"/>
      <c r="C2111" s="27"/>
      <c r="E2111" s="37"/>
      <c r="F2111" s="27"/>
      <c r="G2111" s="27"/>
    </row>
    <row r="2112" spans="1:7" x14ac:dyDescent="0.25">
      <c r="A2112" s="27"/>
      <c r="B2112" s="27"/>
      <c r="C2112" s="27"/>
      <c r="E2112" s="37"/>
      <c r="F2112" s="27"/>
      <c r="G2112" s="27"/>
    </row>
    <row r="2113" spans="1:7" x14ac:dyDescent="0.25">
      <c r="A2113" s="27"/>
      <c r="B2113" s="27"/>
      <c r="C2113" s="27"/>
      <c r="E2113" s="37"/>
      <c r="F2113" s="27"/>
      <c r="G2113" s="27"/>
    </row>
    <row r="2114" spans="1:7" x14ac:dyDescent="0.25">
      <c r="A2114" s="27"/>
      <c r="B2114" s="27"/>
      <c r="C2114" s="27"/>
      <c r="E2114" s="37"/>
      <c r="F2114" s="27"/>
      <c r="G2114" s="27"/>
    </row>
    <row r="2115" spans="1:7" x14ac:dyDescent="0.25">
      <c r="A2115" s="27"/>
      <c r="B2115" s="27"/>
      <c r="C2115" s="27"/>
      <c r="E2115" s="37"/>
      <c r="F2115" s="27"/>
      <c r="G2115" s="27"/>
    </row>
    <row r="2116" spans="1:7" x14ac:dyDescent="0.25">
      <c r="A2116" s="27"/>
      <c r="B2116" s="27"/>
      <c r="C2116" s="27"/>
      <c r="E2116" s="37"/>
      <c r="F2116" s="27"/>
      <c r="G2116" s="27"/>
    </row>
    <row r="2117" spans="1:7" x14ac:dyDescent="0.25">
      <c r="A2117" s="27"/>
      <c r="B2117" s="27"/>
      <c r="C2117" s="27"/>
      <c r="E2117" s="37"/>
      <c r="F2117" s="27"/>
      <c r="G2117" s="27"/>
    </row>
    <row r="2118" spans="1:7" x14ac:dyDescent="0.25">
      <c r="A2118" s="27"/>
      <c r="B2118" s="27"/>
      <c r="C2118" s="27"/>
      <c r="E2118" s="37"/>
      <c r="F2118" s="27"/>
      <c r="G2118" s="27"/>
    </row>
    <row r="2119" spans="1:7" x14ac:dyDescent="0.25">
      <c r="A2119" s="27"/>
      <c r="B2119" s="27"/>
      <c r="C2119" s="27"/>
      <c r="E2119" s="37"/>
      <c r="F2119" s="27"/>
      <c r="G2119" s="27"/>
    </row>
    <row r="2120" spans="1:7" x14ac:dyDescent="0.25">
      <c r="A2120" s="27"/>
      <c r="B2120" s="27"/>
      <c r="C2120" s="27"/>
      <c r="E2120" s="37"/>
      <c r="F2120" s="27"/>
      <c r="G2120" s="27"/>
    </row>
    <row r="2121" spans="1:7" x14ac:dyDescent="0.25">
      <c r="A2121" s="27"/>
      <c r="B2121" s="27"/>
      <c r="C2121" s="27"/>
      <c r="E2121" s="37"/>
      <c r="F2121" s="27"/>
      <c r="G2121" s="27"/>
    </row>
    <row r="2122" spans="1:7" x14ac:dyDescent="0.25">
      <c r="A2122" s="27"/>
      <c r="B2122" s="27"/>
      <c r="C2122" s="27"/>
      <c r="E2122" s="37"/>
      <c r="F2122" s="27"/>
      <c r="G2122" s="27"/>
    </row>
    <row r="2123" spans="1:7" x14ac:dyDescent="0.25">
      <c r="A2123" s="27"/>
      <c r="B2123" s="27"/>
      <c r="C2123" s="27"/>
      <c r="E2123" s="37"/>
      <c r="F2123" s="27"/>
      <c r="G2123" s="27"/>
    </row>
    <row r="2124" spans="1:7" x14ac:dyDescent="0.25">
      <c r="A2124" s="27"/>
      <c r="B2124" s="27"/>
      <c r="C2124" s="27"/>
      <c r="E2124" s="37"/>
      <c r="F2124" s="27"/>
      <c r="G2124" s="27"/>
    </row>
    <row r="2125" spans="1:7" x14ac:dyDescent="0.25">
      <c r="A2125" s="27"/>
      <c r="B2125" s="27"/>
      <c r="C2125" s="27"/>
      <c r="E2125" s="37"/>
      <c r="F2125" s="27"/>
      <c r="G2125" s="27"/>
    </row>
    <row r="2126" spans="1:7" x14ac:dyDescent="0.25">
      <c r="A2126" s="27"/>
      <c r="B2126" s="27"/>
      <c r="C2126" s="27"/>
      <c r="E2126" s="37"/>
      <c r="F2126" s="27"/>
      <c r="G2126" s="27"/>
    </row>
    <row r="2127" spans="1:7" x14ac:dyDescent="0.25">
      <c r="A2127" s="27"/>
      <c r="B2127" s="27"/>
      <c r="C2127" s="27"/>
      <c r="E2127" s="37"/>
      <c r="F2127" s="27"/>
      <c r="G2127" s="27"/>
    </row>
    <row r="2128" spans="1:7" x14ac:dyDescent="0.25">
      <c r="A2128" s="27"/>
      <c r="B2128" s="27"/>
      <c r="C2128" s="27"/>
      <c r="E2128" s="37"/>
      <c r="F2128" s="27"/>
      <c r="G2128" s="27"/>
    </row>
    <row r="2129" spans="1:7" x14ac:dyDescent="0.25">
      <c r="A2129" s="27"/>
      <c r="B2129" s="27"/>
      <c r="C2129" s="27"/>
      <c r="E2129" s="37"/>
      <c r="F2129" s="27"/>
      <c r="G2129" s="27"/>
    </row>
    <row r="2130" spans="1:7" x14ac:dyDescent="0.25">
      <c r="A2130" s="27"/>
      <c r="B2130" s="27"/>
      <c r="C2130" s="27"/>
      <c r="E2130" s="37"/>
      <c r="F2130" s="27"/>
      <c r="G2130" s="27"/>
    </row>
    <row r="2131" spans="1:7" x14ac:dyDescent="0.25">
      <c r="A2131" s="27"/>
      <c r="B2131" s="27"/>
      <c r="C2131" s="27"/>
      <c r="E2131" s="37"/>
      <c r="F2131" s="27"/>
      <c r="G2131" s="27"/>
    </row>
    <row r="2132" spans="1:7" x14ac:dyDescent="0.25">
      <c r="A2132" s="27"/>
      <c r="B2132" s="27"/>
      <c r="C2132" s="27"/>
      <c r="E2132" s="37"/>
      <c r="F2132" s="27"/>
      <c r="G2132" s="27"/>
    </row>
    <row r="2133" spans="1:7" x14ac:dyDescent="0.25">
      <c r="A2133" s="27"/>
      <c r="B2133" s="27"/>
      <c r="C2133" s="27"/>
      <c r="E2133" s="37"/>
      <c r="F2133" s="27"/>
      <c r="G2133" s="27"/>
    </row>
    <row r="2134" spans="1:7" x14ac:dyDescent="0.25">
      <c r="A2134" s="27"/>
      <c r="B2134" s="27"/>
      <c r="C2134" s="27"/>
      <c r="E2134" s="37"/>
      <c r="F2134" s="27"/>
      <c r="G2134" s="27"/>
    </row>
    <row r="2135" spans="1:7" x14ac:dyDescent="0.25">
      <c r="A2135" s="27"/>
      <c r="B2135" s="27"/>
      <c r="C2135" s="27"/>
      <c r="E2135" s="37"/>
      <c r="F2135" s="27"/>
      <c r="G2135" s="27"/>
    </row>
    <row r="2136" spans="1:7" x14ac:dyDescent="0.25">
      <c r="A2136" s="27"/>
      <c r="B2136" s="27"/>
      <c r="C2136" s="27"/>
      <c r="E2136" s="37"/>
      <c r="F2136" s="27"/>
      <c r="G2136" s="27"/>
    </row>
    <row r="2137" spans="1:7" x14ac:dyDescent="0.25">
      <c r="A2137" s="27"/>
      <c r="B2137" s="27"/>
      <c r="C2137" s="27"/>
      <c r="E2137" s="37"/>
      <c r="F2137" s="27"/>
      <c r="G2137" s="27"/>
    </row>
    <row r="2138" spans="1:7" x14ac:dyDescent="0.25">
      <c r="A2138" s="27"/>
      <c r="B2138" s="27"/>
      <c r="C2138" s="27"/>
      <c r="E2138" s="37"/>
      <c r="F2138" s="27"/>
      <c r="G2138" s="27"/>
    </row>
    <row r="2139" spans="1:7" x14ac:dyDescent="0.25">
      <c r="A2139" s="27"/>
      <c r="B2139" s="27"/>
      <c r="C2139" s="27"/>
      <c r="E2139" s="37"/>
      <c r="F2139" s="27"/>
      <c r="G2139" s="27"/>
    </row>
    <row r="2140" spans="1:7" x14ac:dyDescent="0.25">
      <c r="A2140" s="27"/>
      <c r="B2140" s="27"/>
      <c r="C2140" s="27"/>
      <c r="E2140" s="37"/>
      <c r="F2140" s="27"/>
      <c r="G2140" s="27"/>
    </row>
    <row r="2141" spans="1:7" x14ac:dyDescent="0.25">
      <c r="A2141" s="27"/>
      <c r="B2141" s="27"/>
      <c r="C2141" s="27"/>
      <c r="E2141" s="37"/>
      <c r="F2141" s="27"/>
      <c r="G2141" s="27"/>
    </row>
    <row r="2142" spans="1:7" x14ac:dyDescent="0.25">
      <c r="A2142" s="27"/>
      <c r="B2142" s="27"/>
      <c r="C2142" s="27"/>
      <c r="E2142" s="37"/>
      <c r="F2142" s="27"/>
      <c r="G2142" s="27"/>
    </row>
    <row r="2143" spans="1:7" x14ac:dyDescent="0.25">
      <c r="A2143" s="27"/>
      <c r="B2143" s="27"/>
      <c r="C2143" s="27"/>
      <c r="E2143" s="37"/>
      <c r="F2143" s="27"/>
      <c r="G2143" s="27"/>
    </row>
    <row r="2144" spans="1:7" x14ac:dyDescent="0.25">
      <c r="A2144" s="27"/>
      <c r="B2144" s="27"/>
      <c r="C2144" s="27"/>
      <c r="E2144" s="37"/>
      <c r="F2144" s="27"/>
      <c r="G2144" s="27"/>
    </row>
    <row r="2145" spans="1:7" x14ac:dyDescent="0.25">
      <c r="A2145" s="27"/>
      <c r="B2145" s="27"/>
      <c r="C2145" s="27"/>
      <c r="E2145" s="37"/>
      <c r="F2145" s="27"/>
      <c r="G2145" s="27"/>
    </row>
    <row r="2146" spans="1:7" x14ac:dyDescent="0.25">
      <c r="A2146" s="27"/>
      <c r="B2146" s="27"/>
      <c r="C2146" s="27"/>
      <c r="E2146" s="37"/>
      <c r="F2146" s="27"/>
      <c r="G2146" s="27"/>
    </row>
    <row r="2147" spans="1:7" x14ac:dyDescent="0.25">
      <c r="A2147" s="27"/>
      <c r="B2147" s="27"/>
      <c r="C2147" s="27"/>
      <c r="E2147" s="37"/>
      <c r="F2147" s="27"/>
      <c r="G2147" s="27"/>
    </row>
    <row r="2148" spans="1:7" x14ac:dyDescent="0.25">
      <c r="A2148" s="27"/>
      <c r="B2148" s="27"/>
      <c r="C2148" s="27"/>
      <c r="E2148" s="37"/>
      <c r="F2148" s="27"/>
      <c r="G2148" s="27"/>
    </row>
    <row r="2149" spans="1:7" x14ac:dyDescent="0.25">
      <c r="A2149" s="27"/>
      <c r="B2149" s="27"/>
      <c r="C2149" s="27"/>
      <c r="E2149" s="37"/>
      <c r="F2149" s="27"/>
      <c r="G2149" s="27"/>
    </row>
    <row r="2150" spans="1:7" x14ac:dyDescent="0.25">
      <c r="A2150" s="27"/>
      <c r="B2150" s="27"/>
      <c r="C2150" s="27"/>
      <c r="E2150" s="37"/>
      <c r="F2150" s="27"/>
      <c r="G2150" s="27"/>
    </row>
    <row r="2151" spans="1:7" x14ac:dyDescent="0.25">
      <c r="A2151" s="27"/>
      <c r="B2151" s="27"/>
      <c r="C2151" s="27"/>
      <c r="E2151" s="37"/>
      <c r="F2151" s="27"/>
      <c r="G2151" s="27"/>
    </row>
    <row r="2152" spans="1:7" x14ac:dyDescent="0.25">
      <c r="A2152" s="27"/>
      <c r="B2152" s="27"/>
      <c r="C2152" s="27"/>
      <c r="E2152" s="37"/>
      <c r="F2152" s="27"/>
      <c r="G2152" s="27"/>
    </row>
    <row r="2153" spans="1:7" x14ac:dyDescent="0.25">
      <c r="A2153" s="27"/>
      <c r="B2153" s="27"/>
      <c r="C2153" s="27"/>
      <c r="E2153" s="37"/>
      <c r="F2153" s="27"/>
      <c r="G2153" s="27"/>
    </row>
    <row r="2154" spans="1:7" x14ac:dyDescent="0.25">
      <c r="A2154" s="27"/>
      <c r="B2154" s="27"/>
      <c r="C2154" s="27"/>
      <c r="E2154" s="37"/>
      <c r="F2154" s="27"/>
      <c r="G2154" s="27"/>
    </row>
    <row r="2155" spans="1:7" x14ac:dyDescent="0.25">
      <c r="A2155" s="27"/>
      <c r="B2155" s="27"/>
      <c r="C2155" s="27"/>
      <c r="E2155" s="37"/>
      <c r="F2155" s="27"/>
      <c r="G2155" s="27"/>
    </row>
    <row r="2156" spans="1:7" x14ac:dyDescent="0.25">
      <c r="A2156" s="27"/>
      <c r="B2156" s="27"/>
      <c r="C2156" s="27"/>
      <c r="E2156" s="37"/>
      <c r="F2156" s="27"/>
      <c r="G2156" s="27"/>
    </row>
    <row r="2157" spans="1:7" x14ac:dyDescent="0.25">
      <c r="A2157" s="27"/>
      <c r="B2157" s="27"/>
      <c r="C2157" s="27"/>
      <c r="E2157" s="37"/>
      <c r="F2157" s="27"/>
      <c r="G2157" s="27"/>
    </row>
    <row r="2158" spans="1:7" x14ac:dyDescent="0.25">
      <c r="A2158" s="27"/>
      <c r="B2158" s="27"/>
      <c r="C2158" s="27"/>
      <c r="E2158" s="37"/>
      <c r="F2158" s="27"/>
      <c r="G2158" s="27"/>
    </row>
    <row r="2159" spans="1:7" x14ac:dyDescent="0.25">
      <c r="A2159" s="27"/>
      <c r="B2159" s="27"/>
      <c r="C2159" s="27"/>
      <c r="E2159" s="37"/>
      <c r="F2159" s="27"/>
      <c r="G2159" s="27"/>
    </row>
    <row r="2160" spans="1:7" x14ac:dyDescent="0.25">
      <c r="A2160" s="27"/>
      <c r="B2160" s="27"/>
      <c r="C2160" s="27"/>
      <c r="E2160" s="37"/>
      <c r="F2160" s="27"/>
      <c r="G2160" s="27"/>
    </row>
    <row r="2161" spans="1:7" x14ac:dyDescent="0.25">
      <c r="A2161" s="27"/>
      <c r="B2161" s="27"/>
      <c r="C2161" s="27"/>
      <c r="E2161" s="37"/>
      <c r="F2161" s="27"/>
      <c r="G2161" s="27"/>
    </row>
    <row r="2162" spans="1:7" x14ac:dyDescent="0.25">
      <c r="A2162" s="27"/>
      <c r="B2162" s="27"/>
      <c r="C2162" s="27"/>
      <c r="E2162" s="37"/>
      <c r="F2162" s="27"/>
      <c r="G2162" s="27"/>
    </row>
    <row r="2163" spans="1:7" x14ac:dyDescent="0.25">
      <c r="A2163" s="27"/>
      <c r="B2163" s="27"/>
      <c r="C2163" s="27"/>
      <c r="E2163" s="37"/>
      <c r="F2163" s="27"/>
      <c r="G2163" s="27"/>
    </row>
    <row r="2164" spans="1:7" x14ac:dyDescent="0.25">
      <c r="A2164" s="27"/>
      <c r="B2164" s="27"/>
      <c r="C2164" s="27"/>
      <c r="E2164" s="37"/>
      <c r="F2164" s="27"/>
      <c r="G2164" s="27"/>
    </row>
    <row r="2165" spans="1:7" x14ac:dyDescent="0.25">
      <c r="A2165" s="27"/>
      <c r="B2165" s="27"/>
      <c r="C2165" s="27"/>
      <c r="E2165" s="37"/>
      <c r="F2165" s="27"/>
      <c r="G2165" s="27"/>
    </row>
    <row r="2166" spans="1:7" x14ac:dyDescent="0.25">
      <c r="A2166" s="27"/>
      <c r="B2166" s="27"/>
      <c r="C2166" s="27"/>
      <c r="E2166" s="37"/>
      <c r="F2166" s="27"/>
      <c r="G2166" s="27"/>
    </row>
    <row r="2167" spans="1:7" x14ac:dyDescent="0.25">
      <c r="A2167" s="27"/>
      <c r="B2167" s="27"/>
      <c r="C2167" s="27"/>
      <c r="E2167" s="37"/>
      <c r="F2167" s="27"/>
      <c r="G2167" s="27"/>
    </row>
    <row r="2168" spans="1:7" x14ac:dyDescent="0.25">
      <c r="A2168" s="27"/>
      <c r="B2168" s="27"/>
      <c r="C2168" s="27"/>
      <c r="E2168" s="37"/>
      <c r="F2168" s="27"/>
      <c r="G2168" s="27"/>
    </row>
    <row r="2169" spans="1:7" x14ac:dyDescent="0.25">
      <c r="A2169" s="27"/>
      <c r="B2169" s="27"/>
      <c r="C2169" s="27"/>
      <c r="E2169" s="37"/>
      <c r="F2169" s="27"/>
      <c r="G2169" s="27"/>
    </row>
    <row r="2170" spans="1:7" x14ac:dyDescent="0.25">
      <c r="A2170" s="27"/>
      <c r="B2170" s="27"/>
      <c r="C2170" s="27"/>
      <c r="E2170" s="37"/>
      <c r="F2170" s="27"/>
      <c r="G2170" s="27"/>
    </row>
    <row r="2171" spans="1:7" x14ac:dyDescent="0.25">
      <c r="A2171" s="27"/>
      <c r="B2171" s="27"/>
      <c r="C2171" s="27"/>
      <c r="E2171" s="37"/>
      <c r="F2171" s="27"/>
      <c r="G2171" s="27"/>
    </row>
    <row r="2172" spans="1:7" x14ac:dyDescent="0.25">
      <c r="A2172" s="27"/>
      <c r="B2172" s="27"/>
      <c r="C2172" s="27"/>
      <c r="E2172" s="37"/>
      <c r="F2172" s="27"/>
      <c r="G2172" s="27"/>
    </row>
    <row r="2173" spans="1:7" x14ac:dyDescent="0.25">
      <c r="A2173" s="27"/>
      <c r="B2173" s="27"/>
      <c r="C2173" s="27"/>
      <c r="E2173" s="37"/>
      <c r="F2173" s="27"/>
      <c r="G2173" s="27"/>
    </row>
    <row r="2174" spans="1:7" x14ac:dyDescent="0.25">
      <c r="A2174" s="27"/>
      <c r="B2174" s="27"/>
      <c r="C2174" s="27"/>
      <c r="E2174" s="37"/>
      <c r="F2174" s="27"/>
      <c r="G2174" s="27"/>
    </row>
    <row r="2175" spans="1:7" x14ac:dyDescent="0.25">
      <c r="A2175" s="27"/>
      <c r="B2175" s="27"/>
      <c r="C2175" s="27"/>
      <c r="E2175" s="37"/>
      <c r="F2175" s="27"/>
      <c r="G2175" s="27"/>
    </row>
    <row r="2176" spans="1:7" x14ac:dyDescent="0.25">
      <c r="A2176" s="27"/>
      <c r="B2176" s="27"/>
      <c r="C2176" s="27"/>
      <c r="E2176" s="37"/>
      <c r="F2176" s="27"/>
      <c r="G2176" s="27"/>
    </row>
    <row r="2177" spans="1:7" x14ac:dyDescent="0.25">
      <c r="A2177" s="27"/>
      <c r="B2177" s="27"/>
      <c r="C2177" s="27"/>
      <c r="E2177" s="37"/>
      <c r="F2177" s="27"/>
      <c r="G2177" s="27"/>
    </row>
    <row r="2178" spans="1:7" x14ac:dyDescent="0.25">
      <c r="A2178" s="27"/>
      <c r="B2178" s="27"/>
      <c r="C2178" s="27"/>
      <c r="E2178" s="37"/>
      <c r="F2178" s="27"/>
      <c r="G2178" s="27"/>
    </row>
    <row r="2179" spans="1:7" x14ac:dyDescent="0.25">
      <c r="A2179" s="27"/>
      <c r="B2179" s="27"/>
      <c r="C2179" s="27"/>
      <c r="E2179" s="37"/>
      <c r="F2179" s="27"/>
      <c r="G2179" s="27"/>
    </row>
    <row r="2180" spans="1:7" x14ac:dyDescent="0.25">
      <c r="A2180" s="27"/>
      <c r="B2180" s="27"/>
      <c r="C2180" s="27"/>
      <c r="E2180" s="37"/>
      <c r="F2180" s="27"/>
      <c r="G2180" s="27"/>
    </row>
    <row r="2181" spans="1:7" x14ac:dyDescent="0.25">
      <c r="A2181" s="27"/>
      <c r="B2181" s="27"/>
      <c r="C2181" s="27"/>
      <c r="E2181" s="37"/>
      <c r="F2181" s="27"/>
      <c r="G2181" s="27"/>
    </row>
    <row r="2182" spans="1:7" x14ac:dyDescent="0.25">
      <c r="A2182" s="27"/>
      <c r="B2182" s="27"/>
      <c r="C2182" s="27"/>
      <c r="E2182" s="37"/>
      <c r="F2182" s="27"/>
      <c r="G2182" s="27"/>
    </row>
    <row r="2183" spans="1:7" x14ac:dyDescent="0.25">
      <c r="A2183" s="27"/>
      <c r="B2183" s="27"/>
      <c r="C2183" s="27"/>
      <c r="E2183" s="37"/>
      <c r="F2183" s="27"/>
      <c r="G2183" s="27"/>
    </row>
    <row r="2184" spans="1:7" x14ac:dyDescent="0.25">
      <c r="A2184" s="27"/>
      <c r="B2184" s="27"/>
      <c r="C2184" s="27"/>
      <c r="E2184" s="37"/>
      <c r="F2184" s="27"/>
      <c r="G2184" s="27"/>
    </row>
    <row r="2185" spans="1:7" x14ac:dyDescent="0.25">
      <c r="A2185" s="27"/>
      <c r="B2185" s="27"/>
      <c r="C2185" s="27"/>
      <c r="E2185" s="37"/>
      <c r="F2185" s="27"/>
      <c r="G2185" s="27"/>
    </row>
    <row r="2186" spans="1:7" x14ac:dyDescent="0.25">
      <c r="A2186" s="27"/>
      <c r="B2186" s="27"/>
      <c r="C2186" s="27"/>
      <c r="E2186" s="37"/>
      <c r="F2186" s="27"/>
      <c r="G2186" s="27"/>
    </row>
    <row r="2187" spans="1:7" x14ac:dyDescent="0.25">
      <c r="A2187" s="27"/>
      <c r="B2187" s="27"/>
      <c r="C2187" s="27"/>
      <c r="E2187" s="37"/>
      <c r="F2187" s="27"/>
      <c r="G2187" s="27"/>
    </row>
    <row r="2188" spans="1:7" x14ac:dyDescent="0.25">
      <c r="A2188" s="27"/>
      <c r="B2188" s="27"/>
      <c r="C2188" s="27"/>
      <c r="E2188" s="37"/>
      <c r="F2188" s="27"/>
      <c r="G2188" s="27"/>
    </row>
    <row r="2189" spans="1:7" x14ac:dyDescent="0.25">
      <c r="A2189" s="27"/>
      <c r="B2189" s="27"/>
      <c r="C2189" s="27"/>
      <c r="E2189" s="37"/>
      <c r="F2189" s="27"/>
      <c r="G2189" s="27"/>
    </row>
    <row r="2190" spans="1:7" x14ac:dyDescent="0.25">
      <c r="A2190" s="27"/>
      <c r="B2190" s="27"/>
      <c r="C2190" s="27"/>
      <c r="E2190" s="37"/>
      <c r="F2190" s="27"/>
      <c r="G2190" s="27"/>
    </row>
    <row r="2191" spans="1:7" x14ac:dyDescent="0.25">
      <c r="A2191" s="27"/>
      <c r="B2191" s="27"/>
      <c r="C2191" s="27"/>
      <c r="E2191" s="37"/>
      <c r="F2191" s="27"/>
      <c r="G2191" s="27"/>
    </row>
    <row r="2192" spans="1:7" x14ac:dyDescent="0.25">
      <c r="A2192" s="27"/>
      <c r="B2192" s="27"/>
      <c r="C2192" s="27"/>
      <c r="E2192" s="37"/>
      <c r="F2192" s="27"/>
      <c r="G2192" s="27"/>
    </row>
    <row r="2193" spans="1:7" x14ac:dyDescent="0.25">
      <c r="A2193" s="27"/>
      <c r="B2193" s="27"/>
      <c r="C2193" s="27"/>
      <c r="E2193" s="37"/>
      <c r="F2193" s="27"/>
      <c r="G2193" s="27"/>
    </row>
    <row r="2194" spans="1:7" x14ac:dyDescent="0.25">
      <c r="A2194" s="27"/>
      <c r="B2194" s="27"/>
      <c r="C2194" s="27"/>
      <c r="E2194" s="37"/>
      <c r="F2194" s="27"/>
      <c r="G2194" s="27"/>
    </row>
    <row r="2195" spans="1:7" x14ac:dyDescent="0.25">
      <c r="A2195" s="27"/>
      <c r="B2195" s="27"/>
      <c r="C2195" s="27"/>
      <c r="E2195" s="37"/>
      <c r="F2195" s="27"/>
      <c r="G2195" s="27"/>
    </row>
    <row r="2196" spans="1:7" x14ac:dyDescent="0.25">
      <c r="A2196" s="27"/>
      <c r="B2196" s="27"/>
      <c r="C2196" s="27"/>
      <c r="E2196" s="37"/>
      <c r="F2196" s="27"/>
      <c r="G2196" s="27"/>
    </row>
    <row r="2197" spans="1:7" x14ac:dyDescent="0.25">
      <c r="A2197" s="27"/>
      <c r="B2197" s="27"/>
      <c r="C2197" s="27"/>
      <c r="E2197" s="37"/>
      <c r="F2197" s="27"/>
      <c r="G2197" s="27"/>
    </row>
    <row r="2198" spans="1:7" x14ac:dyDescent="0.25">
      <c r="A2198" s="27"/>
      <c r="B2198" s="27"/>
      <c r="C2198" s="27"/>
      <c r="E2198" s="37"/>
      <c r="F2198" s="27"/>
      <c r="G2198" s="27"/>
    </row>
    <row r="2199" spans="1:7" x14ac:dyDescent="0.25">
      <c r="A2199" s="27"/>
      <c r="B2199" s="27"/>
      <c r="C2199" s="27"/>
      <c r="E2199" s="37"/>
      <c r="F2199" s="27"/>
      <c r="G2199" s="27"/>
    </row>
    <row r="2200" spans="1:7" x14ac:dyDescent="0.25">
      <c r="A2200" s="27"/>
      <c r="B2200" s="27"/>
      <c r="C2200" s="27"/>
      <c r="E2200" s="37"/>
      <c r="F2200" s="27"/>
      <c r="G2200" s="27"/>
    </row>
    <row r="2201" spans="1:7" x14ac:dyDescent="0.25">
      <c r="A2201" s="27"/>
      <c r="B2201" s="27"/>
      <c r="C2201" s="27"/>
      <c r="E2201" s="37"/>
      <c r="F2201" s="27"/>
      <c r="G2201" s="27"/>
    </row>
    <row r="2202" spans="1:7" x14ac:dyDescent="0.25">
      <c r="A2202" s="27"/>
      <c r="B2202" s="27"/>
      <c r="C2202" s="27"/>
      <c r="E2202" s="37"/>
      <c r="F2202" s="27"/>
      <c r="G2202" s="27"/>
    </row>
    <row r="2203" spans="1:7" x14ac:dyDescent="0.25">
      <c r="A2203" s="27"/>
      <c r="B2203" s="27"/>
      <c r="C2203" s="27"/>
      <c r="E2203" s="37"/>
      <c r="F2203" s="27"/>
      <c r="G2203" s="27"/>
    </row>
    <row r="2204" spans="1:7" x14ac:dyDescent="0.25">
      <c r="A2204" s="27"/>
      <c r="B2204" s="27"/>
      <c r="C2204" s="27"/>
      <c r="E2204" s="37"/>
      <c r="F2204" s="27"/>
      <c r="G2204" s="27"/>
    </row>
    <row r="2205" spans="1:7" x14ac:dyDescent="0.25">
      <c r="A2205" s="27"/>
      <c r="B2205" s="27"/>
      <c r="C2205" s="27"/>
      <c r="E2205" s="37"/>
      <c r="F2205" s="27"/>
      <c r="G2205" s="27"/>
    </row>
    <row r="2206" spans="1:7" x14ac:dyDescent="0.25">
      <c r="A2206" s="27"/>
      <c r="B2206" s="27"/>
      <c r="C2206" s="27"/>
      <c r="E2206" s="37"/>
      <c r="F2206" s="27"/>
      <c r="G2206" s="27"/>
    </row>
    <row r="2207" spans="1:7" x14ac:dyDescent="0.25">
      <c r="A2207" s="27"/>
      <c r="B2207" s="27"/>
      <c r="C2207" s="27"/>
      <c r="E2207" s="37"/>
      <c r="F2207" s="27"/>
      <c r="G2207" s="27"/>
    </row>
    <row r="2208" spans="1:7" x14ac:dyDescent="0.25">
      <c r="A2208" s="27"/>
      <c r="B2208" s="27"/>
      <c r="C2208" s="27"/>
      <c r="E2208" s="37"/>
      <c r="F2208" s="27"/>
      <c r="G2208" s="27"/>
    </row>
    <row r="2209" spans="1:7" x14ac:dyDescent="0.25">
      <c r="A2209" s="27"/>
      <c r="B2209" s="27"/>
      <c r="C2209" s="27"/>
      <c r="E2209" s="37"/>
      <c r="F2209" s="27"/>
      <c r="G2209" s="27"/>
    </row>
    <row r="2210" spans="1:7" x14ac:dyDescent="0.25">
      <c r="A2210" s="27"/>
      <c r="B2210" s="27"/>
      <c r="C2210" s="27"/>
      <c r="E2210" s="37"/>
      <c r="F2210" s="27"/>
      <c r="G2210" s="27"/>
    </row>
    <row r="2211" spans="1:7" x14ac:dyDescent="0.25">
      <c r="A2211" s="27"/>
      <c r="B2211" s="27"/>
      <c r="C2211" s="27"/>
      <c r="E2211" s="37"/>
      <c r="F2211" s="27"/>
      <c r="G2211" s="27"/>
    </row>
    <row r="2212" spans="1:7" x14ac:dyDescent="0.25">
      <c r="A2212" s="27"/>
      <c r="B2212" s="27"/>
      <c r="C2212" s="27"/>
      <c r="E2212" s="37"/>
      <c r="F2212" s="27"/>
      <c r="G2212" s="27"/>
    </row>
    <row r="2213" spans="1:7" x14ac:dyDescent="0.25">
      <c r="A2213" s="27"/>
      <c r="B2213" s="27"/>
      <c r="C2213" s="27"/>
      <c r="E2213" s="37"/>
      <c r="F2213" s="27"/>
      <c r="G2213" s="27"/>
    </row>
    <row r="2214" spans="1:7" x14ac:dyDescent="0.25">
      <c r="A2214" s="27"/>
      <c r="B2214" s="27"/>
      <c r="C2214" s="27"/>
      <c r="E2214" s="37"/>
      <c r="F2214" s="27"/>
      <c r="G2214" s="27"/>
    </row>
    <row r="2215" spans="1:7" x14ac:dyDescent="0.25">
      <c r="A2215" s="27"/>
      <c r="B2215" s="27"/>
      <c r="C2215" s="27"/>
      <c r="E2215" s="37"/>
      <c r="F2215" s="27"/>
      <c r="G2215" s="27"/>
    </row>
    <row r="2216" spans="1:7" x14ac:dyDescent="0.25">
      <c r="A2216" s="27"/>
      <c r="B2216" s="27"/>
      <c r="C2216" s="27"/>
      <c r="E2216" s="37"/>
      <c r="F2216" s="27"/>
      <c r="G2216" s="27"/>
    </row>
    <row r="2217" spans="1:7" x14ac:dyDescent="0.25">
      <c r="A2217" s="27"/>
      <c r="B2217" s="27"/>
      <c r="C2217" s="27"/>
      <c r="E2217" s="37"/>
      <c r="F2217" s="27"/>
      <c r="G2217" s="27"/>
    </row>
    <row r="2218" spans="1:7" x14ac:dyDescent="0.25">
      <c r="A2218" s="27"/>
      <c r="B2218" s="27"/>
      <c r="C2218" s="27"/>
      <c r="E2218" s="37"/>
      <c r="F2218" s="27"/>
      <c r="G2218" s="27"/>
    </row>
    <row r="2219" spans="1:7" x14ac:dyDescent="0.25">
      <c r="A2219" s="27"/>
      <c r="B2219" s="27"/>
      <c r="C2219" s="27"/>
      <c r="E2219" s="37"/>
      <c r="F2219" s="27"/>
      <c r="G2219" s="27"/>
    </row>
    <row r="2220" spans="1:7" x14ac:dyDescent="0.25">
      <c r="A2220" s="27"/>
      <c r="B2220" s="27"/>
      <c r="C2220" s="27"/>
      <c r="E2220" s="37"/>
      <c r="F2220" s="27"/>
      <c r="G2220" s="27"/>
    </row>
    <row r="2221" spans="1:7" x14ac:dyDescent="0.25">
      <c r="A2221" s="27"/>
      <c r="B2221" s="27"/>
      <c r="C2221" s="27"/>
      <c r="E2221" s="37"/>
      <c r="F2221" s="27"/>
      <c r="G2221" s="27"/>
    </row>
    <row r="2222" spans="1:7" x14ac:dyDescent="0.25">
      <c r="A2222" s="27"/>
      <c r="B2222" s="27"/>
      <c r="C2222" s="27"/>
      <c r="E2222" s="37"/>
      <c r="F2222" s="27"/>
      <c r="G2222" s="27"/>
    </row>
    <row r="2223" spans="1:7" x14ac:dyDescent="0.25">
      <c r="A2223" s="27"/>
      <c r="B2223" s="27"/>
      <c r="C2223" s="27"/>
      <c r="E2223" s="37"/>
      <c r="F2223" s="27"/>
      <c r="G2223" s="27"/>
    </row>
    <row r="2224" spans="1:7" x14ac:dyDescent="0.25">
      <c r="A2224" s="27"/>
      <c r="B2224" s="27"/>
      <c r="C2224" s="27"/>
      <c r="E2224" s="37"/>
      <c r="F2224" s="27"/>
      <c r="G2224" s="27"/>
    </row>
    <row r="2225" spans="1:7" x14ac:dyDescent="0.25">
      <c r="A2225" s="27"/>
      <c r="B2225" s="27"/>
      <c r="C2225" s="27"/>
      <c r="E2225" s="37"/>
      <c r="F2225" s="27"/>
      <c r="G2225" s="27"/>
    </row>
    <row r="2226" spans="1:7" x14ac:dyDescent="0.25">
      <c r="A2226" s="27"/>
      <c r="B2226" s="27"/>
      <c r="C2226" s="27"/>
      <c r="E2226" s="37"/>
      <c r="F2226" s="27"/>
      <c r="G2226" s="27"/>
    </row>
    <row r="2227" spans="1:7" x14ac:dyDescent="0.25">
      <c r="A2227" s="27"/>
      <c r="B2227" s="27"/>
      <c r="C2227" s="27"/>
      <c r="E2227" s="37"/>
      <c r="F2227" s="27"/>
      <c r="G2227" s="27"/>
    </row>
    <row r="2228" spans="1:7" x14ac:dyDescent="0.25">
      <c r="A2228" s="27"/>
      <c r="B2228" s="27"/>
      <c r="C2228" s="27"/>
      <c r="E2228" s="37"/>
      <c r="F2228" s="27"/>
      <c r="G2228" s="27"/>
    </row>
    <row r="2229" spans="1:7" x14ac:dyDescent="0.25">
      <c r="A2229" s="27"/>
      <c r="B2229" s="27"/>
      <c r="C2229" s="27"/>
      <c r="E2229" s="37"/>
      <c r="F2229" s="27"/>
      <c r="G2229" s="27"/>
    </row>
    <row r="2230" spans="1:7" x14ac:dyDescent="0.25">
      <c r="A2230" s="27"/>
      <c r="B2230" s="27"/>
      <c r="C2230" s="27"/>
      <c r="E2230" s="37"/>
      <c r="F2230" s="27"/>
      <c r="G2230" s="27"/>
    </row>
    <row r="2231" spans="1:7" x14ac:dyDescent="0.25">
      <c r="A2231" s="27"/>
      <c r="B2231" s="27"/>
      <c r="C2231" s="27"/>
      <c r="E2231" s="37"/>
      <c r="F2231" s="27"/>
      <c r="G2231" s="27"/>
    </row>
    <row r="2232" spans="1:7" x14ac:dyDescent="0.25">
      <c r="A2232" s="27"/>
      <c r="B2232" s="27"/>
      <c r="C2232" s="27"/>
      <c r="E2232" s="37"/>
      <c r="F2232" s="27"/>
      <c r="G2232" s="27"/>
    </row>
    <row r="2233" spans="1:7" x14ac:dyDescent="0.25">
      <c r="A2233" s="27"/>
      <c r="B2233" s="27"/>
      <c r="C2233" s="27"/>
      <c r="E2233" s="37"/>
      <c r="F2233" s="27"/>
      <c r="G2233" s="27"/>
    </row>
    <row r="2234" spans="1:7" x14ac:dyDescent="0.25">
      <c r="A2234" s="27"/>
      <c r="B2234" s="27"/>
      <c r="C2234" s="27"/>
      <c r="E2234" s="37"/>
      <c r="F2234" s="27"/>
      <c r="G2234" s="27"/>
    </row>
    <row r="2235" spans="1:7" x14ac:dyDescent="0.25">
      <c r="A2235" s="27"/>
      <c r="B2235" s="27"/>
      <c r="C2235" s="27"/>
      <c r="E2235" s="37"/>
      <c r="F2235" s="27"/>
      <c r="G2235" s="27"/>
    </row>
    <row r="2236" spans="1:7" x14ac:dyDescent="0.25">
      <c r="A2236" s="27"/>
      <c r="B2236" s="27"/>
      <c r="C2236" s="27"/>
      <c r="E2236" s="37"/>
      <c r="F2236" s="27"/>
      <c r="G2236" s="27"/>
    </row>
    <row r="2237" spans="1:7" x14ac:dyDescent="0.25">
      <c r="A2237" s="27"/>
      <c r="B2237" s="27"/>
      <c r="C2237" s="27"/>
      <c r="E2237" s="37"/>
      <c r="F2237" s="27"/>
      <c r="G2237" s="27"/>
    </row>
    <row r="2238" spans="1:7" x14ac:dyDescent="0.25">
      <c r="A2238" s="27"/>
      <c r="B2238" s="27"/>
      <c r="C2238" s="27"/>
      <c r="E2238" s="37"/>
      <c r="F2238" s="27"/>
      <c r="G2238" s="27"/>
    </row>
    <row r="2239" spans="1:7" x14ac:dyDescent="0.25">
      <c r="A2239" s="27"/>
      <c r="B2239" s="27"/>
      <c r="C2239" s="27"/>
      <c r="E2239" s="37"/>
      <c r="F2239" s="27"/>
      <c r="G2239" s="27"/>
    </row>
    <row r="2240" spans="1:7" x14ac:dyDescent="0.25">
      <c r="A2240" s="27"/>
      <c r="B2240" s="27"/>
      <c r="C2240" s="27"/>
      <c r="E2240" s="37"/>
      <c r="F2240" s="27"/>
      <c r="G2240" s="27"/>
    </row>
    <row r="2241" spans="1:7" x14ac:dyDescent="0.25">
      <c r="A2241" s="27"/>
      <c r="B2241" s="27"/>
      <c r="C2241" s="27"/>
      <c r="E2241" s="37"/>
      <c r="F2241" s="27"/>
      <c r="G2241" s="27"/>
    </row>
    <row r="2242" spans="1:7" x14ac:dyDescent="0.25">
      <c r="A2242" s="27"/>
      <c r="B2242" s="27"/>
      <c r="C2242" s="27"/>
      <c r="E2242" s="37"/>
      <c r="F2242" s="27"/>
      <c r="G2242" s="27"/>
    </row>
    <row r="2243" spans="1:7" x14ac:dyDescent="0.25">
      <c r="A2243" s="27"/>
      <c r="B2243" s="27"/>
      <c r="C2243" s="27"/>
      <c r="E2243" s="37"/>
      <c r="F2243" s="27"/>
      <c r="G2243" s="27"/>
    </row>
    <row r="2244" spans="1:7" x14ac:dyDescent="0.25">
      <c r="A2244" s="27"/>
      <c r="B2244" s="27"/>
      <c r="C2244" s="27"/>
      <c r="E2244" s="37"/>
      <c r="F2244" s="27"/>
      <c r="G2244" s="27"/>
    </row>
    <row r="2245" spans="1:7" x14ac:dyDescent="0.25">
      <c r="A2245" s="27"/>
      <c r="B2245" s="27"/>
      <c r="C2245" s="27"/>
      <c r="E2245" s="37"/>
      <c r="F2245" s="27"/>
      <c r="G2245" s="27"/>
    </row>
    <row r="2246" spans="1:7" x14ac:dyDescent="0.25">
      <c r="A2246" s="27"/>
      <c r="B2246" s="27"/>
      <c r="C2246" s="27"/>
      <c r="E2246" s="37"/>
      <c r="F2246" s="27"/>
      <c r="G2246" s="27"/>
    </row>
    <row r="2247" spans="1:7" x14ac:dyDescent="0.25">
      <c r="A2247" s="27"/>
      <c r="B2247" s="27"/>
      <c r="C2247" s="27"/>
      <c r="E2247" s="37"/>
      <c r="F2247" s="27"/>
      <c r="G2247" s="27"/>
    </row>
    <row r="2248" spans="1:7" x14ac:dyDescent="0.25">
      <c r="A2248" s="27"/>
      <c r="B2248" s="27"/>
      <c r="C2248" s="27"/>
      <c r="E2248" s="37"/>
      <c r="F2248" s="27"/>
      <c r="G2248" s="27"/>
    </row>
    <row r="2249" spans="1:7" x14ac:dyDescent="0.25">
      <c r="A2249" s="27"/>
      <c r="B2249" s="27"/>
      <c r="C2249" s="27"/>
      <c r="E2249" s="37"/>
      <c r="F2249" s="27"/>
      <c r="G2249" s="27"/>
    </row>
    <row r="2250" spans="1:7" x14ac:dyDescent="0.25">
      <c r="A2250" s="27"/>
      <c r="B2250" s="27"/>
      <c r="C2250" s="27"/>
      <c r="E2250" s="37"/>
      <c r="F2250" s="27"/>
      <c r="G2250" s="27"/>
    </row>
    <row r="2251" spans="1:7" x14ac:dyDescent="0.25">
      <c r="A2251" s="27"/>
      <c r="B2251" s="27"/>
      <c r="C2251" s="27"/>
      <c r="E2251" s="37"/>
      <c r="F2251" s="27"/>
      <c r="G2251" s="27"/>
    </row>
    <row r="2252" spans="1:7" x14ac:dyDescent="0.25">
      <c r="A2252" s="27"/>
      <c r="B2252" s="27"/>
      <c r="C2252" s="27"/>
      <c r="E2252" s="37"/>
      <c r="F2252" s="27"/>
      <c r="G2252" s="27"/>
    </row>
    <row r="2253" spans="1:7" x14ac:dyDescent="0.25">
      <c r="A2253" s="27"/>
      <c r="B2253" s="27"/>
      <c r="C2253" s="27"/>
      <c r="E2253" s="37"/>
      <c r="F2253" s="27"/>
      <c r="G2253" s="27"/>
    </row>
    <row r="2254" spans="1:7" x14ac:dyDescent="0.25">
      <c r="A2254" s="27"/>
      <c r="B2254" s="27"/>
      <c r="C2254" s="27"/>
      <c r="E2254" s="37"/>
      <c r="F2254" s="27"/>
      <c r="G2254" s="27"/>
    </row>
    <row r="2255" spans="1:7" x14ac:dyDescent="0.25">
      <c r="A2255" s="27"/>
      <c r="B2255" s="27"/>
      <c r="C2255" s="27"/>
      <c r="E2255" s="37"/>
      <c r="F2255" s="27"/>
      <c r="G2255" s="27"/>
    </row>
    <row r="2256" spans="1:7" x14ac:dyDescent="0.25">
      <c r="A2256" s="27"/>
      <c r="B2256" s="27"/>
      <c r="C2256" s="27"/>
      <c r="E2256" s="37"/>
      <c r="F2256" s="27"/>
      <c r="G2256" s="27"/>
    </row>
    <row r="2257" spans="1:7" x14ac:dyDescent="0.25">
      <c r="A2257" s="27"/>
      <c r="B2257" s="27"/>
      <c r="C2257" s="27"/>
      <c r="E2257" s="37"/>
      <c r="F2257" s="27"/>
      <c r="G2257" s="27"/>
    </row>
    <row r="2258" spans="1:7" x14ac:dyDescent="0.25">
      <c r="A2258" s="27"/>
      <c r="B2258" s="27"/>
      <c r="C2258" s="27"/>
      <c r="E2258" s="37"/>
      <c r="F2258" s="27"/>
      <c r="G2258" s="27"/>
    </row>
    <row r="2259" spans="1:7" x14ac:dyDescent="0.25">
      <c r="A2259" s="27"/>
      <c r="B2259" s="27"/>
      <c r="C2259" s="27"/>
      <c r="E2259" s="37"/>
      <c r="F2259" s="27"/>
      <c r="G2259" s="27"/>
    </row>
    <row r="2260" spans="1:7" x14ac:dyDescent="0.25">
      <c r="A2260" s="27"/>
      <c r="B2260" s="27"/>
      <c r="C2260" s="27"/>
      <c r="E2260" s="37"/>
      <c r="F2260" s="27"/>
      <c r="G2260" s="27"/>
    </row>
    <row r="2261" spans="1:7" x14ac:dyDescent="0.25">
      <c r="A2261" s="27"/>
      <c r="B2261" s="27"/>
      <c r="C2261" s="27"/>
      <c r="E2261" s="37"/>
      <c r="F2261" s="27"/>
      <c r="G2261" s="27"/>
    </row>
    <row r="2262" spans="1:7" x14ac:dyDescent="0.25">
      <c r="A2262" s="27"/>
      <c r="B2262" s="27"/>
      <c r="C2262" s="27"/>
      <c r="E2262" s="37"/>
      <c r="F2262" s="27"/>
      <c r="G2262" s="27"/>
    </row>
    <row r="2263" spans="1:7" x14ac:dyDescent="0.25">
      <c r="A2263" s="27"/>
      <c r="B2263" s="27"/>
      <c r="C2263" s="27"/>
      <c r="E2263" s="37"/>
      <c r="F2263" s="27"/>
      <c r="G2263" s="27"/>
    </row>
    <row r="2264" spans="1:7" x14ac:dyDescent="0.25">
      <c r="A2264" s="27"/>
      <c r="B2264" s="27"/>
      <c r="C2264" s="27"/>
      <c r="E2264" s="37"/>
      <c r="F2264" s="27"/>
      <c r="G2264" s="27"/>
    </row>
    <row r="2265" spans="1:7" x14ac:dyDescent="0.25">
      <c r="A2265" s="27"/>
      <c r="B2265" s="27"/>
      <c r="C2265" s="27"/>
      <c r="E2265" s="37"/>
      <c r="F2265" s="27"/>
      <c r="G2265" s="27"/>
    </row>
    <row r="2266" spans="1:7" x14ac:dyDescent="0.25">
      <c r="A2266" s="27"/>
      <c r="B2266" s="27"/>
      <c r="C2266" s="27"/>
      <c r="E2266" s="37"/>
      <c r="F2266" s="27"/>
      <c r="G2266" s="27"/>
    </row>
    <row r="2267" spans="1:7" x14ac:dyDescent="0.25">
      <c r="A2267" s="27"/>
      <c r="B2267" s="27"/>
      <c r="C2267" s="27"/>
      <c r="E2267" s="37"/>
      <c r="F2267" s="27"/>
      <c r="G2267" s="27"/>
    </row>
    <row r="2268" spans="1:7" x14ac:dyDescent="0.25">
      <c r="A2268" s="27"/>
      <c r="B2268" s="27"/>
      <c r="C2268" s="27"/>
      <c r="E2268" s="37"/>
      <c r="F2268" s="27"/>
      <c r="G2268" s="27"/>
    </row>
    <row r="2269" spans="1:7" x14ac:dyDescent="0.25">
      <c r="A2269" s="27"/>
      <c r="B2269" s="27"/>
      <c r="C2269" s="27"/>
      <c r="E2269" s="37"/>
      <c r="F2269" s="27"/>
      <c r="G2269" s="27"/>
    </row>
    <row r="2270" spans="1:7" x14ac:dyDescent="0.25">
      <c r="A2270" s="27"/>
      <c r="B2270" s="27"/>
      <c r="C2270" s="27"/>
      <c r="E2270" s="37"/>
      <c r="F2270" s="27"/>
      <c r="G2270" s="27"/>
    </row>
    <row r="2271" spans="1:7" x14ac:dyDescent="0.25">
      <c r="A2271" s="27"/>
      <c r="B2271" s="27"/>
      <c r="C2271" s="27"/>
      <c r="E2271" s="37"/>
      <c r="F2271" s="27"/>
      <c r="G2271" s="27"/>
    </row>
    <row r="2272" spans="1:7" x14ac:dyDescent="0.25">
      <c r="A2272" s="27"/>
      <c r="B2272" s="27"/>
      <c r="C2272" s="27"/>
      <c r="E2272" s="37"/>
      <c r="F2272" s="27"/>
      <c r="G2272" s="27"/>
    </row>
    <row r="2273" spans="1:7" x14ac:dyDescent="0.25">
      <c r="A2273" s="27"/>
      <c r="B2273" s="27"/>
      <c r="C2273" s="27"/>
      <c r="E2273" s="37"/>
      <c r="F2273" s="27"/>
      <c r="G2273" s="27"/>
    </row>
    <row r="2274" spans="1:7" x14ac:dyDescent="0.25">
      <c r="A2274" s="27"/>
      <c r="B2274" s="27"/>
      <c r="C2274" s="27"/>
      <c r="E2274" s="37"/>
      <c r="F2274" s="27"/>
      <c r="G2274" s="27"/>
    </row>
    <row r="2275" spans="1:7" x14ac:dyDescent="0.25">
      <c r="A2275" s="27"/>
      <c r="B2275" s="27"/>
      <c r="C2275" s="27"/>
      <c r="E2275" s="37"/>
      <c r="F2275" s="27"/>
      <c r="G2275" s="27"/>
    </row>
    <row r="2276" spans="1:7" x14ac:dyDescent="0.25">
      <c r="A2276" s="27"/>
      <c r="B2276" s="27"/>
      <c r="C2276" s="27"/>
      <c r="E2276" s="37"/>
      <c r="F2276" s="27"/>
      <c r="G2276" s="27"/>
    </row>
    <row r="2277" spans="1:7" x14ac:dyDescent="0.25">
      <c r="A2277" s="27"/>
      <c r="B2277" s="27"/>
      <c r="C2277" s="27"/>
      <c r="E2277" s="37"/>
      <c r="F2277" s="27"/>
      <c r="G2277" s="27"/>
    </row>
    <row r="2278" spans="1:7" x14ac:dyDescent="0.25">
      <c r="A2278" s="27"/>
      <c r="B2278" s="27"/>
      <c r="C2278" s="27"/>
      <c r="E2278" s="37"/>
      <c r="F2278" s="27"/>
      <c r="G2278" s="27"/>
    </row>
    <row r="2279" spans="1:7" x14ac:dyDescent="0.25">
      <c r="A2279" s="27"/>
      <c r="B2279" s="27"/>
      <c r="C2279" s="27"/>
      <c r="E2279" s="37"/>
      <c r="F2279" s="27"/>
      <c r="G2279" s="27"/>
    </row>
    <row r="2280" spans="1:7" x14ac:dyDescent="0.25">
      <c r="A2280" s="27"/>
      <c r="B2280" s="27"/>
      <c r="C2280" s="27"/>
      <c r="E2280" s="37"/>
      <c r="F2280" s="27"/>
      <c r="G2280" s="27"/>
    </row>
    <row r="2281" spans="1:7" x14ac:dyDescent="0.25">
      <c r="A2281" s="27"/>
      <c r="B2281" s="27"/>
      <c r="C2281" s="27"/>
      <c r="E2281" s="37"/>
      <c r="F2281" s="27"/>
      <c r="G2281" s="27"/>
    </row>
    <row r="2282" spans="1:7" x14ac:dyDescent="0.25">
      <c r="A2282" s="27"/>
      <c r="B2282" s="27"/>
      <c r="C2282" s="27"/>
      <c r="E2282" s="37"/>
      <c r="F2282" s="27"/>
      <c r="G2282" s="27"/>
    </row>
    <row r="2283" spans="1:7" x14ac:dyDescent="0.25">
      <c r="A2283" s="27"/>
      <c r="B2283" s="27"/>
      <c r="C2283" s="27"/>
      <c r="E2283" s="37"/>
      <c r="F2283" s="27"/>
      <c r="G2283" s="27"/>
    </row>
    <row r="2284" spans="1:7" x14ac:dyDescent="0.25">
      <c r="A2284" s="27"/>
      <c r="B2284" s="27"/>
      <c r="C2284" s="27"/>
      <c r="E2284" s="37"/>
      <c r="F2284" s="27"/>
      <c r="G2284" s="27"/>
    </row>
    <row r="2285" spans="1:7" x14ac:dyDescent="0.25">
      <c r="A2285" s="27"/>
      <c r="B2285" s="27"/>
      <c r="C2285" s="27"/>
      <c r="E2285" s="37"/>
      <c r="F2285" s="27"/>
      <c r="G2285" s="27"/>
    </row>
    <row r="2286" spans="1:7" x14ac:dyDescent="0.25">
      <c r="A2286" s="27"/>
      <c r="B2286" s="27"/>
      <c r="C2286" s="27"/>
      <c r="E2286" s="37"/>
      <c r="F2286" s="27"/>
      <c r="G2286" s="27"/>
    </row>
    <row r="2287" spans="1:7" x14ac:dyDescent="0.25">
      <c r="A2287" s="27"/>
      <c r="B2287" s="27"/>
      <c r="C2287" s="27"/>
      <c r="E2287" s="37"/>
      <c r="F2287" s="27"/>
      <c r="G2287" s="27"/>
    </row>
    <row r="2288" spans="1:7" x14ac:dyDescent="0.25">
      <c r="A2288" s="27"/>
      <c r="B2288" s="27"/>
      <c r="C2288" s="27"/>
      <c r="E2288" s="37"/>
      <c r="F2288" s="27"/>
      <c r="G2288" s="27"/>
    </row>
    <row r="2289" spans="1:7" x14ac:dyDescent="0.25">
      <c r="A2289" s="27"/>
      <c r="B2289" s="27"/>
      <c r="C2289" s="27"/>
      <c r="E2289" s="37"/>
      <c r="F2289" s="27"/>
      <c r="G2289" s="27"/>
    </row>
    <row r="2290" spans="1:7" x14ac:dyDescent="0.25">
      <c r="A2290" s="27"/>
      <c r="B2290" s="27"/>
      <c r="C2290" s="27"/>
      <c r="E2290" s="37"/>
      <c r="F2290" s="27"/>
      <c r="G2290" s="27"/>
    </row>
    <row r="2291" spans="1:7" x14ac:dyDescent="0.25">
      <c r="A2291" s="27"/>
      <c r="B2291" s="27"/>
      <c r="C2291" s="27"/>
      <c r="E2291" s="37"/>
      <c r="F2291" s="27"/>
      <c r="G2291" s="27"/>
    </row>
    <row r="2292" spans="1:7" x14ac:dyDescent="0.25">
      <c r="A2292" s="27"/>
      <c r="B2292" s="27"/>
      <c r="C2292" s="27"/>
      <c r="E2292" s="37"/>
      <c r="F2292" s="27"/>
      <c r="G2292" s="27"/>
    </row>
    <row r="2293" spans="1:7" x14ac:dyDescent="0.25">
      <c r="A2293" s="27"/>
      <c r="B2293" s="27"/>
      <c r="C2293" s="27"/>
      <c r="E2293" s="37"/>
      <c r="F2293" s="27"/>
      <c r="G2293" s="27"/>
    </row>
    <row r="2294" spans="1:7" x14ac:dyDescent="0.25">
      <c r="A2294" s="27"/>
      <c r="B2294" s="27"/>
      <c r="C2294" s="27"/>
      <c r="E2294" s="37"/>
      <c r="F2294" s="27"/>
      <c r="G2294" s="27"/>
    </row>
    <row r="2295" spans="1:7" x14ac:dyDescent="0.25">
      <c r="A2295" s="27"/>
      <c r="B2295" s="27"/>
      <c r="C2295" s="27"/>
      <c r="E2295" s="37"/>
      <c r="F2295" s="27"/>
      <c r="G2295" s="27"/>
    </row>
    <row r="2296" spans="1:7" x14ac:dyDescent="0.25">
      <c r="A2296" s="27"/>
      <c r="B2296" s="27"/>
      <c r="C2296" s="27"/>
      <c r="E2296" s="37"/>
      <c r="F2296" s="27"/>
      <c r="G2296" s="27"/>
    </row>
    <row r="2297" spans="1:7" x14ac:dyDescent="0.25">
      <c r="A2297" s="27"/>
      <c r="B2297" s="27"/>
      <c r="C2297" s="27"/>
      <c r="E2297" s="37"/>
      <c r="F2297" s="27"/>
      <c r="G2297" s="27"/>
    </row>
    <row r="2298" spans="1:7" x14ac:dyDescent="0.25">
      <c r="A2298" s="27"/>
      <c r="B2298" s="27"/>
      <c r="C2298" s="27"/>
      <c r="E2298" s="37"/>
      <c r="F2298" s="27"/>
      <c r="G2298" s="27"/>
    </row>
    <row r="2299" spans="1:7" x14ac:dyDescent="0.25">
      <c r="A2299" s="27"/>
      <c r="B2299" s="27"/>
      <c r="C2299" s="27"/>
      <c r="E2299" s="37"/>
      <c r="F2299" s="27"/>
      <c r="G2299" s="27"/>
    </row>
    <row r="2300" spans="1:7" x14ac:dyDescent="0.25">
      <c r="A2300" s="27"/>
      <c r="B2300" s="27"/>
      <c r="C2300" s="27"/>
      <c r="E2300" s="37"/>
      <c r="F2300" s="27"/>
      <c r="G2300" s="27"/>
    </row>
    <row r="2301" spans="1:7" x14ac:dyDescent="0.25">
      <c r="A2301" s="27"/>
      <c r="B2301" s="27"/>
      <c r="C2301" s="27"/>
      <c r="E2301" s="37"/>
      <c r="F2301" s="27"/>
      <c r="G2301" s="27"/>
    </row>
    <row r="2302" spans="1:7" x14ac:dyDescent="0.25">
      <c r="A2302" s="27"/>
      <c r="B2302" s="27"/>
      <c r="C2302" s="27"/>
      <c r="E2302" s="37"/>
      <c r="F2302" s="27"/>
      <c r="G2302" s="27"/>
    </row>
    <row r="2303" spans="1:7" x14ac:dyDescent="0.25">
      <c r="A2303" s="27"/>
      <c r="B2303" s="27"/>
      <c r="C2303" s="27"/>
      <c r="E2303" s="37"/>
      <c r="F2303" s="27"/>
      <c r="G2303" s="27"/>
    </row>
    <row r="2304" spans="1:7" x14ac:dyDescent="0.25">
      <c r="A2304" s="27"/>
      <c r="B2304" s="27"/>
      <c r="C2304" s="27"/>
      <c r="E2304" s="37"/>
      <c r="F2304" s="27"/>
      <c r="G2304" s="27"/>
    </row>
    <row r="2305" spans="1:7" x14ac:dyDescent="0.25">
      <c r="A2305" s="27"/>
      <c r="B2305" s="27"/>
      <c r="C2305" s="27"/>
      <c r="E2305" s="37"/>
      <c r="F2305" s="27"/>
      <c r="G2305" s="27"/>
    </row>
    <row r="2306" spans="1:7" x14ac:dyDescent="0.25">
      <c r="A2306" s="27"/>
      <c r="B2306" s="27"/>
      <c r="C2306" s="27"/>
      <c r="E2306" s="37"/>
      <c r="F2306" s="27"/>
      <c r="G2306" s="27"/>
    </row>
    <row r="2307" spans="1:7" x14ac:dyDescent="0.25">
      <c r="A2307" s="27"/>
      <c r="B2307" s="27"/>
      <c r="C2307" s="27"/>
      <c r="E2307" s="37"/>
      <c r="F2307" s="27"/>
      <c r="G2307" s="27"/>
    </row>
    <row r="2308" spans="1:7" x14ac:dyDescent="0.25">
      <c r="A2308" s="27"/>
      <c r="B2308" s="27"/>
      <c r="C2308" s="27"/>
      <c r="E2308" s="37"/>
      <c r="F2308" s="27"/>
      <c r="G2308" s="27"/>
    </row>
    <row r="2309" spans="1:7" x14ac:dyDescent="0.25">
      <c r="A2309" s="27"/>
      <c r="B2309" s="27"/>
      <c r="C2309" s="27"/>
      <c r="E2309" s="37"/>
      <c r="F2309" s="27"/>
      <c r="G2309" s="27"/>
    </row>
    <row r="2310" spans="1:7" x14ac:dyDescent="0.25">
      <c r="A2310" s="27"/>
      <c r="B2310" s="27"/>
      <c r="C2310" s="27"/>
      <c r="E2310" s="37"/>
      <c r="F2310" s="27"/>
      <c r="G2310" s="27"/>
    </row>
    <row r="2311" spans="1:7" x14ac:dyDescent="0.25">
      <c r="A2311" s="27"/>
      <c r="B2311" s="27"/>
      <c r="C2311" s="27"/>
      <c r="E2311" s="37"/>
      <c r="F2311" s="27"/>
      <c r="G2311" s="27"/>
    </row>
    <row r="2312" spans="1:7" x14ac:dyDescent="0.25">
      <c r="A2312" s="27"/>
      <c r="B2312" s="27"/>
      <c r="C2312" s="27"/>
      <c r="E2312" s="37"/>
      <c r="F2312" s="27"/>
      <c r="G2312" s="27"/>
    </row>
    <row r="2313" spans="1:7" x14ac:dyDescent="0.25">
      <c r="A2313" s="27"/>
      <c r="B2313" s="27"/>
      <c r="C2313" s="27"/>
      <c r="E2313" s="37"/>
      <c r="F2313" s="27"/>
      <c r="G2313" s="27"/>
    </row>
    <row r="2314" spans="1:7" x14ac:dyDescent="0.25">
      <c r="A2314" s="27"/>
      <c r="B2314" s="27"/>
      <c r="C2314" s="27"/>
      <c r="E2314" s="37"/>
      <c r="F2314" s="27"/>
      <c r="G2314" s="27"/>
    </row>
    <row r="2315" spans="1:7" x14ac:dyDescent="0.25">
      <c r="A2315" s="27"/>
      <c r="B2315" s="27"/>
      <c r="C2315" s="27"/>
      <c r="E2315" s="37"/>
      <c r="F2315" s="27"/>
      <c r="G2315" s="27"/>
    </row>
    <row r="2316" spans="1:7" x14ac:dyDescent="0.25">
      <c r="A2316" s="27"/>
      <c r="B2316" s="27"/>
      <c r="C2316" s="27"/>
      <c r="E2316" s="37"/>
      <c r="F2316" s="27"/>
      <c r="G2316" s="27"/>
    </row>
    <row r="2317" spans="1:7" x14ac:dyDescent="0.25">
      <c r="A2317" s="27"/>
      <c r="B2317" s="27"/>
      <c r="C2317" s="27"/>
      <c r="E2317" s="37"/>
      <c r="F2317" s="27"/>
      <c r="G2317" s="27"/>
    </row>
    <row r="2318" spans="1:7" x14ac:dyDescent="0.25">
      <c r="A2318" s="27"/>
      <c r="B2318" s="27"/>
      <c r="C2318" s="27"/>
      <c r="E2318" s="37"/>
      <c r="F2318" s="27"/>
      <c r="G2318" s="27"/>
    </row>
    <row r="2319" spans="1:7" x14ac:dyDescent="0.25">
      <c r="A2319" s="27"/>
      <c r="B2319" s="27"/>
      <c r="C2319" s="27"/>
      <c r="E2319" s="37"/>
      <c r="F2319" s="27"/>
      <c r="G2319" s="27"/>
    </row>
    <row r="2320" spans="1:7" x14ac:dyDescent="0.25">
      <c r="A2320" s="27"/>
      <c r="B2320" s="27"/>
      <c r="C2320" s="27"/>
      <c r="E2320" s="37"/>
      <c r="F2320" s="27"/>
      <c r="G2320" s="27"/>
    </row>
    <row r="2321" spans="1:7" x14ac:dyDescent="0.25">
      <c r="A2321" s="27"/>
      <c r="B2321" s="27"/>
      <c r="C2321" s="27"/>
      <c r="E2321" s="37"/>
      <c r="F2321" s="27"/>
      <c r="G2321" s="27"/>
    </row>
    <row r="2322" spans="1:7" x14ac:dyDescent="0.25">
      <c r="A2322" s="27"/>
      <c r="B2322" s="27"/>
      <c r="C2322" s="27"/>
      <c r="E2322" s="37"/>
      <c r="F2322" s="27"/>
      <c r="G2322" s="27"/>
    </row>
    <row r="2323" spans="1:7" x14ac:dyDescent="0.25">
      <c r="A2323" s="27"/>
      <c r="B2323" s="27"/>
      <c r="C2323" s="27"/>
      <c r="E2323" s="37"/>
      <c r="F2323" s="27"/>
      <c r="G2323" s="27"/>
    </row>
    <row r="2324" spans="1:7" x14ac:dyDescent="0.25">
      <c r="A2324" s="27"/>
      <c r="B2324" s="27"/>
      <c r="C2324" s="27"/>
      <c r="E2324" s="37"/>
      <c r="F2324" s="27"/>
      <c r="G2324" s="27"/>
    </row>
    <row r="2325" spans="1:7" x14ac:dyDescent="0.25">
      <c r="A2325" s="27"/>
      <c r="B2325" s="27"/>
      <c r="C2325" s="27"/>
      <c r="E2325" s="37"/>
      <c r="F2325" s="27"/>
      <c r="G2325" s="27"/>
    </row>
    <row r="2326" spans="1:7" x14ac:dyDescent="0.25">
      <c r="A2326" s="27"/>
      <c r="B2326" s="27"/>
      <c r="C2326" s="27"/>
      <c r="E2326" s="37"/>
      <c r="F2326" s="27"/>
      <c r="G2326" s="27"/>
    </row>
    <row r="2327" spans="1:7" x14ac:dyDescent="0.25">
      <c r="A2327" s="27"/>
      <c r="B2327" s="27"/>
      <c r="C2327" s="27"/>
      <c r="E2327" s="37"/>
      <c r="F2327" s="27"/>
      <c r="G2327" s="27"/>
    </row>
    <row r="2328" spans="1:7" x14ac:dyDescent="0.25">
      <c r="A2328" s="27"/>
      <c r="B2328" s="27"/>
      <c r="C2328" s="27"/>
      <c r="E2328" s="37"/>
      <c r="F2328" s="27"/>
      <c r="G2328" s="27"/>
    </row>
    <row r="2329" spans="1:7" x14ac:dyDescent="0.25">
      <c r="A2329" s="27"/>
      <c r="B2329" s="27"/>
      <c r="C2329" s="27"/>
      <c r="E2329" s="37"/>
      <c r="F2329" s="27"/>
      <c r="G2329" s="27"/>
    </row>
    <row r="2330" spans="1:7" x14ac:dyDescent="0.25">
      <c r="A2330" s="27"/>
      <c r="B2330" s="27"/>
      <c r="C2330" s="27"/>
      <c r="E2330" s="37"/>
      <c r="F2330" s="27"/>
      <c r="G2330" s="27"/>
    </row>
    <row r="2331" spans="1:7" x14ac:dyDescent="0.25">
      <c r="A2331" s="27"/>
      <c r="B2331" s="27"/>
      <c r="C2331" s="27"/>
      <c r="E2331" s="37"/>
      <c r="F2331" s="27"/>
      <c r="G2331" s="27"/>
    </row>
    <row r="2332" spans="1:7" x14ac:dyDescent="0.25">
      <c r="A2332" s="27"/>
      <c r="B2332" s="27"/>
      <c r="C2332" s="27"/>
      <c r="E2332" s="37"/>
      <c r="F2332" s="27"/>
      <c r="G2332" s="27"/>
    </row>
    <row r="2333" spans="1:7" x14ac:dyDescent="0.25">
      <c r="A2333" s="27"/>
      <c r="B2333" s="27"/>
      <c r="C2333" s="27"/>
      <c r="E2333" s="37"/>
      <c r="F2333" s="27"/>
      <c r="G2333" s="27"/>
    </row>
    <row r="2334" spans="1:7" x14ac:dyDescent="0.25">
      <c r="A2334" s="27"/>
      <c r="B2334" s="27"/>
      <c r="C2334" s="27"/>
      <c r="E2334" s="37"/>
      <c r="F2334" s="27"/>
      <c r="G2334" s="27"/>
    </row>
    <row r="2335" spans="1:7" x14ac:dyDescent="0.25">
      <c r="A2335" s="27"/>
      <c r="B2335" s="27"/>
      <c r="C2335" s="27"/>
      <c r="E2335" s="37"/>
      <c r="F2335" s="27"/>
      <c r="G2335" s="27"/>
    </row>
    <row r="2336" spans="1:7" x14ac:dyDescent="0.25">
      <c r="A2336" s="27"/>
      <c r="B2336" s="27"/>
      <c r="C2336" s="27"/>
      <c r="E2336" s="37"/>
      <c r="F2336" s="27"/>
      <c r="G2336" s="27"/>
    </row>
    <row r="2337" spans="1:7" x14ac:dyDescent="0.25">
      <c r="A2337" s="27"/>
      <c r="B2337" s="27"/>
      <c r="C2337" s="27"/>
      <c r="E2337" s="37"/>
      <c r="F2337" s="27"/>
      <c r="G2337" s="27"/>
    </row>
    <row r="2338" spans="1:7" x14ac:dyDescent="0.25">
      <c r="A2338" s="27"/>
      <c r="B2338" s="27"/>
      <c r="C2338" s="27"/>
      <c r="E2338" s="37"/>
      <c r="F2338" s="27"/>
      <c r="G2338" s="27"/>
    </row>
    <row r="2339" spans="1:7" x14ac:dyDescent="0.25">
      <c r="A2339" s="27"/>
      <c r="B2339" s="27"/>
      <c r="C2339" s="27"/>
      <c r="E2339" s="37"/>
      <c r="F2339" s="27"/>
      <c r="G2339" s="27"/>
    </row>
    <row r="2340" spans="1:7" x14ac:dyDescent="0.25">
      <c r="A2340" s="27"/>
      <c r="B2340" s="27"/>
      <c r="C2340" s="27"/>
      <c r="E2340" s="37"/>
      <c r="F2340" s="27"/>
      <c r="G2340" s="27"/>
    </row>
    <row r="2341" spans="1:7" x14ac:dyDescent="0.25">
      <c r="A2341" s="27"/>
      <c r="B2341" s="27"/>
      <c r="C2341" s="27"/>
      <c r="E2341" s="37"/>
      <c r="F2341" s="27"/>
      <c r="G2341" s="27"/>
    </row>
    <row r="2342" spans="1:7" x14ac:dyDescent="0.25">
      <c r="A2342" s="27"/>
      <c r="B2342" s="27"/>
      <c r="C2342" s="27"/>
      <c r="E2342" s="37"/>
      <c r="F2342" s="27"/>
      <c r="G2342" s="27"/>
    </row>
    <row r="2343" spans="1:7" x14ac:dyDescent="0.25">
      <c r="A2343" s="27"/>
      <c r="B2343" s="27"/>
      <c r="C2343" s="27"/>
      <c r="E2343" s="37"/>
      <c r="F2343" s="27"/>
      <c r="G2343" s="27"/>
    </row>
    <row r="2344" spans="1:7" x14ac:dyDescent="0.25">
      <c r="A2344" s="27"/>
      <c r="B2344" s="27"/>
      <c r="C2344" s="27"/>
      <c r="E2344" s="37"/>
      <c r="F2344" s="27"/>
      <c r="G2344" s="27"/>
    </row>
    <row r="2345" spans="1:7" x14ac:dyDescent="0.25">
      <c r="A2345" s="27"/>
      <c r="B2345" s="27"/>
      <c r="C2345" s="27"/>
      <c r="E2345" s="37"/>
      <c r="F2345" s="27"/>
      <c r="G2345" s="27"/>
    </row>
    <row r="2346" spans="1:7" x14ac:dyDescent="0.25">
      <c r="A2346" s="27"/>
      <c r="B2346" s="27"/>
      <c r="C2346" s="27"/>
      <c r="E2346" s="37"/>
      <c r="F2346" s="27"/>
      <c r="G2346" s="27"/>
    </row>
    <row r="2347" spans="1:7" x14ac:dyDescent="0.25">
      <c r="A2347" s="27"/>
      <c r="B2347" s="27"/>
      <c r="C2347" s="27"/>
      <c r="E2347" s="37"/>
      <c r="F2347" s="27"/>
      <c r="G2347" s="27"/>
    </row>
    <row r="2348" spans="1:7" x14ac:dyDescent="0.25">
      <c r="A2348" s="27"/>
      <c r="B2348" s="27"/>
      <c r="C2348" s="27"/>
      <c r="E2348" s="37"/>
      <c r="F2348" s="27"/>
      <c r="G2348" s="27"/>
    </row>
    <row r="2349" spans="1:7" x14ac:dyDescent="0.25">
      <c r="A2349" s="27"/>
      <c r="B2349" s="27"/>
      <c r="C2349" s="27"/>
      <c r="E2349" s="37"/>
      <c r="F2349" s="27"/>
      <c r="G2349" s="27"/>
    </row>
    <row r="2350" spans="1:7" x14ac:dyDescent="0.25">
      <c r="A2350" s="27"/>
      <c r="B2350" s="27"/>
      <c r="C2350" s="27"/>
      <c r="E2350" s="37"/>
      <c r="F2350" s="27"/>
      <c r="G2350" s="27"/>
    </row>
    <row r="2351" spans="1:7" x14ac:dyDescent="0.25">
      <c r="A2351" s="27"/>
      <c r="B2351" s="27"/>
      <c r="C2351" s="27"/>
      <c r="E2351" s="37"/>
      <c r="F2351" s="27"/>
      <c r="G2351" s="27"/>
    </row>
    <row r="2352" spans="1:7" x14ac:dyDescent="0.25">
      <c r="A2352" s="27"/>
      <c r="B2352" s="27"/>
      <c r="C2352" s="27"/>
      <c r="E2352" s="37"/>
      <c r="F2352" s="27"/>
      <c r="G2352" s="27"/>
    </row>
    <row r="2353" spans="1:7" x14ac:dyDescent="0.25">
      <c r="A2353" s="27"/>
      <c r="B2353" s="27"/>
      <c r="C2353" s="27"/>
      <c r="E2353" s="37"/>
      <c r="F2353" s="27"/>
      <c r="G2353" s="27"/>
    </row>
    <row r="2354" spans="1:7" x14ac:dyDescent="0.25">
      <c r="A2354" s="27"/>
      <c r="B2354" s="27"/>
      <c r="C2354" s="27"/>
      <c r="E2354" s="37"/>
      <c r="F2354" s="27"/>
      <c r="G2354" s="27"/>
    </row>
    <row r="2355" spans="1:7" x14ac:dyDescent="0.25">
      <c r="A2355" s="27"/>
      <c r="B2355" s="27"/>
      <c r="C2355" s="27"/>
      <c r="E2355" s="37"/>
      <c r="F2355" s="27"/>
      <c r="G2355" s="27"/>
    </row>
    <row r="2356" spans="1:7" x14ac:dyDescent="0.25">
      <c r="A2356" s="27"/>
      <c r="B2356" s="27"/>
      <c r="C2356" s="27"/>
      <c r="E2356" s="37"/>
      <c r="F2356" s="27"/>
      <c r="G2356" s="27"/>
    </row>
    <row r="2357" spans="1:7" x14ac:dyDescent="0.25">
      <c r="A2357" s="27"/>
      <c r="B2357" s="27"/>
      <c r="C2357" s="27"/>
      <c r="E2357" s="37"/>
      <c r="F2357" s="27"/>
      <c r="G2357" s="27"/>
    </row>
    <row r="2358" spans="1:7" x14ac:dyDescent="0.25">
      <c r="A2358" s="27"/>
      <c r="B2358" s="27"/>
      <c r="C2358" s="27"/>
      <c r="E2358" s="37"/>
      <c r="F2358" s="27"/>
      <c r="G2358" s="27"/>
    </row>
    <row r="2359" spans="1:7" x14ac:dyDescent="0.25">
      <c r="A2359" s="27"/>
      <c r="B2359" s="27"/>
      <c r="C2359" s="27"/>
      <c r="E2359" s="37"/>
      <c r="F2359" s="27"/>
      <c r="G2359" s="27"/>
    </row>
    <row r="2360" spans="1:7" x14ac:dyDescent="0.25">
      <c r="A2360" s="27"/>
      <c r="B2360" s="27"/>
      <c r="C2360" s="27"/>
      <c r="E2360" s="37"/>
      <c r="F2360" s="27"/>
      <c r="G2360" s="27"/>
    </row>
    <row r="2361" spans="1:7" x14ac:dyDescent="0.25">
      <c r="A2361" s="27"/>
      <c r="B2361" s="27"/>
      <c r="C2361" s="27"/>
      <c r="E2361" s="37"/>
      <c r="F2361" s="27"/>
      <c r="G2361" s="27"/>
    </row>
    <row r="2362" spans="1:7" x14ac:dyDescent="0.25">
      <c r="A2362" s="27"/>
      <c r="B2362" s="27"/>
      <c r="C2362" s="27"/>
      <c r="E2362" s="37"/>
      <c r="F2362" s="27"/>
      <c r="G2362" s="27"/>
    </row>
    <row r="2363" spans="1:7" x14ac:dyDescent="0.25">
      <c r="A2363" s="27"/>
      <c r="B2363" s="27"/>
      <c r="C2363" s="27"/>
      <c r="E2363" s="37"/>
      <c r="F2363" s="27"/>
      <c r="G2363" s="27"/>
    </row>
    <row r="2364" spans="1:7" x14ac:dyDescent="0.25">
      <c r="A2364" s="27"/>
      <c r="B2364" s="27"/>
      <c r="C2364" s="27"/>
      <c r="E2364" s="37"/>
      <c r="F2364" s="27"/>
      <c r="G2364" s="27"/>
    </row>
    <row r="2365" spans="1:7" x14ac:dyDescent="0.25">
      <c r="A2365" s="27"/>
      <c r="B2365" s="27"/>
      <c r="C2365" s="27"/>
      <c r="E2365" s="37"/>
      <c r="F2365" s="27"/>
      <c r="G2365" s="27"/>
    </row>
    <row r="2366" spans="1:7" x14ac:dyDescent="0.25">
      <c r="A2366" s="27"/>
      <c r="B2366" s="27"/>
      <c r="C2366" s="27"/>
      <c r="E2366" s="37"/>
      <c r="F2366" s="27"/>
      <c r="G2366" s="27"/>
    </row>
    <row r="2367" spans="1:7" x14ac:dyDescent="0.25">
      <c r="A2367" s="27"/>
      <c r="B2367" s="27"/>
      <c r="C2367" s="27"/>
      <c r="E2367" s="37"/>
      <c r="F2367" s="27"/>
      <c r="G2367" s="27"/>
    </row>
    <row r="2368" spans="1:7" x14ac:dyDescent="0.25">
      <c r="A2368" s="27"/>
      <c r="B2368" s="27"/>
      <c r="C2368" s="27"/>
      <c r="E2368" s="37"/>
      <c r="F2368" s="27"/>
      <c r="G2368" s="27"/>
    </row>
    <row r="2369" spans="1:7" x14ac:dyDescent="0.25">
      <c r="A2369" s="27"/>
      <c r="B2369" s="27"/>
      <c r="C2369" s="27"/>
      <c r="E2369" s="37"/>
      <c r="F2369" s="27"/>
      <c r="G2369" s="27"/>
    </row>
    <row r="2370" spans="1:7" x14ac:dyDescent="0.25">
      <c r="A2370" s="27"/>
      <c r="B2370" s="27"/>
      <c r="C2370" s="27"/>
      <c r="E2370" s="37"/>
      <c r="F2370" s="27"/>
      <c r="G2370" s="27"/>
    </row>
    <row r="2371" spans="1:7" x14ac:dyDescent="0.25">
      <c r="A2371" s="27"/>
      <c r="B2371" s="27"/>
      <c r="C2371" s="27"/>
      <c r="E2371" s="37"/>
      <c r="F2371" s="27"/>
      <c r="G2371" s="27"/>
    </row>
    <row r="2372" spans="1:7" x14ac:dyDescent="0.25">
      <c r="A2372" s="27"/>
      <c r="B2372" s="27"/>
      <c r="C2372" s="27"/>
      <c r="E2372" s="37"/>
      <c r="F2372" s="27"/>
      <c r="G2372" s="27"/>
    </row>
    <row r="2373" spans="1:7" x14ac:dyDescent="0.25">
      <c r="A2373" s="27"/>
      <c r="B2373" s="27"/>
      <c r="C2373" s="27"/>
      <c r="E2373" s="37"/>
      <c r="F2373" s="27"/>
      <c r="G2373" s="27"/>
    </row>
    <row r="2374" spans="1:7" x14ac:dyDescent="0.25">
      <c r="A2374" s="27"/>
      <c r="B2374" s="27"/>
      <c r="C2374" s="27"/>
      <c r="E2374" s="37"/>
      <c r="F2374" s="27"/>
      <c r="G2374" s="27"/>
    </row>
    <row r="2375" spans="1:7" x14ac:dyDescent="0.25">
      <c r="A2375" s="27"/>
      <c r="B2375" s="27"/>
      <c r="C2375" s="27"/>
      <c r="E2375" s="37"/>
      <c r="F2375" s="27"/>
      <c r="G2375" s="27"/>
    </row>
    <row r="2376" spans="1:7" x14ac:dyDescent="0.25">
      <c r="A2376" s="27"/>
      <c r="B2376" s="27"/>
      <c r="C2376" s="27"/>
      <c r="E2376" s="37"/>
      <c r="F2376" s="27"/>
      <c r="G2376" s="27"/>
    </row>
    <row r="2377" spans="1:7" x14ac:dyDescent="0.25">
      <c r="A2377" s="27"/>
      <c r="B2377" s="27"/>
      <c r="C2377" s="27"/>
      <c r="E2377" s="37"/>
      <c r="F2377" s="27"/>
      <c r="G2377" s="27"/>
    </row>
    <row r="2378" spans="1:7" x14ac:dyDescent="0.25">
      <c r="A2378" s="27"/>
      <c r="B2378" s="27"/>
      <c r="C2378" s="27"/>
      <c r="E2378" s="37"/>
      <c r="F2378" s="27"/>
      <c r="G2378" s="27"/>
    </row>
    <row r="2379" spans="1:7" x14ac:dyDescent="0.25">
      <c r="A2379" s="27"/>
      <c r="B2379" s="27"/>
      <c r="C2379" s="27"/>
      <c r="E2379" s="37"/>
      <c r="F2379" s="27"/>
      <c r="G2379" s="27"/>
    </row>
    <row r="2380" spans="1:7" x14ac:dyDescent="0.25">
      <c r="A2380" s="27"/>
      <c r="B2380" s="27"/>
      <c r="C2380" s="27"/>
      <c r="E2380" s="37"/>
      <c r="F2380" s="27"/>
      <c r="G2380" s="27"/>
    </row>
    <row r="2381" spans="1:7" x14ac:dyDescent="0.25">
      <c r="A2381" s="27"/>
      <c r="B2381" s="27"/>
      <c r="C2381" s="27"/>
      <c r="E2381" s="37"/>
      <c r="F2381" s="27"/>
      <c r="G2381" s="27"/>
    </row>
    <row r="2382" spans="1:7" x14ac:dyDescent="0.25">
      <c r="A2382" s="27"/>
      <c r="B2382" s="27"/>
      <c r="C2382" s="27"/>
      <c r="E2382" s="37"/>
      <c r="F2382" s="27"/>
      <c r="G2382" s="27"/>
    </row>
    <row r="2383" spans="1:7" x14ac:dyDescent="0.25">
      <c r="A2383" s="27"/>
      <c r="B2383" s="27"/>
      <c r="C2383" s="27"/>
      <c r="E2383" s="37"/>
      <c r="F2383" s="27"/>
      <c r="G2383" s="27"/>
    </row>
    <row r="2384" spans="1:7" x14ac:dyDescent="0.25">
      <c r="A2384" s="27"/>
      <c r="B2384" s="27"/>
      <c r="C2384" s="27"/>
      <c r="E2384" s="37"/>
      <c r="F2384" s="27"/>
      <c r="G2384" s="27"/>
    </row>
    <row r="2385" spans="1:7" x14ac:dyDescent="0.25">
      <c r="A2385" s="27"/>
      <c r="B2385" s="27"/>
      <c r="C2385" s="27"/>
      <c r="E2385" s="37"/>
      <c r="F2385" s="27"/>
      <c r="G2385" s="27"/>
    </row>
    <row r="2386" spans="1:7" x14ac:dyDescent="0.25">
      <c r="A2386" s="27"/>
      <c r="B2386" s="27"/>
      <c r="C2386" s="27"/>
      <c r="E2386" s="37"/>
      <c r="F2386" s="27"/>
      <c r="G2386" s="27"/>
    </row>
    <row r="2387" spans="1:7" x14ac:dyDescent="0.25">
      <c r="A2387" s="27"/>
      <c r="B2387" s="27"/>
      <c r="C2387" s="27"/>
      <c r="E2387" s="37"/>
      <c r="F2387" s="27"/>
      <c r="G2387" s="27"/>
    </row>
    <row r="2388" spans="1:7" x14ac:dyDescent="0.25">
      <c r="A2388" s="27"/>
      <c r="B2388" s="27"/>
      <c r="C2388" s="27"/>
      <c r="E2388" s="37"/>
      <c r="F2388" s="27"/>
      <c r="G2388" s="27"/>
    </row>
    <row r="2389" spans="1:7" x14ac:dyDescent="0.25">
      <c r="A2389" s="27"/>
      <c r="B2389" s="27"/>
      <c r="C2389" s="27"/>
      <c r="E2389" s="37"/>
      <c r="F2389" s="27"/>
      <c r="G2389" s="27"/>
    </row>
    <row r="2390" spans="1:7" x14ac:dyDescent="0.25">
      <c r="A2390" s="27"/>
      <c r="B2390" s="27"/>
      <c r="C2390" s="27"/>
      <c r="E2390" s="37"/>
      <c r="F2390" s="27"/>
      <c r="G2390" s="27"/>
    </row>
    <row r="2391" spans="1:7" x14ac:dyDescent="0.25">
      <c r="A2391" s="27"/>
      <c r="B2391" s="27"/>
      <c r="C2391" s="27"/>
      <c r="E2391" s="37"/>
      <c r="F2391" s="27"/>
      <c r="G2391" s="27"/>
    </row>
    <row r="2392" spans="1:7" x14ac:dyDescent="0.25">
      <c r="A2392" s="27"/>
      <c r="B2392" s="27"/>
      <c r="C2392" s="27"/>
      <c r="E2392" s="37"/>
      <c r="F2392" s="27"/>
      <c r="G2392" s="27"/>
    </row>
    <row r="2393" spans="1:7" x14ac:dyDescent="0.25">
      <c r="A2393" s="27"/>
      <c r="B2393" s="27"/>
      <c r="C2393" s="27"/>
      <c r="E2393" s="37"/>
      <c r="F2393" s="27"/>
      <c r="G2393" s="27"/>
    </row>
    <row r="2394" spans="1:7" x14ac:dyDescent="0.25">
      <c r="A2394" s="27"/>
      <c r="B2394" s="27"/>
      <c r="C2394" s="27"/>
      <c r="E2394" s="37"/>
      <c r="F2394" s="27"/>
      <c r="G2394" s="27"/>
    </row>
    <row r="2395" spans="1:7" x14ac:dyDescent="0.25">
      <c r="A2395" s="27"/>
      <c r="B2395" s="27"/>
      <c r="C2395" s="27"/>
      <c r="E2395" s="37"/>
      <c r="F2395" s="27"/>
      <c r="G2395" s="27"/>
    </row>
    <row r="2396" spans="1:7" x14ac:dyDescent="0.25">
      <c r="A2396" s="27"/>
      <c r="B2396" s="27"/>
      <c r="C2396" s="27"/>
      <c r="E2396" s="37"/>
      <c r="F2396" s="27"/>
      <c r="G2396" s="27"/>
    </row>
    <row r="2397" spans="1:7" x14ac:dyDescent="0.25">
      <c r="A2397" s="27"/>
      <c r="B2397" s="27"/>
      <c r="C2397" s="27"/>
      <c r="E2397" s="37"/>
      <c r="F2397" s="27"/>
      <c r="G2397" s="27"/>
    </row>
    <row r="2398" spans="1:7" x14ac:dyDescent="0.25">
      <c r="A2398" s="27"/>
      <c r="B2398" s="27"/>
      <c r="C2398" s="27"/>
      <c r="E2398" s="37"/>
      <c r="F2398" s="27"/>
      <c r="G2398" s="27"/>
    </row>
    <row r="2399" spans="1:7" x14ac:dyDescent="0.25">
      <c r="A2399" s="27"/>
      <c r="B2399" s="27"/>
      <c r="C2399" s="27"/>
      <c r="E2399" s="37"/>
      <c r="F2399" s="27"/>
      <c r="G2399" s="27"/>
    </row>
    <row r="2400" spans="1:7" x14ac:dyDescent="0.25">
      <c r="A2400" s="27"/>
      <c r="B2400" s="27"/>
      <c r="C2400" s="27"/>
      <c r="E2400" s="37"/>
      <c r="F2400" s="27"/>
      <c r="G2400" s="27"/>
    </row>
    <row r="2401" spans="1:7" x14ac:dyDescent="0.25">
      <c r="A2401" s="27"/>
      <c r="B2401" s="27"/>
      <c r="C2401" s="27"/>
      <c r="E2401" s="37"/>
      <c r="F2401" s="27"/>
      <c r="G2401" s="27"/>
    </row>
    <row r="2402" spans="1:7" x14ac:dyDescent="0.25">
      <c r="A2402" s="27"/>
      <c r="B2402" s="27"/>
      <c r="C2402" s="27"/>
      <c r="E2402" s="37"/>
      <c r="F2402" s="27"/>
      <c r="G2402" s="27"/>
    </row>
    <row r="2403" spans="1:7" x14ac:dyDescent="0.25">
      <c r="A2403" s="27"/>
      <c r="B2403" s="27"/>
      <c r="C2403" s="27"/>
      <c r="E2403" s="37"/>
      <c r="F2403" s="27"/>
      <c r="G2403" s="27"/>
    </row>
    <row r="2404" spans="1:7" x14ac:dyDescent="0.25">
      <c r="A2404" s="27"/>
      <c r="B2404" s="27"/>
      <c r="C2404" s="27"/>
      <c r="E2404" s="37"/>
      <c r="F2404" s="27"/>
      <c r="G2404" s="27"/>
    </row>
    <row r="2405" spans="1:7" x14ac:dyDescent="0.25">
      <c r="A2405" s="27"/>
      <c r="B2405" s="27"/>
      <c r="C2405" s="27"/>
      <c r="E2405" s="37"/>
      <c r="F2405" s="27"/>
      <c r="G2405" s="27"/>
    </row>
    <row r="2406" spans="1:7" x14ac:dyDescent="0.25">
      <c r="A2406" s="27"/>
      <c r="B2406" s="27"/>
      <c r="C2406" s="27"/>
      <c r="E2406" s="37"/>
      <c r="F2406" s="27"/>
      <c r="G2406" s="27"/>
    </row>
    <row r="2407" spans="1:7" x14ac:dyDescent="0.25">
      <c r="A2407" s="27"/>
      <c r="B2407" s="27"/>
      <c r="C2407" s="27"/>
      <c r="E2407" s="37"/>
      <c r="F2407" s="27"/>
      <c r="G2407" s="27"/>
    </row>
    <row r="2408" spans="1:7" x14ac:dyDescent="0.25">
      <c r="A2408" s="27"/>
      <c r="B2408" s="27"/>
      <c r="C2408" s="27"/>
      <c r="E2408" s="37"/>
      <c r="F2408" s="27"/>
      <c r="G2408" s="27"/>
    </row>
    <row r="2409" spans="1:7" x14ac:dyDescent="0.25">
      <c r="A2409" s="27"/>
      <c r="B2409" s="27"/>
      <c r="C2409" s="27"/>
      <c r="E2409" s="37"/>
      <c r="F2409" s="27"/>
      <c r="G2409" s="27"/>
    </row>
    <row r="2410" spans="1:7" x14ac:dyDescent="0.25">
      <c r="A2410" s="27"/>
      <c r="B2410" s="27"/>
      <c r="C2410" s="27"/>
      <c r="E2410" s="37"/>
      <c r="F2410" s="27"/>
      <c r="G2410" s="27"/>
    </row>
    <row r="2411" spans="1:7" x14ac:dyDescent="0.25">
      <c r="A2411" s="27"/>
      <c r="B2411" s="27"/>
      <c r="C2411" s="27"/>
      <c r="E2411" s="37"/>
      <c r="F2411" s="27"/>
      <c r="G2411" s="27"/>
    </row>
    <row r="2412" spans="1:7" x14ac:dyDescent="0.25">
      <c r="A2412" s="27"/>
      <c r="B2412" s="27"/>
      <c r="C2412" s="27"/>
      <c r="E2412" s="37"/>
      <c r="F2412" s="27"/>
      <c r="G2412" s="27"/>
    </row>
    <row r="2413" spans="1:7" x14ac:dyDescent="0.25">
      <c r="A2413" s="27"/>
      <c r="B2413" s="27"/>
      <c r="C2413" s="27"/>
      <c r="E2413" s="37"/>
      <c r="F2413" s="27"/>
      <c r="G2413" s="27"/>
    </row>
    <row r="2414" spans="1:7" x14ac:dyDescent="0.25">
      <c r="A2414" s="27"/>
      <c r="B2414" s="27"/>
      <c r="C2414" s="27"/>
      <c r="E2414" s="37"/>
      <c r="F2414" s="27"/>
      <c r="G2414" s="27"/>
    </row>
    <row r="2415" spans="1:7" x14ac:dyDescent="0.25">
      <c r="A2415" s="27"/>
      <c r="B2415" s="27"/>
      <c r="C2415" s="27"/>
      <c r="E2415" s="37"/>
      <c r="F2415" s="27"/>
      <c r="G2415" s="27"/>
    </row>
    <row r="2416" spans="1:7" x14ac:dyDescent="0.25">
      <c r="A2416" s="27"/>
      <c r="B2416" s="27"/>
      <c r="C2416" s="27"/>
      <c r="E2416" s="37"/>
      <c r="F2416" s="27"/>
      <c r="G2416" s="27"/>
    </row>
    <row r="2417" spans="1:7" x14ac:dyDescent="0.25">
      <c r="A2417" s="27"/>
      <c r="B2417" s="27"/>
      <c r="C2417" s="27"/>
      <c r="E2417" s="37"/>
      <c r="F2417" s="27"/>
      <c r="G2417" s="27"/>
    </row>
    <row r="2418" spans="1:7" x14ac:dyDescent="0.25">
      <c r="A2418" s="27"/>
      <c r="B2418" s="27"/>
      <c r="C2418" s="27"/>
      <c r="E2418" s="37"/>
      <c r="F2418" s="27"/>
      <c r="G2418" s="27"/>
    </row>
    <row r="2419" spans="1:7" x14ac:dyDescent="0.25">
      <c r="A2419" s="27"/>
      <c r="B2419" s="27"/>
      <c r="C2419" s="27"/>
      <c r="E2419" s="37"/>
      <c r="F2419" s="27"/>
      <c r="G2419" s="27"/>
    </row>
    <row r="2420" spans="1:7" x14ac:dyDescent="0.25">
      <c r="A2420" s="27"/>
      <c r="B2420" s="27"/>
      <c r="C2420" s="27"/>
      <c r="E2420" s="37"/>
      <c r="F2420" s="27"/>
      <c r="G2420" s="27"/>
    </row>
    <row r="2421" spans="1:7" x14ac:dyDescent="0.25">
      <c r="A2421" s="27"/>
      <c r="B2421" s="27"/>
      <c r="C2421" s="27"/>
      <c r="E2421" s="37"/>
      <c r="F2421" s="27"/>
      <c r="G2421" s="27"/>
    </row>
    <row r="2422" spans="1:7" x14ac:dyDescent="0.25">
      <c r="A2422" s="27"/>
      <c r="B2422" s="27"/>
      <c r="C2422" s="27"/>
      <c r="E2422" s="37"/>
      <c r="F2422" s="27"/>
      <c r="G2422" s="27"/>
    </row>
    <row r="2423" spans="1:7" x14ac:dyDescent="0.25">
      <c r="A2423" s="27"/>
      <c r="B2423" s="27"/>
      <c r="C2423" s="27"/>
      <c r="E2423" s="37"/>
      <c r="F2423" s="27"/>
      <c r="G2423" s="27"/>
    </row>
    <row r="2424" spans="1:7" x14ac:dyDescent="0.25">
      <c r="A2424" s="27"/>
      <c r="B2424" s="27"/>
      <c r="C2424" s="27"/>
      <c r="E2424" s="37"/>
      <c r="F2424" s="27"/>
      <c r="G2424" s="27"/>
    </row>
    <row r="2425" spans="1:7" x14ac:dyDescent="0.25">
      <c r="A2425" s="27"/>
      <c r="B2425" s="27"/>
      <c r="C2425" s="27"/>
      <c r="E2425" s="37"/>
      <c r="F2425" s="27"/>
      <c r="G2425" s="27"/>
    </row>
    <row r="2426" spans="1:7" x14ac:dyDescent="0.25">
      <c r="A2426" s="27"/>
      <c r="B2426" s="27"/>
      <c r="C2426" s="27"/>
      <c r="E2426" s="37"/>
      <c r="F2426" s="27"/>
      <c r="G2426" s="27"/>
    </row>
    <row r="2427" spans="1:7" x14ac:dyDescent="0.25">
      <c r="A2427" s="27"/>
      <c r="B2427" s="27"/>
      <c r="C2427" s="27"/>
      <c r="E2427" s="37"/>
      <c r="F2427" s="27"/>
      <c r="G2427" s="27"/>
    </row>
    <row r="2428" spans="1:7" x14ac:dyDescent="0.25">
      <c r="A2428" s="27"/>
      <c r="B2428" s="27"/>
      <c r="C2428" s="27"/>
      <c r="E2428" s="37"/>
      <c r="F2428" s="27"/>
      <c r="G2428" s="27"/>
    </row>
    <row r="2429" spans="1:7" x14ac:dyDescent="0.25">
      <c r="A2429" s="27"/>
      <c r="B2429" s="27"/>
      <c r="C2429" s="27"/>
      <c r="E2429" s="37"/>
      <c r="F2429" s="27"/>
      <c r="G2429" s="27"/>
    </row>
    <row r="2430" spans="1:7" x14ac:dyDescent="0.25">
      <c r="A2430" s="27"/>
      <c r="B2430" s="27"/>
      <c r="C2430" s="27"/>
      <c r="E2430" s="37"/>
      <c r="F2430" s="27"/>
      <c r="G2430" s="27"/>
    </row>
    <row r="2431" spans="1:7" x14ac:dyDescent="0.25">
      <c r="A2431" s="27"/>
      <c r="B2431" s="27"/>
      <c r="C2431" s="27"/>
      <c r="E2431" s="37"/>
      <c r="F2431" s="27"/>
      <c r="G2431" s="27"/>
    </row>
    <row r="2432" spans="1:7" x14ac:dyDescent="0.25">
      <c r="A2432" s="27"/>
      <c r="B2432" s="27"/>
      <c r="C2432" s="27"/>
      <c r="E2432" s="37"/>
      <c r="F2432" s="27"/>
      <c r="G2432" s="27"/>
    </row>
    <row r="2433" spans="1:7" x14ac:dyDescent="0.25">
      <c r="A2433" s="27"/>
      <c r="B2433" s="27"/>
      <c r="C2433" s="27"/>
      <c r="E2433" s="37"/>
      <c r="F2433" s="27"/>
      <c r="G2433" s="27"/>
    </row>
    <row r="2434" spans="1:7" x14ac:dyDescent="0.25">
      <c r="A2434" s="27"/>
      <c r="B2434" s="27"/>
      <c r="C2434" s="27"/>
      <c r="E2434" s="37"/>
      <c r="F2434" s="27"/>
      <c r="G2434" s="27"/>
    </row>
    <row r="2435" spans="1:7" x14ac:dyDescent="0.25">
      <c r="A2435" s="27"/>
      <c r="B2435" s="27"/>
      <c r="C2435" s="27"/>
      <c r="E2435" s="37"/>
      <c r="F2435" s="27"/>
      <c r="G2435" s="27"/>
    </row>
    <row r="2436" spans="1:7" x14ac:dyDescent="0.25">
      <c r="A2436" s="27"/>
      <c r="B2436" s="27"/>
      <c r="C2436" s="27"/>
      <c r="E2436" s="37"/>
      <c r="F2436" s="27"/>
      <c r="G2436" s="27"/>
    </row>
    <row r="2437" spans="1:7" x14ac:dyDescent="0.25">
      <c r="A2437" s="27"/>
      <c r="B2437" s="27"/>
      <c r="C2437" s="27"/>
      <c r="E2437" s="37"/>
      <c r="F2437" s="27"/>
      <c r="G2437" s="27"/>
    </row>
    <row r="2438" spans="1:7" x14ac:dyDescent="0.25">
      <c r="A2438" s="27"/>
      <c r="B2438" s="27"/>
      <c r="C2438" s="27"/>
      <c r="E2438" s="37"/>
      <c r="F2438" s="27"/>
      <c r="G2438" s="27"/>
    </row>
    <row r="2439" spans="1:7" x14ac:dyDescent="0.25">
      <c r="A2439" s="27"/>
      <c r="B2439" s="27"/>
      <c r="C2439" s="27"/>
      <c r="E2439" s="37"/>
      <c r="F2439" s="27"/>
      <c r="G2439" s="27"/>
    </row>
    <row r="2440" spans="1:7" x14ac:dyDescent="0.25">
      <c r="A2440" s="27"/>
      <c r="B2440" s="27"/>
      <c r="C2440" s="27"/>
      <c r="E2440" s="37"/>
      <c r="F2440" s="27"/>
      <c r="G2440" s="27"/>
    </row>
    <row r="2441" spans="1:7" x14ac:dyDescent="0.25">
      <c r="A2441" s="27"/>
      <c r="B2441" s="27"/>
      <c r="C2441" s="27"/>
      <c r="E2441" s="37"/>
      <c r="F2441" s="27"/>
      <c r="G2441" s="27"/>
    </row>
    <row r="2442" spans="1:7" x14ac:dyDescent="0.25">
      <c r="A2442" s="27"/>
      <c r="B2442" s="27"/>
      <c r="C2442" s="27"/>
      <c r="E2442" s="37"/>
      <c r="F2442" s="27"/>
      <c r="G2442" s="27"/>
    </row>
    <row r="2443" spans="1:7" x14ac:dyDescent="0.25">
      <c r="A2443" s="27"/>
      <c r="B2443" s="27"/>
      <c r="C2443" s="27"/>
      <c r="E2443" s="37"/>
      <c r="F2443" s="27"/>
      <c r="G2443" s="27"/>
    </row>
    <row r="2444" spans="1:7" x14ac:dyDescent="0.25">
      <c r="A2444" s="27"/>
      <c r="B2444" s="27"/>
      <c r="C2444" s="27"/>
      <c r="E2444" s="37"/>
      <c r="F2444" s="27"/>
      <c r="G2444" s="27"/>
    </row>
    <row r="2445" spans="1:7" x14ac:dyDescent="0.25">
      <c r="A2445" s="27"/>
      <c r="B2445" s="27"/>
      <c r="C2445" s="27"/>
      <c r="E2445" s="37"/>
      <c r="F2445" s="27"/>
      <c r="G2445" s="27"/>
    </row>
    <row r="2446" spans="1:7" x14ac:dyDescent="0.25">
      <c r="A2446" s="27"/>
      <c r="B2446" s="27"/>
      <c r="C2446" s="27"/>
      <c r="E2446" s="37"/>
      <c r="F2446" s="27"/>
      <c r="G2446" s="27"/>
    </row>
    <row r="2447" spans="1:7" x14ac:dyDescent="0.25">
      <c r="A2447" s="27"/>
      <c r="B2447" s="27"/>
      <c r="C2447" s="27"/>
      <c r="E2447" s="37"/>
      <c r="F2447" s="27"/>
      <c r="G2447" s="27"/>
    </row>
    <row r="2448" spans="1:7" x14ac:dyDescent="0.25">
      <c r="A2448" s="27"/>
      <c r="B2448" s="27"/>
      <c r="C2448" s="27"/>
      <c r="E2448" s="37"/>
      <c r="F2448" s="27"/>
      <c r="G2448" s="27"/>
    </row>
    <row r="2449" spans="1:7" x14ac:dyDescent="0.25">
      <c r="A2449" s="27"/>
      <c r="B2449" s="27"/>
      <c r="C2449" s="27"/>
      <c r="E2449" s="37"/>
      <c r="F2449" s="27"/>
      <c r="G2449" s="27"/>
    </row>
    <row r="2450" spans="1:7" x14ac:dyDescent="0.25">
      <c r="A2450" s="27"/>
      <c r="B2450" s="27"/>
      <c r="C2450" s="27"/>
      <c r="E2450" s="37"/>
      <c r="F2450" s="27"/>
      <c r="G2450" s="27"/>
    </row>
    <row r="2451" spans="1:7" x14ac:dyDescent="0.25">
      <c r="A2451" s="27"/>
      <c r="B2451" s="27"/>
      <c r="C2451" s="27"/>
      <c r="E2451" s="37"/>
      <c r="F2451" s="27"/>
      <c r="G2451" s="27"/>
    </row>
    <row r="2452" spans="1:7" x14ac:dyDescent="0.25">
      <c r="A2452" s="27"/>
      <c r="B2452" s="27"/>
      <c r="C2452" s="27"/>
      <c r="E2452" s="37"/>
      <c r="F2452" s="27"/>
      <c r="G2452" s="27"/>
    </row>
    <row r="2453" spans="1:7" x14ac:dyDescent="0.25">
      <c r="A2453" s="27"/>
      <c r="B2453" s="27"/>
      <c r="C2453" s="27"/>
      <c r="E2453" s="37"/>
      <c r="F2453" s="27"/>
      <c r="G2453" s="27"/>
    </row>
    <row r="2454" spans="1:7" x14ac:dyDescent="0.25">
      <c r="A2454" s="27"/>
      <c r="B2454" s="27"/>
      <c r="C2454" s="27"/>
      <c r="E2454" s="37"/>
      <c r="F2454" s="27"/>
      <c r="G2454" s="27"/>
    </row>
    <row r="2455" spans="1:7" x14ac:dyDescent="0.25">
      <c r="A2455" s="27"/>
      <c r="B2455" s="27"/>
      <c r="C2455" s="27"/>
      <c r="E2455" s="37"/>
      <c r="F2455" s="27"/>
      <c r="G2455" s="27"/>
    </row>
    <row r="2456" spans="1:7" x14ac:dyDescent="0.25">
      <c r="A2456" s="27"/>
      <c r="B2456" s="27"/>
      <c r="C2456" s="27"/>
      <c r="E2456" s="37"/>
      <c r="F2456" s="27"/>
      <c r="G2456" s="27"/>
    </row>
    <row r="2457" spans="1:7" x14ac:dyDescent="0.25">
      <c r="A2457" s="27"/>
      <c r="B2457" s="27"/>
      <c r="C2457" s="27"/>
      <c r="E2457" s="37"/>
      <c r="F2457" s="27"/>
      <c r="G2457" s="27"/>
    </row>
    <row r="2458" spans="1:7" x14ac:dyDescent="0.25">
      <c r="A2458" s="27"/>
      <c r="B2458" s="27"/>
      <c r="C2458" s="27"/>
      <c r="E2458" s="37"/>
      <c r="F2458" s="27"/>
      <c r="G2458" s="27"/>
    </row>
    <row r="2459" spans="1:7" x14ac:dyDescent="0.25">
      <c r="A2459" s="27"/>
      <c r="B2459" s="27"/>
      <c r="C2459" s="27"/>
      <c r="E2459" s="37"/>
      <c r="F2459" s="27"/>
      <c r="G2459" s="27"/>
    </row>
    <row r="2460" spans="1:7" x14ac:dyDescent="0.25">
      <c r="A2460" s="27"/>
      <c r="B2460" s="27"/>
      <c r="C2460" s="27"/>
      <c r="E2460" s="37"/>
      <c r="F2460" s="27"/>
      <c r="G2460" s="27"/>
    </row>
    <row r="2461" spans="1:7" x14ac:dyDescent="0.25">
      <c r="A2461" s="27"/>
      <c r="B2461" s="27"/>
      <c r="C2461" s="27"/>
      <c r="E2461" s="37"/>
      <c r="F2461" s="27"/>
      <c r="G2461" s="27"/>
    </row>
    <row r="2462" spans="1:7" x14ac:dyDescent="0.25">
      <c r="A2462" s="27"/>
      <c r="B2462" s="27"/>
      <c r="C2462" s="27"/>
      <c r="E2462" s="37"/>
      <c r="F2462" s="27"/>
      <c r="G2462" s="27"/>
    </row>
    <row r="2463" spans="1:7" x14ac:dyDescent="0.25">
      <c r="A2463" s="27"/>
      <c r="B2463" s="27"/>
      <c r="C2463" s="27"/>
      <c r="E2463" s="37"/>
      <c r="F2463" s="27"/>
      <c r="G2463" s="27"/>
    </row>
    <row r="2464" spans="1:7" x14ac:dyDescent="0.25">
      <c r="A2464" s="27"/>
      <c r="B2464" s="27"/>
      <c r="C2464" s="27"/>
      <c r="E2464" s="37"/>
      <c r="F2464" s="27"/>
      <c r="G2464" s="27"/>
    </row>
    <row r="2465" spans="1:7" x14ac:dyDescent="0.25">
      <c r="A2465" s="27"/>
      <c r="B2465" s="27"/>
      <c r="C2465" s="27"/>
      <c r="E2465" s="37"/>
      <c r="F2465" s="27"/>
      <c r="G2465" s="27"/>
    </row>
    <row r="2466" spans="1:7" x14ac:dyDescent="0.25">
      <c r="A2466" s="27"/>
      <c r="B2466" s="27"/>
      <c r="C2466" s="27"/>
      <c r="E2466" s="37"/>
      <c r="F2466" s="27"/>
      <c r="G2466" s="27"/>
    </row>
    <row r="2467" spans="1:7" x14ac:dyDescent="0.25">
      <c r="A2467" s="27"/>
      <c r="B2467" s="27"/>
      <c r="C2467" s="27"/>
      <c r="E2467" s="37"/>
      <c r="F2467" s="27"/>
      <c r="G2467" s="27"/>
    </row>
    <row r="2468" spans="1:7" x14ac:dyDescent="0.25">
      <c r="A2468" s="27"/>
      <c r="B2468" s="27"/>
      <c r="C2468" s="27"/>
      <c r="E2468" s="37"/>
      <c r="F2468" s="27"/>
      <c r="G2468" s="27"/>
    </row>
    <row r="2469" spans="1:7" x14ac:dyDescent="0.25">
      <c r="A2469" s="27"/>
      <c r="B2469" s="27"/>
      <c r="C2469" s="27"/>
      <c r="E2469" s="37"/>
      <c r="F2469" s="27"/>
      <c r="G2469" s="27"/>
    </row>
    <row r="2470" spans="1:7" x14ac:dyDescent="0.25">
      <c r="A2470" s="27"/>
      <c r="B2470" s="27"/>
      <c r="C2470" s="27"/>
      <c r="E2470" s="37"/>
      <c r="F2470" s="27"/>
      <c r="G2470" s="27"/>
    </row>
    <row r="2471" spans="1:7" x14ac:dyDescent="0.25">
      <c r="A2471" s="27"/>
      <c r="B2471" s="27"/>
      <c r="C2471" s="27"/>
      <c r="E2471" s="37"/>
      <c r="F2471" s="27"/>
      <c r="G2471" s="27"/>
    </row>
    <row r="2472" spans="1:7" x14ac:dyDescent="0.25">
      <c r="A2472" s="27"/>
      <c r="B2472" s="27"/>
      <c r="C2472" s="27"/>
      <c r="E2472" s="37"/>
      <c r="F2472" s="27"/>
      <c r="G2472" s="27"/>
    </row>
    <row r="2473" spans="1:7" x14ac:dyDescent="0.25">
      <c r="A2473" s="27"/>
      <c r="B2473" s="27"/>
      <c r="C2473" s="27"/>
      <c r="E2473" s="37"/>
      <c r="F2473" s="27"/>
      <c r="G2473" s="27"/>
    </row>
    <row r="2474" spans="1:7" x14ac:dyDescent="0.25">
      <c r="A2474" s="27"/>
      <c r="B2474" s="27"/>
      <c r="C2474" s="27"/>
      <c r="E2474" s="37"/>
      <c r="F2474" s="27"/>
      <c r="G2474" s="27"/>
    </row>
    <row r="2475" spans="1:7" x14ac:dyDescent="0.25">
      <c r="A2475" s="27"/>
      <c r="B2475" s="27"/>
      <c r="C2475" s="27"/>
      <c r="E2475" s="37"/>
      <c r="F2475" s="27"/>
      <c r="G2475" s="27"/>
    </row>
    <row r="2476" spans="1:7" x14ac:dyDescent="0.25">
      <c r="A2476" s="27"/>
      <c r="B2476" s="27"/>
      <c r="C2476" s="27"/>
      <c r="E2476" s="37"/>
      <c r="F2476" s="27"/>
      <c r="G2476" s="27"/>
    </row>
    <row r="2477" spans="1:7" x14ac:dyDescent="0.25">
      <c r="A2477" s="27"/>
      <c r="B2477" s="27"/>
      <c r="C2477" s="27"/>
      <c r="E2477" s="37"/>
      <c r="F2477" s="27"/>
      <c r="G2477" s="27"/>
    </row>
    <row r="2478" spans="1:7" x14ac:dyDescent="0.25">
      <c r="A2478" s="27"/>
      <c r="B2478" s="27"/>
      <c r="C2478" s="27"/>
      <c r="E2478" s="37"/>
      <c r="F2478" s="27"/>
      <c r="G2478" s="27"/>
    </row>
    <row r="2479" spans="1:7" x14ac:dyDescent="0.25">
      <c r="A2479" s="27"/>
      <c r="B2479" s="27"/>
      <c r="C2479" s="27"/>
      <c r="E2479" s="37"/>
      <c r="F2479" s="27"/>
      <c r="G2479" s="27"/>
    </row>
    <row r="2480" spans="1:7" x14ac:dyDescent="0.25">
      <c r="A2480" s="27"/>
      <c r="B2480" s="27"/>
      <c r="C2480" s="27"/>
      <c r="E2480" s="37"/>
      <c r="F2480" s="27"/>
      <c r="G2480" s="27"/>
    </row>
    <row r="2481" spans="1:7" x14ac:dyDescent="0.25">
      <c r="A2481" s="27"/>
      <c r="B2481" s="27"/>
      <c r="C2481" s="27"/>
      <c r="E2481" s="37"/>
      <c r="F2481" s="27"/>
      <c r="G2481" s="27"/>
    </row>
    <row r="2482" spans="1:7" x14ac:dyDescent="0.25">
      <c r="A2482" s="27"/>
      <c r="B2482" s="27"/>
      <c r="C2482" s="27"/>
      <c r="E2482" s="37"/>
      <c r="F2482" s="27"/>
      <c r="G2482" s="27"/>
    </row>
    <row r="2483" spans="1:7" x14ac:dyDescent="0.25">
      <c r="A2483" s="27"/>
      <c r="B2483" s="27"/>
      <c r="C2483" s="27"/>
      <c r="E2483" s="37"/>
      <c r="F2483" s="27"/>
      <c r="G2483" s="27"/>
    </row>
    <row r="2484" spans="1:7" x14ac:dyDescent="0.25">
      <c r="A2484" s="27"/>
      <c r="B2484" s="27"/>
      <c r="C2484" s="27"/>
      <c r="E2484" s="37"/>
      <c r="F2484" s="27"/>
      <c r="G2484" s="27"/>
    </row>
    <row r="2485" spans="1:7" x14ac:dyDescent="0.25">
      <c r="A2485" s="27"/>
      <c r="B2485" s="27"/>
      <c r="C2485" s="27"/>
      <c r="E2485" s="37"/>
      <c r="F2485" s="27"/>
      <c r="G2485" s="27"/>
    </row>
    <row r="2486" spans="1:7" x14ac:dyDescent="0.25">
      <c r="A2486" s="27"/>
      <c r="B2486" s="27"/>
      <c r="C2486" s="27"/>
      <c r="E2486" s="37"/>
      <c r="F2486" s="27"/>
      <c r="G2486" s="27"/>
    </row>
    <row r="2487" spans="1:7" x14ac:dyDescent="0.25">
      <c r="A2487" s="27"/>
      <c r="B2487" s="27"/>
      <c r="C2487" s="27"/>
      <c r="E2487" s="37"/>
      <c r="F2487" s="27"/>
      <c r="G2487" s="27"/>
    </row>
    <row r="2488" spans="1:7" x14ac:dyDescent="0.25">
      <c r="A2488" s="27"/>
      <c r="B2488" s="27"/>
      <c r="C2488" s="27"/>
      <c r="E2488" s="37"/>
      <c r="F2488" s="27"/>
      <c r="G2488" s="27"/>
    </row>
    <row r="2489" spans="1:7" x14ac:dyDescent="0.25">
      <c r="A2489" s="27"/>
      <c r="B2489" s="27"/>
      <c r="C2489" s="27"/>
      <c r="E2489" s="37"/>
      <c r="F2489" s="27"/>
      <c r="G2489" s="27"/>
    </row>
    <row r="2490" spans="1:7" x14ac:dyDescent="0.25">
      <c r="A2490" s="27"/>
      <c r="B2490" s="27"/>
      <c r="C2490" s="27"/>
      <c r="E2490" s="37"/>
      <c r="F2490" s="27"/>
      <c r="G2490" s="27"/>
    </row>
    <row r="2491" spans="1:7" x14ac:dyDescent="0.25">
      <c r="A2491" s="27"/>
      <c r="B2491" s="27"/>
      <c r="C2491" s="27"/>
      <c r="E2491" s="37"/>
      <c r="F2491" s="27"/>
      <c r="G2491" s="27"/>
    </row>
    <row r="2492" spans="1:7" x14ac:dyDescent="0.25">
      <c r="A2492" s="27"/>
      <c r="B2492" s="27"/>
      <c r="C2492" s="27"/>
      <c r="E2492" s="37"/>
      <c r="F2492" s="27"/>
      <c r="G2492" s="27"/>
    </row>
    <row r="2493" spans="1:7" x14ac:dyDescent="0.25">
      <c r="A2493" s="27"/>
      <c r="B2493" s="27"/>
      <c r="C2493" s="27"/>
      <c r="E2493" s="37"/>
      <c r="F2493" s="27"/>
      <c r="G2493" s="27"/>
    </row>
    <row r="2494" spans="1:7" x14ac:dyDescent="0.25">
      <c r="A2494" s="27"/>
      <c r="B2494" s="27"/>
      <c r="C2494" s="27"/>
      <c r="E2494" s="37"/>
      <c r="F2494" s="27"/>
      <c r="G2494" s="27"/>
    </row>
    <row r="2495" spans="1:7" x14ac:dyDescent="0.25">
      <c r="A2495" s="27"/>
      <c r="B2495" s="27"/>
      <c r="C2495" s="27"/>
      <c r="E2495" s="37"/>
      <c r="F2495" s="27"/>
      <c r="G2495" s="27"/>
    </row>
    <row r="2496" spans="1:7" x14ac:dyDescent="0.25">
      <c r="A2496" s="27"/>
      <c r="B2496" s="27"/>
      <c r="C2496" s="27"/>
      <c r="E2496" s="37"/>
      <c r="F2496" s="27"/>
      <c r="G2496" s="27"/>
    </row>
    <row r="2497" spans="1:7" x14ac:dyDescent="0.25">
      <c r="A2497" s="27"/>
      <c r="B2497" s="27"/>
      <c r="C2497" s="27"/>
      <c r="E2497" s="37"/>
      <c r="F2497" s="27"/>
      <c r="G2497" s="27"/>
    </row>
    <row r="2498" spans="1:7" x14ac:dyDescent="0.25">
      <c r="A2498" s="27"/>
      <c r="B2498" s="27"/>
      <c r="C2498" s="27"/>
      <c r="E2498" s="37"/>
      <c r="F2498" s="27"/>
      <c r="G2498" s="27"/>
    </row>
    <row r="2499" spans="1:7" x14ac:dyDescent="0.25">
      <c r="A2499" s="27"/>
      <c r="B2499" s="27"/>
      <c r="C2499" s="27"/>
      <c r="E2499" s="37"/>
      <c r="F2499" s="27"/>
      <c r="G2499" s="27"/>
    </row>
    <row r="2500" spans="1:7" x14ac:dyDescent="0.25">
      <c r="A2500" s="27"/>
      <c r="B2500" s="27"/>
      <c r="C2500" s="27"/>
      <c r="E2500" s="37"/>
      <c r="F2500" s="27"/>
      <c r="G2500" s="27"/>
    </row>
    <row r="2501" spans="1:7" x14ac:dyDescent="0.25">
      <c r="A2501" s="27"/>
      <c r="B2501" s="27"/>
      <c r="C2501" s="27"/>
      <c r="E2501" s="37"/>
      <c r="F2501" s="27"/>
      <c r="G2501" s="27"/>
    </row>
    <row r="2502" spans="1:7" x14ac:dyDescent="0.25">
      <c r="A2502" s="27"/>
      <c r="B2502" s="27"/>
      <c r="C2502" s="27"/>
      <c r="E2502" s="37"/>
      <c r="F2502" s="27"/>
      <c r="G2502" s="27"/>
    </row>
    <row r="2503" spans="1:7" x14ac:dyDescent="0.25">
      <c r="A2503" s="27"/>
      <c r="B2503" s="27"/>
      <c r="C2503" s="27"/>
      <c r="E2503" s="37"/>
      <c r="F2503" s="27"/>
      <c r="G2503" s="27"/>
    </row>
    <row r="2504" spans="1:7" x14ac:dyDescent="0.25">
      <c r="A2504" s="27"/>
      <c r="B2504" s="27"/>
      <c r="C2504" s="27"/>
      <c r="E2504" s="37"/>
      <c r="F2504" s="27"/>
      <c r="G2504" s="27"/>
    </row>
    <row r="2505" spans="1:7" x14ac:dyDescent="0.25">
      <c r="A2505" s="27"/>
      <c r="B2505" s="27"/>
      <c r="C2505" s="27"/>
      <c r="E2505" s="37"/>
      <c r="F2505" s="27"/>
      <c r="G2505" s="27"/>
    </row>
    <row r="2506" spans="1:7" x14ac:dyDescent="0.25">
      <c r="A2506" s="27"/>
      <c r="B2506" s="27"/>
      <c r="C2506" s="27"/>
      <c r="E2506" s="37"/>
      <c r="F2506" s="27"/>
      <c r="G2506" s="27"/>
    </row>
    <row r="2507" spans="1:7" x14ac:dyDescent="0.25">
      <c r="A2507" s="27"/>
      <c r="B2507" s="27"/>
      <c r="C2507" s="27"/>
      <c r="E2507" s="37"/>
      <c r="F2507" s="27"/>
      <c r="G2507" s="27"/>
    </row>
    <row r="2508" spans="1:7" x14ac:dyDescent="0.25">
      <c r="A2508" s="27"/>
      <c r="B2508" s="27"/>
      <c r="C2508" s="27"/>
      <c r="E2508" s="37"/>
      <c r="F2508" s="27"/>
      <c r="G2508" s="27"/>
    </row>
    <row r="2509" spans="1:7" x14ac:dyDescent="0.25">
      <c r="A2509" s="27"/>
      <c r="B2509" s="27"/>
      <c r="C2509" s="27"/>
      <c r="E2509" s="37"/>
      <c r="F2509" s="27"/>
      <c r="G2509" s="27"/>
    </row>
    <row r="2510" spans="1:7" x14ac:dyDescent="0.25">
      <c r="A2510" s="27"/>
      <c r="B2510" s="27"/>
      <c r="C2510" s="27"/>
      <c r="E2510" s="37"/>
      <c r="F2510" s="27"/>
      <c r="G2510" s="27"/>
    </row>
    <row r="2511" spans="1:7" x14ac:dyDescent="0.25">
      <c r="A2511" s="27"/>
      <c r="B2511" s="27"/>
      <c r="C2511" s="27"/>
      <c r="E2511" s="37"/>
      <c r="F2511" s="27"/>
      <c r="G2511" s="27"/>
    </row>
    <row r="2512" spans="1:7" x14ac:dyDescent="0.25">
      <c r="A2512" s="27"/>
      <c r="B2512" s="27"/>
      <c r="C2512" s="27"/>
      <c r="E2512" s="37"/>
      <c r="F2512" s="27"/>
      <c r="G2512" s="27"/>
    </row>
    <row r="2513" spans="1:7" x14ac:dyDescent="0.25">
      <c r="A2513" s="27"/>
      <c r="B2513" s="27"/>
      <c r="C2513" s="27"/>
      <c r="E2513" s="37"/>
      <c r="F2513" s="27"/>
      <c r="G2513" s="27"/>
    </row>
    <row r="2514" spans="1:7" x14ac:dyDescent="0.25">
      <c r="A2514" s="27"/>
      <c r="B2514" s="27"/>
      <c r="C2514" s="27"/>
      <c r="E2514" s="37"/>
      <c r="F2514" s="27"/>
      <c r="G2514" s="27"/>
    </row>
    <row r="2515" spans="1:7" x14ac:dyDescent="0.25">
      <c r="A2515" s="27"/>
      <c r="B2515" s="27"/>
      <c r="C2515" s="27"/>
      <c r="E2515" s="37"/>
      <c r="F2515" s="27"/>
      <c r="G2515" s="27"/>
    </row>
    <row r="2516" spans="1:7" x14ac:dyDescent="0.25">
      <c r="A2516" s="27"/>
      <c r="B2516" s="27"/>
      <c r="C2516" s="27"/>
      <c r="E2516" s="37"/>
      <c r="F2516" s="27"/>
      <c r="G2516" s="27"/>
    </row>
    <row r="2517" spans="1:7" x14ac:dyDescent="0.25">
      <c r="A2517" s="27"/>
      <c r="B2517" s="27"/>
      <c r="C2517" s="27"/>
      <c r="E2517" s="37"/>
      <c r="F2517" s="27"/>
      <c r="G2517" s="27"/>
    </row>
    <row r="2518" spans="1:7" x14ac:dyDescent="0.25">
      <c r="A2518" s="27"/>
      <c r="B2518" s="27"/>
      <c r="C2518" s="27"/>
      <c r="E2518" s="37"/>
      <c r="F2518" s="27"/>
      <c r="G2518" s="27"/>
    </row>
    <row r="2519" spans="1:7" x14ac:dyDescent="0.25">
      <c r="A2519" s="27"/>
      <c r="B2519" s="27"/>
      <c r="C2519" s="27"/>
      <c r="E2519" s="37"/>
      <c r="F2519" s="27"/>
      <c r="G2519" s="27"/>
    </row>
    <row r="2520" spans="1:7" x14ac:dyDescent="0.25">
      <c r="A2520" s="27"/>
      <c r="B2520" s="27"/>
      <c r="C2520" s="27"/>
      <c r="E2520" s="37"/>
      <c r="F2520" s="27"/>
      <c r="G2520" s="27"/>
    </row>
    <row r="2521" spans="1:7" x14ac:dyDescent="0.25">
      <c r="A2521" s="27"/>
      <c r="B2521" s="27"/>
      <c r="C2521" s="27"/>
      <c r="E2521" s="37"/>
      <c r="F2521" s="27"/>
      <c r="G2521" s="27"/>
    </row>
    <row r="2522" spans="1:7" x14ac:dyDescent="0.25">
      <c r="A2522" s="27"/>
      <c r="B2522" s="27"/>
      <c r="C2522" s="27"/>
      <c r="E2522" s="37"/>
      <c r="F2522" s="27"/>
      <c r="G2522" s="27"/>
    </row>
    <row r="2523" spans="1:7" x14ac:dyDescent="0.25">
      <c r="A2523" s="27"/>
      <c r="B2523" s="27"/>
      <c r="C2523" s="27"/>
      <c r="E2523" s="37"/>
      <c r="F2523" s="27"/>
      <c r="G2523" s="27"/>
    </row>
    <row r="2524" spans="1:7" x14ac:dyDescent="0.25">
      <c r="A2524" s="27"/>
      <c r="B2524" s="27"/>
      <c r="C2524" s="27"/>
      <c r="E2524" s="37"/>
      <c r="F2524" s="27"/>
      <c r="G2524" s="27"/>
    </row>
    <row r="2525" spans="1:7" x14ac:dyDescent="0.25">
      <c r="A2525" s="27"/>
      <c r="B2525" s="27"/>
      <c r="C2525" s="27"/>
      <c r="E2525" s="37"/>
      <c r="F2525" s="27"/>
      <c r="G2525" s="27"/>
    </row>
    <row r="2526" spans="1:7" x14ac:dyDescent="0.25">
      <c r="A2526" s="27"/>
      <c r="B2526" s="27"/>
      <c r="C2526" s="27"/>
      <c r="E2526" s="37"/>
      <c r="F2526" s="27"/>
      <c r="G2526" s="27"/>
    </row>
    <row r="2527" spans="1:7" x14ac:dyDescent="0.25">
      <c r="A2527" s="27"/>
      <c r="B2527" s="27"/>
      <c r="C2527" s="27"/>
      <c r="E2527" s="37"/>
      <c r="F2527" s="27"/>
      <c r="G2527" s="27"/>
    </row>
    <row r="2528" spans="1:7" x14ac:dyDescent="0.25">
      <c r="A2528" s="27"/>
      <c r="B2528" s="27"/>
      <c r="C2528" s="27"/>
      <c r="E2528" s="37"/>
      <c r="F2528" s="27"/>
      <c r="G2528" s="27"/>
    </row>
    <row r="2529" spans="1:7" x14ac:dyDescent="0.25">
      <c r="A2529" s="27"/>
      <c r="B2529" s="27"/>
      <c r="C2529" s="27"/>
      <c r="E2529" s="37"/>
      <c r="F2529" s="27"/>
      <c r="G2529" s="27"/>
    </row>
    <row r="2530" spans="1:7" x14ac:dyDescent="0.25">
      <c r="A2530" s="27"/>
      <c r="B2530" s="27"/>
      <c r="C2530" s="27"/>
      <c r="E2530" s="37"/>
      <c r="F2530" s="27"/>
      <c r="G2530" s="27"/>
    </row>
    <row r="2531" spans="1:7" x14ac:dyDescent="0.25">
      <c r="A2531" s="27"/>
      <c r="B2531" s="27"/>
      <c r="C2531" s="27"/>
      <c r="E2531" s="37"/>
      <c r="F2531" s="27"/>
      <c r="G2531" s="27"/>
    </row>
    <row r="2532" spans="1:7" x14ac:dyDescent="0.25">
      <c r="A2532" s="27"/>
      <c r="B2532" s="27"/>
      <c r="C2532" s="27"/>
      <c r="E2532" s="37"/>
      <c r="F2532" s="27"/>
      <c r="G2532" s="27"/>
    </row>
    <row r="2533" spans="1:7" x14ac:dyDescent="0.25">
      <c r="A2533" s="27"/>
      <c r="B2533" s="27"/>
      <c r="C2533" s="27"/>
      <c r="E2533" s="37"/>
      <c r="F2533" s="27"/>
      <c r="G2533" s="27"/>
    </row>
    <row r="2534" spans="1:7" x14ac:dyDescent="0.25">
      <c r="A2534" s="27"/>
      <c r="B2534" s="27"/>
      <c r="C2534" s="27"/>
      <c r="E2534" s="37"/>
      <c r="F2534" s="27"/>
      <c r="G2534" s="27"/>
    </row>
    <row r="2535" spans="1:7" x14ac:dyDescent="0.25">
      <c r="A2535" s="27"/>
      <c r="B2535" s="27"/>
      <c r="C2535" s="27"/>
      <c r="E2535" s="37"/>
      <c r="F2535" s="27"/>
      <c r="G2535" s="27"/>
    </row>
    <row r="2536" spans="1:7" x14ac:dyDescent="0.25">
      <c r="A2536" s="27"/>
      <c r="B2536" s="27"/>
      <c r="C2536" s="27"/>
      <c r="E2536" s="37"/>
      <c r="F2536" s="27"/>
      <c r="G2536" s="27"/>
    </row>
    <row r="2537" spans="1:7" x14ac:dyDescent="0.25">
      <c r="A2537" s="27"/>
      <c r="B2537" s="27"/>
      <c r="C2537" s="27"/>
      <c r="E2537" s="37"/>
      <c r="F2537" s="27"/>
      <c r="G2537" s="27"/>
    </row>
    <row r="2538" spans="1:7" x14ac:dyDescent="0.25">
      <c r="A2538" s="27"/>
      <c r="B2538" s="27"/>
      <c r="C2538" s="27"/>
      <c r="E2538" s="37"/>
      <c r="F2538" s="27"/>
      <c r="G2538" s="27"/>
    </row>
    <row r="2539" spans="1:7" x14ac:dyDescent="0.25">
      <c r="A2539" s="27"/>
      <c r="B2539" s="27"/>
      <c r="C2539" s="27"/>
      <c r="E2539" s="37"/>
      <c r="F2539" s="27"/>
      <c r="G2539" s="27"/>
    </row>
    <row r="2540" spans="1:7" x14ac:dyDescent="0.25">
      <c r="A2540" s="27"/>
      <c r="B2540" s="27"/>
      <c r="C2540" s="27"/>
      <c r="E2540" s="37"/>
      <c r="F2540" s="27"/>
      <c r="G2540" s="27"/>
    </row>
    <row r="2541" spans="1:7" x14ac:dyDescent="0.25">
      <c r="A2541" s="27"/>
      <c r="B2541" s="27"/>
      <c r="C2541" s="27"/>
      <c r="E2541" s="37"/>
      <c r="F2541" s="27"/>
      <c r="G2541" s="27"/>
    </row>
    <row r="2542" spans="1:7" x14ac:dyDescent="0.25">
      <c r="A2542" s="27"/>
      <c r="B2542" s="27"/>
      <c r="C2542" s="27"/>
      <c r="E2542" s="37"/>
      <c r="F2542" s="27"/>
      <c r="G2542" s="27"/>
    </row>
    <row r="2543" spans="1:7" x14ac:dyDescent="0.25">
      <c r="A2543" s="27"/>
      <c r="B2543" s="27"/>
      <c r="C2543" s="27"/>
      <c r="E2543" s="37"/>
      <c r="F2543" s="27"/>
      <c r="G2543" s="27"/>
    </row>
    <row r="2544" spans="1:7" x14ac:dyDescent="0.25">
      <c r="A2544" s="27"/>
      <c r="B2544" s="27"/>
      <c r="C2544" s="27"/>
      <c r="E2544" s="37"/>
      <c r="F2544" s="27"/>
      <c r="G2544" s="27"/>
    </row>
    <row r="2545" spans="1:7" x14ac:dyDescent="0.25">
      <c r="A2545" s="27"/>
      <c r="B2545" s="27"/>
      <c r="C2545" s="27"/>
      <c r="E2545" s="37"/>
      <c r="F2545" s="27"/>
      <c r="G2545" s="27"/>
    </row>
    <row r="2546" spans="1:7" x14ac:dyDescent="0.25">
      <c r="A2546" s="27"/>
      <c r="B2546" s="27"/>
      <c r="C2546" s="27"/>
      <c r="E2546" s="37"/>
      <c r="F2546" s="27"/>
      <c r="G2546" s="27"/>
    </row>
    <row r="2547" spans="1:7" x14ac:dyDescent="0.25">
      <c r="A2547" s="27"/>
      <c r="B2547" s="27"/>
      <c r="C2547" s="27"/>
      <c r="E2547" s="37"/>
      <c r="F2547" s="27"/>
      <c r="G2547" s="27"/>
    </row>
    <row r="2548" spans="1:7" x14ac:dyDescent="0.25">
      <c r="A2548" s="27"/>
      <c r="B2548" s="27"/>
      <c r="C2548" s="27"/>
      <c r="E2548" s="37"/>
      <c r="F2548" s="27"/>
      <c r="G2548" s="27"/>
    </row>
    <row r="2549" spans="1:7" x14ac:dyDescent="0.25">
      <c r="A2549" s="27"/>
      <c r="B2549" s="27"/>
      <c r="C2549" s="27"/>
      <c r="E2549" s="37"/>
      <c r="F2549" s="27"/>
      <c r="G2549" s="27"/>
    </row>
    <row r="2550" spans="1:7" x14ac:dyDescent="0.25">
      <c r="A2550" s="27"/>
      <c r="B2550" s="27"/>
      <c r="C2550" s="27"/>
      <c r="E2550" s="37"/>
      <c r="F2550" s="27"/>
      <c r="G2550" s="27"/>
    </row>
    <row r="2551" spans="1:7" x14ac:dyDescent="0.25">
      <c r="A2551" s="27"/>
      <c r="B2551" s="27"/>
      <c r="C2551" s="27"/>
      <c r="E2551" s="37"/>
      <c r="F2551" s="27"/>
      <c r="G2551" s="27"/>
    </row>
    <row r="2552" spans="1:7" x14ac:dyDescent="0.25">
      <c r="A2552" s="27"/>
      <c r="B2552" s="27"/>
      <c r="C2552" s="27"/>
      <c r="E2552" s="37"/>
      <c r="F2552" s="27"/>
      <c r="G2552" s="27"/>
    </row>
    <row r="2553" spans="1:7" x14ac:dyDescent="0.25">
      <c r="A2553" s="27"/>
      <c r="B2553" s="27"/>
      <c r="C2553" s="27"/>
      <c r="E2553" s="37"/>
      <c r="F2553" s="27"/>
      <c r="G2553" s="27"/>
    </row>
    <row r="2554" spans="1:7" x14ac:dyDescent="0.25">
      <c r="A2554" s="27"/>
      <c r="B2554" s="27"/>
      <c r="C2554" s="27"/>
      <c r="E2554" s="37"/>
      <c r="F2554" s="27"/>
      <c r="G2554" s="27"/>
    </row>
    <row r="2555" spans="1:7" x14ac:dyDescent="0.25">
      <c r="A2555" s="27"/>
      <c r="B2555" s="27"/>
      <c r="C2555" s="27"/>
      <c r="E2555" s="37"/>
      <c r="F2555" s="27"/>
      <c r="G2555" s="27"/>
    </row>
    <row r="2556" spans="1:7" x14ac:dyDescent="0.25">
      <c r="A2556" s="27"/>
      <c r="B2556" s="27"/>
      <c r="C2556" s="27"/>
      <c r="E2556" s="37"/>
      <c r="F2556" s="27"/>
      <c r="G2556" s="27"/>
    </row>
    <row r="2557" spans="1:7" x14ac:dyDescent="0.25">
      <c r="A2557" s="27"/>
      <c r="B2557" s="27"/>
      <c r="C2557" s="27"/>
      <c r="E2557" s="37"/>
      <c r="F2557" s="27"/>
      <c r="G2557" s="27"/>
    </row>
    <row r="2558" spans="1:7" x14ac:dyDescent="0.25">
      <c r="A2558" s="27"/>
      <c r="B2558" s="27"/>
      <c r="C2558" s="27"/>
      <c r="E2558" s="37"/>
      <c r="F2558" s="27"/>
      <c r="G2558" s="27"/>
    </row>
    <row r="2559" spans="1:7" x14ac:dyDescent="0.25">
      <c r="A2559" s="27"/>
      <c r="B2559" s="27"/>
      <c r="C2559" s="27"/>
      <c r="E2559" s="37"/>
      <c r="F2559" s="27"/>
      <c r="G2559" s="27"/>
    </row>
    <row r="2560" spans="1:7" x14ac:dyDescent="0.25">
      <c r="A2560" s="27"/>
      <c r="B2560" s="27"/>
      <c r="C2560" s="27"/>
      <c r="E2560" s="37"/>
      <c r="F2560" s="27"/>
      <c r="G2560" s="27"/>
    </row>
    <row r="2561" spans="1:7" x14ac:dyDescent="0.25">
      <c r="A2561" s="27"/>
      <c r="B2561" s="27"/>
      <c r="C2561" s="27"/>
      <c r="E2561" s="37"/>
      <c r="F2561" s="27"/>
      <c r="G2561" s="27"/>
    </row>
    <row r="2562" spans="1:7" x14ac:dyDescent="0.25">
      <c r="A2562" s="27"/>
      <c r="B2562" s="27"/>
      <c r="C2562" s="27"/>
      <c r="E2562" s="37"/>
      <c r="F2562" s="27"/>
      <c r="G2562" s="27"/>
    </row>
    <row r="2563" spans="1:7" x14ac:dyDescent="0.25">
      <c r="A2563" s="27"/>
      <c r="B2563" s="27"/>
      <c r="C2563" s="27"/>
      <c r="E2563" s="37"/>
      <c r="F2563" s="27"/>
      <c r="G2563" s="27"/>
    </row>
    <row r="2564" spans="1:7" x14ac:dyDescent="0.25">
      <c r="A2564" s="27"/>
      <c r="B2564" s="27"/>
      <c r="C2564" s="27"/>
      <c r="E2564" s="37"/>
      <c r="F2564" s="27"/>
      <c r="G2564" s="27"/>
    </row>
    <row r="2565" spans="1:7" x14ac:dyDescent="0.25">
      <c r="A2565" s="27"/>
      <c r="B2565" s="27"/>
      <c r="C2565" s="27"/>
      <c r="E2565" s="37"/>
      <c r="F2565" s="27"/>
      <c r="G2565" s="27"/>
    </row>
    <row r="2566" spans="1:7" x14ac:dyDescent="0.25">
      <c r="A2566" s="27"/>
      <c r="B2566" s="27"/>
      <c r="C2566" s="27"/>
      <c r="E2566" s="37"/>
      <c r="F2566" s="27"/>
      <c r="G2566" s="27"/>
    </row>
    <row r="2567" spans="1:7" x14ac:dyDescent="0.25">
      <c r="A2567" s="27"/>
      <c r="B2567" s="27"/>
      <c r="C2567" s="27"/>
      <c r="E2567" s="37"/>
      <c r="F2567" s="27"/>
      <c r="G2567" s="27"/>
    </row>
    <row r="2568" spans="1:7" x14ac:dyDescent="0.25">
      <c r="A2568" s="27"/>
      <c r="B2568" s="27"/>
      <c r="C2568" s="27"/>
      <c r="E2568" s="37"/>
      <c r="F2568" s="27"/>
      <c r="G2568" s="27"/>
    </row>
    <row r="2569" spans="1:7" x14ac:dyDescent="0.25">
      <c r="A2569" s="27"/>
      <c r="B2569" s="27"/>
      <c r="C2569" s="27"/>
      <c r="E2569" s="37"/>
      <c r="F2569" s="27"/>
      <c r="G2569" s="27"/>
    </row>
    <row r="2570" spans="1:7" x14ac:dyDescent="0.25">
      <c r="A2570" s="27"/>
      <c r="B2570" s="27"/>
      <c r="C2570" s="27"/>
      <c r="E2570" s="37"/>
      <c r="F2570" s="27"/>
      <c r="G2570" s="27"/>
    </row>
    <row r="2571" spans="1:7" x14ac:dyDescent="0.25">
      <c r="A2571" s="27"/>
      <c r="B2571" s="27"/>
      <c r="C2571" s="27"/>
      <c r="E2571" s="37"/>
      <c r="F2571" s="27"/>
      <c r="G2571" s="27"/>
    </row>
    <row r="2572" spans="1:7" x14ac:dyDescent="0.25">
      <c r="A2572" s="27"/>
      <c r="B2572" s="27"/>
      <c r="C2572" s="27"/>
      <c r="E2572" s="37"/>
    </row>
    <row r="2573" spans="1:7" x14ac:dyDescent="0.25">
      <c r="A2573" s="27"/>
      <c r="B2573" s="27"/>
      <c r="C2573" s="27"/>
      <c r="E2573" s="37"/>
    </row>
    <row r="2574" spans="1:7" x14ac:dyDescent="0.25">
      <c r="A2574" s="27"/>
      <c r="B2574" s="27"/>
      <c r="C2574" s="27"/>
      <c r="E2574" s="37"/>
    </row>
    <row r="2575" spans="1:7" x14ac:dyDescent="0.25">
      <c r="A2575" s="27"/>
      <c r="B2575" s="27"/>
      <c r="C2575" s="27"/>
      <c r="E2575" s="37"/>
    </row>
    <row r="2576" spans="1:7" x14ac:dyDescent="0.25">
      <c r="A2576" s="27"/>
      <c r="B2576" s="27"/>
      <c r="C2576" s="27"/>
      <c r="E2576" s="37"/>
    </row>
    <row r="2577" spans="1:5" x14ac:dyDescent="0.25">
      <c r="A2577" s="27"/>
      <c r="B2577" s="27"/>
      <c r="C2577" s="27"/>
      <c r="E2577" s="37"/>
    </row>
    <row r="2578" spans="1:5" x14ac:dyDescent="0.25">
      <c r="A2578" s="27"/>
      <c r="B2578" s="27"/>
      <c r="C2578" s="27"/>
      <c r="E2578" s="37"/>
    </row>
    <row r="2579" spans="1:5" x14ac:dyDescent="0.25">
      <c r="A2579" s="27"/>
      <c r="B2579" s="27"/>
      <c r="C2579" s="27"/>
      <c r="E2579" s="37"/>
    </row>
    <row r="2580" spans="1:5" x14ac:dyDescent="0.25">
      <c r="A2580" s="27"/>
      <c r="B2580" s="27"/>
      <c r="C2580" s="27"/>
      <c r="E2580" s="37"/>
    </row>
    <row r="2581" spans="1:5" x14ac:dyDescent="0.25">
      <c r="A2581" s="27"/>
      <c r="B2581" s="27"/>
      <c r="C2581" s="27"/>
      <c r="E2581" s="37"/>
    </row>
    <row r="2582" spans="1:5" x14ac:dyDescent="0.25">
      <c r="A2582" s="27"/>
      <c r="B2582" s="27"/>
      <c r="C2582" s="27"/>
      <c r="E2582" s="37"/>
    </row>
    <row r="2583" spans="1:5" x14ac:dyDescent="0.25">
      <c r="A2583" s="27"/>
      <c r="B2583" s="27"/>
      <c r="C2583" s="27"/>
      <c r="E2583" s="37"/>
    </row>
    <row r="2584" spans="1:5" x14ac:dyDescent="0.25">
      <c r="A2584" s="27"/>
      <c r="B2584" s="27"/>
      <c r="C2584" s="27"/>
      <c r="E2584" s="37"/>
    </row>
    <row r="2585" spans="1:5" x14ac:dyDescent="0.25">
      <c r="A2585" s="27"/>
      <c r="B2585" s="27"/>
      <c r="C2585" s="27"/>
      <c r="E2585" s="37"/>
    </row>
    <row r="2586" spans="1:5" x14ac:dyDescent="0.25">
      <c r="A2586" s="27"/>
      <c r="B2586" s="27"/>
      <c r="C2586" s="27"/>
      <c r="E2586" s="37"/>
    </row>
    <row r="2587" spans="1:5" x14ac:dyDescent="0.25">
      <c r="A2587" s="27"/>
      <c r="B2587" s="27"/>
      <c r="C2587" s="27"/>
      <c r="E2587" s="37"/>
    </row>
    <row r="2588" spans="1:5" x14ac:dyDescent="0.25">
      <c r="A2588" s="27"/>
      <c r="B2588" s="27"/>
      <c r="C2588" s="27"/>
      <c r="E2588" s="37"/>
    </row>
    <row r="2589" spans="1:5" x14ac:dyDescent="0.25">
      <c r="A2589" s="27"/>
      <c r="B2589" s="27"/>
      <c r="C2589" s="27"/>
      <c r="E2589" s="37"/>
    </row>
    <row r="2590" spans="1:5" x14ac:dyDescent="0.25">
      <c r="A2590" s="27"/>
      <c r="B2590" s="27"/>
      <c r="C2590" s="27"/>
      <c r="E2590" s="37"/>
    </row>
    <row r="2591" spans="1:5" x14ac:dyDescent="0.25">
      <c r="A2591" s="27"/>
      <c r="B2591" s="27"/>
      <c r="C2591" s="27"/>
      <c r="E2591" s="37"/>
    </row>
    <row r="2592" spans="1:5" x14ac:dyDescent="0.25">
      <c r="A2592" s="27"/>
      <c r="B2592" s="27"/>
      <c r="C2592" s="27"/>
      <c r="E2592" s="37"/>
    </row>
    <row r="2593" spans="1:5" x14ac:dyDescent="0.25">
      <c r="A2593" s="27"/>
      <c r="B2593" s="27"/>
      <c r="C2593" s="27"/>
      <c r="E2593" s="37"/>
    </row>
    <row r="2594" spans="1:5" x14ac:dyDescent="0.25">
      <c r="A2594" s="27"/>
      <c r="B2594" s="27"/>
      <c r="C2594" s="27"/>
      <c r="E2594" s="37"/>
    </row>
    <row r="2595" spans="1:5" x14ac:dyDescent="0.25">
      <c r="A2595" s="27"/>
      <c r="B2595" s="27"/>
      <c r="C2595" s="27"/>
      <c r="E2595" s="37"/>
    </row>
    <row r="2596" spans="1:5" x14ac:dyDescent="0.25">
      <c r="A2596" s="27"/>
      <c r="B2596" s="27"/>
      <c r="C2596" s="27"/>
      <c r="E2596" s="37"/>
    </row>
    <row r="2597" spans="1:5" x14ac:dyDescent="0.25">
      <c r="A2597" s="27"/>
      <c r="B2597" s="27"/>
      <c r="C2597" s="27"/>
      <c r="E2597" s="37"/>
    </row>
    <row r="2598" spans="1:5" x14ac:dyDescent="0.25">
      <c r="A2598" s="27"/>
      <c r="B2598" s="27"/>
      <c r="C2598" s="27"/>
      <c r="E2598" s="37"/>
    </row>
    <row r="2599" spans="1:5" x14ac:dyDescent="0.25">
      <c r="A2599" s="27"/>
      <c r="B2599" s="27"/>
      <c r="C2599" s="27"/>
      <c r="E2599" s="37"/>
    </row>
    <row r="2600" spans="1:5" x14ac:dyDescent="0.25">
      <c r="A2600" s="27"/>
      <c r="B2600" s="27"/>
      <c r="C2600" s="27"/>
      <c r="E2600" s="37"/>
    </row>
    <row r="2601" spans="1:5" x14ac:dyDescent="0.25">
      <c r="A2601" s="27"/>
      <c r="B2601" s="27"/>
      <c r="C2601" s="27"/>
      <c r="E2601" s="37"/>
    </row>
    <row r="2602" spans="1:5" x14ac:dyDescent="0.25">
      <c r="A2602" s="27"/>
      <c r="B2602" s="27"/>
      <c r="C2602" s="27"/>
      <c r="E2602" s="37"/>
    </row>
    <row r="2603" spans="1:5" x14ac:dyDescent="0.25">
      <c r="A2603" s="27"/>
      <c r="B2603" s="27"/>
      <c r="C2603" s="27"/>
      <c r="E2603" s="37"/>
    </row>
    <row r="2604" spans="1:5" x14ac:dyDescent="0.25">
      <c r="A2604" s="27"/>
      <c r="B2604" s="27"/>
      <c r="C2604" s="27"/>
      <c r="E2604" s="37"/>
    </row>
    <row r="2605" spans="1:5" x14ac:dyDescent="0.25">
      <c r="A2605" s="27"/>
      <c r="B2605" s="27"/>
      <c r="C2605" s="27"/>
      <c r="E2605" s="37"/>
    </row>
    <row r="2606" spans="1:5" x14ac:dyDescent="0.25">
      <c r="A2606" s="27"/>
      <c r="B2606" s="27"/>
      <c r="C2606" s="27"/>
      <c r="E2606" s="37"/>
    </row>
    <row r="2607" spans="1:5" x14ac:dyDescent="0.25">
      <c r="A2607" s="27"/>
      <c r="B2607" s="27"/>
      <c r="C2607" s="27"/>
      <c r="E2607" s="37"/>
    </row>
    <row r="2608" spans="1:5" x14ac:dyDescent="0.25">
      <c r="A2608" s="27"/>
      <c r="B2608" s="27"/>
      <c r="C2608" s="27"/>
      <c r="E2608" s="37"/>
    </row>
    <row r="2609" spans="1:5" x14ac:dyDescent="0.25">
      <c r="A2609" s="27"/>
      <c r="B2609" s="27"/>
      <c r="C2609" s="27"/>
      <c r="E2609" s="37"/>
    </row>
    <row r="2610" spans="1:5" x14ac:dyDescent="0.25">
      <c r="A2610" s="27"/>
      <c r="B2610" s="27"/>
      <c r="C2610" s="27"/>
      <c r="E2610" s="37"/>
    </row>
    <row r="2611" spans="1:5" x14ac:dyDescent="0.25">
      <c r="A2611" s="27"/>
      <c r="B2611" s="27"/>
      <c r="C2611" s="27"/>
      <c r="E2611" s="37"/>
    </row>
    <row r="2612" spans="1:5" x14ac:dyDescent="0.25">
      <c r="A2612" s="27"/>
      <c r="B2612" s="27"/>
      <c r="C2612" s="27"/>
      <c r="E2612" s="37"/>
    </row>
    <row r="2613" spans="1:5" x14ac:dyDescent="0.25">
      <c r="A2613" s="27"/>
      <c r="B2613" s="27"/>
      <c r="C2613" s="27"/>
      <c r="E2613" s="37"/>
    </row>
    <row r="2614" spans="1:5" x14ac:dyDescent="0.25">
      <c r="A2614" s="27"/>
      <c r="B2614" s="27"/>
      <c r="C2614" s="27"/>
      <c r="E2614" s="37"/>
    </row>
    <row r="2615" spans="1:5" x14ac:dyDescent="0.25">
      <c r="A2615" s="27"/>
      <c r="B2615" s="27"/>
      <c r="C2615" s="27"/>
      <c r="E2615" s="37"/>
    </row>
    <row r="2616" spans="1:5" x14ac:dyDescent="0.25">
      <c r="A2616" s="27"/>
      <c r="B2616" s="27"/>
      <c r="C2616" s="27"/>
      <c r="E2616" s="37"/>
    </row>
    <row r="2617" spans="1:5" x14ac:dyDescent="0.25">
      <c r="A2617" s="27"/>
      <c r="B2617" s="27"/>
      <c r="C2617" s="27"/>
      <c r="E2617" s="37"/>
    </row>
    <row r="2618" spans="1:5" x14ac:dyDescent="0.25">
      <c r="A2618" s="27"/>
      <c r="B2618" s="27"/>
      <c r="C2618" s="27"/>
      <c r="E2618" s="37"/>
    </row>
    <row r="2619" spans="1:5" x14ac:dyDescent="0.25">
      <c r="A2619" s="27"/>
      <c r="B2619" s="27"/>
      <c r="C2619" s="27"/>
      <c r="E2619" s="37"/>
    </row>
    <row r="2620" spans="1:5" x14ac:dyDescent="0.25">
      <c r="A2620" s="27"/>
      <c r="B2620" s="27"/>
      <c r="C2620" s="27"/>
      <c r="E2620" s="37"/>
    </row>
    <row r="2621" spans="1:5" x14ac:dyDescent="0.25">
      <c r="A2621" s="27"/>
      <c r="B2621" s="27"/>
      <c r="C2621" s="27"/>
      <c r="E2621" s="37"/>
    </row>
    <row r="2622" spans="1:5" x14ac:dyDescent="0.25">
      <c r="A2622" s="27"/>
      <c r="B2622" s="27"/>
      <c r="C2622" s="27"/>
      <c r="E2622" s="37"/>
    </row>
    <row r="2623" spans="1:5" x14ac:dyDescent="0.25">
      <c r="A2623" s="27"/>
      <c r="B2623" s="27"/>
      <c r="C2623" s="27"/>
      <c r="E2623" s="37"/>
    </row>
    <row r="2624" spans="1:5" x14ac:dyDescent="0.25">
      <c r="A2624" s="27"/>
      <c r="B2624" s="27"/>
      <c r="C2624" s="27"/>
      <c r="E2624" s="37"/>
    </row>
    <row r="2625" spans="1:5" x14ac:dyDescent="0.25">
      <c r="A2625" s="27"/>
      <c r="B2625" s="27"/>
      <c r="C2625" s="27"/>
      <c r="E2625" s="37"/>
    </row>
    <row r="2626" spans="1:5" x14ac:dyDescent="0.25">
      <c r="A2626" s="27"/>
      <c r="B2626" s="27"/>
      <c r="C2626" s="27"/>
      <c r="E2626" s="37"/>
    </row>
    <row r="2627" spans="1:5" x14ac:dyDescent="0.25">
      <c r="A2627" s="27"/>
      <c r="B2627" s="27"/>
      <c r="C2627" s="27"/>
      <c r="E2627" s="37"/>
    </row>
    <row r="2628" spans="1:5" x14ac:dyDescent="0.25">
      <c r="A2628" s="27"/>
      <c r="B2628" s="27"/>
      <c r="C2628" s="27"/>
      <c r="E2628" s="37"/>
    </row>
    <row r="2629" spans="1:5" x14ac:dyDescent="0.25">
      <c r="A2629" s="27"/>
      <c r="B2629" s="27"/>
      <c r="C2629" s="27"/>
      <c r="E2629" s="37"/>
    </row>
    <row r="2630" spans="1:5" x14ac:dyDescent="0.25">
      <c r="A2630" s="27"/>
      <c r="B2630" s="27"/>
      <c r="C2630" s="27"/>
      <c r="E2630" s="37"/>
    </row>
    <row r="2631" spans="1:5" x14ac:dyDescent="0.25">
      <c r="A2631" s="27"/>
      <c r="B2631" s="27"/>
      <c r="C2631" s="27"/>
      <c r="E2631" s="37"/>
    </row>
    <row r="2632" spans="1:5" x14ac:dyDescent="0.25">
      <c r="A2632" s="27"/>
      <c r="B2632" s="27"/>
      <c r="C2632" s="27"/>
      <c r="E2632" s="37"/>
    </row>
    <row r="2633" spans="1:5" x14ac:dyDescent="0.25">
      <c r="A2633" s="27"/>
      <c r="B2633" s="27"/>
      <c r="C2633" s="27"/>
      <c r="E2633" s="37"/>
    </row>
    <row r="2634" spans="1:5" x14ac:dyDescent="0.25">
      <c r="A2634" s="27"/>
      <c r="B2634" s="27"/>
      <c r="C2634" s="27"/>
      <c r="E2634" s="37"/>
    </row>
    <row r="2635" spans="1:5" x14ac:dyDescent="0.25">
      <c r="A2635" s="27"/>
      <c r="B2635" s="27"/>
      <c r="C2635" s="27"/>
      <c r="E2635" s="37"/>
    </row>
    <row r="2636" spans="1:5" x14ac:dyDescent="0.25">
      <c r="A2636" s="27"/>
      <c r="B2636" s="27"/>
      <c r="C2636" s="27"/>
      <c r="E2636" s="37"/>
    </row>
    <row r="2637" spans="1:5" x14ac:dyDescent="0.25">
      <c r="A2637" s="27"/>
      <c r="B2637" s="27"/>
      <c r="C2637" s="27"/>
      <c r="E2637" s="37"/>
    </row>
    <row r="2638" spans="1:5" x14ac:dyDescent="0.25">
      <c r="A2638" s="27"/>
      <c r="B2638" s="27"/>
      <c r="C2638" s="27"/>
      <c r="E2638" s="37"/>
    </row>
    <row r="2639" spans="1:5" x14ac:dyDescent="0.25">
      <c r="A2639" s="27"/>
      <c r="B2639" s="27"/>
      <c r="C2639" s="27"/>
      <c r="E2639" s="37"/>
    </row>
    <row r="2640" spans="1:5" x14ac:dyDescent="0.25">
      <c r="A2640" s="27"/>
      <c r="B2640" s="27"/>
      <c r="C2640" s="27"/>
      <c r="E2640" s="37"/>
    </row>
    <row r="2641" spans="1:5" x14ac:dyDescent="0.25">
      <c r="A2641" s="27"/>
      <c r="B2641" s="27"/>
      <c r="C2641" s="27"/>
      <c r="E2641" s="37"/>
    </row>
    <row r="2642" spans="1:5" x14ac:dyDescent="0.25">
      <c r="A2642" s="27"/>
      <c r="B2642" s="27"/>
      <c r="C2642" s="27"/>
      <c r="E2642" s="37"/>
    </row>
    <row r="2643" spans="1:5" x14ac:dyDescent="0.25">
      <c r="A2643" s="27"/>
      <c r="B2643" s="27"/>
      <c r="C2643" s="27"/>
      <c r="E2643" s="37"/>
    </row>
    <row r="2644" spans="1:5" x14ac:dyDescent="0.25">
      <c r="A2644" s="27"/>
      <c r="B2644" s="27"/>
      <c r="C2644" s="27"/>
      <c r="E2644" s="37"/>
    </row>
    <row r="2645" spans="1:5" x14ac:dyDescent="0.25">
      <c r="A2645" s="27"/>
      <c r="B2645" s="27"/>
      <c r="C2645" s="27"/>
      <c r="E2645" s="37"/>
    </row>
    <row r="2646" spans="1:5" x14ac:dyDescent="0.25">
      <c r="A2646" s="27"/>
      <c r="B2646" s="27"/>
      <c r="C2646" s="27"/>
      <c r="E2646" s="37"/>
    </row>
    <row r="2647" spans="1:5" x14ac:dyDescent="0.25">
      <c r="A2647" s="27"/>
      <c r="B2647" s="27"/>
      <c r="C2647" s="27"/>
      <c r="E2647" s="37"/>
    </row>
    <row r="2648" spans="1:5" x14ac:dyDescent="0.25">
      <c r="A2648" s="27"/>
      <c r="B2648" s="27"/>
      <c r="C2648" s="27"/>
      <c r="E2648" s="37"/>
    </row>
    <row r="2649" spans="1:5" x14ac:dyDescent="0.25">
      <c r="A2649" s="27"/>
      <c r="B2649" s="27"/>
      <c r="C2649" s="27"/>
      <c r="E2649" s="37"/>
    </row>
    <row r="2650" spans="1:5" x14ac:dyDescent="0.25">
      <c r="A2650" s="27"/>
      <c r="B2650" s="27"/>
      <c r="C2650" s="27"/>
      <c r="E2650" s="37"/>
    </row>
    <row r="2651" spans="1:5" x14ac:dyDescent="0.25">
      <c r="A2651" s="27"/>
      <c r="B2651" s="27"/>
      <c r="C2651" s="27"/>
      <c r="E2651" s="37"/>
    </row>
    <row r="2652" spans="1:5" x14ac:dyDescent="0.25">
      <c r="A2652" s="27"/>
      <c r="B2652" s="27"/>
      <c r="C2652" s="27"/>
      <c r="E2652" s="37"/>
    </row>
    <row r="2653" spans="1:5" x14ac:dyDescent="0.25">
      <c r="A2653" s="27"/>
      <c r="B2653" s="27"/>
      <c r="C2653" s="27"/>
      <c r="E2653" s="37"/>
    </row>
    <row r="2654" spans="1:5" x14ac:dyDescent="0.25">
      <c r="A2654" s="27"/>
      <c r="B2654" s="27"/>
      <c r="C2654" s="27"/>
      <c r="E2654" s="37"/>
    </row>
    <row r="2655" spans="1:5" x14ac:dyDescent="0.25">
      <c r="A2655" s="27"/>
      <c r="B2655" s="27"/>
      <c r="C2655" s="27"/>
      <c r="E2655" s="37"/>
    </row>
    <row r="2656" spans="1:5" x14ac:dyDescent="0.25">
      <c r="A2656" s="27"/>
      <c r="B2656" s="27"/>
      <c r="C2656" s="27"/>
      <c r="E2656" s="37"/>
    </row>
    <row r="2657" spans="1:5" x14ac:dyDescent="0.25">
      <c r="A2657" s="27"/>
      <c r="B2657" s="27"/>
      <c r="C2657" s="27"/>
      <c r="E2657" s="37"/>
    </row>
    <row r="2658" spans="1:5" x14ac:dyDescent="0.25">
      <c r="A2658" s="27"/>
      <c r="B2658" s="27"/>
      <c r="C2658" s="27"/>
      <c r="E2658" s="37"/>
    </row>
    <row r="2659" spans="1:5" x14ac:dyDescent="0.25">
      <c r="A2659" s="27"/>
      <c r="B2659" s="27"/>
      <c r="C2659" s="27"/>
      <c r="E2659" s="37"/>
    </row>
    <row r="2660" spans="1:5" x14ac:dyDescent="0.25">
      <c r="A2660" s="27"/>
      <c r="B2660" s="27"/>
      <c r="C2660" s="27"/>
      <c r="E2660" s="37"/>
    </row>
    <row r="2661" spans="1:5" x14ac:dyDescent="0.25">
      <c r="A2661" s="27"/>
      <c r="B2661" s="27"/>
      <c r="C2661" s="27"/>
      <c r="E2661" s="37"/>
    </row>
    <row r="2662" spans="1:5" x14ac:dyDescent="0.25">
      <c r="A2662" s="27"/>
      <c r="B2662" s="27"/>
      <c r="C2662" s="27"/>
      <c r="E2662" s="37"/>
    </row>
    <row r="2663" spans="1:5" x14ac:dyDescent="0.25">
      <c r="A2663" s="27"/>
      <c r="B2663" s="27"/>
      <c r="C2663" s="27"/>
      <c r="E2663" s="37"/>
    </row>
    <row r="2664" spans="1:5" x14ac:dyDescent="0.25">
      <c r="A2664" s="27"/>
      <c r="B2664" s="27"/>
      <c r="C2664" s="27"/>
      <c r="E2664" s="37"/>
    </row>
    <row r="2665" spans="1:5" x14ac:dyDescent="0.25">
      <c r="A2665" s="27"/>
      <c r="B2665" s="27"/>
      <c r="C2665" s="27"/>
      <c r="E2665" s="37"/>
    </row>
    <row r="2666" spans="1:5" x14ac:dyDescent="0.25">
      <c r="A2666" s="27"/>
      <c r="B2666" s="27"/>
      <c r="C2666" s="27"/>
      <c r="E2666" s="37"/>
    </row>
    <row r="2667" spans="1:5" x14ac:dyDescent="0.25">
      <c r="A2667" s="27"/>
      <c r="B2667" s="27"/>
      <c r="C2667" s="27"/>
      <c r="E2667" s="37"/>
    </row>
    <row r="2668" spans="1:5" x14ac:dyDescent="0.25">
      <c r="A2668" s="27"/>
      <c r="B2668" s="27"/>
      <c r="C2668" s="27"/>
      <c r="E2668" s="37"/>
    </row>
    <row r="2669" spans="1:5" x14ac:dyDescent="0.25">
      <c r="A2669" s="27"/>
      <c r="B2669" s="27"/>
      <c r="C2669" s="27"/>
      <c r="E2669" s="37"/>
    </row>
    <row r="2670" spans="1:5" x14ac:dyDescent="0.25">
      <c r="A2670" s="27"/>
      <c r="B2670" s="27"/>
      <c r="C2670" s="27"/>
      <c r="E2670" s="37"/>
    </row>
    <row r="2671" spans="1:5" x14ac:dyDescent="0.25">
      <c r="A2671" s="27"/>
      <c r="B2671" s="27"/>
      <c r="C2671" s="27"/>
      <c r="E2671" s="37"/>
    </row>
    <row r="2672" spans="1:5" x14ac:dyDescent="0.25">
      <c r="A2672" s="27"/>
      <c r="B2672" s="27"/>
      <c r="C2672" s="27"/>
      <c r="E2672" s="37"/>
    </row>
    <row r="2673" spans="1:5" x14ac:dyDescent="0.25">
      <c r="A2673" s="27"/>
      <c r="B2673" s="27"/>
      <c r="C2673" s="27"/>
      <c r="E2673" s="37"/>
    </row>
    <row r="2674" spans="1:5" x14ac:dyDescent="0.25">
      <c r="A2674" s="27"/>
      <c r="B2674" s="27"/>
      <c r="C2674" s="27"/>
      <c r="E2674" s="37"/>
    </row>
    <row r="2675" spans="1:5" x14ac:dyDescent="0.25">
      <c r="A2675" s="27"/>
      <c r="B2675" s="27"/>
      <c r="C2675" s="27"/>
      <c r="E2675" s="37"/>
    </row>
    <row r="2676" spans="1:5" x14ac:dyDescent="0.25">
      <c r="A2676" s="27"/>
      <c r="B2676" s="27"/>
      <c r="C2676" s="27"/>
      <c r="E2676" s="37"/>
    </row>
    <row r="2677" spans="1:5" x14ac:dyDescent="0.25">
      <c r="A2677" s="27"/>
      <c r="B2677" s="27"/>
      <c r="C2677" s="27"/>
      <c r="E2677" s="37"/>
    </row>
    <row r="2678" spans="1:5" x14ac:dyDescent="0.25">
      <c r="A2678" s="27"/>
      <c r="B2678" s="27"/>
      <c r="C2678" s="27"/>
      <c r="E2678" s="37"/>
    </row>
    <row r="2679" spans="1:5" x14ac:dyDescent="0.25">
      <c r="A2679" s="27"/>
      <c r="B2679" s="27"/>
      <c r="C2679" s="27"/>
      <c r="E2679" s="37"/>
    </row>
    <row r="2680" spans="1:5" x14ac:dyDescent="0.25">
      <c r="A2680" s="27"/>
      <c r="B2680" s="27"/>
      <c r="C2680" s="27"/>
      <c r="E2680" s="37"/>
    </row>
    <row r="2681" spans="1:5" x14ac:dyDescent="0.25">
      <c r="A2681" s="27"/>
      <c r="B2681" s="27"/>
      <c r="C2681" s="27"/>
      <c r="E2681" s="37"/>
    </row>
    <row r="2682" spans="1:5" x14ac:dyDescent="0.25">
      <c r="A2682" s="27"/>
      <c r="B2682" s="27"/>
      <c r="C2682" s="27"/>
      <c r="E2682" s="37"/>
    </row>
    <row r="2683" spans="1:5" x14ac:dyDescent="0.25">
      <c r="A2683" s="27"/>
      <c r="B2683" s="27"/>
      <c r="C2683" s="27"/>
      <c r="E2683" s="37"/>
    </row>
    <row r="2684" spans="1:5" x14ac:dyDescent="0.25">
      <c r="A2684" s="27"/>
      <c r="B2684" s="27"/>
      <c r="C2684" s="27"/>
      <c r="E2684" s="37"/>
    </row>
    <row r="2685" spans="1:5" x14ac:dyDescent="0.25">
      <c r="A2685" s="27"/>
      <c r="B2685" s="27"/>
      <c r="C2685" s="27"/>
      <c r="E2685" s="37"/>
    </row>
    <row r="2686" spans="1:5" x14ac:dyDescent="0.25">
      <c r="A2686" s="27"/>
      <c r="B2686" s="27"/>
      <c r="C2686" s="27"/>
      <c r="E2686" s="37"/>
    </row>
    <row r="2687" spans="1:5" x14ac:dyDescent="0.25">
      <c r="A2687" s="27"/>
      <c r="B2687" s="27"/>
      <c r="C2687" s="27"/>
      <c r="E2687" s="37"/>
    </row>
    <row r="2688" spans="1:5" x14ac:dyDescent="0.25">
      <c r="A2688" s="27"/>
      <c r="B2688" s="27"/>
      <c r="C2688" s="27"/>
      <c r="E2688" s="37"/>
    </row>
    <row r="2689" spans="1:5" x14ac:dyDescent="0.25">
      <c r="A2689" s="27"/>
      <c r="B2689" s="27"/>
      <c r="C2689" s="27"/>
      <c r="E2689" s="37"/>
    </row>
    <row r="2690" spans="1:5" x14ac:dyDescent="0.25">
      <c r="A2690" s="27"/>
      <c r="B2690" s="27"/>
      <c r="C2690" s="27"/>
      <c r="E2690" s="37"/>
    </row>
    <row r="2691" spans="1:5" x14ac:dyDescent="0.25">
      <c r="A2691" s="27"/>
      <c r="B2691" s="27"/>
      <c r="C2691" s="27"/>
      <c r="E2691" s="37"/>
    </row>
    <row r="2692" spans="1:5" x14ac:dyDescent="0.25">
      <c r="A2692" s="27"/>
      <c r="B2692" s="27"/>
      <c r="C2692" s="27"/>
      <c r="E2692" s="37"/>
    </row>
    <row r="2693" spans="1:5" x14ac:dyDescent="0.25">
      <c r="A2693" s="27"/>
      <c r="B2693" s="27"/>
      <c r="C2693" s="27"/>
      <c r="E2693" s="37"/>
    </row>
    <row r="2694" spans="1:5" x14ac:dyDescent="0.25">
      <c r="A2694" s="27"/>
      <c r="B2694" s="27"/>
      <c r="C2694" s="27"/>
      <c r="E2694" s="37"/>
    </row>
    <row r="2695" spans="1:5" x14ac:dyDescent="0.25">
      <c r="A2695" s="27"/>
      <c r="B2695" s="27"/>
      <c r="C2695" s="27"/>
      <c r="E2695" s="37"/>
    </row>
    <row r="2696" spans="1:5" x14ac:dyDescent="0.25">
      <c r="A2696" s="27"/>
      <c r="B2696" s="27"/>
      <c r="C2696" s="27"/>
      <c r="E2696" s="37"/>
    </row>
    <row r="2697" spans="1:5" x14ac:dyDescent="0.25">
      <c r="A2697" s="27"/>
      <c r="B2697" s="27"/>
      <c r="C2697" s="27"/>
      <c r="E2697" s="37"/>
    </row>
    <row r="2698" spans="1:5" x14ac:dyDescent="0.25">
      <c r="A2698" s="27"/>
      <c r="B2698" s="27"/>
      <c r="C2698" s="27"/>
      <c r="E2698" s="37"/>
    </row>
    <row r="2699" spans="1:5" x14ac:dyDescent="0.25">
      <c r="A2699" s="27"/>
      <c r="B2699" s="27"/>
      <c r="C2699" s="27"/>
      <c r="E2699" s="37"/>
    </row>
    <row r="2700" spans="1:5" x14ac:dyDescent="0.25">
      <c r="A2700" s="27"/>
      <c r="B2700" s="27"/>
      <c r="C2700" s="27"/>
      <c r="E2700" s="37"/>
    </row>
    <row r="2701" spans="1:5" x14ac:dyDescent="0.25">
      <c r="A2701" s="27"/>
      <c r="B2701" s="27"/>
      <c r="C2701" s="27"/>
      <c r="E2701" s="37"/>
    </row>
    <row r="2702" spans="1:5" x14ac:dyDescent="0.25">
      <c r="A2702" s="27"/>
      <c r="B2702" s="27"/>
      <c r="C2702" s="27"/>
      <c r="E2702" s="37"/>
    </row>
    <row r="2703" spans="1:5" x14ac:dyDescent="0.25">
      <c r="A2703" s="27"/>
      <c r="B2703" s="27"/>
      <c r="C2703" s="27"/>
      <c r="E2703" s="37"/>
    </row>
    <row r="2704" spans="1:5" x14ac:dyDescent="0.25">
      <c r="A2704" s="27"/>
      <c r="B2704" s="27"/>
      <c r="C2704" s="27"/>
      <c r="E2704" s="37"/>
    </row>
    <row r="2705" spans="1:5" x14ac:dyDescent="0.25">
      <c r="A2705" s="27"/>
      <c r="B2705" s="27"/>
      <c r="C2705" s="27"/>
      <c r="E2705" s="37"/>
    </row>
    <row r="2706" spans="1:5" x14ac:dyDescent="0.25">
      <c r="A2706" s="27"/>
      <c r="B2706" s="27"/>
      <c r="C2706" s="27"/>
      <c r="E2706" s="37"/>
    </row>
    <row r="2707" spans="1:5" x14ac:dyDescent="0.25">
      <c r="A2707" s="27"/>
      <c r="B2707" s="27"/>
      <c r="C2707" s="27"/>
      <c r="E2707" s="37"/>
    </row>
    <row r="2708" spans="1:5" x14ac:dyDescent="0.25">
      <c r="A2708" s="27"/>
      <c r="B2708" s="27"/>
      <c r="C2708" s="27"/>
      <c r="E2708" s="37"/>
    </row>
    <row r="2709" spans="1:5" x14ac:dyDescent="0.25">
      <c r="A2709" s="27"/>
      <c r="B2709" s="27"/>
      <c r="C2709" s="27"/>
      <c r="E2709" s="37"/>
    </row>
    <row r="2710" spans="1:5" x14ac:dyDescent="0.25">
      <c r="A2710" s="27"/>
      <c r="B2710" s="27"/>
      <c r="C2710" s="27"/>
      <c r="E2710" s="37"/>
    </row>
    <row r="2711" spans="1:5" x14ac:dyDescent="0.25">
      <c r="A2711" s="27"/>
      <c r="B2711" s="27"/>
      <c r="C2711" s="27"/>
      <c r="E2711" s="37"/>
    </row>
    <row r="2712" spans="1:5" x14ac:dyDescent="0.25">
      <c r="A2712" s="27"/>
      <c r="B2712" s="27"/>
      <c r="C2712" s="27"/>
      <c r="E2712" s="37"/>
    </row>
    <row r="2713" spans="1:5" x14ac:dyDescent="0.25">
      <c r="A2713" s="27"/>
      <c r="B2713" s="27"/>
      <c r="C2713" s="27"/>
      <c r="E2713" s="37"/>
    </row>
    <row r="2714" spans="1:5" x14ac:dyDescent="0.25">
      <c r="A2714" s="27"/>
      <c r="B2714" s="27"/>
      <c r="C2714" s="27"/>
      <c r="E2714" s="37"/>
    </row>
    <row r="2715" spans="1:5" x14ac:dyDescent="0.25">
      <c r="A2715" s="27"/>
      <c r="B2715" s="27"/>
      <c r="C2715" s="27"/>
      <c r="E2715" s="37"/>
    </row>
    <row r="2716" spans="1:5" x14ac:dyDescent="0.25">
      <c r="A2716" s="27"/>
      <c r="B2716" s="27"/>
      <c r="C2716" s="27"/>
      <c r="E2716" s="37"/>
    </row>
    <row r="2717" spans="1:5" x14ac:dyDescent="0.25">
      <c r="A2717" s="27"/>
      <c r="B2717" s="27"/>
      <c r="C2717" s="27"/>
      <c r="E2717" s="37"/>
    </row>
    <row r="2718" spans="1:5" x14ac:dyDescent="0.25">
      <c r="A2718" s="27"/>
      <c r="B2718" s="27"/>
      <c r="C2718" s="27"/>
      <c r="E2718" s="37"/>
    </row>
    <row r="2719" spans="1:5" x14ac:dyDescent="0.25">
      <c r="A2719" s="27"/>
      <c r="B2719" s="27"/>
      <c r="C2719" s="27"/>
      <c r="E2719" s="37"/>
    </row>
    <row r="2720" spans="1:5" x14ac:dyDescent="0.25">
      <c r="A2720" s="27"/>
      <c r="B2720" s="27"/>
      <c r="C2720" s="27"/>
      <c r="E2720" s="37"/>
    </row>
    <row r="2721" spans="1:5" x14ac:dyDescent="0.25">
      <c r="A2721" s="27"/>
      <c r="B2721" s="27"/>
      <c r="C2721" s="27"/>
      <c r="E2721" s="37"/>
    </row>
    <row r="2722" spans="1:5" x14ac:dyDescent="0.25">
      <c r="A2722" s="27"/>
      <c r="B2722" s="27"/>
      <c r="C2722" s="27"/>
      <c r="E2722" s="37"/>
    </row>
    <row r="2723" spans="1:5" x14ac:dyDescent="0.25">
      <c r="A2723" s="27"/>
      <c r="B2723" s="27"/>
      <c r="C2723" s="27"/>
      <c r="E2723" s="37"/>
    </row>
    <row r="2724" spans="1:5" x14ac:dyDescent="0.25">
      <c r="A2724" s="27"/>
      <c r="B2724" s="27"/>
      <c r="C2724" s="27"/>
      <c r="E2724" s="37"/>
    </row>
    <row r="2725" spans="1:5" x14ac:dyDescent="0.25">
      <c r="A2725" s="27"/>
      <c r="B2725" s="27"/>
      <c r="C2725" s="27"/>
      <c r="E2725" s="37"/>
    </row>
    <row r="2726" spans="1:5" x14ac:dyDescent="0.25">
      <c r="A2726" s="27"/>
      <c r="B2726" s="27"/>
      <c r="C2726" s="27"/>
      <c r="E2726" s="37"/>
    </row>
    <row r="2727" spans="1:5" x14ac:dyDescent="0.25">
      <c r="A2727" s="27"/>
      <c r="B2727" s="27"/>
      <c r="C2727" s="27"/>
      <c r="E2727" s="37"/>
    </row>
    <row r="2728" spans="1:5" x14ac:dyDescent="0.25">
      <c r="A2728" s="27"/>
      <c r="B2728" s="27"/>
      <c r="C2728" s="27"/>
      <c r="E2728" s="37"/>
    </row>
    <row r="2729" spans="1:5" x14ac:dyDescent="0.25">
      <c r="A2729" s="27"/>
      <c r="B2729" s="27"/>
      <c r="C2729" s="27"/>
      <c r="E2729" s="37"/>
    </row>
    <row r="2730" spans="1:5" x14ac:dyDescent="0.25">
      <c r="A2730" s="27"/>
      <c r="B2730" s="27"/>
      <c r="C2730" s="27"/>
      <c r="E2730" s="37"/>
    </row>
    <row r="2731" spans="1:5" x14ac:dyDescent="0.25">
      <c r="A2731" s="27"/>
      <c r="B2731" s="27"/>
      <c r="C2731" s="27"/>
      <c r="E2731" s="37"/>
    </row>
    <row r="2732" spans="1:5" x14ac:dyDescent="0.25">
      <c r="A2732" s="27"/>
      <c r="B2732" s="27"/>
      <c r="C2732" s="27"/>
      <c r="E2732" s="37"/>
    </row>
    <row r="2733" spans="1:5" x14ac:dyDescent="0.25">
      <c r="A2733" s="27"/>
      <c r="B2733" s="27"/>
      <c r="C2733" s="27"/>
      <c r="E2733" s="37"/>
    </row>
    <row r="2734" spans="1:5" x14ac:dyDescent="0.25">
      <c r="A2734" s="27"/>
      <c r="B2734" s="27"/>
      <c r="C2734" s="27"/>
      <c r="E2734" s="37"/>
    </row>
    <row r="2735" spans="1:5" x14ac:dyDescent="0.25">
      <c r="A2735" s="27"/>
      <c r="B2735" s="27"/>
      <c r="C2735" s="27"/>
      <c r="E2735" s="37"/>
    </row>
    <row r="2736" spans="1:5" x14ac:dyDescent="0.25">
      <c r="A2736" s="27"/>
      <c r="B2736" s="27"/>
      <c r="C2736" s="27"/>
      <c r="E2736" s="37"/>
    </row>
    <row r="2737" spans="1:5" x14ac:dyDescent="0.25">
      <c r="A2737" s="27"/>
      <c r="B2737" s="27"/>
      <c r="C2737" s="27"/>
      <c r="E2737" s="37"/>
    </row>
    <row r="2738" spans="1:5" x14ac:dyDescent="0.25">
      <c r="A2738" s="27"/>
      <c r="B2738" s="27"/>
      <c r="C2738" s="27"/>
      <c r="E2738" s="37"/>
    </row>
    <row r="2739" spans="1:5" x14ac:dyDescent="0.25">
      <c r="A2739" s="27"/>
      <c r="B2739" s="27"/>
      <c r="C2739" s="27"/>
      <c r="E2739" s="37"/>
    </row>
    <row r="2740" spans="1:5" x14ac:dyDescent="0.25">
      <c r="A2740" s="27"/>
      <c r="B2740" s="27"/>
      <c r="C2740" s="27"/>
      <c r="E2740" s="37"/>
    </row>
    <row r="2741" spans="1:5" x14ac:dyDescent="0.25">
      <c r="A2741" s="27"/>
      <c r="B2741" s="27"/>
      <c r="C2741" s="27"/>
      <c r="E2741" s="37"/>
    </row>
    <row r="2742" spans="1:5" x14ac:dyDescent="0.25">
      <c r="A2742" s="27"/>
      <c r="B2742" s="27"/>
      <c r="C2742" s="27"/>
      <c r="E2742" s="37"/>
    </row>
    <row r="2743" spans="1:5" x14ac:dyDescent="0.25">
      <c r="A2743" s="27"/>
      <c r="B2743" s="27"/>
      <c r="C2743" s="27"/>
      <c r="E2743" s="37"/>
    </row>
    <row r="2744" spans="1:5" x14ac:dyDescent="0.25">
      <c r="A2744" s="27"/>
      <c r="B2744" s="27"/>
      <c r="C2744" s="27"/>
      <c r="E2744" s="37"/>
    </row>
    <row r="2745" spans="1:5" x14ac:dyDescent="0.25">
      <c r="A2745" s="27"/>
      <c r="B2745" s="27"/>
      <c r="C2745" s="27"/>
      <c r="E2745" s="37"/>
    </row>
    <row r="2746" spans="1:5" x14ac:dyDescent="0.25">
      <c r="A2746" s="27"/>
      <c r="B2746" s="27"/>
      <c r="C2746" s="27"/>
      <c r="E2746" s="37"/>
    </row>
    <row r="2747" spans="1:5" x14ac:dyDescent="0.25">
      <c r="A2747" s="27"/>
      <c r="B2747" s="27"/>
      <c r="C2747" s="27"/>
      <c r="E2747" s="37"/>
    </row>
    <row r="2748" spans="1:5" x14ac:dyDescent="0.25">
      <c r="A2748" s="27"/>
      <c r="B2748" s="27"/>
      <c r="C2748" s="27"/>
      <c r="E2748" s="37"/>
    </row>
    <row r="2749" spans="1:5" x14ac:dyDescent="0.25">
      <c r="A2749" s="27"/>
      <c r="B2749" s="27"/>
      <c r="C2749" s="27"/>
      <c r="E2749" s="37"/>
    </row>
    <row r="2750" spans="1:5" x14ac:dyDescent="0.25">
      <c r="A2750" s="27"/>
      <c r="B2750" s="27"/>
      <c r="C2750" s="27"/>
      <c r="E2750" s="37"/>
    </row>
    <row r="2751" spans="1:5" x14ac:dyDescent="0.25">
      <c r="A2751" s="27"/>
      <c r="B2751" s="27"/>
      <c r="C2751" s="27"/>
      <c r="E2751" s="37"/>
    </row>
    <row r="2752" spans="1:5" x14ac:dyDescent="0.25">
      <c r="A2752" s="27"/>
      <c r="B2752" s="27"/>
      <c r="C2752" s="27"/>
      <c r="E2752" s="37"/>
    </row>
    <row r="2753" spans="1:5" x14ac:dyDescent="0.25">
      <c r="A2753" s="27"/>
      <c r="B2753" s="27"/>
      <c r="C2753" s="27"/>
      <c r="E2753" s="37"/>
    </row>
    <row r="2754" spans="1:5" x14ac:dyDescent="0.25">
      <c r="A2754" s="27"/>
      <c r="B2754" s="27"/>
      <c r="C2754" s="27"/>
      <c r="E2754" s="37"/>
    </row>
    <row r="2755" spans="1:5" x14ac:dyDescent="0.25">
      <c r="A2755" s="27"/>
      <c r="B2755" s="27"/>
      <c r="C2755" s="27"/>
      <c r="E2755" s="37"/>
    </row>
    <row r="2756" spans="1:5" x14ac:dyDescent="0.25">
      <c r="A2756" s="27"/>
      <c r="B2756" s="27"/>
      <c r="C2756" s="27"/>
      <c r="E2756" s="37"/>
    </row>
    <row r="2757" spans="1:5" x14ac:dyDescent="0.25">
      <c r="A2757" s="27"/>
      <c r="B2757" s="27"/>
      <c r="C2757" s="27"/>
      <c r="E2757" s="37"/>
    </row>
    <row r="2758" spans="1:5" x14ac:dyDescent="0.25">
      <c r="A2758" s="27"/>
      <c r="B2758" s="27"/>
      <c r="C2758" s="27"/>
      <c r="E2758" s="37"/>
    </row>
    <row r="2759" spans="1:5" x14ac:dyDescent="0.25">
      <c r="A2759" s="27"/>
      <c r="B2759" s="27"/>
      <c r="C2759" s="27"/>
      <c r="E2759" s="37"/>
    </row>
    <row r="2760" spans="1:5" x14ac:dyDescent="0.25">
      <c r="A2760" s="27"/>
      <c r="B2760" s="27"/>
      <c r="C2760" s="27"/>
      <c r="E2760" s="37"/>
    </row>
    <row r="2761" spans="1:5" x14ac:dyDescent="0.25">
      <c r="A2761" s="27"/>
      <c r="B2761" s="27"/>
      <c r="C2761" s="27"/>
      <c r="E2761" s="37"/>
    </row>
    <row r="2762" spans="1:5" x14ac:dyDescent="0.25">
      <c r="A2762" s="27"/>
      <c r="B2762" s="27"/>
      <c r="C2762" s="27"/>
      <c r="E2762" s="37"/>
    </row>
    <row r="2763" spans="1:5" x14ac:dyDescent="0.25">
      <c r="A2763" s="27"/>
      <c r="B2763" s="27"/>
      <c r="C2763" s="27"/>
      <c r="E2763" s="37"/>
    </row>
    <row r="2764" spans="1:5" x14ac:dyDescent="0.25">
      <c r="A2764" s="27"/>
      <c r="B2764" s="27"/>
      <c r="C2764" s="27"/>
      <c r="E2764" s="37"/>
    </row>
    <row r="2765" spans="1:5" x14ac:dyDescent="0.25">
      <c r="A2765" s="27"/>
      <c r="B2765" s="27"/>
      <c r="C2765" s="27"/>
      <c r="E2765" s="37"/>
    </row>
    <row r="2766" spans="1:5" x14ac:dyDescent="0.25">
      <c r="A2766" s="27"/>
      <c r="B2766" s="27"/>
      <c r="C2766" s="27"/>
      <c r="E2766" s="37"/>
    </row>
    <row r="2767" spans="1:5" x14ac:dyDescent="0.25">
      <c r="A2767" s="27"/>
      <c r="B2767" s="27"/>
      <c r="C2767" s="27"/>
      <c r="E2767" s="37"/>
    </row>
    <row r="2768" spans="1:5" x14ac:dyDescent="0.25">
      <c r="A2768" s="27"/>
      <c r="B2768" s="27"/>
      <c r="C2768" s="27"/>
      <c r="E2768" s="37"/>
    </row>
    <row r="2769" spans="1:5" x14ac:dyDescent="0.25">
      <c r="A2769" s="27"/>
      <c r="B2769" s="27"/>
      <c r="C2769" s="27"/>
      <c r="E2769" s="37"/>
    </row>
    <row r="2770" spans="1:5" x14ac:dyDescent="0.25">
      <c r="A2770" s="27"/>
      <c r="B2770" s="27"/>
      <c r="C2770" s="27"/>
      <c r="E2770" s="37"/>
    </row>
    <row r="2771" spans="1:5" x14ac:dyDescent="0.25">
      <c r="A2771" s="27"/>
      <c r="B2771" s="27"/>
      <c r="C2771" s="27"/>
      <c r="E2771" s="37"/>
    </row>
    <row r="2772" spans="1:5" x14ac:dyDescent="0.25">
      <c r="A2772" s="27"/>
      <c r="B2772" s="27"/>
      <c r="C2772" s="27"/>
      <c r="E2772" s="37"/>
    </row>
    <row r="2773" spans="1:5" x14ac:dyDescent="0.25">
      <c r="A2773" s="27"/>
      <c r="B2773" s="27"/>
      <c r="C2773" s="27"/>
      <c r="E2773" s="37"/>
    </row>
    <row r="2774" spans="1:5" x14ac:dyDescent="0.25">
      <c r="A2774" s="27"/>
      <c r="B2774" s="27"/>
      <c r="C2774" s="27"/>
      <c r="E2774" s="37"/>
    </row>
    <row r="2775" spans="1:5" x14ac:dyDescent="0.25">
      <c r="A2775" s="27"/>
      <c r="B2775" s="27"/>
      <c r="C2775" s="27"/>
      <c r="E2775" s="37"/>
    </row>
    <row r="2776" spans="1:5" x14ac:dyDescent="0.25">
      <c r="A2776" s="27"/>
      <c r="B2776" s="27"/>
      <c r="C2776" s="27"/>
      <c r="E2776" s="37"/>
    </row>
    <row r="2777" spans="1:5" x14ac:dyDescent="0.25">
      <c r="A2777" s="27"/>
      <c r="B2777" s="27"/>
      <c r="C2777" s="27"/>
      <c r="E2777" s="37"/>
    </row>
    <row r="2778" spans="1:5" x14ac:dyDescent="0.25">
      <c r="A2778" s="27"/>
      <c r="B2778" s="27"/>
      <c r="C2778" s="27"/>
      <c r="E2778" s="37"/>
    </row>
    <row r="2779" spans="1:5" x14ac:dyDescent="0.25">
      <c r="A2779" s="27"/>
      <c r="B2779" s="27"/>
      <c r="C2779" s="27"/>
      <c r="E2779" s="37"/>
    </row>
    <row r="2780" spans="1:5" x14ac:dyDescent="0.25">
      <c r="A2780" s="27"/>
      <c r="B2780" s="27"/>
      <c r="C2780" s="27"/>
      <c r="E2780" s="37"/>
    </row>
    <row r="2781" spans="1:5" x14ac:dyDescent="0.25">
      <c r="A2781" s="27"/>
      <c r="B2781" s="27"/>
      <c r="C2781" s="27"/>
      <c r="E2781" s="37"/>
    </row>
    <row r="2782" spans="1:5" x14ac:dyDescent="0.25">
      <c r="A2782" s="27"/>
      <c r="B2782" s="27"/>
      <c r="C2782" s="27"/>
      <c r="E2782" s="37"/>
    </row>
    <row r="2783" spans="1:5" x14ac:dyDescent="0.25">
      <c r="A2783" s="27"/>
      <c r="B2783" s="27"/>
      <c r="C2783" s="27"/>
      <c r="E2783" s="37"/>
    </row>
    <row r="2784" spans="1:5" x14ac:dyDescent="0.25">
      <c r="A2784" s="27"/>
      <c r="B2784" s="27"/>
      <c r="C2784" s="27"/>
      <c r="E2784" s="37"/>
    </row>
    <row r="2785" spans="1:5" x14ac:dyDescent="0.25">
      <c r="A2785" s="27"/>
      <c r="B2785" s="27"/>
      <c r="C2785" s="27"/>
      <c r="E2785" s="37"/>
    </row>
    <row r="2786" spans="1:5" x14ac:dyDescent="0.25">
      <c r="A2786" s="27"/>
      <c r="B2786" s="27"/>
      <c r="C2786" s="27"/>
      <c r="E2786" s="37"/>
    </row>
    <row r="2787" spans="1:5" x14ac:dyDescent="0.25">
      <c r="A2787" s="27"/>
      <c r="B2787" s="27"/>
      <c r="C2787" s="27"/>
      <c r="E2787" s="37"/>
    </row>
    <row r="2788" spans="1:5" x14ac:dyDescent="0.25">
      <c r="A2788" s="27"/>
      <c r="B2788" s="27"/>
      <c r="C2788" s="27"/>
      <c r="E2788" s="37"/>
    </row>
    <row r="2789" spans="1:5" x14ac:dyDescent="0.25">
      <c r="A2789" s="27"/>
      <c r="B2789" s="27"/>
      <c r="C2789" s="27"/>
      <c r="E2789" s="37"/>
    </row>
    <row r="2790" spans="1:5" x14ac:dyDescent="0.25">
      <c r="A2790" s="27"/>
      <c r="B2790" s="27"/>
      <c r="C2790" s="27"/>
      <c r="E2790" s="37"/>
    </row>
    <row r="2791" spans="1:5" x14ac:dyDescent="0.25">
      <c r="A2791" s="27"/>
      <c r="B2791" s="27"/>
      <c r="C2791" s="27"/>
      <c r="E2791" s="37"/>
    </row>
    <row r="2792" spans="1:5" x14ac:dyDescent="0.25">
      <c r="A2792" s="27"/>
      <c r="B2792" s="27"/>
      <c r="C2792" s="27"/>
      <c r="E2792" s="37"/>
    </row>
    <row r="2793" spans="1:5" x14ac:dyDescent="0.25">
      <c r="A2793" s="27"/>
      <c r="B2793" s="27"/>
      <c r="C2793" s="27"/>
      <c r="E2793" s="37"/>
    </row>
    <row r="2794" spans="1:5" x14ac:dyDescent="0.25">
      <c r="A2794" s="27"/>
      <c r="B2794" s="27"/>
      <c r="C2794" s="27"/>
      <c r="E2794" s="37"/>
    </row>
    <row r="2795" spans="1:5" x14ac:dyDescent="0.25">
      <c r="A2795" s="27"/>
      <c r="B2795" s="27"/>
      <c r="C2795" s="27"/>
      <c r="E2795" s="37"/>
    </row>
    <row r="2796" spans="1:5" x14ac:dyDescent="0.25">
      <c r="A2796" s="27"/>
      <c r="B2796" s="27"/>
      <c r="C2796" s="27"/>
      <c r="E2796" s="37"/>
    </row>
    <row r="2797" spans="1:5" x14ac:dyDescent="0.25">
      <c r="A2797" s="27"/>
      <c r="B2797" s="27"/>
      <c r="C2797" s="27"/>
      <c r="E2797" s="37"/>
    </row>
    <row r="2798" spans="1:5" x14ac:dyDescent="0.25">
      <c r="A2798" s="27"/>
      <c r="B2798" s="27"/>
      <c r="C2798" s="27"/>
      <c r="E2798" s="37"/>
    </row>
    <row r="2799" spans="1:5" x14ac:dyDescent="0.25">
      <c r="A2799" s="27"/>
      <c r="B2799" s="27"/>
      <c r="C2799" s="27"/>
      <c r="E2799" s="37"/>
    </row>
    <row r="2800" spans="1:5" x14ac:dyDescent="0.25">
      <c r="A2800" s="27"/>
      <c r="B2800" s="27"/>
      <c r="C2800" s="27"/>
      <c r="E2800" s="37"/>
    </row>
    <row r="2801" spans="1:5" x14ac:dyDescent="0.25">
      <c r="A2801" s="27"/>
      <c r="B2801" s="27"/>
      <c r="C2801" s="27"/>
      <c r="E2801" s="37"/>
    </row>
    <row r="2802" spans="1:5" x14ac:dyDescent="0.25">
      <c r="A2802" s="27"/>
      <c r="B2802" s="27"/>
      <c r="C2802" s="27"/>
      <c r="E2802" s="37"/>
    </row>
    <row r="2803" spans="1:5" x14ac:dyDescent="0.25">
      <c r="A2803" s="27"/>
      <c r="B2803" s="27"/>
      <c r="C2803" s="27"/>
      <c r="E2803" s="37"/>
    </row>
    <row r="2804" spans="1:5" x14ac:dyDescent="0.25">
      <c r="A2804" s="27"/>
      <c r="B2804" s="27"/>
      <c r="C2804" s="27"/>
      <c r="E2804" s="37"/>
    </row>
    <row r="2805" spans="1:5" x14ac:dyDescent="0.25">
      <c r="A2805" s="27"/>
      <c r="B2805" s="27"/>
      <c r="C2805" s="27"/>
      <c r="E2805" s="37"/>
    </row>
    <row r="2806" spans="1:5" x14ac:dyDescent="0.25">
      <c r="A2806" s="27"/>
      <c r="B2806" s="27"/>
      <c r="C2806" s="27"/>
      <c r="E2806" s="37"/>
    </row>
    <row r="2807" spans="1:5" x14ac:dyDescent="0.25">
      <c r="A2807" s="27"/>
      <c r="B2807" s="27"/>
      <c r="C2807" s="27"/>
      <c r="E2807" s="37"/>
    </row>
    <row r="2808" spans="1:5" x14ac:dyDescent="0.25">
      <c r="A2808" s="27"/>
      <c r="B2808" s="27"/>
      <c r="C2808" s="27"/>
      <c r="E2808" s="37"/>
    </row>
    <row r="2809" spans="1:5" x14ac:dyDescent="0.25">
      <c r="A2809" s="27"/>
      <c r="B2809" s="27"/>
      <c r="C2809" s="27"/>
      <c r="E2809" s="37"/>
    </row>
    <row r="2810" spans="1:5" x14ac:dyDescent="0.25">
      <c r="A2810" s="27"/>
      <c r="B2810" s="27"/>
      <c r="C2810" s="27"/>
      <c r="E2810" s="37"/>
    </row>
    <row r="2811" spans="1:5" x14ac:dyDescent="0.25">
      <c r="A2811" s="27"/>
      <c r="B2811" s="27"/>
      <c r="C2811" s="27"/>
      <c r="E2811" s="37"/>
    </row>
    <row r="2812" spans="1:5" x14ac:dyDescent="0.25">
      <c r="A2812" s="27"/>
      <c r="B2812" s="27"/>
      <c r="C2812" s="27"/>
      <c r="E2812" s="37"/>
    </row>
    <row r="2813" spans="1:5" x14ac:dyDescent="0.25">
      <c r="A2813" s="27"/>
      <c r="B2813" s="27"/>
      <c r="C2813" s="27"/>
      <c r="E2813" s="37"/>
    </row>
    <row r="2814" spans="1:5" x14ac:dyDescent="0.25">
      <c r="A2814" s="27"/>
      <c r="B2814" s="27"/>
      <c r="C2814" s="27"/>
      <c r="E2814" s="37"/>
    </row>
    <row r="2815" spans="1:5" x14ac:dyDescent="0.25">
      <c r="A2815" s="27"/>
      <c r="B2815" s="27"/>
      <c r="C2815" s="27"/>
      <c r="E2815" s="37"/>
    </row>
    <row r="2816" spans="1:5" x14ac:dyDescent="0.25">
      <c r="A2816" s="27"/>
      <c r="B2816" s="27"/>
      <c r="C2816" s="27"/>
      <c r="E2816" s="37"/>
    </row>
    <row r="2817" spans="1:5" x14ac:dyDescent="0.25">
      <c r="A2817" s="27"/>
      <c r="B2817" s="27"/>
      <c r="C2817" s="27"/>
      <c r="E2817" s="37"/>
    </row>
    <row r="2818" spans="1:5" x14ac:dyDescent="0.25">
      <c r="A2818" s="27"/>
      <c r="B2818" s="27"/>
      <c r="C2818" s="27"/>
      <c r="E2818" s="37"/>
    </row>
    <row r="2819" spans="1:5" x14ac:dyDescent="0.25">
      <c r="A2819" s="27"/>
      <c r="B2819" s="27"/>
      <c r="C2819" s="27"/>
      <c r="E2819" s="37"/>
    </row>
    <row r="2820" spans="1:5" x14ac:dyDescent="0.25">
      <c r="A2820" s="27"/>
      <c r="B2820" s="27"/>
      <c r="C2820" s="27"/>
      <c r="E2820" s="37"/>
    </row>
    <row r="2821" spans="1:5" x14ac:dyDescent="0.25">
      <c r="A2821" s="27"/>
      <c r="B2821" s="27"/>
      <c r="C2821" s="27"/>
      <c r="E2821" s="37"/>
    </row>
    <row r="2822" spans="1:5" x14ac:dyDescent="0.25">
      <c r="A2822" s="27"/>
      <c r="B2822" s="27"/>
      <c r="C2822" s="27"/>
      <c r="E2822" s="37"/>
    </row>
    <row r="2823" spans="1:5" x14ac:dyDescent="0.25">
      <c r="A2823" s="27"/>
      <c r="B2823" s="27"/>
      <c r="C2823" s="27"/>
      <c r="E2823" s="37"/>
    </row>
    <row r="2824" spans="1:5" x14ac:dyDescent="0.25">
      <c r="A2824" s="27"/>
      <c r="B2824" s="27"/>
      <c r="C2824" s="27"/>
      <c r="E2824" s="37"/>
    </row>
    <row r="2825" spans="1:5" x14ac:dyDescent="0.25">
      <c r="A2825" s="27"/>
      <c r="B2825" s="27"/>
      <c r="C2825" s="27"/>
      <c r="E2825" s="37"/>
    </row>
    <row r="2826" spans="1:5" x14ac:dyDescent="0.25">
      <c r="A2826" s="27"/>
      <c r="B2826" s="27"/>
      <c r="C2826" s="27"/>
      <c r="E2826" s="37"/>
    </row>
    <row r="2827" spans="1:5" x14ac:dyDescent="0.25">
      <c r="A2827" s="27"/>
      <c r="B2827" s="27"/>
      <c r="C2827" s="27"/>
      <c r="E2827" s="37"/>
    </row>
    <row r="2828" spans="1:5" x14ac:dyDescent="0.25">
      <c r="A2828" s="27"/>
      <c r="B2828" s="27"/>
      <c r="C2828" s="27"/>
      <c r="E2828" s="37"/>
    </row>
    <row r="2829" spans="1:5" x14ac:dyDescent="0.25">
      <c r="A2829" s="27"/>
      <c r="B2829" s="27"/>
      <c r="C2829" s="27"/>
      <c r="E2829" s="37"/>
    </row>
    <row r="2830" spans="1:5" x14ac:dyDescent="0.25">
      <c r="A2830" s="27"/>
      <c r="B2830" s="27"/>
      <c r="C2830" s="27"/>
      <c r="E2830" s="37"/>
    </row>
    <row r="2831" spans="1:5" x14ac:dyDescent="0.25">
      <c r="A2831" s="27"/>
      <c r="B2831" s="27"/>
      <c r="C2831" s="27"/>
      <c r="E2831" s="37"/>
    </row>
    <row r="2832" spans="1:5" x14ac:dyDescent="0.25">
      <c r="A2832" s="27"/>
      <c r="B2832" s="27"/>
      <c r="C2832" s="27"/>
      <c r="E2832" s="37"/>
    </row>
    <row r="2833" spans="1:5" x14ac:dyDescent="0.25">
      <c r="A2833" s="27"/>
      <c r="B2833" s="27"/>
      <c r="C2833" s="27"/>
      <c r="E2833" s="37"/>
    </row>
    <row r="2834" spans="1:5" x14ac:dyDescent="0.25">
      <c r="A2834" s="27"/>
      <c r="B2834" s="27"/>
      <c r="C2834" s="27"/>
      <c r="E2834" s="37"/>
    </row>
    <row r="2835" spans="1:5" x14ac:dyDescent="0.25">
      <c r="A2835" s="27"/>
      <c r="B2835" s="27"/>
      <c r="C2835" s="27"/>
      <c r="E2835" s="37"/>
    </row>
    <row r="2836" spans="1:5" x14ac:dyDescent="0.25">
      <c r="A2836" s="27"/>
      <c r="B2836" s="27"/>
      <c r="C2836" s="27"/>
      <c r="E2836" s="37"/>
    </row>
    <row r="2837" spans="1:5" x14ac:dyDescent="0.25">
      <c r="A2837" s="27"/>
      <c r="B2837" s="27"/>
      <c r="C2837" s="27"/>
      <c r="E2837" s="37"/>
    </row>
    <row r="2838" spans="1:5" x14ac:dyDescent="0.25">
      <c r="A2838" s="27"/>
      <c r="B2838" s="27"/>
      <c r="C2838" s="27"/>
      <c r="E2838" s="37"/>
    </row>
    <row r="2839" spans="1:5" x14ac:dyDescent="0.25">
      <c r="A2839" s="27"/>
      <c r="B2839" s="27"/>
      <c r="C2839" s="27"/>
      <c r="E2839" s="37"/>
    </row>
    <row r="2840" spans="1:5" x14ac:dyDescent="0.25">
      <c r="A2840" s="27"/>
      <c r="B2840" s="27"/>
      <c r="C2840" s="27"/>
      <c r="E2840" s="37"/>
    </row>
    <row r="2841" spans="1:5" x14ac:dyDescent="0.25">
      <c r="A2841" s="27"/>
      <c r="B2841" s="27"/>
      <c r="C2841" s="27"/>
      <c r="E2841" s="37"/>
    </row>
    <row r="2842" spans="1:5" x14ac:dyDescent="0.25">
      <c r="A2842" s="27"/>
      <c r="B2842" s="27"/>
      <c r="C2842" s="27"/>
      <c r="E2842" s="37"/>
    </row>
    <row r="2843" spans="1:5" x14ac:dyDescent="0.25">
      <c r="A2843" s="27"/>
      <c r="B2843" s="27"/>
      <c r="C2843" s="27"/>
      <c r="E2843" s="37"/>
    </row>
    <row r="2844" spans="1:5" x14ac:dyDescent="0.25">
      <c r="A2844" s="27"/>
      <c r="B2844" s="27"/>
      <c r="C2844" s="27"/>
      <c r="E2844" s="37"/>
    </row>
    <row r="2845" spans="1:5" x14ac:dyDescent="0.25">
      <c r="A2845" s="27"/>
      <c r="B2845" s="27"/>
      <c r="C2845" s="27"/>
      <c r="E2845" s="37"/>
    </row>
    <row r="2846" spans="1:5" x14ac:dyDescent="0.25">
      <c r="A2846" s="27"/>
      <c r="B2846" s="27"/>
      <c r="C2846" s="27"/>
      <c r="E2846" s="37"/>
    </row>
    <row r="2847" spans="1:5" x14ac:dyDescent="0.25">
      <c r="A2847" s="27"/>
      <c r="B2847" s="27"/>
      <c r="C2847" s="27"/>
      <c r="E2847" s="37"/>
    </row>
    <row r="2848" spans="1:5" x14ac:dyDescent="0.25">
      <c r="A2848" s="27"/>
      <c r="B2848" s="27"/>
      <c r="C2848" s="27"/>
      <c r="E2848" s="37"/>
    </row>
    <row r="2849" spans="1:5" x14ac:dyDescent="0.25">
      <c r="A2849" s="27"/>
      <c r="B2849" s="27"/>
      <c r="C2849" s="27"/>
      <c r="E2849" s="37"/>
    </row>
    <row r="2850" spans="1:5" x14ac:dyDescent="0.25">
      <c r="A2850" s="27"/>
      <c r="B2850" s="27"/>
      <c r="C2850" s="27"/>
      <c r="E2850" s="37"/>
    </row>
    <row r="2851" spans="1:5" x14ac:dyDescent="0.25">
      <c r="A2851" s="27"/>
      <c r="B2851" s="27"/>
      <c r="C2851" s="27"/>
      <c r="E2851" s="37"/>
    </row>
    <row r="2852" spans="1:5" x14ac:dyDescent="0.25">
      <c r="A2852" s="27"/>
      <c r="B2852" s="27"/>
      <c r="C2852" s="27"/>
      <c r="E2852" s="37"/>
    </row>
    <row r="2853" spans="1:5" x14ac:dyDescent="0.25">
      <c r="A2853" s="27"/>
      <c r="B2853" s="27"/>
      <c r="C2853" s="27"/>
      <c r="E2853" s="37"/>
    </row>
    <row r="2854" spans="1:5" x14ac:dyDescent="0.25">
      <c r="A2854" s="27"/>
      <c r="B2854" s="27"/>
      <c r="C2854" s="27"/>
      <c r="E2854" s="37"/>
    </row>
    <row r="2855" spans="1:5" x14ac:dyDescent="0.25">
      <c r="A2855" s="27"/>
      <c r="B2855" s="27"/>
      <c r="C2855" s="27"/>
      <c r="E2855" s="37"/>
    </row>
    <row r="2856" spans="1:5" x14ac:dyDescent="0.25">
      <c r="A2856" s="27"/>
      <c r="B2856" s="27"/>
      <c r="C2856" s="27"/>
      <c r="E2856" s="37"/>
    </row>
    <row r="2857" spans="1:5" x14ac:dyDescent="0.25">
      <c r="A2857" s="27"/>
      <c r="B2857" s="27"/>
      <c r="C2857" s="27"/>
      <c r="E2857" s="37"/>
    </row>
    <row r="2858" spans="1:5" x14ac:dyDescent="0.25">
      <c r="A2858" s="27"/>
      <c r="B2858" s="27"/>
      <c r="C2858" s="27"/>
      <c r="E2858" s="37"/>
    </row>
    <row r="2859" spans="1:5" x14ac:dyDescent="0.25">
      <c r="A2859" s="27"/>
      <c r="B2859" s="27"/>
      <c r="C2859" s="27"/>
      <c r="E2859" s="37"/>
    </row>
    <row r="2860" spans="1:5" x14ac:dyDescent="0.25">
      <c r="A2860" s="27"/>
      <c r="B2860" s="27"/>
      <c r="C2860" s="27"/>
      <c r="E2860" s="37"/>
    </row>
    <row r="2861" spans="1:5" x14ac:dyDescent="0.25">
      <c r="A2861" s="27"/>
      <c r="B2861" s="27"/>
      <c r="C2861" s="27"/>
      <c r="E2861" s="37"/>
    </row>
    <row r="2862" spans="1:5" x14ac:dyDescent="0.25">
      <c r="A2862" s="27"/>
      <c r="B2862" s="27"/>
      <c r="C2862" s="27"/>
      <c r="E2862" s="37"/>
    </row>
    <row r="2863" spans="1:5" x14ac:dyDescent="0.25">
      <c r="A2863" s="27"/>
      <c r="B2863" s="27"/>
      <c r="C2863" s="27"/>
      <c r="E2863" s="37"/>
    </row>
    <row r="2864" spans="1:5" x14ac:dyDescent="0.25">
      <c r="A2864" s="27"/>
      <c r="B2864" s="27"/>
      <c r="C2864" s="27"/>
      <c r="E2864" s="37"/>
    </row>
    <row r="2865" spans="1:5" x14ac:dyDescent="0.25">
      <c r="A2865" s="27"/>
      <c r="B2865" s="27"/>
      <c r="C2865" s="27"/>
      <c r="E2865" s="37"/>
    </row>
    <row r="2866" spans="1:5" x14ac:dyDescent="0.25">
      <c r="A2866" s="27"/>
      <c r="B2866" s="27"/>
      <c r="C2866" s="27"/>
      <c r="E2866" s="37"/>
    </row>
    <row r="2867" spans="1:5" x14ac:dyDescent="0.25">
      <c r="A2867" s="27"/>
      <c r="B2867" s="27"/>
      <c r="C2867" s="27"/>
      <c r="E2867" s="37"/>
    </row>
    <row r="2868" spans="1:5" x14ac:dyDescent="0.25">
      <c r="A2868" s="27"/>
      <c r="B2868" s="27"/>
      <c r="C2868" s="27"/>
      <c r="E2868" s="37"/>
    </row>
    <row r="2869" spans="1:5" x14ac:dyDescent="0.25">
      <c r="A2869" s="27"/>
      <c r="B2869" s="27"/>
      <c r="C2869" s="27"/>
      <c r="E2869" s="37"/>
    </row>
    <row r="2870" spans="1:5" x14ac:dyDescent="0.25">
      <c r="A2870" s="27"/>
      <c r="B2870" s="27"/>
      <c r="C2870" s="27"/>
      <c r="E2870" s="37"/>
    </row>
    <row r="2871" spans="1:5" x14ac:dyDescent="0.25">
      <c r="A2871" s="27"/>
      <c r="B2871" s="27"/>
      <c r="C2871" s="27"/>
      <c r="E2871" s="37"/>
    </row>
    <row r="2872" spans="1:5" x14ac:dyDescent="0.25">
      <c r="A2872" s="27"/>
      <c r="B2872" s="27"/>
      <c r="C2872" s="27"/>
      <c r="E2872" s="37"/>
    </row>
    <row r="2873" spans="1:5" x14ac:dyDescent="0.25">
      <c r="A2873" s="27"/>
      <c r="B2873" s="27"/>
      <c r="C2873" s="27"/>
      <c r="E2873" s="37"/>
    </row>
    <row r="2874" spans="1:5" x14ac:dyDescent="0.25">
      <c r="A2874" s="27"/>
      <c r="B2874" s="27"/>
      <c r="C2874" s="27"/>
      <c r="E2874" s="37"/>
    </row>
    <row r="2875" spans="1:5" x14ac:dyDescent="0.25">
      <c r="A2875" s="27"/>
      <c r="B2875" s="27"/>
      <c r="C2875" s="27"/>
      <c r="E2875" s="37"/>
    </row>
    <row r="2876" spans="1:5" x14ac:dyDescent="0.25">
      <c r="A2876" s="27"/>
      <c r="B2876" s="27"/>
      <c r="C2876" s="27"/>
      <c r="E2876" s="37"/>
    </row>
    <row r="2877" spans="1:5" x14ac:dyDescent="0.25">
      <c r="A2877" s="27"/>
      <c r="B2877" s="27"/>
      <c r="C2877" s="27"/>
      <c r="E2877" s="37"/>
    </row>
    <row r="2878" spans="1:5" x14ac:dyDescent="0.25">
      <c r="A2878" s="27"/>
      <c r="B2878" s="27"/>
      <c r="C2878" s="27"/>
      <c r="E2878" s="37"/>
    </row>
    <row r="2879" spans="1:5" x14ac:dyDescent="0.25">
      <c r="A2879" s="27"/>
      <c r="B2879" s="27"/>
      <c r="C2879" s="27"/>
      <c r="E2879" s="37"/>
    </row>
    <row r="2880" spans="1:5" x14ac:dyDescent="0.25">
      <c r="A2880" s="27"/>
      <c r="B2880" s="27"/>
      <c r="C2880" s="27"/>
      <c r="E2880" s="37"/>
    </row>
    <row r="2881" spans="1:5" x14ac:dyDescent="0.25">
      <c r="A2881" s="27"/>
      <c r="B2881" s="27"/>
      <c r="C2881" s="27"/>
      <c r="E2881" s="37"/>
    </row>
    <row r="2882" spans="1:5" x14ac:dyDescent="0.25">
      <c r="A2882" s="27"/>
      <c r="B2882" s="27"/>
      <c r="C2882" s="27"/>
      <c r="E2882" s="37"/>
    </row>
    <row r="2883" spans="1:5" x14ac:dyDescent="0.25">
      <c r="A2883" s="27"/>
      <c r="B2883" s="27"/>
      <c r="C2883" s="27"/>
      <c r="E2883" s="37"/>
    </row>
    <row r="2884" spans="1:5" x14ac:dyDescent="0.25">
      <c r="A2884" s="27"/>
      <c r="B2884" s="27"/>
      <c r="C2884" s="27"/>
      <c r="E2884" s="37"/>
    </row>
    <row r="2885" spans="1:5" x14ac:dyDescent="0.25">
      <c r="A2885" s="27"/>
      <c r="B2885" s="27"/>
      <c r="C2885" s="27"/>
      <c r="E2885" s="37"/>
    </row>
    <row r="2886" spans="1:5" x14ac:dyDescent="0.25">
      <c r="A2886" s="27"/>
      <c r="B2886" s="27"/>
      <c r="C2886" s="27"/>
      <c r="E2886" s="37"/>
    </row>
    <row r="2887" spans="1:5" x14ac:dyDescent="0.25">
      <c r="A2887" s="27"/>
      <c r="B2887" s="27"/>
      <c r="C2887" s="27"/>
      <c r="E2887" s="37"/>
    </row>
    <row r="2888" spans="1:5" x14ac:dyDescent="0.25">
      <c r="A2888" s="27"/>
      <c r="B2888" s="27"/>
      <c r="C2888" s="27"/>
      <c r="E2888" s="37"/>
    </row>
    <row r="2889" spans="1:5" x14ac:dyDescent="0.25">
      <c r="A2889" s="27"/>
      <c r="B2889" s="27"/>
      <c r="C2889" s="27"/>
      <c r="E2889" s="37"/>
    </row>
    <row r="2890" spans="1:5" x14ac:dyDescent="0.25">
      <c r="A2890" s="27"/>
      <c r="B2890" s="27"/>
      <c r="C2890" s="27"/>
      <c r="E2890" s="37"/>
    </row>
    <row r="2891" spans="1:5" x14ac:dyDescent="0.25">
      <c r="A2891" s="27"/>
      <c r="B2891" s="27"/>
      <c r="C2891" s="27"/>
      <c r="E2891" s="37"/>
    </row>
    <row r="2892" spans="1:5" x14ac:dyDescent="0.25">
      <c r="A2892" s="27"/>
      <c r="B2892" s="27"/>
      <c r="C2892" s="27"/>
      <c r="E2892" s="37"/>
    </row>
    <row r="2893" spans="1:5" x14ac:dyDescent="0.25">
      <c r="A2893" s="27"/>
      <c r="B2893" s="27"/>
      <c r="C2893" s="27"/>
      <c r="E2893" s="37"/>
    </row>
    <row r="2894" spans="1:5" x14ac:dyDescent="0.25">
      <c r="A2894" s="27"/>
      <c r="B2894" s="27"/>
      <c r="C2894" s="27"/>
      <c r="E2894" s="37"/>
    </row>
    <row r="2895" spans="1:5" x14ac:dyDescent="0.25">
      <c r="A2895" s="27"/>
      <c r="B2895" s="27"/>
      <c r="C2895" s="27"/>
      <c r="E2895" s="37"/>
    </row>
    <row r="2896" spans="1:5" x14ac:dyDescent="0.25">
      <c r="A2896" s="27"/>
      <c r="B2896" s="27"/>
      <c r="C2896" s="27"/>
      <c r="E2896" s="37"/>
    </row>
    <row r="2897" spans="1:5" x14ac:dyDescent="0.25">
      <c r="A2897" s="27"/>
      <c r="B2897" s="27"/>
      <c r="C2897" s="27"/>
      <c r="E2897" s="37"/>
    </row>
    <row r="2898" spans="1:5" x14ac:dyDescent="0.25">
      <c r="A2898" s="27"/>
      <c r="B2898" s="27"/>
      <c r="C2898" s="27"/>
      <c r="E2898" s="37"/>
    </row>
    <row r="2899" spans="1:5" x14ac:dyDescent="0.25">
      <c r="A2899" s="27"/>
      <c r="B2899" s="27"/>
      <c r="C2899" s="27"/>
      <c r="E2899" s="37"/>
    </row>
    <row r="2900" spans="1:5" x14ac:dyDescent="0.25">
      <c r="A2900" s="27"/>
      <c r="B2900" s="27"/>
      <c r="C2900" s="27"/>
      <c r="E2900" s="37"/>
    </row>
    <row r="2901" spans="1:5" x14ac:dyDescent="0.25">
      <c r="A2901" s="27"/>
      <c r="B2901" s="27"/>
      <c r="C2901" s="27"/>
      <c r="E2901" s="37"/>
    </row>
    <row r="2902" spans="1:5" x14ac:dyDescent="0.25">
      <c r="A2902" s="27"/>
      <c r="B2902" s="27"/>
      <c r="C2902" s="27"/>
      <c r="E2902" s="37"/>
    </row>
    <row r="2903" spans="1:5" x14ac:dyDescent="0.25">
      <c r="A2903" s="27"/>
      <c r="B2903" s="27"/>
      <c r="C2903" s="27"/>
      <c r="E2903" s="37"/>
    </row>
    <row r="2904" spans="1:5" x14ac:dyDescent="0.25">
      <c r="A2904" s="27"/>
      <c r="B2904" s="27"/>
      <c r="C2904" s="27"/>
      <c r="E2904" s="37"/>
    </row>
    <row r="2905" spans="1:5" x14ac:dyDescent="0.25">
      <c r="A2905" s="27"/>
      <c r="B2905" s="27"/>
      <c r="C2905" s="27"/>
      <c r="E2905" s="37"/>
    </row>
    <row r="2906" spans="1:5" x14ac:dyDescent="0.25">
      <c r="A2906" s="27"/>
      <c r="B2906" s="27"/>
      <c r="C2906" s="27"/>
      <c r="E2906" s="37"/>
    </row>
    <row r="2907" spans="1:5" x14ac:dyDescent="0.25">
      <c r="A2907" s="27"/>
      <c r="B2907" s="27"/>
      <c r="C2907" s="27"/>
      <c r="E2907" s="37"/>
    </row>
    <row r="2908" spans="1:5" x14ac:dyDescent="0.25">
      <c r="A2908" s="27"/>
      <c r="B2908" s="27"/>
      <c r="C2908" s="27"/>
      <c r="E2908" s="37"/>
    </row>
    <row r="2909" spans="1:5" x14ac:dyDescent="0.25">
      <c r="A2909" s="27"/>
      <c r="B2909" s="27"/>
      <c r="C2909" s="27"/>
      <c r="E2909" s="37"/>
    </row>
    <row r="2910" spans="1:5" x14ac:dyDescent="0.25">
      <c r="A2910" s="27"/>
      <c r="B2910" s="27"/>
      <c r="C2910" s="27"/>
      <c r="E2910" s="37"/>
    </row>
    <row r="2911" spans="1:5" x14ac:dyDescent="0.25">
      <c r="A2911" s="27"/>
      <c r="B2911" s="27"/>
      <c r="C2911" s="27"/>
      <c r="E2911" s="37"/>
    </row>
    <row r="2912" spans="1:5" x14ac:dyDescent="0.25">
      <c r="A2912" s="27"/>
      <c r="B2912" s="27"/>
      <c r="C2912" s="27"/>
      <c r="E2912" s="37"/>
    </row>
    <row r="2913" spans="1:5" x14ac:dyDescent="0.25">
      <c r="A2913" s="27"/>
      <c r="B2913" s="27"/>
      <c r="C2913" s="27"/>
      <c r="E2913" s="37"/>
    </row>
    <row r="2914" spans="1:5" x14ac:dyDescent="0.25">
      <c r="A2914" s="27"/>
      <c r="B2914" s="27"/>
      <c r="C2914" s="27"/>
      <c r="E2914" s="37"/>
    </row>
    <row r="2915" spans="1:5" x14ac:dyDescent="0.25">
      <c r="A2915" s="27"/>
      <c r="B2915" s="27"/>
      <c r="C2915" s="27"/>
      <c r="E2915" s="37"/>
    </row>
    <row r="2916" spans="1:5" x14ac:dyDescent="0.25">
      <c r="A2916" s="27"/>
      <c r="B2916" s="27"/>
      <c r="C2916" s="27"/>
      <c r="E2916" s="37"/>
    </row>
    <row r="2917" spans="1:5" x14ac:dyDescent="0.25">
      <c r="A2917" s="27"/>
      <c r="B2917" s="27"/>
      <c r="C2917" s="27"/>
      <c r="E2917" s="37"/>
    </row>
    <row r="2918" spans="1:5" x14ac:dyDescent="0.25">
      <c r="A2918" s="27"/>
      <c r="B2918" s="27"/>
      <c r="C2918" s="27"/>
      <c r="E2918" s="37"/>
    </row>
    <row r="2919" spans="1:5" x14ac:dyDescent="0.25">
      <c r="A2919" s="27"/>
      <c r="B2919" s="27"/>
      <c r="C2919" s="27"/>
      <c r="E2919" s="37"/>
    </row>
    <row r="2920" spans="1:5" x14ac:dyDescent="0.25">
      <c r="A2920" s="27"/>
      <c r="B2920" s="27"/>
      <c r="C2920" s="27"/>
      <c r="E2920" s="37"/>
    </row>
    <row r="2921" spans="1:5" x14ac:dyDescent="0.25">
      <c r="A2921" s="27"/>
      <c r="B2921" s="27"/>
      <c r="C2921" s="27"/>
      <c r="E2921" s="37"/>
    </row>
    <row r="2922" spans="1:5" x14ac:dyDescent="0.25">
      <c r="A2922" s="27"/>
      <c r="B2922" s="27"/>
      <c r="C2922" s="27"/>
      <c r="E2922" s="37"/>
    </row>
    <row r="2923" spans="1:5" x14ac:dyDescent="0.25">
      <c r="A2923" s="27"/>
      <c r="B2923" s="27"/>
      <c r="C2923" s="27"/>
      <c r="E2923" s="37"/>
    </row>
    <row r="2924" spans="1:5" x14ac:dyDescent="0.25">
      <c r="A2924" s="27"/>
      <c r="B2924" s="27"/>
      <c r="C2924" s="27"/>
      <c r="E2924" s="37"/>
    </row>
    <row r="2925" spans="1:5" x14ac:dyDescent="0.25">
      <c r="A2925" s="27"/>
      <c r="B2925" s="27"/>
      <c r="C2925" s="27"/>
      <c r="E2925" s="37"/>
    </row>
    <row r="2926" spans="1:5" x14ac:dyDescent="0.25">
      <c r="A2926" s="27"/>
      <c r="B2926" s="27"/>
      <c r="C2926" s="27"/>
      <c r="E2926" s="37"/>
    </row>
    <row r="2927" spans="1:5" x14ac:dyDescent="0.25">
      <c r="A2927" s="27"/>
      <c r="B2927" s="27"/>
      <c r="C2927" s="27"/>
      <c r="E2927" s="37"/>
    </row>
    <row r="2928" spans="1:5" x14ac:dyDescent="0.25">
      <c r="A2928" s="27"/>
      <c r="B2928" s="27"/>
      <c r="C2928" s="27"/>
      <c r="E2928" s="37"/>
    </row>
    <row r="2929" spans="1:5" x14ac:dyDescent="0.25">
      <c r="A2929" s="27"/>
      <c r="B2929" s="27"/>
      <c r="C2929" s="27"/>
      <c r="E2929" s="37"/>
    </row>
    <row r="2930" spans="1:5" x14ac:dyDescent="0.25">
      <c r="A2930" s="27"/>
      <c r="B2930" s="27"/>
      <c r="C2930" s="27"/>
      <c r="E2930" s="37"/>
    </row>
    <row r="2931" spans="1:5" x14ac:dyDescent="0.25">
      <c r="A2931" s="27"/>
      <c r="B2931" s="27"/>
      <c r="C2931" s="27"/>
      <c r="E2931" s="37"/>
    </row>
    <row r="2932" spans="1:5" x14ac:dyDescent="0.25">
      <c r="A2932" s="27"/>
      <c r="B2932" s="27"/>
      <c r="C2932" s="27"/>
      <c r="E2932" s="37"/>
    </row>
    <row r="2933" spans="1:5" x14ac:dyDescent="0.25">
      <c r="A2933" s="27"/>
      <c r="B2933" s="27"/>
      <c r="C2933" s="27"/>
      <c r="E2933" s="37"/>
    </row>
    <row r="2934" spans="1:5" x14ac:dyDescent="0.25">
      <c r="A2934" s="27"/>
      <c r="B2934" s="27"/>
      <c r="C2934" s="27"/>
      <c r="E2934" s="37"/>
    </row>
    <row r="2935" spans="1:5" x14ac:dyDescent="0.25">
      <c r="A2935" s="27"/>
      <c r="B2935" s="27"/>
      <c r="C2935" s="27"/>
      <c r="E2935" s="37"/>
    </row>
    <row r="2936" spans="1:5" x14ac:dyDescent="0.25">
      <c r="A2936" s="27"/>
      <c r="B2936" s="27"/>
      <c r="C2936" s="27"/>
      <c r="E2936" s="37"/>
    </row>
    <row r="2937" spans="1:5" x14ac:dyDescent="0.25">
      <c r="A2937" s="27"/>
      <c r="B2937" s="27"/>
      <c r="C2937" s="27"/>
      <c r="E2937" s="37"/>
    </row>
    <row r="2938" spans="1:5" x14ac:dyDescent="0.25">
      <c r="A2938" s="27"/>
      <c r="B2938" s="27"/>
      <c r="C2938" s="27"/>
      <c r="E2938" s="37"/>
    </row>
    <row r="2939" spans="1:5" x14ac:dyDescent="0.25">
      <c r="A2939" s="27"/>
      <c r="B2939" s="27"/>
      <c r="C2939" s="27"/>
      <c r="E2939" s="37"/>
    </row>
    <row r="2940" spans="1:5" x14ac:dyDescent="0.25">
      <c r="A2940" s="27"/>
      <c r="B2940" s="27"/>
      <c r="C2940" s="27"/>
      <c r="E2940" s="37"/>
    </row>
    <row r="2941" spans="1:5" x14ac:dyDescent="0.25">
      <c r="A2941" s="27"/>
      <c r="B2941" s="27"/>
      <c r="C2941" s="27"/>
      <c r="E2941" s="37"/>
    </row>
    <row r="2942" spans="1:5" x14ac:dyDescent="0.25">
      <c r="A2942" s="27"/>
      <c r="B2942" s="27"/>
      <c r="C2942" s="27"/>
      <c r="E2942" s="37"/>
    </row>
    <row r="2943" spans="1:5" x14ac:dyDescent="0.25">
      <c r="A2943" s="27"/>
      <c r="B2943" s="27"/>
      <c r="C2943" s="27"/>
      <c r="E2943" s="37"/>
    </row>
    <row r="2944" spans="1:5" x14ac:dyDescent="0.25">
      <c r="A2944" s="27"/>
      <c r="B2944" s="27"/>
      <c r="C2944" s="27"/>
      <c r="E2944" s="37"/>
    </row>
    <row r="2945" spans="1:5" x14ac:dyDescent="0.25">
      <c r="A2945" s="27"/>
      <c r="B2945" s="27"/>
      <c r="C2945" s="27"/>
      <c r="E2945" s="37"/>
    </row>
    <row r="2946" spans="1:5" x14ac:dyDescent="0.25">
      <c r="A2946" s="27"/>
      <c r="B2946" s="27"/>
      <c r="C2946" s="27"/>
      <c r="E2946" s="37"/>
    </row>
    <row r="2947" spans="1:5" x14ac:dyDescent="0.25">
      <c r="A2947" s="27"/>
      <c r="B2947" s="27"/>
      <c r="C2947" s="27"/>
      <c r="E2947" s="37"/>
    </row>
    <row r="2948" spans="1:5" x14ac:dyDescent="0.25">
      <c r="A2948" s="27"/>
      <c r="B2948" s="27"/>
      <c r="C2948" s="27"/>
      <c r="E2948" s="37"/>
    </row>
    <row r="2949" spans="1:5" x14ac:dyDescent="0.25">
      <c r="A2949" s="27"/>
      <c r="B2949" s="27"/>
      <c r="C2949" s="27"/>
      <c r="E2949" s="37"/>
    </row>
    <row r="2950" spans="1:5" x14ac:dyDescent="0.25">
      <c r="A2950" s="27"/>
      <c r="B2950" s="27"/>
      <c r="C2950" s="27"/>
      <c r="E2950" s="37"/>
    </row>
    <row r="2951" spans="1:5" x14ac:dyDescent="0.25">
      <c r="A2951" s="27"/>
      <c r="B2951" s="27"/>
      <c r="C2951" s="27"/>
      <c r="E2951" s="37"/>
    </row>
    <row r="2952" spans="1:5" x14ac:dyDescent="0.25">
      <c r="A2952" s="27"/>
      <c r="B2952" s="27"/>
      <c r="C2952" s="27"/>
      <c r="E2952" s="37"/>
    </row>
    <row r="2953" spans="1:5" x14ac:dyDescent="0.25">
      <c r="A2953" s="27"/>
      <c r="B2953" s="27"/>
      <c r="C2953" s="27"/>
      <c r="E2953" s="37"/>
    </row>
    <row r="2954" spans="1:5" x14ac:dyDescent="0.25">
      <c r="A2954" s="27"/>
      <c r="B2954" s="27"/>
      <c r="C2954" s="27"/>
      <c r="E2954" s="37"/>
    </row>
    <row r="2955" spans="1:5" x14ac:dyDescent="0.25">
      <c r="A2955" s="27"/>
      <c r="B2955" s="27"/>
      <c r="C2955" s="27"/>
      <c r="E2955" s="37"/>
    </row>
    <row r="2956" spans="1:5" x14ac:dyDescent="0.25">
      <c r="A2956" s="27"/>
      <c r="B2956" s="27"/>
      <c r="C2956" s="27"/>
      <c r="E2956" s="37"/>
    </row>
    <row r="2957" spans="1:5" x14ac:dyDescent="0.25">
      <c r="A2957" s="27"/>
      <c r="B2957" s="27"/>
      <c r="C2957" s="27"/>
      <c r="E2957" s="37"/>
    </row>
    <row r="2958" spans="1:5" x14ac:dyDescent="0.25">
      <c r="A2958" s="27"/>
      <c r="B2958" s="27"/>
      <c r="C2958" s="27"/>
      <c r="E2958" s="37"/>
    </row>
    <row r="2959" spans="1:5" x14ac:dyDescent="0.25">
      <c r="A2959" s="27"/>
      <c r="B2959" s="27"/>
      <c r="C2959" s="27"/>
      <c r="E2959" s="37"/>
    </row>
    <row r="2960" spans="1:5" x14ac:dyDescent="0.25">
      <c r="A2960" s="27"/>
      <c r="B2960" s="27"/>
      <c r="C2960" s="27"/>
      <c r="E2960" s="37"/>
    </row>
    <row r="2961" spans="1:5" x14ac:dyDescent="0.25">
      <c r="A2961" s="27"/>
      <c r="B2961" s="27"/>
      <c r="C2961" s="27"/>
      <c r="E2961" s="37"/>
    </row>
    <row r="2962" spans="1:5" x14ac:dyDescent="0.25">
      <c r="A2962" s="27"/>
      <c r="B2962" s="27"/>
      <c r="C2962" s="27"/>
      <c r="E2962" s="37"/>
    </row>
    <row r="2963" spans="1:5" x14ac:dyDescent="0.25">
      <c r="A2963" s="27"/>
      <c r="B2963" s="27"/>
      <c r="C2963" s="27"/>
      <c r="E2963" s="37"/>
    </row>
    <row r="2964" spans="1:5" x14ac:dyDescent="0.25">
      <c r="A2964" s="27"/>
      <c r="B2964" s="27"/>
      <c r="C2964" s="27"/>
      <c r="E2964" s="37"/>
    </row>
    <row r="2965" spans="1:5" x14ac:dyDescent="0.25">
      <c r="A2965" s="27"/>
      <c r="B2965" s="27"/>
      <c r="C2965" s="27"/>
      <c r="E2965" s="37"/>
    </row>
    <row r="2966" spans="1:5" x14ac:dyDescent="0.25">
      <c r="A2966" s="27"/>
      <c r="B2966" s="27"/>
      <c r="C2966" s="27"/>
      <c r="E2966" s="37"/>
    </row>
    <row r="2967" spans="1:5" x14ac:dyDescent="0.25">
      <c r="A2967" s="27"/>
      <c r="B2967" s="27"/>
      <c r="C2967" s="27"/>
      <c r="E2967" s="37"/>
    </row>
    <row r="2968" spans="1:5" x14ac:dyDescent="0.25">
      <c r="A2968" s="27"/>
      <c r="B2968" s="27"/>
      <c r="C2968" s="27"/>
      <c r="E2968" s="37"/>
    </row>
    <row r="2969" spans="1:5" x14ac:dyDescent="0.25">
      <c r="A2969" s="27"/>
      <c r="B2969" s="27"/>
      <c r="C2969" s="27"/>
      <c r="E2969" s="37"/>
    </row>
    <row r="2970" spans="1:5" x14ac:dyDescent="0.25">
      <c r="A2970" s="27"/>
      <c r="B2970" s="27"/>
      <c r="C2970" s="27"/>
      <c r="E2970" s="37"/>
    </row>
    <row r="2971" spans="1:5" x14ac:dyDescent="0.25">
      <c r="A2971" s="27"/>
      <c r="B2971" s="27"/>
      <c r="C2971" s="27"/>
      <c r="E2971" s="37"/>
    </row>
    <row r="2972" spans="1:5" x14ac:dyDescent="0.25">
      <c r="A2972" s="27"/>
      <c r="B2972" s="27"/>
      <c r="C2972" s="27"/>
      <c r="E2972" s="37"/>
    </row>
    <row r="2973" spans="1:5" x14ac:dyDescent="0.25">
      <c r="A2973" s="27"/>
      <c r="B2973" s="27"/>
      <c r="C2973" s="27"/>
      <c r="E2973" s="37"/>
    </row>
    <row r="2974" spans="1:5" x14ac:dyDescent="0.25">
      <c r="A2974" s="27"/>
      <c r="B2974" s="27"/>
      <c r="C2974" s="27"/>
      <c r="E2974" s="37"/>
    </row>
    <row r="2975" spans="1:5" x14ac:dyDescent="0.25">
      <c r="A2975" s="27"/>
      <c r="B2975" s="27"/>
      <c r="C2975" s="27"/>
      <c r="E2975" s="37"/>
    </row>
    <row r="2976" spans="1:5" x14ac:dyDescent="0.25">
      <c r="A2976" s="27"/>
      <c r="B2976" s="27"/>
      <c r="C2976" s="27"/>
      <c r="E2976" s="37"/>
    </row>
    <row r="2977" spans="1:5" x14ac:dyDescent="0.25">
      <c r="A2977" s="27"/>
      <c r="B2977" s="27"/>
      <c r="C2977" s="27"/>
      <c r="E2977" s="37"/>
    </row>
    <row r="2978" spans="1:5" x14ac:dyDescent="0.25">
      <c r="A2978" s="27"/>
      <c r="B2978" s="27"/>
      <c r="C2978" s="27"/>
      <c r="E2978" s="37"/>
    </row>
    <row r="2979" spans="1:5" x14ac:dyDescent="0.25">
      <c r="A2979" s="27"/>
      <c r="B2979" s="27"/>
      <c r="C2979" s="27"/>
      <c r="E2979" s="37"/>
    </row>
    <row r="2980" spans="1:5" x14ac:dyDescent="0.25">
      <c r="A2980" s="27"/>
      <c r="B2980" s="27"/>
      <c r="C2980" s="27"/>
      <c r="E2980" s="37"/>
    </row>
    <row r="2981" spans="1:5" x14ac:dyDescent="0.25">
      <c r="A2981" s="27"/>
      <c r="B2981" s="27"/>
      <c r="C2981" s="27"/>
      <c r="E2981" s="37"/>
    </row>
    <row r="2982" spans="1:5" x14ac:dyDescent="0.25">
      <c r="A2982" s="27"/>
      <c r="B2982" s="27"/>
      <c r="C2982" s="27"/>
      <c r="E2982" s="37"/>
    </row>
    <row r="2983" spans="1:5" x14ac:dyDescent="0.25">
      <c r="A2983" s="27"/>
      <c r="B2983" s="27"/>
      <c r="C2983" s="27"/>
      <c r="E2983" s="37"/>
    </row>
    <row r="2984" spans="1:5" x14ac:dyDescent="0.25">
      <c r="A2984" s="27"/>
      <c r="B2984" s="27"/>
      <c r="C2984" s="27"/>
      <c r="E2984" s="37"/>
    </row>
    <row r="2985" spans="1:5" x14ac:dyDescent="0.25">
      <c r="A2985" s="27"/>
      <c r="B2985" s="27"/>
      <c r="C2985" s="27"/>
      <c r="E2985" s="37"/>
    </row>
    <row r="2986" spans="1:5" x14ac:dyDescent="0.25">
      <c r="A2986" s="27"/>
      <c r="B2986" s="27"/>
      <c r="C2986" s="27"/>
      <c r="E2986" s="37"/>
    </row>
    <row r="2987" spans="1:5" x14ac:dyDescent="0.25">
      <c r="A2987" s="27"/>
      <c r="B2987" s="27"/>
      <c r="C2987" s="27"/>
      <c r="E2987" s="37"/>
    </row>
    <row r="2988" spans="1:5" x14ac:dyDescent="0.25">
      <c r="A2988" s="27"/>
      <c r="B2988" s="27"/>
      <c r="C2988" s="27"/>
      <c r="E2988" s="37"/>
    </row>
    <row r="2989" spans="1:5" x14ac:dyDescent="0.25">
      <c r="A2989" s="27"/>
      <c r="B2989" s="27"/>
      <c r="C2989" s="27"/>
      <c r="E2989" s="37"/>
    </row>
    <row r="2990" spans="1:5" x14ac:dyDescent="0.25">
      <c r="A2990" s="27"/>
      <c r="B2990" s="27"/>
      <c r="C2990" s="27"/>
      <c r="E2990" s="37"/>
    </row>
    <row r="2991" spans="1:5" x14ac:dyDescent="0.25">
      <c r="A2991" s="27"/>
      <c r="B2991" s="27"/>
      <c r="C2991" s="27"/>
      <c r="E2991" s="37"/>
    </row>
    <row r="2992" spans="1:5" x14ac:dyDescent="0.25">
      <c r="A2992" s="27"/>
      <c r="B2992" s="27"/>
      <c r="C2992" s="27"/>
      <c r="E2992" s="37"/>
    </row>
    <row r="2993" spans="1:5" x14ac:dyDescent="0.25">
      <c r="A2993" s="27"/>
      <c r="B2993" s="27"/>
      <c r="C2993" s="27"/>
      <c r="E2993" s="37"/>
    </row>
    <row r="2994" spans="1:5" x14ac:dyDescent="0.25">
      <c r="A2994" s="27"/>
      <c r="B2994" s="27"/>
      <c r="C2994" s="27"/>
      <c r="E2994" s="37"/>
    </row>
    <row r="2995" spans="1:5" x14ac:dyDescent="0.25">
      <c r="A2995" s="27"/>
      <c r="B2995" s="27"/>
      <c r="C2995" s="27"/>
      <c r="E2995" s="37"/>
    </row>
    <row r="2996" spans="1:5" x14ac:dyDescent="0.25">
      <c r="A2996" s="27"/>
      <c r="B2996" s="27"/>
      <c r="C2996" s="27"/>
      <c r="E2996" s="37"/>
    </row>
    <row r="2997" spans="1:5" x14ac:dyDescent="0.25">
      <c r="A2997" s="27"/>
      <c r="B2997" s="27"/>
      <c r="C2997" s="27"/>
      <c r="E2997" s="37"/>
    </row>
    <row r="2998" spans="1:5" x14ac:dyDescent="0.25">
      <c r="A2998" s="27"/>
      <c r="B2998" s="27"/>
      <c r="C2998" s="27"/>
      <c r="E2998" s="37"/>
    </row>
    <row r="2999" spans="1:5" x14ac:dyDescent="0.25">
      <c r="A2999" s="27"/>
      <c r="B2999" s="27"/>
      <c r="C2999" s="27"/>
      <c r="E2999" s="37"/>
    </row>
    <row r="3000" spans="1:5" x14ac:dyDescent="0.25">
      <c r="A3000" s="27"/>
      <c r="B3000" s="27"/>
      <c r="C3000" s="27"/>
      <c r="E3000" s="37"/>
    </row>
    <row r="3001" spans="1:5" x14ac:dyDescent="0.25">
      <c r="A3001" s="27"/>
      <c r="B3001" s="27"/>
      <c r="C3001" s="27"/>
      <c r="E3001" s="37"/>
    </row>
    <row r="3002" spans="1:5" x14ac:dyDescent="0.25">
      <c r="A3002" s="27"/>
      <c r="B3002" s="27"/>
      <c r="C3002" s="27"/>
      <c r="E3002" s="37"/>
    </row>
    <row r="3003" spans="1:5" x14ac:dyDescent="0.25">
      <c r="A3003" s="27"/>
      <c r="B3003" s="27"/>
      <c r="C3003" s="27"/>
      <c r="E3003" s="37"/>
    </row>
    <row r="3004" spans="1:5" x14ac:dyDescent="0.25">
      <c r="A3004" s="27"/>
      <c r="B3004" s="27"/>
      <c r="C3004" s="27"/>
      <c r="E3004" s="37"/>
    </row>
    <row r="3005" spans="1:5" x14ac:dyDescent="0.25">
      <c r="A3005" s="27"/>
      <c r="B3005" s="27"/>
      <c r="C3005" s="27"/>
      <c r="E3005" s="37"/>
    </row>
    <row r="3006" spans="1:5" x14ac:dyDescent="0.25">
      <c r="A3006" s="27"/>
      <c r="B3006" s="27"/>
      <c r="C3006" s="27"/>
      <c r="E3006" s="37"/>
    </row>
    <row r="3007" spans="1:5" x14ac:dyDescent="0.25">
      <c r="A3007" s="27"/>
      <c r="B3007" s="27"/>
      <c r="C3007" s="27"/>
      <c r="E3007" s="37"/>
    </row>
    <row r="3008" spans="1:5" x14ac:dyDescent="0.25">
      <c r="A3008" s="27"/>
      <c r="B3008" s="27"/>
      <c r="C3008" s="27"/>
      <c r="E3008" s="37"/>
    </row>
    <row r="3009" spans="1:5" x14ac:dyDescent="0.25">
      <c r="A3009" s="27"/>
      <c r="B3009" s="27"/>
      <c r="C3009" s="27"/>
      <c r="E3009" s="37"/>
    </row>
    <row r="3010" spans="1:5" x14ac:dyDescent="0.25">
      <c r="A3010" s="27"/>
      <c r="B3010" s="27"/>
      <c r="C3010" s="27"/>
      <c r="E3010" s="37"/>
    </row>
    <row r="3011" spans="1:5" x14ac:dyDescent="0.25">
      <c r="A3011" s="27"/>
      <c r="B3011" s="27"/>
      <c r="C3011" s="27"/>
      <c r="E3011" s="37"/>
    </row>
    <row r="3012" spans="1:5" x14ac:dyDescent="0.25">
      <c r="A3012" s="27"/>
      <c r="B3012" s="27"/>
      <c r="C3012" s="27"/>
      <c r="E3012" s="37"/>
    </row>
    <row r="3013" spans="1:5" x14ac:dyDescent="0.25">
      <c r="A3013" s="27"/>
      <c r="B3013" s="27"/>
      <c r="C3013" s="27"/>
      <c r="E3013" s="37"/>
    </row>
    <row r="3014" spans="1:5" x14ac:dyDescent="0.25">
      <c r="A3014" s="27"/>
      <c r="B3014" s="27"/>
      <c r="C3014" s="27"/>
      <c r="E3014" s="37"/>
    </row>
    <row r="3015" spans="1:5" x14ac:dyDescent="0.25">
      <c r="A3015" s="27"/>
      <c r="B3015" s="27"/>
      <c r="C3015" s="27"/>
      <c r="E3015" s="37"/>
    </row>
    <row r="3016" spans="1:5" x14ac:dyDescent="0.25">
      <c r="A3016" s="27"/>
      <c r="B3016" s="27"/>
      <c r="C3016" s="27"/>
      <c r="E3016" s="37"/>
    </row>
    <row r="3017" spans="1:5" x14ac:dyDescent="0.25">
      <c r="A3017" s="27"/>
      <c r="B3017" s="27"/>
      <c r="C3017" s="27"/>
      <c r="E3017" s="37"/>
    </row>
    <row r="3018" spans="1:5" x14ac:dyDescent="0.25">
      <c r="A3018" s="27"/>
      <c r="B3018" s="27"/>
      <c r="C3018" s="27"/>
      <c r="E3018" s="37"/>
    </row>
    <row r="3019" spans="1:5" x14ac:dyDescent="0.25">
      <c r="A3019" s="27"/>
      <c r="B3019" s="27"/>
      <c r="C3019" s="27"/>
      <c r="E3019" s="37"/>
    </row>
    <row r="3020" spans="1:5" x14ac:dyDescent="0.25">
      <c r="A3020" s="27"/>
      <c r="B3020" s="27"/>
      <c r="C3020" s="27"/>
      <c r="E3020" s="37"/>
    </row>
    <row r="3021" spans="1:5" x14ac:dyDescent="0.25">
      <c r="A3021" s="27"/>
      <c r="B3021" s="27"/>
      <c r="C3021" s="27"/>
      <c r="E3021" s="37"/>
    </row>
    <row r="3022" spans="1:5" x14ac:dyDescent="0.25">
      <c r="A3022" s="27"/>
      <c r="B3022" s="27"/>
      <c r="C3022" s="27"/>
      <c r="E3022" s="37"/>
    </row>
    <row r="3023" spans="1:5" x14ac:dyDescent="0.25">
      <c r="A3023" s="27"/>
      <c r="B3023" s="27"/>
      <c r="C3023" s="27"/>
      <c r="E3023" s="37"/>
    </row>
    <row r="3024" spans="1:5" x14ac:dyDescent="0.25">
      <c r="A3024" s="27"/>
      <c r="B3024" s="27"/>
      <c r="C3024" s="27"/>
      <c r="E3024" s="37"/>
    </row>
    <row r="3025" spans="1:5" x14ac:dyDescent="0.25">
      <c r="A3025" s="27"/>
      <c r="B3025" s="27"/>
      <c r="C3025" s="27"/>
      <c r="E3025" s="37"/>
    </row>
    <row r="3026" spans="1:5" x14ac:dyDescent="0.25">
      <c r="A3026" s="27"/>
      <c r="B3026" s="27"/>
      <c r="C3026" s="27"/>
      <c r="E3026" s="37"/>
    </row>
    <row r="3027" spans="1:5" x14ac:dyDescent="0.25">
      <c r="A3027" s="27"/>
      <c r="B3027" s="27"/>
      <c r="C3027" s="27"/>
      <c r="E3027" s="37"/>
    </row>
    <row r="3028" spans="1:5" x14ac:dyDescent="0.25">
      <c r="A3028" s="27"/>
      <c r="B3028" s="27"/>
      <c r="C3028" s="27"/>
      <c r="E3028" s="37"/>
    </row>
    <row r="3029" spans="1:5" x14ac:dyDescent="0.25">
      <c r="A3029" s="27"/>
      <c r="B3029" s="27"/>
      <c r="C3029" s="27"/>
      <c r="E3029" s="37"/>
    </row>
    <row r="3030" spans="1:5" x14ac:dyDescent="0.25">
      <c r="A3030" s="27"/>
      <c r="B3030" s="27"/>
      <c r="C3030" s="27"/>
      <c r="E3030" s="37"/>
    </row>
    <row r="3031" spans="1:5" x14ac:dyDescent="0.25">
      <c r="A3031" s="27"/>
      <c r="B3031" s="27"/>
      <c r="C3031" s="27"/>
      <c r="E3031" s="37"/>
    </row>
    <row r="3032" spans="1:5" x14ac:dyDescent="0.25">
      <c r="A3032" s="27"/>
      <c r="B3032" s="27"/>
      <c r="C3032" s="27"/>
      <c r="E3032" s="37"/>
    </row>
    <row r="3033" spans="1:5" x14ac:dyDescent="0.25">
      <c r="A3033" s="27"/>
      <c r="B3033" s="27"/>
      <c r="C3033" s="27"/>
      <c r="E3033" s="37"/>
    </row>
    <row r="3034" spans="1:5" x14ac:dyDescent="0.25">
      <c r="A3034" s="27"/>
      <c r="B3034" s="27"/>
      <c r="C3034" s="27"/>
      <c r="E3034" s="37"/>
    </row>
    <row r="3035" spans="1:5" x14ac:dyDescent="0.25">
      <c r="A3035" s="27"/>
      <c r="B3035" s="27"/>
      <c r="C3035" s="27"/>
      <c r="E3035" s="37"/>
    </row>
    <row r="3036" spans="1:5" x14ac:dyDescent="0.25">
      <c r="A3036" s="27"/>
      <c r="B3036" s="27"/>
      <c r="C3036" s="27"/>
      <c r="E3036" s="37"/>
    </row>
    <row r="3037" spans="1:5" x14ac:dyDescent="0.25">
      <c r="A3037" s="27"/>
      <c r="B3037" s="27"/>
      <c r="C3037" s="27"/>
      <c r="E3037" s="37"/>
    </row>
    <row r="3038" spans="1:5" x14ac:dyDescent="0.25">
      <c r="A3038" s="27"/>
      <c r="B3038" s="27"/>
      <c r="C3038" s="27"/>
      <c r="E3038" s="37"/>
    </row>
    <row r="3039" spans="1:5" x14ac:dyDescent="0.25">
      <c r="A3039" s="27"/>
      <c r="B3039" s="27"/>
      <c r="C3039" s="27"/>
      <c r="E3039" s="37"/>
    </row>
    <row r="3040" spans="1:5" x14ac:dyDescent="0.25">
      <c r="A3040" s="27"/>
      <c r="B3040" s="27"/>
      <c r="C3040" s="27"/>
      <c r="E3040" s="37"/>
    </row>
    <row r="3041" spans="1:5" x14ac:dyDescent="0.25">
      <c r="A3041" s="27"/>
      <c r="B3041" s="27"/>
      <c r="C3041" s="27"/>
      <c r="E3041" s="37"/>
    </row>
    <row r="3042" spans="1:5" x14ac:dyDescent="0.25">
      <c r="A3042" s="27"/>
      <c r="B3042" s="27"/>
      <c r="C3042" s="27"/>
      <c r="E3042" s="37"/>
    </row>
    <row r="3043" spans="1:5" x14ac:dyDescent="0.25">
      <c r="A3043" s="27"/>
      <c r="B3043" s="27"/>
      <c r="C3043" s="27"/>
      <c r="E3043" s="37"/>
    </row>
    <row r="3044" spans="1:5" x14ac:dyDescent="0.25">
      <c r="A3044" s="27"/>
      <c r="B3044" s="27"/>
      <c r="C3044" s="27"/>
      <c r="E3044" s="37"/>
    </row>
    <row r="3045" spans="1:5" x14ac:dyDescent="0.25">
      <c r="A3045" s="27"/>
      <c r="B3045" s="27"/>
      <c r="C3045" s="27"/>
      <c r="E3045" s="37"/>
    </row>
    <row r="3046" spans="1:5" x14ac:dyDescent="0.25">
      <c r="A3046" s="27"/>
      <c r="B3046" s="27"/>
      <c r="C3046" s="27"/>
      <c r="E3046" s="37"/>
    </row>
    <row r="3047" spans="1:5" x14ac:dyDescent="0.25">
      <c r="A3047" s="27"/>
      <c r="B3047" s="27"/>
      <c r="C3047" s="27"/>
      <c r="E3047" s="37"/>
    </row>
    <row r="3048" spans="1:5" x14ac:dyDescent="0.25">
      <c r="A3048" s="27"/>
      <c r="B3048" s="27"/>
      <c r="C3048" s="27"/>
      <c r="E3048" s="37"/>
    </row>
    <row r="3049" spans="1:5" x14ac:dyDescent="0.25">
      <c r="A3049" s="27"/>
      <c r="B3049" s="27"/>
      <c r="C3049" s="27"/>
      <c r="E3049" s="37"/>
    </row>
    <row r="3050" spans="1:5" x14ac:dyDescent="0.25">
      <c r="A3050" s="27"/>
      <c r="B3050" s="27"/>
      <c r="C3050" s="27"/>
      <c r="E3050" s="37"/>
    </row>
    <row r="3051" spans="1:5" x14ac:dyDescent="0.25">
      <c r="A3051" s="27"/>
      <c r="B3051" s="27"/>
      <c r="C3051" s="27"/>
      <c r="E3051" s="37"/>
    </row>
    <row r="3052" spans="1:5" x14ac:dyDescent="0.25">
      <c r="A3052" s="27"/>
      <c r="B3052" s="27"/>
      <c r="C3052" s="27"/>
      <c r="E3052" s="37"/>
    </row>
    <row r="3053" spans="1:5" x14ac:dyDescent="0.25">
      <c r="A3053" s="27"/>
      <c r="B3053" s="27"/>
      <c r="C3053" s="27"/>
      <c r="E3053" s="37"/>
    </row>
    <row r="3054" spans="1:5" x14ac:dyDescent="0.25">
      <c r="A3054" s="27"/>
      <c r="B3054" s="27"/>
      <c r="C3054" s="27"/>
      <c r="E3054" s="37"/>
    </row>
    <row r="3055" spans="1:5" x14ac:dyDescent="0.25">
      <c r="A3055" s="27"/>
      <c r="B3055" s="27"/>
      <c r="C3055" s="27"/>
      <c r="E3055" s="37"/>
    </row>
    <row r="3056" spans="1:5" x14ac:dyDescent="0.25">
      <c r="A3056" s="27"/>
      <c r="B3056" s="27"/>
      <c r="C3056" s="27"/>
      <c r="E3056" s="37"/>
    </row>
    <row r="3057" spans="1:5" x14ac:dyDescent="0.25">
      <c r="A3057" s="27"/>
      <c r="B3057" s="27"/>
      <c r="C3057" s="27"/>
      <c r="E3057" s="37"/>
    </row>
    <row r="3058" spans="1:5" x14ac:dyDescent="0.25">
      <c r="A3058" s="27"/>
      <c r="B3058" s="27"/>
      <c r="C3058" s="27"/>
      <c r="E3058" s="37"/>
    </row>
    <row r="3059" spans="1:5" x14ac:dyDescent="0.25">
      <c r="A3059" s="27"/>
      <c r="B3059" s="27"/>
      <c r="C3059" s="27"/>
      <c r="E3059" s="37"/>
    </row>
    <row r="3060" spans="1:5" x14ac:dyDescent="0.25">
      <c r="A3060" s="27"/>
      <c r="B3060" s="27"/>
      <c r="C3060" s="27"/>
      <c r="E3060" s="37"/>
    </row>
    <row r="3061" spans="1:5" x14ac:dyDescent="0.25">
      <c r="A3061" s="27"/>
      <c r="B3061" s="27"/>
      <c r="C3061" s="27"/>
      <c r="E3061" s="37"/>
    </row>
    <row r="3062" spans="1:5" x14ac:dyDescent="0.25">
      <c r="A3062" s="27"/>
      <c r="B3062" s="27"/>
      <c r="C3062" s="27"/>
      <c r="E3062" s="37"/>
    </row>
    <row r="3063" spans="1:5" x14ac:dyDescent="0.25">
      <c r="A3063" s="27"/>
      <c r="B3063" s="27"/>
      <c r="C3063" s="27"/>
      <c r="E3063" s="37"/>
    </row>
    <row r="3064" spans="1:5" x14ac:dyDescent="0.25">
      <c r="A3064" s="27"/>
      <c r="B3064" s="27"/>
      <c r="C3064" s="27"/>
      <c r="E3064" s="37"/>
    </row>
    <row r="3065" spans="1:5" x14ac:dyDescent="0.25">
      <c r="A3065" s="27"/>
      <c r="B3065" s="27"/>
      <c r="C3065" s="27"/>
      <c r="E3065" s="37"/>
    </row>
    <row r="3066" spans="1:5" x14ac:dyDescent="0.25">
      <c r="A3066" s="27"/>
      <c r="B3066" s="27"/>
      <c r="C3066" s="27"/>
      <c r="E3066" s="37"/>
    </row>
    <row r="3067" spans="1:5" x14ac:dyDescent="0.25">
      <c r="A3067" s="27"/>
      <c r="B3067" s="27"/>
      <c r="C3067" s="27"/>
      <c r="E3067" s="37"/>
    </row>
    <row r="3068" spans="1:5" x14ac:dyDescent="0.25">
      <c r="A3068" s="27"/>
      <c r="B3068" s="27"/>
      <c r="C3068" s="27"/>
      <c r="E3068" s="37"/>
    </row>
    <row r="3069" spans="1:5" x14ac:dyDescent="0.25">
      <c r="A3069" s="27"/>
      <c r="B3069" s="27"/>
      <c r="C3069" s="27"/>
      <c r="E3069" s="37"/>
    </row>
    <row r="3070" spans="1:5" x14ac:dyDescent="0.25">
      <c r="A3070" s="27"/>
      <c r="B3070" s="27"/>
      <c r="C3070" s="27"/>
      <c r="E3070" s="37"/>
    </row>
    <row r="3071" spans="1:5" x14ac:dyDescent="0.25">
      <c r="A3071" s="27"/>
      <c r="B3071" s="27"/>
      <c r="C3071" s="27"/>
      <c r="E3071" s="37"/>
    </row>
    <row r="3072" spans="1:5" x14ac:dyDescent="0.25">
      <c r="A3072" s="27"/>
      <c r="B3072" s="27"/>
      <c r="C3072" s="27"/>
      <c r="E3072" s="37"/>
    </row>
    <row r="3073" spans="1:5" x14ac:dyDescent="0.25">
      <c r="A3073" s="27"/>
      <c r="B3073" s="27"/>
      <c r="C3073" s="27"/>
      <c r="E3073" s="37"/>
    </row>
    <row r="3074" spans="1:5" x14ac:dyDescent="0.25">
      <c r="A3074" s="27"/>
      <c r="B3074" s="27"/>
      <c r="C3074" s="27"/>
      <c r="E3074" s="37"/>
    </row>
    <row r="3075" spans="1:5" x14ac:dyDescent="0.25">
      <c r="A3075" s="27"/>
      <c r="B3075" s="27"/>
      <c r="C3075" s="27"/>
      <c r="E3075" s="37"/>
    </row>
    <row r="3076" spans="1:5" x14ac:dyDescent="0.25">
      <c r="A3076" s="27"/>
      <c r="B3076" s="27"/>
      <c r="C3076" s="27"/>
      <c r="E3076" s="37"/>
    </row>
    <row r="3077" spans="1:5" x14ac:dyDescent="0.25">
      <c r="A3077" s="27"/>
      <c r="B3077" s="27"/>
      <c r="C3077" s="27"/>
      <c r="E3077" s="37"/>
    </row>
    <row r="3078" spans="1:5" x14ac:dyDescent="0.25">
      <c r="A3078" s="27"/>
      <c r="B3078" s="27"/>
      <c r="C3078" s="27"/>
      <c r="E3078" s="37"/>
    </row>
    <row r="3079" spans="1:5" x14ac:dyDescent="0.25">
      <c r="A3079" s="27"/>
      <c r="B3079" s="27"/>
      <c r="C3079" s="27"/>
      <c r="E3079" s="37"/>
    </row>
    <row r="3080" spans="1:5" x14ac:dyDescent="0.25">
      <c r="A3080" s="27"/>
      <c r="B3080" s="27"/>
      <c r="C3080" s="27"/>
      <c r="E3080" s="37"/>
    </row>
    <row r="3081" spans="1:5" x14ac:dyDescent="0.25">
      <c r="A3081" s="27"/>
      <c r="B3081" s="27"/>
      <c r="C3081" s="27"/>
      <c r="E3081" s="37"/>
    </row>
    <row r="3082" spans="1:5" x14ac:dyDescent="0.25">
      <c r="A3082" s="27"/>
      <c r="B3082" s="27"/>
      <c r="C3082" s="27"/>
      <c r="E3082" s="37"/>
    </row>
    <row r="3083" spans="1:5" x14ac:dyDescent="0.25">
      <c r="A3083" s="27"/>
      <c r="B3083" s="27"/>
      <c r="C3083" s="27"/>
      <c r="E3083" s="37"/>
    </row>
    <row r="3084" spans="1:5" x14ac:dyDescent="0.25">
      <c r="A3084" s="27"/>
      <c r="B3084" s="27"/>
      <c r="C3084" s="27"/>
      <c r="E3084" s="37"/>
    </row>
    <row r="3085" spans="1:5" x14ac:dyDescent="0.25">
      <c r="A3085" s="27"/>
      <c r="B3085" s="27"/>
      <c r="C3085" s="27"/>
      <c r="E3085" s="37"/>
    </row>
    <row r="3086" spans="1:5" x14ac:dyDescent="0.25">
      <c r="A3086" s="27"/>
      <c r="B3086" s="27"/>
      <c r="C3086" s="27"/>
      <c r="E3086" s="37"/>
    </row>
    <row r="3087" spans="1:5" x14ac:dyDescent="0.25">
      <c r="A3087" s="27"/>
      <c r="B3087" s="27"/>
      <c r="C3087" s="27"/>
      <c r="E3087" s="37"/>
    </row>
    <row r="3088" spans="1:5" x14ac:dyDescent="0.25">
      <c r="A3088" s="27"/>
      <c r="B3088" s="27"/>
      <c r="C3088" s="27"/>
      <c r="E3088" s="37"/>
    </row>
    <row r="3089" spans="1:5" x14ac:dyDescent="0.25">
      <c r="A3089" s="27"/>
      <c r="B3089" s="27"/>
      <c r="C3089" s="27"/>
      <c r="E3089" s="37"/>
    </row>
    <row r="3090" spans="1:5" x14ac:dyDescent="0.25">
      <c r="A3090" s="27"/>
      <c r="B3090" s="27"/>
      <c r="C3090" s="27"/>
      <c r="E3090" s="37"/>
    </row>
    <row r="3091" spans="1:5" x14ac:dyDescent="0.25">
      <c r="A3091" s="27"/>
      <c r="B3091" s="27"/>
      <c r="C3091" s="27"/>
      <c r="E3091" s="37"/>
    </row>
    <row r="3092" spans="1:5" x14ac:dyDescent="0.25">
      <c r="A3092" s="27"/>
      <c r="B3092" s="27"/>
      <c r="C3092" s="27"/>
      <c r="E3092" s="37"/>
    </row>
    <row r="3093" spans="1:5" x14ac:dyDescent="0.25">
      <c r="A3093" s="27"/>
      <c r="B3093" s="27"/>
      <c r="C3093" s="27"/>
      <c r="E3093" s="37"/>
    </row>
    <row r="3094" spans="1:5" x14ac:dyDescent="0.25">
      <c r="A3094" s="27"/>
      <c r="B3094" s="27"/>
      <c r="C3094" s="27"/>
      <c r="E3094" s="37"/>
    </row>
    <row r="3095" spans="1:5" x14ac:dyDescent="0.25">
      <c r="A3095" s="27"/>
      <c r="B3095" s="27"/>
      <c r="C3095" s="27"/>
      <c r="E3095" s="37"/>
    </row>
    <row r="3096" spans="1:5" x14ac:dyDescent="0.25">
      <c r="A3096" s="27"/>
      <c r="B3096" s="27"/>
      <c r="C3096" s="27"/>
      <c r="E3096" s="37"/>
    </row>
    <row r="3097" spans="1:5" x14ac:dyDescent="0.25">
      <c r="A3097" s="27"/>
      <c r="B3097" s="27"/>
      <c r="C3097" s="27"/>
      <c r="E3097" s="37"/>
    </row>
    <row r="3098" spans="1:5" x14ac:dyDescent="0.25">
      <c r="A3098" s="27"/>
      <c r="B3098" s="27"/>
      <c r="C3098" s="27"/>
      <c r="E3098" s="37"/>
    </row>
    <row r="3099" spans="1:5" x14ac:dyDescent="0.25">
      <c r="A3099" s="27"/>
      <c r="B3099" s="27"/>
      <c r="C3099" s="27"/>
      <c r="E3099" s="37"/>
    </row>
    <row r="3100" spans="1:5" x14ac:dyDescent="0.25">
      <c r="A3100" s="27"/>
      <c r="B3100" s="27"/>
      <c r="C3100" s="27"/>
      <c r="E3100" s="37"/>
    </row>
    <row r="3101" spans="1:5" x14ac:dyDescent="0.25">
      <c r="A3101" s="27"/>
      <c r="B3101" s="27"/>
      <c r="C3101" s="27"/>
      <c r="E3101" s="37"/>
    </row>
    <row r="3102" spans="1:5" x14ac:dyDescent="0.25">
      <c r="A3102" s="27"/>
      <c r="B3102" s="27"/>
      <c r="C3102" s="27"/>
      <c r="E3102" s="37"/>
    </row>
    <row r="3103" spans="1:5" x14ac:dyDescent="0.25">
      <c r="A3103" s="27"/>
      <c r="B3103" s="27"/>
      <c r="C3103" s="27"/>
      <c r="E3103" s="37"/>
    </row>
    <row r="3104" spans="1:5" x14ac:dyDescent="0.25">
      <c r="A3104" s="27"/>
      <c r="B3104" s="27"/>
      <c r="C3104" s="27"/>
      <c r="E3104" s="37"/>
    </row>
    <row r="3105" spans="1:5" x14ac:dyDescent="0.25">
      <c r="A3105" s="27"/>
      <c r="B3105" s="27"/>
      <c r="C3105" s="27"/>
      <c r="E3105" s="37"/>
    </row>
    <row r="3106" spans="1:5" x14ac:dyDescent="0.25">
      <c r="A3106" s="27"/>
      <c r="B3106" s="27"/>
      <c r="C3106" s="27"/>
      <c r="E3106" s="37"/>
    </row>
    <row r="3107" spans="1:5" x14ac:dyDescent="0.25">
      <c r="A3107" s="27"/>
      <c r="B3107" s="27"/>
      <c r="C3107" s="27"/>
      <c r="E3107" s="37"/>
    </row>
    <row r="3108" spans="1:5" x14ac:dyDescent="0.25">
      <c r="A3108" s="27"/>
      <c r="B3108" s="27"/>
      <c r="C3108" s="27"/>
      <c r="E3108" s="37"/>
    </row>
    <row r="3109" spans="1:5" x14ac:dyDescent="0.25">
      <c r="A3109" s="27"/>
      <c r="B3109" s="27"/>
      <c r="C3109" s="27"/>
      <c r="E3109" s="37"/>
    </row>
    <row r="3110" spans="1:5" x14ac:dyDescent="0.25">
      <c r="A3110" s="27"/>
      <c r="B3110" s="27"/>
      <c r="C3110" s="27"/>
      <c r="E3110" s="37"/>
    </row>
    <row r="3111" spans="1:5" x14ac:dyDescent="0.25">
      <c r="A3111" s="27"/>
      <c r="B3111" s="27"/>
      <c r="C3111" s="27"/>
      <c r="E3111" s="37"/>
    </row>
    <row r="3112" spans="1:5" x14ac:dyDescent="0.25">
      <c r="A3112" s="27"/>
      <c r="B3112" s="27"/>
      <c r="C3112" s="27"/>
      <c r="E3112" s="37"/>
    </row>
    <row r="3113" spans="1:5" x14ac:dyDescent="0.25">
      <c r="A3113" s="27"/>
      <c r="B3113" s="27"/>
      <c r="C3113" s="27"/>
      <c r="E3113" s="37"/>
    </row>
    <row r="3114" spans="1:5" x14ac:dyDescent="0.25">
      <c r="A3114" s="27"/>
      <c r="B3114" s="27"/>
      <c r="C3114" s="27"/>
      <c r="E3114" s="37"/>
    </row>
    <row r="3115" spans="1:5" x14ac:dyDescent="0.25">
      <c r="A3115" s="27"/>
      <c r="B3115" s="27"/>
      <c r="C3115" s="27"/>
      <c r="E3115" s="37"/>
    </row>
    <row r="3116" spans="1:5" x14ac:dyDescent="0.25">
      <c r="A3116" s="27"/>
      <c r="B3116" s="27"/>
      <c r="C3116" s="27"/>
      <c r="E3116" s="37"/>
    </row>
    <row r="3117" spans="1:5" x14ac:dyDescent="0.25">
      <c r="A3117" s="27"/>
      <c r="B3117" s="27"/>
      <c r="C3117" s="27"/>
      <c r="E3117" s="37"/>
    </row>
    <row r="3118" spans="1:5" x14ac:dyDescent="0.25">
      <c r="A3118" s="27"/>
      <c r="B3118" s="27"/>
      <c r="C3118" s="27"/>
      <c r="E3118" s="37"/>
    </row>
    <row r="3119" spans="1:5" x14ac:dyDescent="0.25">
      <c r="A3119" s="27"/>
      <c r="B3119" s="27"/>
      <c r="C3119" s="27"/>
      <c r="E3119" s="37"/>
    </row>
    <row r="3120" spans="1:5" x14ac:dyDescent="0.25">
      <c r="A3120" s="27"/>
      <c r="B3120" s="27"/>
      <c r="C3120" s="27"/>
      <c r="E3120" s="37"/>
    </row>
    <row r="3121" spans="1:5" x14ac:dyDescent="0.25">
      <c r="A3121" s="27"/>
      <c r="B3121" s="27"/>
      <c r="C3121" s="27"/>
      <c r="E3121" s="37"/>
    </row>
    <row r="3122" spans="1:5" x14ac:dyDescent="0.25">
      <c r="A3122" s="27"/>
      <c r="B3122" s="27"/>
      <c r="C3122" s="27"/>
      <c r="E3122" s="37"/>
    </row>
    <row r="3123" spans="1:5" x14ac:dyDescent="0.25">
      <c r="A3123" s="27"/>
      <c r="B3123" s="27"/>
      <c r="C3123" s="27"/>
      <c r="E3123" s="37"/>
    </row>
    <row r="3124" spans="1:5" x14ac:dyDescent="0.25">
      <c r="A3124" s="27"/>
      <c r="B3124" s="27"/>
      <c r="C3124" s="27"/>
      <c r="E3124" s="37"/>
    </row>
    <row r="3125" spans="1:5" x14ac:dyDescent="0.25">
      <c r="A3125" s="27"/>
      <c r="B3125" s="27"/>
      <c r="C3125" s="27"/>
      <c r="E3125" s="37"/>
    </row>
    <row r="3126" spans="1:5" x14ac:dyDescent="0.25">
      <c r="A3126" s="27"/>
      <c r="B3126" s="27"/>
      <c r="C3126" s="27"/>
      <c r="E3126" s="37"/>
    </row>
    <row r="3127" spans="1:5" x14ac:dyDescent="0.25">
      <c r="A3127" s="27"/>
      <c r="B3127" s="27"/>
      <c r="C3127" s="27"/>
      <c r="E3127" s="37"/>
    </row>
    <row r="3128" spans="1:5" x14ac:dyDescent="0.25">
      <c r="A3128" s="27"/>
      <c r="B3128" s="27"/>
      <c r="C3128" s="27"/>
      <c r="E3128" s="37"/>
    </row>
    <row r="3129" spans="1:5" x14ac:dyDescent="0.25">
      <c r="A3129" s="27"/>
      <c r="B3129" s="27"/>
      <c r="C3129" s="27"/>
      <c r="E3129" s="37"/>
    </row>
    <row r="3130" spans="1:5" x14ac:dyDescent="0.25">
      <c r="A3130" s="27"/>
      <c r="B3130" s="27"/>
      <c r="C3130" s="27"/>
      <c r="E3130" s="37"/>
    </row>
    <row r="3131" spans="1:5" x14ac:dyDescent="0.25">
      <c r="A3131" s="27"/>
      <c r="B3131" s="27"/>
      <c r="C3131" s="27"/>
      <c r="E3131" s="37"/>
    </row>
    <row r="3132" spans="1:5" x14ac:dyDescent="0.25">
      <c r="A3132" s="27"/>
      <c r="B3132" s="27"/>
      <c r="C3132" s="27"/>
      <c r="E3132" s="37"/>
    </row>
    <row r="3133" spans="1:5" x14ac:dyDescent="0.25">
      <c r="A3133" s="27"/>
      <c r="B3133" s="27"/>
      <c r="C3133" s="27"/>
      <c r="E3133" s="37"/>
    </row>
    <row r="3134" spans="1:5" x14ac:dyDescent="0.25">
      <c r="A3134" s="27"/>
      <c r="B3134" s="27"/>
      <c r="C3134" s="27"/>
      <c r="E3134" s="37"/>
    </row>
    <row r="3135" spans="1:5" x14ac:dyDescent="0.25">
      <c r="A3135" s="27"/>
      <c r="B3135" s="27"/>
      <c r="C3135" s="27"/>
      <c r="E3135" s="37"/>
    </row>
    <row r="3136" spans="1:5" x14ac:dyDescent="0.25">
      <c r="A3136" s="27"/>
      <c r="B3136" s="27"/>
      <c r="C3136" s="27"/>
      <c r="E3136" s="37"/>
    </row>
    <row r="3137" spans="1:5" x14ac:dyDescent="0.25">
      <c r="A3137" s="27"/>
      <c r="B3137" s="27"/>
      <c r="C3137" s="27"/>
      <c r="E3137" s="37"/>
    </row>
    <row r="3138" spans="1:5" x14ac:dyDescent="0.25">
      <c r="A3138" s="27"/>
      <c r="B3138" s="27"/>
      <c r="C3138" s="27"/>
      <c r="E3138" s="37"/>
    </row>
    <row r="3139" spans="1:5" x14ac:dyDescent="0.25">
      <c r="A3139" s="27"/>
      <c r="B3139" s="27"/>
      <c r="C3139" s="27"/>
      <c r="E3139" s="37"/>
    </row>
    <row r="3140" spans="1:5" x14ac:dyDescent="0.25">
      <c r="A3140" s="27"/>
      <c r="B3140" s="27"/>
      <c r="C3140" s="27"/>
      <c r="E3140" s="37"/>
    </row>
    <row r="3141" spans="1:5" x14ac:dyDescent="0.25">
      <c r="A3141" s="27"/>
      <c r="B3141" s="27"/>
      <c r="C3141" s="27"/>
      <c r="E3141" s="37"/>
    </row>
    <row r="3142" spans="1:5" x14ac:dyDescent="0.25">
      <c r="A3142" s="27"/>
      <c r="B3142" s="27"/>
      <c r="C3142" s="27"/>
      <c r="E3142" s="37"/>
    </row>
    <row r="3143" spans="1:5" x14ac:dyDescent="0.25">
      <c r="A3143" s="27"/>
      <c r="B3143" s="27"/>
      <c r="C3143" s="27"/>
      <c r="E3143" s="37"/>
    </row>
    <row r="3144" spans="1:5" x14ac:dyDescent="0.25">
      <c r="A3144" s="27"/>
      <c r="B3144" s="27"/>
      <c r="C3144" s="27"/>
      <c r="E3144" s="37"/>
    </row>
    <row r="3145" spans="1:5" x14ac:dyDescent="0.25">
      <c r="A3145" s="27"/>
      <c r="B3145" s="27"/>
      <c r="C3145" s="27"/>
      <c r="E3145" s="37"/>
    </row>
    <row r="3146" spans="1:5" x14ac:dyDescent="0.25">
      <c r="A3146" s="27"/>
      <c r="B3146" s="27"/>
      <c r="C3146" s="27"/>
      <c r="E3146" s="37"/>
    </row>
    <row r="3147" spans="1:5" x14ac:dyDescent="0.25">
      <c r="A3147" s="27"/>
      <c r="B3147" s="27"/>
      <c r="C3147" s="27"/>
      <c r="E3147" s="37"/>
    </row>
    <row r="3148" spans="1:5" x14ac:dyDescent="0.25">
      <c r="A3148" s="27"/>
      <c r="B3148" s="27"/>
      <c r="C3148" s="27"/>
      <c r="E3148" s="37"/>
    </row>
    <row r="3149" spans="1:5" x14ac:dyDescent="0.25">
      <c r="A3149" s="27"/>
      <c r="B3149" s="27"/>
      <c r="C3149" s="27"/>
      <c r="E3149" s="37"/>
    </row>
    <row r="3150" spans="1:5" x14ac:dyDescent="0.25">
      <c r="A3150" s="27"/>
      <c r="B3150" s="27"/>
      <c r="C3150" s="27"/>
      <c r="E3150" s="37"/>
    </row>
    <row r="3151" spans="1:5" x14ac:dyDescent="0.25">
      <c r="A3151" s="27"/>
      <c r="B3151" s="27"/>
      <c r="C3151" s="27"/>
      <c r="E3151" s="37"/>
    </row>
    <row r="3152" spans="1:5" x14ac:dyDescent="0.25">
      <c r="A3152" s="27"/>
      <c r="B3152" s="27"/>
      <c r="C3152" s="27"/>
      <c r="E3152" s="37"/>
    </row>
    <row r="3153" spans="1:5" x14ac:dyDescent="0.25">
      <c r="A3153" s="27"/>
      <c r="B3153" s="27"/>
      <c r="C3153" s="27"/>
      <c r="E3153" s="37"/>
    </row>
    <row r="3154" spans="1:5" x14ac:dyDescent="0.25">
      <c r="A3154" s="27"/>
      <c r="B3154" s="27"/>
      <c r="C3154" s="27"/>
      <c r="E3154" s="37"/>
    </row>
    <row r="3155" spans="1:5" x14ac:dyDescent="0.25">
      <c r="A3155" s="27"/>
      <c r="B3155" s="27"/>
      <c r="C3155" s="27"/>
      <c r="E3155" s="37"/>
    </row>
    <row r="3156" spans="1:5" x14ac:dyDescent="0.25">
      <c r="A3156" s="27"/>
      <c r="B3156" s="27"/>
      <c r="C3156" s="27"/>
      <c r="E3156" s="37"/>
    </row>
    <row r="3157" spans="1:5" x14ac:dyDescent="0.25">
      <c r="A3157" s="27"/>
      <c r="B3157" s="27"/>
      <c r="C3157" s="27"/>
      <c r="E3157" s="37"/>
    </row>
    <row r="3158" spans="1:5" x14ac:dyDescent="0.25">
      <c r="A3158" s="27"/>
      <c r="B3158" s="27"/>
      <c r="C3158" s="27"/>
      <c r="E3158" s="37"/>
    </row>
    <row r="3159" spans="1:5" x14ac:dyDescent="0.25">
      <c r="A3159" s="27"/>
      <c r="B3159" s="27"/>
      <c r="C3159" s="27"/>
      <c r="E3159" s="37"/>
    </row>
    <row r="3160" spans="1:5" x14ac:dyDescent="0.25">
      <c r="A3160" s="27"/>
      <c r="B3160" s="27"/>
      <c r="C3160" s="27"/>
      <c r="E3160" s="37"/>
    </row>
    <row r="3161" spans="1:5" x14ac:dyDescent="0.25">
      <c r="A3161" s="27"/>
      <c r="B3161" s="27"/>
      <c r="C3161" s="27"/>
      <c r="E3161" s="37"/>
    </row>
    <row r="3162" spans="1:5" x14ac:dyDescent="0.25">
      <c r="A3162" s="27"/>
      <c r="B3162" s="27"/>
      <c r="C3162" s="27"/>
      <c r="E3162" s="37"/>
    </row>
    <row r="3163" spans="1:5" x14ac:dyDescent="0.25">
      <c r="A3163" s="27"/>
      <c r="B3163" s="27"/>
      <c r="C3163" s="27"/>
      <c r="E3163" s="37"/>
    </row>
    <row r="3164" spans="1:5" x14ac:dyDescent="0.25">
      <c r="A3164" s="27"/>
      <c r="B3164" s="27"/>
      <c r="C3164" s="27"/>
      <c r="E3164" s="37"/>
    </row>
    <row r="3165" spans="1:5" x14ac:dyDescent="0.25">
      <c r="A3165" s="27"/>
      <c r="B3165" s="27"/>
      <c r="C3165" s="27"/>
      <c r="E3165" s="37"/>
    </row>
    <row r="3166" spans="1:5" x14ac:dyDescent="0.25">
      <c r="A3166" s="27"/>
      <c r="B3166" s="27"/>
      <c r="C3166" s="27"/>
      <c r="E3166" s="37"/>
    </row>
    <row r="3167" spans="1:5" x14ac:dyDescent="0.25">
      <c r="A3167" s="27"/>
      <c r="B3167" s="27"/>
      <c r="C3167" s="27"/>
      <c r="E3167" s="37"/>
    </row>
    <row r="3168" spans="1:5" x14ac:dyDescent="0.25">
      <c r="A3168" s="27"/>
      <c r="B3168" s="27"/>
      <c r="C3168" s="27"/>
      <c r="E3168" s="37"/>
    </row>
    <row r="3169" spans="1:5" x14ac:dyDescent="0.25">
      <c r="A3169" s="27"/>
      <c r="B3169" s="27"/>
      <c r="C3169" s="27"/>
      <c r="E3169" s="37"/>
    </row>
    <row r="3170" spans="1:5" x14ac:dyDescent="0.25">
      <c r="A3170" s="27"/>
      <c r="B3170" s="27"/>
      <c r="C3170" s="27"/>
      <c r="E3170" s="37"/>
    </row>
    <row r="3171" spans="1:5" x14ac:dyDescent="0.25">
      <c r="A3171" s="27"/>
      <c r="B3171" s="27"/>
      <c r="C3171" s="27"/>
      <c r="E3171" s="37"/>
    </row>
    <row r="3172" spans="1:5" x14ac:dyDescent="0.25">
      <c r="A3172" s="27"/>
      <c r="B3172" s="27"/>
      <c r="C3172" s="27"/>
      <c r="E3172" s="37"/>
    </row>
    <row r="3173" spans="1:5" x14ac:dyDescent="0.25">
      <c r="A3173" s="27"/>
      <c r="B3173" s="27"/>
      <c r="C3173" s="27"/>
      <c r="E3173" s="37"/>
    </row>
    <row r="3174" spans="1:5" x14ac:dyDescent="0.25">
      <c r="A3174" s="27"/>
      <c r="B3174" s="27"/>
      <c r="C3174" s="27"/>
      <c r="E3174" s="37"/>
    </row>
    <row r="3175" spans="1:5" x14ac:dyDescent="0.25">
      <c r="A3175" s="27"/>
      <c r="B3175" s="27"/>
      <c r="C3175" s="27"/>
      <c r="E3175" s="37"/>
    </row>
    <row r="3176" spans="1:5" x14ac:dyDescent="0.25">
      <c r="A3176" s="27"/>
      <c r="B3176" s="27"/>
      <c r="C3176" s="27"/>
      <c r="E3176" s="37"/>
    </row>
    <row r="3177" spans="1:5" x14ac:dyDescent="0.25">
      <c r="A3177" s="27"/>
      <c r="B3177" s="27"/>
      <c r="C3177" s="27"/>
      <c r="E3177" s="37"/>
    </row>
    <row r="3178" spans="1:5" x14ac:dyDescent="0.25">
      <c r="A3178" s="27"/>
      <c r="B3178" s="27"/>
      <c r="C3178" s="27"/>
      <c r="E3178" s="37"/>
    </row>
    <row r="3179" spans="1:5" x14ac:dyDescent="0.25">
      <c r="A3179" s="27"/>
      <c r="B3179" s="27"/>
      <c r="C3179" s="27"/>
      <c r="E3179" s="37"/>
    </row>
    <row r="3180" spans="1:5" x14ac:dyDescent="0.25">
      <c r="A3180" s="27"/>
      <c r="B3180" s="27"/>
      <c r="C3180" s="27"/>
      <c r="E3180" s="37"/>
    </row>
    <row r="3181" spans="1:5" x14ac:dyDescent="0.25">
      <c r="A3181" s="27"/>
      <c r="B3181" s="27"/>
      <c r="C3181" s="27"/>
      <c r="E3181" s="37"/>
    </row>
    <row r="3182" spans="1:5" x14ac:dyDescent="0.25">
      <c r="A3182" s="27"/>
      <c r="B3182" s="27"/>
      <c r="C3182" s="27"/>
      <c r="E3182" s="37"/>
    </row>
    <row r="3183" spans="1:5" x14ac:dyDescent="0.25">
      <c r="A3183" s="27"/>
      <c r="B3183" s="27"/>
      <c r="C3183" s="27"/>
      <c r="E3183" s="37"/>
    </row>
    <row r="3184" spans="1:5" x14ac:dyDescent="0.25">
      <c r="A3184" s="27"/>
      <c r="B3184" s="27"/>
      <c r="C3184" s="27"/>
      <c r="E3184" s="37"/>
    </row>
    <row r="3185" spans="1:5" x14ac:dyDescent="0.25">
      <c r="A3185" s="27"/>
      <c r="B3185" s="27"/>
      <c r="C3185" s="27"/>
      <c r="E3185" s="37"/>
    </row>
    <row r="3186" spans="1:5" x14ac:dyDescent="0.25">
      <c r="A3186" s="27"/>
      <c r="B3186" s="27"/>
      <c r="C3186" s="27"/>
      <c r="E3186" s="37"/>
    </row>
    <row r="3187" spans="1:5" x14ac:dyDescent="0.25">
      <c r="A3187" s="27"/>
      <c r="B3187" s="27"/>
      <c r="C3187" s="27"/>
      <c r="E3187" s="37"/>
    </row>
    <row r="3188" spans="1:5" x14ac:dyDescent="0.25">
      <c r="A3188" s="27"/>
      <c r="B3188" s="27"/>
      <c r="C3188" s="27"/>
      <c r="E3188" s="37"/>
    </row>
    <row r="3189" spans="1:5" x14ac:dyDescent="0.25">
      <c r="A3189" s="27"/>
      <c r="B3189" s="27"/>
      <c r="C3189" s="27"/>
      <c r="E3189" s="37"/>
    </row>
    <row r="3190" spans="1:5" x14ac:dyDescent="0.25">
      <c r="A3190" s="27"/>
      <c r="B3190" s="27"/>
      <c r="C3190" s="27"/>
      <c r="E3190" s="37"/>
    </row>
    <row r="3191" spans="1:5" x14ac:dyDescent="0.25">
      <c r="A3191" s="27"/>
      <c r="B3191" s="27"/>
      <c r="C3191" s="27"/>
      <c r="E3191" s="37"/>
    </row>
    <row r="3192" spans="1:5" x14ac:dyDescent="0.25">
      <c r="A3192" s="27"/>
      <c r="B3192" s="27"/>
      <c r="C3192" s="27"/>
      <c r="E3192" s="37"/>
    </row>
    <row r="3193" spans="1:5" x14ac:dyDescent="0.25">
      <c r="A3193" s="27"/>
      <c r="B3193" s="27"/>
      <c r="C3193" s="27"/>
      <c r="E3193" s="37"/>
    </row>
    <row r="3194" spans="1:5" x14ac:dyDescent="0.25">
      <c r="A3194" s="27"/>
      <c r="B3194" s="27"/>
      <c r="C3194" s="27"/>
      <c r="E3194" s="37"/>
    </row>
    <row r="3195" spans="1:5" x14ac:dyDescent="0.25">
      <c r="A3195" s="27"/>
      <c r="B3195" s="27"/>
      <c r="C3195" s="27"/>
      <c r="E3195" s="37"/>
    </row>
    <row r="3196" spans="1:5" x14ac:dyDescent="0.25">
      <c r="A3196" s="27"/>
      <c r="B3196" s="27"/>
      <c r="C3196" s="27"/>
      <c r="E3196" s="37"/>
    </row>
    <row r="3197" spans="1:5" x14ac:dyDescent="0.25">
      <c r="A3197" s="27"/>
      <c r="B3197" s="27"/>
      <c r="C3197" s="27"/>
      <c r="E3197" s="37"/>
    </row>
    <row r="3198" spans="1:5" x14ac:dyDescent="0.25">
      <c r="A3198" s="27"/>
      <c r="B3198" s="27"/>
      <c r="C3198" s="27"/>
      <c r="E3198" s="37"/>
    </row>
    <row r="3199" spans="1:5" x14ac:dyDescent="0.25">
      <c r="A3199" s="27"/>
      <c r="B3199" s="27"/>
      <c r="C3199" s="27"/>
      <c r="E3199" s="37"/>
    </row>
    <row r="3200" spans="1:5" x14ac:dyDescent="0.25">
      <c r="A3200" s="27"/>
      <c r="B3200" s="27"/>
      <c r="C3200" s="27"/>
      <c r="E3200" s="37"/>
    </row>
    <row r="3201" spans="1:5" x14ac:dyDescent="0.25">
      <c r="A3201" s="27"/>
      <c r="B3201" s="27"/>
      <c r="C3201" s="27"/>
      <c r="E3201" s="37"/>
    </row>
    <row r="3202" spans="1:5" x14ac:dyDescent="0.25">
      <c r="A3202" s="27"/>
      <c r="B3202" s="27"/>
      <c r="C3202" s="27"/>
      <c r="E3202" s="37"/>
    </row>
    <row r="3203" spans="1:5" x14ac:dyDescent="0.25">
      <c r="A3203" s="27"/>
      <c r="B3203" s="27"/>
      <c r="C3203" s="27"/>
      <c r="E3203" s="37"/>
    </row>
    <row r="3204" spans="1:5" x14ac:dyDescent="0.25">
      <c r="A3204" s="27"/>
      <c r="B3204" s="27"/>
      <c r="C3204" s="27"/>
      <c r="E3204" s="37"/>
    </row>
    <row r="3205" spans="1:5" x14ac:dyDescent="0.25">
      <c r="A3205" s="27"/>
      <c r="B3205" s="27"/>
      <c r="C3205" s="27"/>
      <c r="E3205" s="37"/>
    </row>
    <row r="3206" spans="1:5" x14ac:dyDescent="0.25">
      <c r="A3206" s="27"/>
      <c r="B3206" s="27"/>
      <c r="C3206" s="27"/>
      <c r="E3206" s="37"/>
    </row>
    <row r="3207" spans="1:5" x14ac:dyDescent="0.25">
      <c r="A3207" s="27"/>
      <c r="B3207" s="27"/>
      <c r="C3207" s="27"/>
      <c r="E3207" s="37"/>
    </row>
    <row r="3208" spans="1:5" x14ac:dyDescent="0.25">
      <c r="A3208" s="27"/>
      <c r="B3208" s="27"/>
      <c r="C3208" s="27"/>
      <c r="E3208" s="37"/>
    </row>
    <row r="3209" spans="1:5" x14ac:dyDescent="0.25">
      <c r="A3209" s="27"/>
      <c r="B3209" s="27"/>
      <c r="C3209" s="27"/>
      <c r="E3209" s="37"/>
    </row>
    <row r="3210" spans="1:5" x14ac:dyDescent="0.25">
      <c r="A3210" s="27"/>
      <c r="B3210" s="27"/>
      <c r="C3210" s="27"/>
      <c r="E3210" s="37"/>
    </row>
    <row r="3211" spans="1:5" x14ac:dyDescent="0.25">
      <c r="A3211" s="27"/>
      <c r="B3211" s="27"/>
      <c r="C3211" s="27"/>
      <c r="E3211" s="37"/>
    </row>
    <row r="3212" spans="1:5" x14ac:dyDescent="0.25">
      <c r="A3212" s="27"/>
      <c r="B3212" s="27"/>
      <c r="C3212" s="27"/>
      <c r="E3212" s="37"/>
    </row>
    <row r="3213" spans="1:5" x14ac:dyDescent="0.25">
      <c r="A3213" s="27"/>
      <c r="B3213" s="27"/>
      <c r="C3213" s="27"/>
      <c r="E3213" s="37"/>
    </row>
    <row r="3214" spans="1:5" x14ac:dyDescent="0.25">
      <c r="A3214" s="27"/>
      <c r="B3214" s="27"/>
      <c r="C3214" s="27"/>
      <c r="E3214" s="37"/>
    </row>
    <row r="3215" spans="1:5" x14ac:dyDescent="0.25">
      <c r="A3215" s="27"/>
      <c r="B3215" s="27"/>
      <c r="C3215" s="27"/>
      <c r="E3215" s="37"/>
    </row>
    <row r="3216" spans="1:5" x14ac:dyDescent="0.25">
      <c r="A3216" s="27"/>
      <c r="B3216" s="27"/>
      <c r="C3216" s="27"/>
      <c r="E3216" s="37"/>
    </row>
    <row r="3217" spans="1:5" x14ac:dyDescent="0.25">
      <c r="A3217" s="27"/>
      <c r="B3217" s="27"/>
      <c r="C3217" s="27"/>
      <c r="E3217" s="37"/>
    </row>
    <row r="3218" spans="1:5" x14ac:dyDescent="0.25">
      <c r="A3218" s="27"/>
      <c r="B3218" s="27"/>
      <c r="C3218" s="27"/>
      <c r="E3218" s="37"/>
    </row>
    <row r="3219" spans="1:5" x14ac:dyDescent="0.25">
      <c r="A3219" s="27"/>
      <c r="B3219" s="27"/>
      <c r="C3219" s="27"/>
      <c r="E3219" s="37"/>
    </row>
    <row r="3220" spans="1:5" x14ac:dyDescent="0.25">
      <c r="A3220" s="27"/>
      <c r="B3220" s="27"/>
      <c r="C3220" s="27"/>
      <c r="E3220" s="37"/>
    </row>
    <row r="3221" spans="1:5" x14ac:dyDescent="0.25">
      <c r="A3221" s="27"/>
      <c r="B3221" s="27"/>
      <c r="C3221" s="27"/>
      <c r="E3221" s="37"/>
    </row>
    <row r="3222" spans="1:5" x14ac:dyDescent="0.25">
      <c r="A3222" s="27"/>
      <c r="B3222" s="27"/>
      <c r="C3222" s="27"/>
      <c r="E3222" s="37"/>
    </row>
    <row r="3223" spans="1:5" x14ac:dyDescent="0.25">
      <c r="A3223" s="27"/>
      <c r="B3223" s="27"/>
      <c r="C3223" s="27"/>
      <c r="E3223" s="37"/>
    </row>
    <row r="3224" spans="1:5" x14ac:dyDescent="0.25">
      <c r="A3224" s="27"/>
      <c r="B3224" s="27"/>
      <c r="C3224" s="27"/>
      <c r="E3224" s="37"/>
    </row>
    <row r="3225" spans="1:5" x14ac:dyDescent="0.25">
      <c r="A3225" s="27"/>
      <c r="B3225" s="27"/>
      <c r="C3225" s="27"/>
      <c r="E3225" s="37"/>
    </row>
    <row r="3226" spans="1:5" x14ac:dyDescent="0.25">
      <c r="A3226" s="27"/>
      <c r="B3226" s="27"/>
      <c r="C3226" s="27"/>
      <c r="E3226" s="37"/>
    </row>
    <row r="3227" spans="1:5" x14ac:dyDescent="0.25">
      <c r="A3227" s="27"/>
      <c r="B3227" s="27"/>
      <c r="C3227" s="27"/>
      <c r="E3227" s="37"/>
    </row>
    <row r="3228" spans="1:5" x14ac:dyDescent="0.25">
      <c r="A3228" s="27"/>
      <c r="B3228" s="27"/>
      <c r="C3228" s="27"/>
      <c r="E3228" s="37"/>
    </row>
    <row r="3229" spans="1:5" x14ac:dyDescent="0.25">
      <c r="A3229" s="27"/>
      <c r="B3229" s="27"/>
      <c r="C3229" s="27"/>
      <c r="E3229" s="37"/>
    </row>
    <row r="3230" spans="1:5" x14ac:dyDescent="0.25">
      <c r="A3230" s="27"/>
      <c r="B3230" s="27"/>
      <c r="C3230" s="27"/>
      <c r="E3230" s="37"/>
    </row>
    <row r="3231" spans="1:5" x14ac:dyDescent="0.25">
      <c r="A3231" s="27"/>
      <c r="B3231" s="27"/>
      <c r="C3231" s="27"/>
      <c r="E3231" s="37"/>
    </row>
    <row r="3232" spans="1:5" x14ac:dyDescent="0.25">
      <c r="A3232" s="27"/>
      <c r="B3232" s="27"/>
      <c r="C3232" s="27"/>
      <c r="E3232" s="37"/>
    </row>
    <row r="3233" spans="1:5" x14ac:dyDescent="0.25">
      <c r="A3233" s="27"/>
      <c r="B3233" s="27"/>
      <c r="C3233" s="27"/>
      <c r="E3233" s="37"/>
    </row>
    <row r="3234" spans="1:5" x14ac:dyDescent="0.25">
      <c r="A3234" s="27"/>
      <c r="B3234" s="27"/>
      <c r="C3234" s="27"/>
      <c r="E3234" s="37"/>
    </row>
    <row r="3235" spans="1:5" x14ac:dyDescent="0.25">
      <c r="A3235" s="27"/>
      <c r="B3235" s="27"/>
      <c r="C3235" s="27"/>
      <c r="E3235" s="37"/>
    </row>
    <row r="3236" spans="1:5" x14ac:dyDescent="0.25">
      <c r="A3236" s="27"/>
      <c r="B3236" s="27"/>
      <c r="C3236" s="27"/>
      <c r="E3236" s="37"/>
    </row>
    <row r="3237" spans="1:5" x14ac:dyDescent="0.25">
      <c r="A3237" s="27"/>
      <c r="B3237" s="27"/>
      <c r="C3237" s="27"/>
      <c r="E3237" s="37"/>
    </row>
    <row r="3238" spans="1:5" x14ac:dyDescent="0.25">
      <c r="A3238" s="27"/>
      <c r="B3238" s="27"/>
      <c r="C3238" s="27"/>
      <c r="E3238" s="37"/>
    </row>
    <row r="3239" spans="1:5" x14ac:dyDescent="0.25">
      <c r="A3239" s="27"/>
      <c r="B3239" s="27"/>
      <c r="C3239" s="27"/>
      <c r="E3239" s="37"/>
    </row>
    <row r="3240" spans="1:5" x14ac:dyDescent="0.25">
      <c r="A3240" s="27"/>
      <c r="B3240" s="27"/>
      <c r="C3240" s="27"/>
      <c r="E3240" s="37"/>
    </row>
    <row r="3241" spans="1:5" x14ac:dyDescent="0.25">
      <c r="A3241" s="27"/>
      <c r="B3241" s="27"/>
      <c r="C3241" s="27"/>
      <c r="E3241" s="37"/>
    </row>
    <row r="3242" spans="1:5" x14ac:dyDescent="0.25">
      <c r="A3242" s="27"/>
      <c r="B3242" s="27"/>
      <c r="C3242" s="27"/>
      <c r="E3242" s="37"/>
    </row>
    <row r="3243" spans="1:5" x14ac:dyDescent="0.25">
      <c r="A3243" s="27"/>
      <c r="B3243" s="27"/>
      <c r="C3243" s="27"/>
      <c r="E3243" s="37"/>
    </row>
    <row r="3244" spans="1:5" x14ac:dyDescent="0.25">
      <c r="A3244" s="27"/>
      <c r="B3244" s="27"/>
      <c r="C3244" s="27"/>
      <c r="E3244" s="37"/>
    </row>
    <row r="3245" spans="1:5" x14ac:dyDescent="0.25">
      <c r="A3245" s="27"/>
      <c r="B3245" s="27"/>
      <c r="C3245" s="27"/>
      <c r="E3245" s="37"/>
    </row>
    <row r="3246" spans="1:5" x14ac:dyDescent="0.25">
      <c r="A3246" s="27"/>
      <c r="B3246" s="27"/>
      <c r="C3246" s="27"/>
      <c r="E3246" s="37"/>
    </row>
    <row r="3247" spans="1:5" x14ac:dyDescent="0.25">
      <c r="A3247" s="27"/>
      <c r="B3247" s="27"/>
      <c r="C3247" s="27"/>
      <c r="E3247" s="37"/>
    </row>
    <row r="3248" spans="1:5" x14ac:dyDescent="0.25">
      <c r="A3248" s="27"/>
      <c r="B3248" s="27"/>
      <c r="C3248" s="27"/>
      <c r="E3248" s="37"/>
    </row>
    <row r="3249" spans="1:5" x14ac:dyDescent="0.25">
      <c r="A3249" s="27"/>
      <c r="B3249" s="27"/>
      <c r="C3249" s="27"/>
      <c r="E3249" s="37"/>
    </row>
    <row r="3250" spans="1:5" x14ac:dyDescent="0.25">
      <c r="A3250" s="27"/>
      <c r="B3250" s="27"/>
      <c r="C3250" s="27"/>
      <c r="E3250" s="37"/>
    </row>
    <row r="3251" spans="1:5" x14ac:dyDescent="0.25">
      <c r="A3251" s="27"/>
      <c r="B3251" s="27"/>
      <c r="C3251" s="27"/>
      <c r="E3251" s="37"/>
    </row>
    <row r="3252" spans="1:5" x14ac:dyDescent="0.25">
      <c r="A3252" s="27"/>
      <c r="B3252" s="27"/>
      <c r="C3252" s="27"/>
      <c r="E3252" s="37"/>
    </row>
    <row r="3253" spans="1:5" x14ac:dyDescent="0.25">
      <c r="A3253" s="27"/>
      <c r="B3253" s="27"/>
      <c r="C3253" s="27"/>
      <c r="E3253" s="37"/>
    </row>
    <row r="3254" spans="1:5" x14ac:dyDescent="0.25">
      <c r="A3254" s="27"/>
      <c r="B3254" s="27"/>
      <c r="C3254" s="27"/>
      <c r="E3254" s="37"/>
    </row>
    <row r="3255" spans="1:5" x14ac:dyDescent="0.25">
      <c r="A3255" s="27"/>
      <c r="B3255" s="27"/>
      <c r="C3255" s="27"/>
      <c r="E3255" s="37"/>
    </row>
    <row r="3256" spans="1:5" x14ac:dyDescent="0.25">
      <c r="A3256" s="27"/>
      <c r="B3256" s="27"/>
      <c r="C3256" s="27"/>
      <c r="E3256" s="37"/>
    </row>
    <row r="3257" spans="1:5" x14ac:dyDescent="0.25">
      <c r="A3257" s="27"/>
      <c r="B3257" s="27"/>
      <c r="C3257" s="27"/>
      <c r="E3257" s="37"/>
    </row>
    <row r="3258" spans="1:5" x14ac:dyDescent="0.25">
      <c r="A3258" s="27"/>
      <c r="B3258" s="27"/>
      <c r="C3258" s="27"/>
      <c r="E3258" s="37"/>
    </row>
    <row r="3259" spans="1:5" x14ac:dyDescent="0.25">
      <c r="A3259" s="27"/>
      <c r="B3259" s="27"/>
      <c r="C3259" s="27"/>
      <c r="E3259" s="37"/>
    </row>
    <row r="3260" spans="1:5" x14ac:dyDescent="0.25">
      <c r="A3260" s="27"/>
      <c r="B3260" s="27"/>
      <c r="C3260" s="27"/>
      <c r="E3260" s="37"/>
    </row>
    <row r="3261" spans="1:5" x14ac:dyDescent="0.25">
      <c r="A3261" s="27"/>
      <c r="B3261" s="27"/>
      <c r="C3261" s="27"/>
      <c r="E3261" s="37"/>
    </row>
    <row r="3262" spans="1:5" x14ac:dyDescent="0.25">
      <c r="A3262" s="27"/>
      <c r="B3262" s="27"/>
      <c r="C3262" s="27"/>
      <c r="E3262" s="37"/>
    </row>
    <row r="3263" spans="1:5" x14ac:dyDescent="0.25">
      <c r="A3263" s="27"/>
      <c r="B3263" s="27"/>
      <c r="C3263" s="27"/>
      <c r="E3263" s="37"/>
    </row>
    <row r="3264" spans="1:5" x14ac:dyDescent="0.25">
      <c r="A3264" s="27"/>
      <c r="B3264" s="27"/>
      <c r="C3264" s="27"/>
      <c r="E3264" s="37"/>
    </row>
    <row r="3265" spans="1:5" x14ac:dyDescent="0.25">
      <c r="A3265" s="27"/>
      <c r="B3265" s="27"/>
      <c r="C3265" s="27"/>
      <c r="E3265" s="37"/>
    </row>
    <row r="3266" spans="1:5" x14ac:dyDescent="0.25">
      <c r="A3266" s="27"/>
      <c r="B3266" s="27"/>
      <c r="C3266" s="27"/>
      <c r="E3266" s="37"/>
    </row>
    <row r="3267" spans="1:5" x14ac:dyDescent="0.25">
      <c r="A3267" s="27"/>
      <c r="B3267" s="27"/>
      <c r="C3267" s="27"/>
      <c r="E3267" s="37"/>
    </row>
    <row r="3268" spans="1:5" x14ac:dyDescent="0.25">
      <c r="A3268" s="27"/>
      <c r="B3268" s="27"/>
      <c r="C3268" s="27"/>
      <c r="E3268" s="37"/>
    </row>
    <row r="3269" spans="1:5" x14ac:dyDescent="0.25">
      <c r="A3269" s="27"/>
      <c r="B3269" s="27"/>
      <c r="C3269" s="27"/>
      <c r="E3269" s="37"/>
    </row>
    <row r="3270" spans="1:5" x14ac:dyDescent="0.25">
      <c r="A3270" s="27"/>
      <c r="B3270" s="27"/>
      <c r="C3270" s="27"/>
      <c r="E3270" s="37"/>
    </row>
    <row r="3271" spans="1:5" x14ac:dyDescent="0.25">
      <c r="A3271" s="27"/>
      <c r="B3271" s="27"/>
      <c r="C3271" s="27"/>
      <c r="E3271" s="37"/>
    </row>
    <row r="3272" spans="1:5" x14ac:dyDescent="0.25">
      <c r="A3272" s="27"/>
      <c r="B3272" s="27"/>
      <c r="C3272" s="27"/>
      <c r="E3272" s="37"/>
    </row>
    <row r="3273" spans="1:5" x14ac:dyDescent="0.25">
      <c r="A3273" s="27"/>
      <c r="B3273" s="27"/>
      <c r="C3273" s="27"/>
      <c r="E3273" s="37"/>
    </row>
    <row r="3274" spans="1:5" x14ac:dyDescent="0.25">
      <c r="A3274" s="27"/>
      <c r="B3274" s="27"/>
      <c r="C3274" s="27"/>
      <c r="E3274" s="37"/>
    </row>
    <row r="3275" spans="1:5" x14ac:dyDescent="0.25">
      <c r="A3275" s="27"/>
      <c r="B3275" s="27"/>
      <c r="C3275" s="27"/>
      <c r="E3275" s="37"/>
    </row>
    <row r="3276" spans="1:5" x14ac:dyDescent="0.25">
      <c r="A3276" s="27"/>
      <c r="B3276" s="27"/>
      <c r="C3276" s="27"/>
      <c r="E3276" s="37"/>
    </row>
    <row r="3277" spans="1:5" x14ac:dyDescent="0.25">
      <c r="A3277" s="27"/>
      <c r="B3277" s="27"/>
      <c r="C3277" s="27"/>
      <c r="E3277" s="37"/>
    </row>
    <row r="3278" spans="1:5" x14ac:dyDescent="0.25">
      <c r="A3278" s="27"/>
      <c r="B3278" s="27"/>
      <c r="C3278" s="27"/>
      <c r="E3278" s="37"/>
    </row>
    <row r="3279" spans="1:5" x14ac:dyDescent="0.25">
      <c r="A3279" s="27"/>
      <c r="B3279" s="27"/>
      <c r="C3279" s="27"/>
      <c r="E3279" s="37"/>
    </row>
    <row r="3280" spans="1:5" x14ac:dyDescent="0.25">
      <c r="A3280" s="27"/>
      <c r="B3280" s="27"/>
      <c r="C3280" s="27"/>
      <c r="E3280" s="37"/>
    </row>
    <row r="3281" spans="1:5" x14ac:dyDescent="0.25">
      <c r="A3281" s="27"/>
      <c r="B3281" s="27"/>
      <c r="C3281" s="27"/>
      <c r="E3281" s="37"/>
    </row>
    <row r="3282" spans="1:5" x14ac:dyDescent="0.25">
      <c r="A3282" s="27"/>
      <c r="B3282" s="27"/>
      <c r="C3282" s="27"/>
      <c r="E3282" s="37"/>
    </row>
    <row r="3283" spans="1:5" x14ac:dyDescent="0.25">
      <c r="A3283" s="27"/>
      <c r="B3283" s="27"/>
      <c r="C3283" s="27"/>
      <c r="E3283" s="37"/>
    </row>
    <row r="3284" spans="1:5" x14ac:dyDescent="0.25">
      <c r="A3284" s="27"/>
      <c r="B3284" s="27"/>
      <c r="C3284" s="27"/>
      <c r="E3284" s="37"/>
    </row>
    <row r="3285" spans="1:5" x14ac:dyDescent="0.25">
      <c r="A3285" s="27"/>
      <c r="B3285" s="27"/>
      <c r="C3285" s="27"/>
      <c r="E3285" s="37"/>
    </row>
    <row r="3286" spans="1:5" x14ac:dyDescent="0.25">
      <c r="A3286" s="27"/>
      <c r="B3286" s="27"/>
      <c r="C3286" s="27"/>
      <c r="E3286" s="37"/>
    </row>
    <row r="3287" spans="1:5" x14ac:dyDescent="0.25">
      <c r="A3287" s="27"/>
      <c r="B3287" s="27"/>
      <c r="C3287" s="27"/>
      <c r="E3287" s="37"/>
    </row>
    <row r="3288" spans="1:5" x14ac:dyDescent="0.25">
      <c r="A3288" s="27"/>
      <c r="B3288" s="27"/>
      <c r="C3288" s="27"/>
      <c r="E3288" s="37"/>
    </row>
    <row r="3289" spans="1:5" x14ac:dyDescent="0.25">
      <c r="A3289" s="27"/>
      <c r="B3289" s="27"/>
      <c r="C3289" s="27"/>
      <c r="E3289" s="37"/>
    </row>
    <row r="3290" spans="1:5" x14ac:dyDescent="0.25">
      <c r="A3290" s="27"/>
      <c r="B3290" s="27"/>
      <c r="C3290" s="27"/>
      <c r="E3290" s="37"/>
    </row>
    <row r="3291" spans="1:5" x14ac:dyDescent="0.25">
      <c r="A3291" s="27"/>
      <c r="B3291" s="27"/>
      <c r="C3291" s="27"/>
      <c r="E3291" s="37"/>
    </row>
    <row r="3292" spans="1:5" x14ac:dyDescent="0.25">
      <c r="A3292" s="27"/>
      <c r="B3292" s="27"/>
      <c r="C3292" s="27"/>
      <c r="E3292" s="37"/>
    </row>
    <row r="3293" spans="1:5" x14ac:dyDescent="0.25">
      <c r="A3293" s="27"/>
      <c r="B3293" s="27"/>
      <c r="C3293" s="27"/>
      <c r="E3293" s="37"/>
    </row>
    <row r="3294" spans="1:5" x14ac:dyDescent="0.25">
      <c r="A3294" s="27"/>
      <c r="B3294" s="27"/>
      <c r="C3294" s="27"/>
      <c r="E3294" s="37"/>
    </row>
    <row r="3295" spans="1:5" x14ac:dyDescent="0.25">
      <c r="A3295" s="27"/>
      <c r="B3295" s="27"/>
      <c r="C3295" s="27"/>
      <c r="E3295" s="37"/>
    </row>
    <row r="3296" spans="1:5" x14ac:dyDescent="0.25">
      <c r="A3296" s="27"/>
      <c r="B3296" s="27"/>
      <c r="C3296" s="27"/>
      <c r="E3296" s="37"/>
    </row>
    <row r="3297" spans="1:5" x14ac:dyDescent="0.25">
      <c r="A3297" s="27"/>
      <c r="B3297" s="27"/>
      <c r="C3297" s="27"/>
      <c r="E3297" s="37"/>
    </row>
    <row r="3298" spans="1:5" x14ac:dyDescent="0.25">
      <c r="A3298" s="27"/>
      <c r="B3298" s="27"/>
      <c r="C3298" s="27"/>
      <c r="E3298" s="37"/>
    </row>
    <row r="3299" spans="1:5" x14ac:dyDescent="0.25">
      <c r="A3299" s="27"/>
      <c r="B3299" s="27"/>
      <c r="C3299" s="27"/>
      <c r="E3299" s="37"/>
    </row>
    <row r="3300" spans="1:5" x14ac:dyDescent="0.25">
      <c r="A3300" s="27"/>
      <c r="B3300" s="27"/>
      <c r="C3300" s="27"/>
      <c r="E3300" s="37"/>
    </row>
    <row r="3301" spans="1:5" x14ac:dyDescent="0.25">
      <c r="A3301" s="27"/>
      <c r="B3301" s="27"/>
      <c r="C3301" s="27"/>
      <c r="E3301" s="37"/>
    </row>
    <row r="3302" spans="1:5" x14ac:dyDescent="0.25">
      <c r="A3302" s="27"/>
      <c r="B3302" s="27"/>
      <c r="C3302" s="27"/>
      <c r="E3302" s="37"/>
    </row>
    <row r="3303" spans="1:5" x14ac:dyDescent="0.25">
      <c r="A3303" s="27"/>
      <c r="B3303" s="27"/>
      <c r="C3303" s="27"/>
      <c r="E3303" s="37"/>
    </row>
    <row r="3304" spans="1:5" x14ac:dyDescent="0.25">
      <c r="A3304" s="27"/>
      <c r="B3304" s="27"/>
      <c r="C3304" s="27"/>
      <c r="E3304" s="37"/>
    </row>
    <row r="3305" spans="1:5" x14ac:dyDescent="0.25">
      <c r="A3305" s="27"/>
      <c r="B3305" s="27"/>
      <c r="C3305" s="27"/>
      <c r="E3305" s="37"/>
    </row>
    <row r="3306" spans="1:5" x14ac:dyDescent="0.25">
      <c r="A3306" s="27"/>
      <c r="B3306" s="27"/>
      <c r="C3306" s="27"/>
      <c r="E3306" s="37"/>
    </row>
    <row r="3307" spans="1:5" x14ac:dyDescent="0.25">
      <c r="A3307" s="27"/>
      <c r="B3307" s="27"/>
      <c r="C3307" s="27"/>
      <c r="E3307" s="37"/>
    </row>
    <row r="3308" spans="1:5" x14ac:dyDescent="0.25">
      <c r="A3308" s="27"/>
      <c r="B3308" s="27"/>
      <c r="C3308" s="27"/>
      <c r="E3308" s="37"/>
    </row>
    <row r="3309" spans="1:5" x14ac:dyDescent="0.25">
      <c r="A3309" s="27"/>
      <c r="B3309" s="27"/>
      <c r="C3309" s="27"/>
      <c r="E3309" s="37"/>
    </row>
    <row r="3310" spans="1:5" x14ac:dyDescent="0.25">
      <c r="A3310" s="27"/>
      <c r="B3310" s="27"/>
      <c r="C3310" s="27"/>
      <c r="E3310" s="37"/>
    </row>
    <row r="3311" spans="1:5" x14ac:dyDescent="0.25">
      <c r="A3311" s="27"/>
      <c r="B3311" s="27"/>
      <c r="C3311" s="27"/>
      <c r="E3311" s="37"/>
    </row>
    <row r="3312" spans="1:5" x14ac:dyDescent="0.25">
      <c r="A3312" s="27"/>
      <c r="B3312" s="27"/>
      <c r="C3312" s="27"/>
      <c r="E3312" s="37"/>
    </row>
    <row r="3313" spans="1:5" x14ac:dyDescent="0.25">
      <c r="A3313" s="27"/>
      <c r="B3313" s="27"/>
      <c r="C3313" s="27"/>
      <c r="E3313" s="37"/>
    </row>
    <row r="3314" spans="1:5" x14ac:dyDescent="0.25">
      <c r="A3314" s="27"/>
      <c r="B3314" s="27"/>
      <c r="C3314" s="27"/>
      <c r="E3314" s="37"/>
    </row>
    <row r="3315" spans="1:5" x14ac:dyDescent="0.25">
      <c r="A3315" s="27"/>
      <c r="B3315" s="27"/>
      <c r="C3315" s="27"/>
      <c r="E3315" s="37"/>
    </row>
    <row r="3316" spans="1:5" x14ac:dyDescent="0.25">
      <c r="A3316" s="27"/>
      <c r="B3316" s="27"/>
      <c r="C3316" s="27"/>
      <c r="E3316" s="37"/>
    </row>
    <row r="3317" spans="1:5" x14ac:dyDescent="0.25">
      <c r="A3317" s="27"/>
      <c r="B3317" s="27"/>
      <c r="C3317" s="27"/>
      <c r="E3317" s="37"/>
    </row>
    <row r="3318" spans="1:5" x14ac:dyDescent="0.25">
      <c r="A3318" s="27"/>
      <c r="B3318" s="27"/>
      <c r="C3318" s="27"/>
      <c r="E3318" s="37"/>
    </row>
    <row r="3319" spans="1:5" x14ac:dyDescent="0.25">
      <c r="A3319" s="27"/>
      <c r="B3319" s="27"/>
      <c r="C3319" s="27"/>
      <c r="E3319" s="37"/>
    </row>
    <row r="3320" spans="1:5" x14ac:dyDescent="0.25">
      <c r="A3320" s="27"/>
      <c r="B3320" s="27"/>
      <c r="C3320" s="27"/>
      <c r="E3320" s="37"/>
    </row>
    <row r="3321" spans="1:5" x14ac:dyDescent="0.25">
      <c r="A3321" s="27"/>
      <c r="B3321" s="27"/>
      <c r="C3321" s="27"/>
      <c r="E3321" s="37"/>
    </row>
    <row r="3322" spans="1:5" x14ac:dyDescent="0.25">
      <c r="A3322" s="27"/>
      <c r="B3322" s="27"/>
      <c r="C3322" s="27"/>
      <c r="E3322" s="37"/>
    </row>
    <row r="3323" spans="1:5" x14ac:dyDescent="0.25">
      <c r="A3323" s="27"/>
      <c r="B3323" s="27"/>
      <c r="C3323" s="27"/>
      <c r="E3323" s="37"/>
    </row>
    <row r="3324" spans="1:5" x14ac:dyDescent="0.25">
      <c r="A3324" s="27"/>
      <c r="B3324" s="27"/>
      <c r="C3324" s="27"/>
      <c r="E3324" s="37"/>
    </row>
    <row r="3325" spans="1:5" x14ac:dyDescent="0.25">
      <c r="A3325" s="27"/>
      <c r="B3325" s="27"/>
      <c r="C3325" s="27"/>
      <c r="E3325" s="37"/>
    </row>
    <row r="3326" spans="1:5" x14ac:dyDescent="0.25">
      <c r="A3326" s="27"/>
      <c r="B3326" s="27"/>
      <c r="C3326" s="27"/>
      <c r="E3326" s="37"/>
    </row>
    <row r="3327" spans="1:5" x14ac:dyDescent="0.25">
      <c r="A3327" s="27"/>
      <c r="B3327" s="27"/>
      <c r="C3327" s="27"/>
      <c r="E3327" s="37"/>
    </row>
    <row r="3328" spans="1:5" x14ac:dyDescent="0.25">
      <c r="A3328" s="27"/>
      <c r="B3328" s="27"/>
      <c r="C3328" s="27"/>
      <c r="E3328" s="37"/>
    </row>
    <row r="3329" spans="1:5" x14ac:dyDescent="0.25">
      <c r="A3329" s="27"/>
      <c r="B3329" s="27"/>
      <c r="C3329" s="27"/>
      <c r="E3329" s="37"/>
    </row>
    <row r="3330" spans="1:5" x14ac:dyDescent="0.25">
      <c r="A3330" s="27"/>
      <c r="B3330" s="27"/>
      <c r="C3330" s="27"/>
      <c r="E3330" s="37"/>
    </row>
    <row r="3331" spans="1:5" x14ac:dyDescent="0.25">
      <c r="A3331" s="27"/>
      <c r="B3331" s="27"/>
      <c r="C3331" s="27"/>
      <c r="E3331" s="37"/>
    </row>
    <row r="3332" spans="1:5" x14ac:dyDescent="0.25">
      <c r="A3332" s="27"/>
      <c r="B3332" s="27"/>
      <c r="C3332" s="27"/>
      <c r="E3332" s="37"/>
    </row>
    <row r="3333" spans="1:5" x14ac:dyDescent="0.25">
      <c r="A3333" s="27"/>
      <c r="B3333" s="27"/>
      <c r="C3333" s="27"/>
      <c r="E3333" s="37"/>
    </row>
    <row r="3334" spans="1:5" x14ac:dyDescent="0.25">
      <c r="A3334" s="27"/>
      <c r="B3334" s="27"/>
      <c r="C3334" s="27"/>
      <c r="E3334" s="37"/>
    </row>
    <row r="3335" spans="1:5" x14ac:dyDescent="0.25">
      <c r="A3335" s="27"/>
      <c r="B3335" s="27"/>
      <c r="C3335" s="27"/>
      <c r="E3335" s="37"/>
    </row>
    <row r="3336" spans="1:5" x14ac:dyDescent="0.25">
      <c r="A3336" s="27"/>
      <c r="B3336" s="27"/>
      <c r="C3336" s="27"/>
      <c r="E3336" s="37"/>
    </row>
    <row r="3337" spans="1:5" x14ac:dyDescent="0.25">
      <c r="A3337" s="27"/>
      <c r="B3337" s="27"/>
      <c r="C3337" s="27"/>
      <c r="E3337" s="37"/>
    </row>
    <row r="3338" spans="1:5" x14ac:dyDescent="0.25">
      <c r="A3338" s="27"/>
      <c r="B3338" s="27"/>
      <c r="C3338" s="27"/>
      <c r="E3338" s="37"/>
    </row>
    <row r="3339" spans="1:5" x14ac:dyDescent="0.25">
      <c r="A3339" s="27"/>
      <c r="B3339" s="27"/>
      <c r="C3339" s="27"/>
      <c r="E3339" s="37"/>
    </row>
    <row r="3340" spans="1:5" x14ac:dyDescent="0.25">
      <c r="A3340" s="27"/>
      <c r="B3340" s="27"/>
      <c r="C3340" s="27"/>
      <c r="E3340" s="37"/>
    </row>
    <row r="3341" spans="1:5" x14ac:dyDescent="0.25">
      <c r="A3341" s="27"/>
      <c r="B3341" s="27"/>
      <c r="C3341" s="27"/>
      <c r="E3341" s="37"/>
    </row>
    <row r="3342" spans="1:5" x14ac:dyDescent="0.25">
      <c r="A3342" s="27"/>
      <c r="B3342" s="27"/>
      <c r="C3342" s="27"/>
      <c r="E3342" s="37"/>
    </row>
    <row r="3343" spans="1:5" x14ac:dyDescent="0.25">
      <c r="A3343" s="27"/>
      <c r="B3343" s="27"/>
      <c r="C3343" s="27"/>
      <c r="E3343" s="37"/>
    </row>
    <row r="3344" spans="1:5" x14ac:dyDescent="0.25">
      <c r="A3344" s="27"/>
      <c r="B3344" s="27"/>
      <c r="C3344" s="27"/>
      <c r="E3344" s="37"/>
    </row>
    <row r="3345" spans="1:5" x14ac:dyDescent="0.25">
      <c r="A3345" s="27"/>
      <c r="B3345" s="27"/>
      <c r="C3345" s="27"/>
      <c r="E3345" s="37"/>
    </row>
    <row r="3346" spans="1:5" x14ac:dyDescent="0.25">
      <c r="A3346" s="27"/>
      <c r="B3346" s="27"/>
      <c r="C3346" s="27"/>
      <c r="E3346" s="37"/>
    </row>
    <row r="3347" spans="1:5" x14ac:dyDescent="0.25">
      <c r="A3347" s="27"/>
      <c r="B3347" s="27"/>
      <c r="C3347" s="27"/>
      <c r="E3347" s="37"/>
    </row>
    <row r="3348" spans="1:5" x14ac:dyDescent="0.25">
      <c r="A3348" s="27"/>
      <c r="B3348" s="27"/>
      <c r="C3348" s="27"/>
      <c r="E3348" s="37"/>
    </row>
    <row r="3349" spans="1:5" x14ac:dyDescent="0.25">
      <c r="A3349" s="27"/>
      <c r="B3349" s="27"/>
      <c r="C3349" s="27"/>
      <c r="E3349" s="37"/>
    </row>
    <row r="3350" spans="1:5" x14ac:dyDescent="0.25">
      <c r="A3350" s="27"/>
      <c r="B3350" s="27"/>
      <c r="C3350" s="27"/>
      <c r="E3350" s="37"/>
    </row>
    <row r="3351" spans="1:5" x14ac:dyDescent="0.25">
      <c r="A3351" s="27"/>
      <c r="B3351" s="27"/>
      <c r="C3351" s="27"/>
      <c r="E3351" s="37"/>
    </row>
    <row r="3352" spans="1:5" x14ac:dyDescent="0.25">
      <c r="A3352" s="27"/>
      <c r="B3352" s="27"/>
      <c r="C3352" s="27"/>
      <c r="E3352" s="37"/>
    </row>
    <row r="3353" spans="1:5" x14ac:dyDescent="0.25">
      <c r="A3353" s="27"/>
      <c r="B3353" s="27"/>
      <c r="C3353" s="27"/>
      <c r="E3353" s="37"/>
    </row>
    <row r="3354" spans="1:5" x14ac:dyDescent="0.25">
      <c r="A3354" s="27"/>
      <c r="B3354" s="27"/>
      <c r="C3354" s="27"/>
      <c r="E3354" s="37"/>
    </row>
    <row r="3355" spans="1:5" x14ac:dyDescent="0.25">
      <c r="A3355" s="27"/>
      <c r="B3355" s="27"/>
      <c r="C3355" s="27"/>
      <c r="E3355" s="37"/>
    </row>
    <row r="3356" spans="1:5" x14ac:dyDescent="0.25">
      <c r="A3356" s="27"/>
      <c r="B3356" s="27"/>
      <c r="C3356" s="27"/>
      <c r="E3356" s="37"/>
    </row>
    <row r="3357" spans="1:5" x14ac:dyDescent="0.25">
      <c r="A3357" s="27"/>
      <c r="B3357" s="27"/>
      <c r="C3357" s="27"/>
      <c r="E3357" s="37"/>
    </row>
    <row r="3358" spans="1:5" x14ac:dyDescent="0.25">
      <c r="A3358" s="27"/>
      <c r="B3358" s="27"/>
      <c r="C3358" s="27"/>
      <c r="E3358" s="37"/>
    </row>
    <row r="3359" spans="1:5" x14ac:dyDescent="0.25">
      <c r="A3359" s="27"/>
      <c r="B3359" s="27"/>
      <c r="C3359" s="27"/>
      <c r="E3359" s="37"/>
    </row>
    <row r="3360" spans="1:5" x14ac:dyDescent="0.25">
      <c r="A3360" s="27"/>
      <c r="B3360" s="27"/>
      <c r="C3360" s="27"/>
      <c r="E3360" s="37"/>
    </row>
    <row r="3361" spans="1:5" x14ac:dyDescent="0.25">
      <c r="A3361" s="27"/>
      <c r="B3361" s="27"/>
      <c r="C3361" s="27"/>
      <c r="E3361" s="37"/>
    </row>
    <row r="3362" spans="1:5" x14ac:dyDescent="0.25">
      <c r="A3362" s="27"/>
      <c r="B3362" s="27"/>
      <c r="C3362" s="27"/>
      <c r="E3362" s="37"/>
    </row>
    <row r="3363" spans="1:5" x14ac:dyDescent="0.25">
      <c r="A3363" s="27"/>
      <c r="B3363" s="27"/>
      <c r="C3363" s="27"/>
      <c r="E3363" s="37"/>
    </row>
    <row r="3364" spans="1:5" x14ac:dyDescent="0.25">
      <c r="A3364" s="27"/>
      <c r="B3364" s="27"/>
      <c r="C3364" s="27"/>
      <c r="E3364" s="37"/>
    </row>
    <row r="3365" spans="1:5" x14ac:dyDescent="0.25">
      <c r="A3365" s="27"/>
      <c r="B3365" s="27"/>
      <c r="C3365" s="27"/>
      <c r="E3365" s="37"/>
    </row>
    <row r="3366" spans="1:5" x14ac:dyDescent="0.25">
      <c r="A3366" s="27"/>
      <c r="B3366" s="27"/>
      <c r="C3366" s="27"/>
      <c r="E3366" s="37"/>
    </row>
    <row r="3367" spans="1:5" x14ac:dyDescent="0.25">
      <c r="A3367" s="27"/>
      <c r="B3367" s="27"/>
      <c r="C3367" s="27"/>
      <c r="E3367" s="37"/>
    </row>
    <row r="3368" spans="1:5" x14ac:dyDescent="0.25">
      <c r="A3368" s="27"/>
      <c r="B3368" s="27"/>
      <c r="C3368" s="27"/>
      <c r="E3368" s="37"/>
    </row>
    <row r="3369" spans="1:5" x14ac:dyDescent="0.25">
      <c r="A3369" s="27"/>
      <c r="B3369" s="27"/>
      <c r="C3369" s="27"/>
      <c r="E3369" s="37"/>
    </row>
    <row r="3370" spans="1:5" x14ac:dyDescent="0.25">
      <c r="A3370" s="27"/>
      <c r="B3370" s="27"/>
      <c r="C3370" s="27"/>
      <c r="E3370" s="37"/>
    </row>
    <row r="3371" spans="1:5" x14ac:dyDescent="0.25">
      <c r="A3371" s="27"/>
      <c r="B3371" s="27"/>
      <c r="C3371" s="27"/>
      <c r="E3371" s="37"/>
    </row>
    <row r="3372" spans="1:5" x14ac:dyDescent="0.25">
      <c r="A3372" s="27"/>
      <c r="B3372" s="27"/>
      <c r="C3372" s="27"/>
      <c r="E3372" s="37"/>
    </row>
    <row r="3373" spans="1:5" x14ac:dyDescent="0.25">
      <c r="A3373" s="27"/>
      <c r="B3373" s="27"/>
      <c r="C3373" s="27"/>
      <c r="E3373" s="37"/>
    </row>
    <row r="3374" spans="1:5" x14ac:dyDescent="0.25">
      <c r="A3374" s="27"/>
      <c r="B3374" s="27"/>
      <c r="C3374" s="27"/>
      <c r="E3374" s="37"/>
    </row>
    <row r="3375" spans="1:5" x14ac:dyDescent="0.25">
      <c r="A3375" s="27"/>
      <c r="B3375" s="27"/>
      <c r="C3375" s="27"/>
      <c r="E3375" s="37"/>
    </row>
    <row r="3376" spans="1:5" x14ac:dyDescent="0.25">
      <c r="A3376" s="27"/>
      <c r="B3376" s="27"/>
      <c r="C3376" s="27"/>
      <c r="E3376" s="37"/>
    </row>
    <row r="3377" spans="1:5" x14ac:dyDescent="0.25">
      <c r="A3377" s="27"/>
      <c r="B3377" s="27"/>
      <c r="C3377" s="27"/>
      <c r="E3377" s="37"/>
    </row>
    <row r="3378" spans="1:5" x14ac:dyDescent="0.25">
      <c r="A3378" s="27"/>
      <c r="B3378" s="27"/>
      <c r="C3378" s="27"/>
      <c r="E3378" s="37"/>
    </row>
    <row r="3379" spans="1:5" x14ac:dyDescent="0.25">
      <c r="A3379" s="27"/>
      <c r="B3379" s="27"/>
      <c r="C3379" s="27"/>
      <c r="E3379" s="37"/>
    </row>
    <row r="3380" spans="1:5" x14ac:dyDescent="0.25">
      <c r="A3380" s="27"/>
      <c r="B3380" s="27"/>
      <c r="C3380" s="27"/>
      <c r="E3380" s="37"/>
    </row>
    <row r="3381" spans="1:5" x14ac:dyDescent="0.25">
      <c r="A3381" s="27"/>
      <c r="B3381" s="27"/>
      <c r="C3381" s="27"/>
      <c r="E3381" s="37"/>
    </row>
    <row r="3382" spans="1:5" x14ac:dyDescent="0.25">
      <c r="A3382" s="27"/>
      <c r="B3382" s="27"/>
      <c r="C3382" s="27"/>
      <c r="E3382" s="37"/>
    </row>
    <row r="3383" spans="1:5" x14ac:dyDescent="0.25">
      <c r="A3383" s="27"/>
      <c r="B3383" s="27"/>
      <c r="C3383" s="27"/>
      <c r="E3383" s="37"/>
    </row>
    <row r="3384" spans="1:5" x14ac:dyDescent="0.25">
      <c r="A3384" s="27"/>
      <c r="B3384" s="27"/>
      <c r="C3384" s="27"/>
      <c r="E3384" s="37"/>
    </row>
    <row r="3385" spans="1:5" x14ac:dyDescent="0.25">
      <c r="A3385" s="27"/>
      <c r="B3385" s="27"/>
      <c r="C3385" s="27"/>
      <c r="E3385" s="37"/>
    </row>
    <row r="3386" spans="1:5" x14ac:dyDescent="0.25">
      <c r="A3386" s="27"/>
      <c r="B3386" s="27"/>
      <c r="C3386" s="27"/>
      <c r="E3386" s="37"/>
    </row>
    <row r="3387" spans="1:5" x14ac:dyDescent="0.25">
      <c r="A3387" s="27"/>
      <c r="B3387" s="27"/>
      <c r="C3387" s="27"/>
      <c r="E3387" s="37"/>
    </row>
    <row r="3388" spans="1:5" x14ac:dyDescent="0.25">
      <c r="A3388" s="27"/>
      <c r="B3388" s="27"/>
      <c r="C3388" s="27"/>
      <c r="E3388" s="37"/>
    </row>
    <row r="3389" spans="1:5" x14ac:dyDescent="0.25">
      <c r="A3389" s="27"/>
      <c r="B3389" s="27"/>
      <c r="C3389" s="27"/>
      <c r="E3389" s="37"/>
    </row>
    <row r="3390" spans="1:5" x14ac:dyDescent="0.25">
      <c r="A3390" s="27"/>
      <c r="B3390" s="27"/>
      <c r="C3390" s="27"/>
      <c r="E3390" s="37"/>
    </row>
    <row r="3391" spans="1:5" x14ac:dyDescent="0.25">
      <c r="A3391" s="27"/>
      <c r="B3391" s="27"/>
      <c r="C3391" s="27"/>
      <c r="E3391" s="37"/>
    </row>
    <row r="3392" spans="1:5" x14ac:dyDescent="0.25">
      <c r="A3392" s="27"/>
      <c r="B3392" s="27"/>
      <c r="C3392" s="27"/>
      <c r="E3392" s="37"/>
    </row>
    <row r="3393" spans="1:5" x14ac:dyDescent="0.25">
      <c r="A3393" s="27"/>
      <c r="B3393" s="27"/>
      <c r="C3393" s="27"/>
      <c r="E3393" s="37"/>
    </row>
    <row r="3394" spans="1:5" x14ac:dyDescent="0.25">
      <c r="A3394" s="27"/>
      <c r="B3394" s="27"/>
      <c r="C3394" s="27"/>
      <c r="E3394" s="37"/>
    </row>
    <row r="3395" spans="1:5" x14ac:dyDescent="0.25">
      <c r="A3395" s="27"/>
      <c r="B3395" s="27"/>
      <c r="C3395" s="27"/>
      <c r="E3395" s="37"/>
    </row>
    <row r="3396" spans="1:5" x14ac:dyDescent="0.25">
      <c r="A3396" s="27"/>
      <c r="B3396" s="27"/>
      <c r="C3396" s="27"/>
      <c r="E3396" s="37"/>
    </row>
    <row r="3397" spans="1:5" x14ac:dyDescent="0.25">
      <c r="A3397" s="27"/>
      <c r="B3397" s="27"/>
      <c r="C3397" s="27"/>
      <c r="E3397" s="37"/>
    </row>
    <row r="3398" spans="1:5" x14ac:dyDescent="0.25">
      <c r="A3398" s="27"/>
      <c r="B3398" s="27"/>
      <c r="C3398" s="27"/>
      <c r="E3398" s="37"/>
    </row>
    <row r="3399" spans="1:5" x14ac:dyDescent="0.25">
      <c r="A3399" s="27"/>
      <c r="B3399" s="27"/>
      <c r="C3399" s="27"/>
      <c r="E3399" s="37"/>
    </row>
    <row r="3400" spans="1:5" x14ac:dyDescent="0.25">
      <c r="A3400" s="27"/>
      <c r="B3400" s="27"/>
      <c r="C3400" s="27"/>
      <c r="E3400" s="37"/>
    </row>
    <row r="3401" spans="1:5" x14ac:dyDescent="0.25">
      <c r="A3401" s="27"/>
      <c r="B3401" s="27"/>
      <c r="C3401" s="27"/>
      <c r="E3401" s="37"/>
    </row>
    <row r="3402" spans="1:5" x14ac:dyDescent="0.25">
      <c r="A3402" s="27"/>
      <c r="B3402" s="27"/>
      <c r="C3402" s="27"/>
      <c r="E3402" s="37"/>
    </row>
    <row r="3403" spans="1:5" x14ac:dyDescent="0.25">
      <c r="A3403" s="27"/>
      <c r="B3403" s="27"/>
      <c r="C3403" s="27"/>
      <c r="E3403" s="37"/>
    </row>
    <row r="3404" spans="1:5" x14ac:dyDescent="0.25">
      <c r="A3404" s="27"/>
      <c r="B3404" s="27"/>
      <c r="C3404" s="27"/>
      <c r="E3404" s="37"/>
    </row>
    <row r="3405" spans="1:5" x14ac:dyDescent="0.25">
      <c r="A3405" s="27"/>
      <c r="B3405" s="27"/>
      <c r="C3405" s="27"/>
      <c r="E3405" s="37"/>
    </row>
    <row r="3406" spans="1:5" x14ac:dyDescent="0.25">
      <c r="A3406" s="27"/>
      <c r="B3406" s="27"/>
      <c r="C3406" s="27"/>
      <c r="E3406" s="37"/>
    </row>
    <row r="3407" spans="1:5" x14ac:dyDescent="0.25">
      <c r="A3407" s="27"/>
      <c r="B3407" s="27"/>
      <c r="C3407" s="27"/>
      <c r="E3407" s="37"/>
    </row>
    <row r="3408" spans="1:5" x14ac:dyDescent="0.25">
      <c r="A3408" s="27"/>
      <c r="B3408" s="27"/>
      <c r="C3408" s="27"/>
      <c r="E3408" s="37"/>
    </row>
    <row r="3409" spans="1:5" x14ac:dyDescent="0.25">
      <c r="A3409" s="27"/>
      <c r="B3409" s="27"/>
      <c r="C3409" s="27"/>
      <c r="E3409" s="37"/>
    </row>
    <row r="3410" spans="1:5" x14ac:dyDescent="0.25">
      <c r="A3410" s="27"/>
      <c r="B3410" s="27"/>
      <c r="C3410" s="27"/>
      <c r="E3410" s="37"/>
    </row>
    <row r="3411" spans="1:5" x14ac:dyDescent="0.25">
      <c r="A3411" s="27"/>
      <c r="B3411" s="27"/>
      <c r="C3411" s="27"/>
      <c r="E3411" s="37"/>
    </row>
    <row r="3412" spans="1:5" x14ac:dyDescent="0.25">
      <c r="A3412" s="27"/>
      <c r="B3412" s="27"/>
      <c r="C3412" s="27"/>
      <c r="E3412" s="37"/>
    </row>
    <row r="3413" spans="1:5" x14ac:dyDescent="0.25">
      <c r="A3413" s="27"/>
      <c r="B3413" s="27"/>
      <c r="C3413" s="27"/>
      <c r="E3413" s="37"/>
    </row>
    <row r="3414" spans="1:5" x14ac:dyDescent="0.25">
      <c r="A3414" s="27"/>
      <c r="B3414" s="27"/>
      <c r="C3414" s="27"/>
      <c r="E3414" s="37"/>
    </row>
    <row r="3415" spans="1:5" x14ac:dyDescent="0.25">
      <c r="A3415" s="27"/>
      <c r="B3415" s="27"/>
      <c r="C3415" s="27"/>
      <c r="E3415" s="37"/>
    </row>
    <row r="3416" spans="1:5" x14ac:dyDescent="0.25">
      <c r="A3416" s="27"/>
      <c r="B3416" s="27"/>
      <c r="C3416" s="27"/>
      <c r="E3416" s="37"/>
    </row>
    <row r="3417" spans="1:5" x14ac:dyDescent="0.25">
      <c r="A3417" s="27"/>
      <c r="B3417" s="27"/>
      <c r="C3417" s="27"/>
      <c r="E3417" s="37"/>
    </row>
    <row r="3418" spans="1:5" x14ac:dyDescent="0.25">
      <c r="A3418" s="27"/>
      <c r="B3418" s="27"/>
      <c r="C3418" s="27"/>
      <c r="E3418" s="37"/>
    </row>
    <row r="3419" spans="1:5" x14ac:dyDescent="0.25">
      <c r="A3419" s="27"/>
      <c r="B3419" s="27"/>
      <c r="C3419" s="27"/>
      <c r="E3419" s="37"/>
    </row>
    <row r="3420" spans="1:5" x14ac:dyDescent="0.25">
      <c r="A3420" s="27"/>
      <c r="B3420" s="27"/>
      <c r="C3420" s="27"/>
      <c r="E3420" s="37"/>
    </row>
    <row r="3421" spans="1:5" x14ac:dyDescent="0.25">
      <c r="A3421" s="27"/>
      <c r="B3421" s="27"/>
      <c r="C3421" s="27"/>
      <c r="E3421" s="37"/>
    </row>
    <row r="3422" spans="1:5" x14ac:dyDescent="0.25">
      <c r="A3422" s="27"/>
      <c r="B3422" s="27"/>
      <c r="C3422" s="27"/>
      <c r="E3422" s="37"/>
    </row>
    <row r="3423" spans="1:5" x14ac:dyDescent="0.25">
      <c r="A3423" s="27"/>
      <c r="B3423" s="27"/>
      <c r="C3423" s="27"/>
      <c r="E3423" s="37"/>
    </row>
    <row r="3424" spans="1:5" x14ac:dyDescent="0.25">
      <c r="A3424" s="27"/>
      <c r="B3424" s="27"/>
      <c r="C3424" s="27"/>
      <c r="E3424" s="37"/>
    </row>
    <row r="3425" spans="1:5" x14ac:dyDescent="0.25">
      <c r="A3425" s="27"/>
      <c r="B3425" s="27"/>
      <c r="C3425" s="27"/>
      <c r="E3425" s="37"/>
    </row>
    <row r="3426" spans="1:5" x14ac:dyDescent="0.25">
      <c r="A3426" s="27"/>
      <c r="B3426" s="27"/>
      <c r="C3426" s="27"/>
      <c r="E3426" s="37"/>
    </row>
    <row r="3427" spans="1:5" x14ac:dyDescent="0.25">
      <c r="A3427" s="27"/>
      <c r="B3427" s="27"/>
      <c r="C3427" s="27"/>
      <c r="E3427" s="37"/>
    </row>
    <row r="3428" spans="1:5" x14ac:dyDescent="0.25">
      <c r="A3428" s="27"/>
      <c r="B3428" s="27"/>
      <c r="C3428" s="27"/>
      <c r="E3428" s="37"/>
    </row>
    <row r="3429" spans="1:5" x14ac:dyDescent="0.25">
      <c r="A3429" s="27"/>
      <c r="B3429" s="27"/>
      <c r="C3429" s="27"/>
      <c r="E3429" s="37"/>
    </row>
    <row r="3430" spans="1:5" x14ac:dyDescent="0.25">
      <c r="A3430" s="27"/>
      <c r="B3430" s="27"/>
      <c r="C3430" s="27"/>
      <c r="E3430" s="37"/>
    </row>
    <row r="3431" spans="1:5" x14ac:dyDescent="0.25">
      <c r="A3431" s="27"/>
      <c r="B3431" s="27"/>
      <c r="C3431" s="27"/>
      <c r="E3431" s="37"/>
    </row>
    <row r="3432" spans="1:5" x14ac:dyDescent="0.25">
      <c r="A3432" s="27"/>
      <c r="B3432" s="27"/>
      <c r="C3432" s="27"/>
      <c r="E3432" s="37"/>
    </row>
    <row r="3433" spans="1:5" x14ac:dyDescent="0.25">
      <c r="A3433" s="27"/>
      <c r="B3433" s="27"/>
      <c r="C3433" s="27"/>
      <c r="E3433" s="37"/>
    </row>
    <row r="3434" spans="1:5" x14ac:dyDescent="0.25">
      <c r="A3434" s="27"/>
      <c r="B3434" s="27"/>
      <c r="C3434" s="27"/>
      <c r="E3434" s="37"/>
    </row>
    <row r="3435" spans="1:5" x14ac:dyDescent="0.25">
      <c r="A3435" s="27"/>
      <c r="B3435" s="27"/>
      <c r="C3435" s="27"/>
      <c r="E3435" s="37"/>
    </row>
    <row r="3436" spans="1:5" x14ac:dyDescent="0.25">
      <c r="A3436" s="27"/>
      <c r="B3436" s="27"/>
      <c r="C3436" s="27"/>
      <c r="E3436" s="37"/>
    </row>
    <row r="3437" spans="1:5" x14ac:dyDescent="0.25">
      <c r="A3437" s="27"/>
      <c r="B3437" s="27"/>
      <c r="C3437" s="27"/>
      <c r="E3437" s="37"/>
    </row>
    <row r="3438" spans="1:5" x14ac:dyDescent="0.25">
      <c r="A3438" s="27"/>
      <c r="B3438" s="27"/>
      <c r="C3438" s="27"/>
      <c r="E3438" s="37"/>
    </row>
    <row r="3439" spans="1:5" x14ac:dyDescent="0.25">
      <c r="A3439" s="27"/>
      <c r="B3439" s="27"/>
      <c r="C3439" s="27"/>
      <c r="E3439" s="37"/>
    </row>
    <row r="3440" spans="1:5" x14ac:dyDescent="0.25">
      <c r="A3440" s="27"/>
      <c r="B3440" s="27"/>
      <c r="C3440" s="27"/>
      <c r="E3440" s="37"/>
    </row>
    <row r="3441" spans="1:5" x14ac:dyDescent="0.25">
      <c r="A3441" s="27"/>
      <c r="B3441" s="27"/>
      <c r="C3441" s="27"/>
      <c r="E3441" s="37"/>
    </row>
    <row r="3442" spans="1:5" x14ac:dyDescent="0.25">
      <c r="A3442" s="27"/>
      <c r="B3442" s="27"/>
      <c r="C3442" s="27"/>
      <c r="E3442" s="37"/>
    </row>
    <row r="3443" spans="1:5" x14ac:dyDescent="0.25">
      <c r="A3443" s="27"/>
      <c r="B3443" s="27"/>
      <c r="C3443" s="27"/>
      <c r="E3443" s="37"/>
    </row>
    <row r="3444" spans="1:5" x14ac:dyDescent="0.25">
      <c r="A3444" s="27"/>
      <c r="B3444" s="27"/>
      <c r="C3444" s="27"/>
      <c r="E3444" s="37"/>
    </row>
    <row r="3445" spans="1:5" x14ac:dyDescent="0.25">
      <c r="A3445" s="27"/>
      <c r="B3445" s="27"/>
      <c r="C3445" s="27"/>
      <c r="E3445" s="37"/>
    </row>
    <row r="3446" spans="1:5" x14ac:dyDescent="0.25">
      <c r="A3446" s="27"/>
      <c r="B3446" s="27"/>
      <c r="C3446" s="27"/>
      <c r="E3446" s="37"/>
    </row>
    <row r="3447" spans="1:5" x14ac:dyDescent="0.25">
      <c r="A3447" s="27"/>
      <c r="B3447" s="27"/>
      <c r="C3447" s="27"/>
      <c r="E3447" s="37"/>
    </row>
    <row r="3448" spans="1:5" x14ac:dyDescent="0.25">
      <c r="A3448" s="27"/>
      <c r="B3448" s="27"/>
      <c r="C3448" s="27"/>
      <c r="E3448" s="37"/>
    </row>
    <row r="3449" spans="1:5" x14ac:dyDescent="0.25">
      <c r="A3449" s="27"/>
      <c r="B3449" s="27"/>
      <c r="C3449" s="27"/>
      <c r="E3449" s="37"/>
    </row>
    <row r="3450" spans="1:5" x14ac:dyDescent="0.25">
      <c r="A3450" s="27"/>
      <c r="B3450" s="27"/>
      <c r="C3450" s="27"/>
      <c r="E3450" s="37"/>
    </row>
    <row r="3451" spans="1:5" x14ac:dyDescent="0.25">
      <c r="A3451" s="27"/>
      <c r="B3451" s="27"/>
      <c r="C3451" s="27"/>
      <c r="E3451" s="37"/>
    </row>
    <row r="3452" spans="1:5" x14ac:dyDescent="0.25">
      <c r="A3452" s="27"/>
      <c r="B3452" s="27"/>
      <c r="C3452" s="27"/>
      <c r="E3452" s="37"/>
    </row>
    <row r="3453" spans="1:5" x14ac:dyDescent="0.25">
      <c r="A3453" s="27"/>
      <c r="B3453" s="27"/>
      <c r="C3453" s="27"/>
      <c r="E3453" s="37"/>
    </row>
    <row r="3454" spans="1:5" x14ac:dyDescent="0.25">
      <c r="A3454" s="27"/>
      <c r="B3454" s="27"/>
      <c r="C3454" s="27"/>
      <c r="E3454" s="37"/>
    </row>
    <row r="3455" spans="1:5" x14ac:dyDescent="0.25">
      <c r="A3455" s="27"/>
      <c r="B3455" s="27"/>
      <c r="C3455" s="27"/>
      <c r="E3455" s="37"/>
    </row>
    <row r="3456" spans="1:5" x14ac:dyDescent="0.25">
      <c r="A3456" s="27"/>
      <c r="B3456" s="27"/>
      <c r="C3456" s="27"/>
      <c r="E3456" s="37"/>
    </row>
    <row r="3457" spans="1:5" x14ac:dyDescent="0.25">
      <c r="A3457" s="27"/>
      <c r="B3457" s="27"/>
      <c r="C3457" s="27"/>
      <c r="E3457" s="37"/>
    </row>
    <row r="3458" spans="1:5" x14ac:dyDescent="0.25">
      <c r="A3458" s="27"/>
      <c r="B3458" s="27"/>
      <c r="C3458" s="27"/>
      <c r="E3458" s="37"/>
    </row>
    <row r="3459" spans="1:5" x14ac:dyDescent="0.25">
      <c r="A3459" s="27"/>
      <c r="B3459" s="27"/>
      <c r="C3459" s="27"/>
      <c r="E3459" s="37"/>
    </row>
    <row r="3460" spans="1:5" x14ac:dyDescent="0.25">
      <c r="A3460" s="27"/>
      <c r="B3460" s="27"/>
      <c r="C3460" s="27"/>
      <c r="E3460" s="37"/>
    </row>
    <row r="3461" spans="1:5" x14ac:dyDescent="0.25">
      <c r="A3461" s="27"/>
      <c r="B3461" s="27"/>
      <c r="C3461" s="27"/>
      <c r="E3461" s="37"/>
    </row>
    <row r="3462" spans="1:5" x14ac:dyDescent="0.25">
      <c r="A3462" s="27"/>
      <c r="B3462" s="27"/>
      <c r="C3462" s="27"/>
      <c r="E3462" s="37"/>
    </row>
    <row r="3463" spans="1:5" x14ac:dyDescent="0.25">
      <c r="A3463" s="27"/>
      <c r="B3463" s="27"/>
      <c r="C3463" s="27"/>
      <c r="E3463" s="37"/>
    </row>
    <row r="3464" spans="1:5" x14ac:dyDescent="0.25">
      <c r="A3464" s="27"/>
      <c r="B3464" s="27"/>
      <c r="C3464" s="27"/>
      <c r="E3464" s="37"/>
    </row>
    <row r="3465" spans="1:5" x14ac:dyDescent="0.25">
      <c r="A3465" s="27"/>
      <c r="B3465" s="27"/>
      <c r="C3465" s="27"/>
      <c r="E3465" s="37"/>
    </row>
    <row r="3466" spans="1:5" x14ac:dyDescent="0.25">
      <c r="A3466" s="27"/>
      <c r="B3466" s="27"/>
      <c r="C3466" s="27"/>
      <c r="E3466" s="37"/>
    </row>
    <row r="3467" spans="1:5" x14ac:dyDescent="0.25">
      <c r="A3467" s="27"/>
      <c r="B3467" s="27"/>
      <c r="C3467" s="27"/>
      <c r="E3467" s="37"/>
    </row>
    <row r="3468" spans="1:5" x14ac:dyDescent="0.25">
      <c r="A3468" s="27"/>
      <c r="B3468" s="27"/>
      <c r="C3468" s="27"/>
      <c r="E3468" s="37"/>
    </row>
    <row r="3469" spans="1:5" x14ac:dyDescent="0.25">
      <c r="A3469" s="27"/>
      <c r="B3469" s="27"/>
      <c r="C3469" s="27"/>
      <c r="E3469" s="37"/>
    </row>
    <row r="3470" spans="1:5" x14ac:dyDescent="0.25">
      <c r="A3470" s="27"/>
      <c r="B3470" s="27"/>
      <c r="C3470" s="27"/>
      <c r="E3470" s="37"/>
    </row>
    <row r="3471" spans="1:5" x14ac:dyDescent="0.25">
      <c r="A3471" s="27"/>
      <c r="B3471" s="27"/>
      <c r="C3471" s="27"/>
      <c r="E3471" s="37"/>
    </row>
    <row r="3472" spans="1:5" x14ac:dyDescent="0.25">
      <c r="A3472" s="27"/>
      <c r="B3472" s="27"/>
      <c r="C3472" s="27"/>
      <c r="E3472" s="37"/>
    </row>
    <row r="3473" spans="1:5" x14ac:dyDescent="0.25">
      <c r="A3473" s="27"/>
      <c r="B3473" s="27"/>
      <c r="C3473" s="27"/>
      <c r="E3473" s="37"/>
    </row>
    <row r="3474" spans="1:5" x14ac:dyDescent="0.25">
      <c r="A3474" s="27"/>
      <c r="B3474" s="27"/>
      <c r="C3474" s="27"/>
      <c r="E3474" s="37"/>
    </row>
    <row r="3475" spans="1:5" x14ac:dyDescent="0.25">
      <c r="A3475" s="27"/>
      <c r="B3475" s="27"/>
      <c r="C3475" s="27"/>
      <c r="E3475" s="37"/>
    </row>
    <row r="3476" spans="1:5" x14ac:dyDescent="0.25">
      <c r="A3476" s="27"/>
      <c r="B3476" s="27"/>
      <c r="C3476" s="27"/>
      <c r="E3476" s="37"/>
    </row>
    <row r="3477" spans="1:5" x14ac:dyDescent="0.25">
      <c r="A3477" s="27"/>
      <c r="B3477" s="27"/>
      <c r="C3477" s="27"/>
      <c r="E3477" s="37"/>
    </row>
    <row r="3478" spans="1:5" x14ac:dyDescent="0.25">
      <c r="A3478" s="27"/>
      <c r="B3478" s="27"/>
      <c r="C3478" s="27"/>
      <c r="E3478" s="37"/>
    </row>
    <row r="3479" spans="1:5" x14ac:dyDescent="0.25">
      <c r="A3479" s="27"/>
      <c r="B3479" s="27"/>
      <c r="C3479" s="27"/>
      <c r="E3479" s="37"/>
    </row>
    <row r="3480" spans="1:5" x14ac:dyDescent="0.25">
      <c r="A3480" s="27"/>
      <c r="B3480" s="27"/>
      <c r="C3480" s="27"/>
      <c r="E3480" s="37"/>
    </row>
    <row r="3481" spans="1:5" x14ac:dyDescent="0.25">
      <c r="A3481" s="27"/>
      <c r="B3481" s="27"/>
      <c r="C3481" s="27"/>
      <c r="E3481" s="37"/>
    </row>
    <row r="3482" spans="1:5" x14ac:dyDescent="0.25">
      <c r="A3482" s="27"/>
      <c r="B3482" s="27"/>
      <c r="C3482" s="27"/>
      <c r="E3482" s="37"/>
    </row>
    <row r="3483" spans="1:5" x14ac:dyDescent="0.25">
      <c r="A3483" s="27"/>
      <c r="B3483" s="27"/>
      <c r="C3483" s="27"/>
      <c r="E3483" s="37"/>
    </row>
    <row r="3484" spans="1:5" x14ac:dyDescent="0.25">
      <c r="A3484" s="27"/>
      <c r="B3484" s="27"/>
      <c r="C3484" s="27"/>
      <c r="E3484" s="37"/>
    </row>
    <row r="3485" spans="1:5" x14ac:dyDescent="0.25">
      <c r="A3485" s="27"/>
      <c r="B3485" s="27"/>
      <c r="C3485" s="27"/>
      <c r="E3485" s="37"/>
    </row>
    <row r="3486" spans="1:5" x14ac:dyDescent="0.25">
      <c r="A3486" s="27"/>
      <c r="B3486" s="27"/>
      <c r="C3486" s="27"/>
      <c r="E3486" s="37"/>
    </row>
    <row r="3487" spans="1:5" x14ac:dyDescent="0.25">
      <c r="A3487" s="27"/>
      <c r="B3487" s="27"/>
      <c r="C3487" s="27"/>
      <c r="E3487" s="37"/>
    </row>
    <row r="3488" spans="1:5" x14ac:dyDescent="0.25">
      <c r="A3488" s="27"/>
      <c r="B3488" s="27"/>
      <c r="C3488" s="27"/>
      <c r="E3488" s="37"/>
    </row>
    <row r="3489" spans="1:5" x14ac:dyDescent="0.25">
      <c r="A3489" s="27"/>
      <c r="B3489" s="27"/>
      <c r="C3489" s="27"/>
      <c r="E3489" s="37"/>
    </row>
    <row r="3490" spans="1:5" x14ac:dyDescent="0.25">
      <c r="A3490" s="27"/>
      <c r="B3490" s="27"/>
      <c r="C3490" s="27"/>
      <c r="E3490" s="37"/>
    </row>
    <row r="3491" spans="1:5" x14ac:dyDescent="0.25">
      <c r="A3491" s="27"/>
      <c r="B3491" s="27"/>
      <c r="C3491" s="27"/>
      <c r="E3491" s="37"/>
    </row>
    <row r="3492" spans="1:5" x14ac:dyDescent="0.25">
      <c r="A3492" s="27"/>
      <c r="B3492" s="27"/>
      <c r="C3492" s="27"/>
      <c r="E3492" s="37"/>
    </row>
    <row r="3493" spans="1:5" x14ac:dyDescent="0.25">
      <c r="A3493" s="27"/>
      <c r="B3493" s="27"/>
      <c r="C3493" s="27"/>
      <c r="E3493" s="37"/>
    </row>
    <row r="3494" spans="1:5" x14ac:dyDescent="0.25">
      <c r="A3494" s="27"/>
      <c r="B3494" s="27"/>
      <c r="C3494" s="27"/>
      <c r="E3494" s="37"/>
    </row>
    <row r="3495" spans="1:5" x14ac:dyDescent="0.25">
      <c r="A3495" s="27"/>
      <c r="B3495" s="27"/>
      <c r="C3495" s="27"/>
      <c r="E3495" s="37"/>
    </row>
    <row r="3496" spans="1:5" x14ac:dyDescent="0.25">
      <c r="A3496" s="27"/>
      <c r="B3496" s="27"/>
      <c r="C3496" s="27"/>
      <c r="E3496" s="37"/>
    </row>
    <row r="3497" spans="1:5" x14ac:dyDescent="0.25">
      <c r="A3497" s="27"/>
      <c r="B3497" s="27"/>
      <c r="C3497" s="27"/>
      <c r="E3497" s="37"/>
    </row>
    <row r="3498" spans="1:5" x14ac:dyDescent="0.25">
      <c r="A3498" s="27"/>
      <c r="B3498" s="27"/>
      <c r="C3498" s="27"/>
      <c r="E3498" s="37"/>
    </row>
    <row r="3499" spans="1:5" x14ac:dyDescent="0.25">
      <c r="A3499" s="27"/>
      <c r="B3499" s="27"/>
      <c r="C3499" s="27"/>
      <c r="E3499" s="37"/>
    </row>
    <row r="3500" spans="1:5" x14ac:dyDescent="0.25">
      <c r="A3500" s="27"/>
      <c r="B3500" s="27"/>
      <c r="C3500" s="27"/>
      <c r="E3500" s="37"/>
    </row>
    <row r="3501" spans="1:5" x14ac:dyDescent="0.25">
      <c r="A3501" s="27"/>
      <c r="B3501" s="27"/>
      <c r="C3501" s="27"/>
      <c r="E3501" s="37"/>
    </row>
    <row r="3502" spans="1:5" x14ac:dyDescent="0.25">
      <c r="A3502" s="27"/>
      <c r="B3502" s="27"/>
      <c r="C3502" s="27"/>
      <c r="E3502" s="37"/>
    </row>
    <row r="3503" spans="1:5" x14ac:dyDescent="0.25">
      <c r="A3503" s="27"/>
      <c r="B3503" s="27"/>
      <c r="C3503" s="27"/>
      <c r="E3503" s="37"/>
    </row>
    <row r="3504" spans="1:5" x14ac:dyDescent="0.25">
      <c r="A3504" s="27"/>
      <c r="B3504" s="27"/>
      <c r="C3504" s="27"/>
      <c r="E3504" s="37"/>
    </row>
    <row r="3505" spans="1:5" x14ac:dyDescent="0.25">
      <c r="A3505" s="27"/>
      <c r="B3505" s="27"/>
      <c r="C3505" s="27"/>
      <c r="E3505" s="37"/>
    </row>
    <row r="3506" spans="1:5" x14ac:dyDescent="0.25">
      <c r="A3506" s="27"/>
      <c r="B3506" s="27"/>
      <c r="C3506" s="27"/>
      <c r="E3506" s="37"/>
    </row>
    <row r="3507" spans="1:5" x14ac:dyDescent="0.25">
      <c r="A3507" s="27"/>
      <c r="B3507" s="27"/>
      <c r="C3507" s="27"/>
      <c r="E3507" s="37"/>
    </row>
    <row r="3508" spans="1:5" x14ac:dyDescent="0.25">
      <c r="A3508" s="27"/>
      <c r="B3508" s="27"/>
      <c r="C3508" s="27"/>
      <c r="E3508" s="37"/>
    </row>
    <row r="3509" spans="1:5" x14ac:dyDescent="0.25">
      <c r="A3509" s="27"/>
      <c r="B3509" s="27"/>
      <c r="C3509" s="27"/>
      <c r="E3509" s="37"/>
    </row>
    <row r="3510" spans="1:5" x14ac:dyDescent="0.25">
      <c r="A3510" s="27"/>
      <c r="B3510" s="27"/>
      <c r="C3510" s="27"/>
      <c r="E3510" s="37"/>
    </row>
    <row r="3511" spans="1:5" x14ac:dyDescent="0.25">
      <c r="A3511" s="27"/>
      <c r="B3511" s="27"/>
      <c r="C3511" s="27"/>
      <c r="E3511" s="37"/>
    </row>
    <row r="3512" spans="1:5" x14ac:dyDescent="0.25">
      <c r="A3512" s="27"/>
      <c r="B3512" s="27"/>
      <c r="C3512" s="27"/>
      <c r="E3512" s="37"/>
    </row>
    <row r="3513" spans="1:5" x14ac:dyDescent="0.25">
      <c r="A3513" s="27"/>
      <c r="B3513" s="27"/>
      <c r="C3513" s="27"/>
      <c r="E3513" s="37"/>
    </row>
    <row r="3514" spans="1:5" x14ac:dyDescent="0.25">
      <c r="A3514" s="27"/>
      <c r="B3514" s="27"/>
      <c r="C3514" s="27"/>
      <c r="E3514" s="37"/>
    </row>
    <row r="3515" spans="1:5" x14ac:dyDescent="0.25">
      <c r="A3515" s="27"/>
      <c r="B3515" s="27"/>
      <c r="C3515" s="27"/>
      <c r="E3515" s="37"/>
    </row>
    <row r="3516" spans="1:5" x14ac:dyDescent="0.25">
      <c r="A3516" s="27"/>
      <c r="B3516" s="27"/>
      <c r="C3516" s="27"/>
      <c r="E3516" s="37"/>
    </row>
    <row r="3517" spans="1:5" x14ac:dyDescent="0.25">
      <c r="A3517" s="27"/>
      <c r="B3517" s="27"/>
      <c r="C3517" s="27"/>
      <c r="E3517" s="37"/>
    </row>
    <row r="3518" spans="1:5" x14ac:dyDescent="0.25">
      <c r="A3518" s="27"/>
      <c r="B3518" s="27"/>
      <c r="C3518" s="27"/>
      <c r="E3518" s="37"/>
    </row>
    <row r="3519" spans="1:5" x14ac:dyDescent="0.25">
      <c r="A3519" s="27"/>
      <c r="B3519" s="27"/>
      <c r="C3519" s="27"/>
      <c r="E3519" s="37"/>
    </row>
    <row r="3520" spans="1:5" x14ac:dyDescent="0.25">
      <c r="A3520" s="27"/>
      <c r="B3520" s="27"/>
      <c r="C3520" s="27"/>
      <c r="E3520" s="37"/>
    </row>
    <row r="3521" spans="1:5" x14ac:dyDescent="0.25">
      <c r="A3521" s="27"/>
      <c r="B3521" s="27"/>
      <c r="C3521" s="27"/>
      <c r="E3521" s="37"/>
    </row>
    <row r="3522" spans="1:5" x14ac:dyDescent="0.25">
      <c r="A3522" s="27"/>
      <c r="B3522" s="27"/>
      <c r="C3522" s="27"/>
      <c r="E3522" s="37"/>
    </row>
    <row r="3523" spans="1:5" x14ac:dyDescent="0.25">
      <c r="A3523" s="27"/>
      <c r="B3523" s="27"/>
      <c r="C3523" s="27"/>
      <c r="E3523" s="37"/>
    </row>
    <row r="3524" spans="1:5" x14ac:dyDescent="0.25">
      <c r="A3524" s="27"/>
      <c r="B3524" s="27"/>
      <c r="C3524" s="27"/>
      <c r="E3524" s="37"/>
    </row>
    <row r="3525" spans="1:5" x14ac:dyDescent="0.25">
      <c r="A3525" s="27"/>
      <c r="B3525" s="27"/>
      <c r="C3525" s="27"/>
      <c r="E3525" s="37"/>
    </row>
    <row r="3526" spans="1:5" x14ac:dyDescent="0.25">
      <c r="A3526" s="27"/>
      <c r="B3526" s="27"/>
      <c r="C3526" s="27"/>
      <c r="E3526" s="37"/>
    </row>
    <row r="3527" spans="1:5" x14ac:dyDescent="0.25">
      <c r="A3527" s="27"/>
      <c r="B3527" s="27"/>
      <c r="C3527" s="27"/>
      <c r="E3527" s="37"/>
    </row>
    <row r="3528" spans="1:5" x14ac:dyDescent="0.25">
      <c r="A3528" s="27"/>
      <c r="B3528" s="27"/>
      <c r="C3528" s="27"/>
      <c r="E3528" s="37"/>
    </row>
    <row r="3529" spans="1:5" x14ac:dyDescent="0.25">
      <c r="A3529" s="27"/>
      <c r="B3529" s="27"/>
      <c r="C3529" s="27"/>
      <c r="E3529" s="37"/>
    </row>
    <row r="3530" spans="1:5" x14ac:dyDescent="0.25">
      <c r="A3530" s="27"/>
      <c r="B3530" s="27"/>
      <c r="C3530" s="27"/>
      <c r="E3530" s="37"/>
    </row>
    <row r="3531" spans="1:5" x14ac:dyDescent="0.25">
      <c r="A3531" s="27"/>
      <c r="B3531" s="27"/>
      <c r="C3531" s="27"/>
      <c r="E3531" s="37"/>
    </row>
    <row r="3532" spans="1:5" x14ac:dyDescent="0.25">
      <c r="A3532" s="27"/>
      <c r="B3532" s="27"/>
      <c r="C3532" s="27"/>
      <c r="E3532" s="37"/>
    </row>
    <row r="3533" spans="1:5" x14ac:dyDescent="0.25">
      <c r="A3533" s="27"/>
      <c r="B3533" s="27"/>
      <c r="C3533" s="27"/>
      <c r="E3533" s="37"/>
    </row>
    <row r="3534" spans="1:5" x14ac:dyDescent="0.25">
      <c r="A3534" s="27"/>
      <c r="B3534" s="27"/>
      <c r="C3534" s="27"/>
      <c r="E3534" s="37"/>
    </row>
    <row r="3535" spans="1:5" x14ac:dyDescent="0.25">
      <c r="A3535" s="27"/>
      <c r="B3535" s="27"/>
      <c r="C3535" s="27"/>
      <c r="E3535" s="37"/>
    </row>
    <row r="3536" spans="1:5" x14ac:dyDescent="0.25">
      <c r="A3536" s="27"/>
      <c r="B3536" s="27"/>
      <c r="C3536" s="27"/>
      <c r="E3536" s="37"/>
    </row>
    <row r="3537" spans="1:5" x14ac:dyDescent="0.25">
      <c r="A3537" s="27"/>
      <c r="B3537" s="27"/>
      <c r="C3537" s="27"/>
      <c r="E3537" s="37"/>
    </row>
    <row r="3538" spans="1:5" x14ac:dyDescent="0.25">
      <c r="A3538" s="27"/>
      <c r="B3538" s="27"/>
      <c r="C3538" s="27"/>
      <c r="E3538" s="37"/>
    </row>
    <row r="3539" spans="1:5" x14ac:dyDescent="0.25">
      <c r="A3539" s="27"/>
      <c r="B3539" s="27"/>
      <c r="C3539" s="27"/>
      <c r="E3539" s="37"/>
    </row>
    <row r="3540" spans="1:5" x14ac:dyDescent="0.25">
      <c r="A3540" s="27"/>
      <c r="B3540" s="27"/>
      <c r="C3540" s="27"/>
      <c r="E3540" s="37"/>
    </row>
    <row r="3541" spans="1:5" x14ac:dyDescent="0.25">
      <c r="A3541" s="27"/>
      <c r="B3541" s="27"/>
      <c r="C3541" s="27"/>
      <c r="E3541" s="37"/>
    </row>
    <row r="3542" spans="1:5" x14ac:dyDescent="0.25">
      <c r="A3542" s="27"/>
      <c r="B3542" s="27"/>
      <c r="C3542" s="27"/>
      <c r="E3542" s="37"/>
    </row>
    <row r="3543" spans="1:5" x14ac:dyDescent="0.25">
      <c r="A3543" s="27"/>
      <c r="B3543" s="27"/>
      <c r="C3543" s="27"/>
      <c r="E3543" s="37"/>
    </row>
    <row r="3544" spans="1:5" x14ac:dyDescent="0.25">
      <c r="A3544" s="27"/>
      <c r="B3544" s="27"/>
      <c r="C3544" s="27"/>
      <c r="E3544" s="37"/>
    </row>
    <row r="3545" spans="1:5" x14ac:dyDescent="0.25">
      <c r="A3545" s="27"/>
      <c r="B3545" s="27"/>
      <c r="C3545" s="27"/>
      <c r="E3545" s="37"/>
    </row>
    <row r="3546" spans="1:5" x14ac:dyDescent="0.25">
      <c r="A3546" s="27"/>
      <c r="B3546" s="27"/>
      <c r="C3546" s="27"/>
      <c r="E3546" s="37"/>
    </row>
    <row r="3547" spans="1:5" x14ac:dyDescent="0.25">
      <c r="A3547" s="27"/>
      <c r="B3547" s="27"/>
      <c r="C3547" s="27"/>
      <c r="E3547" s="37"/>
    </row>
    <row r="3548" spans="1:5" x14ac:dyDescent="0.25">
      <c r="A3548" s="27"/>
      <c r="B3548" s="27"/>
      <c r="C3548" s="27"/>
      <c r="E3548" s="37"/>
    </row>
    <row r="3549" spans="1:5" x14ac:dyDescent="0.25">
      <c r="A3549" s="27"/>
      <c r="B3549" s="27"/>
      <c r="C3549" s="27"/>
      <c r="E3549" s="37"/>
    </row>
    <row r="3550" spans="1:5" x14ac:dyDescent="0.25">
      <c r="A3550" s="27"/>
      <c r="B3550" s="27"/>
      <c r="C3550" s="27"/>
      <c r="E3550" s="37"/>
    </row>
    <row r="3551" spans="1:5" x14ac:dyDescent="0.25">
      <c r="A3551" s="27"/>
      <c r="B3551" s="27"/>
      <c r="C3551" s="27"/>
      <c r="E3551" s="37"/>
    </row>
    <row r="3552" spans="1:5" x14ac:dyDescent="0.25">
      <c r="A3552" s="27"/>
      <c r="B3552" s="27"/>
      <c r="C3552" s="27"/>
      <c r="E3552" s="37"/>
    </row>
    <row r="3553" spans="1:5" x14ac:dyDescent="0.25">
      <c r="A3553" s="27"/>
      <c r="B3553" s="27"/>
      <c r="C3553" s="27"/>
      <c r="E3553" s="37"/>
    </row>
    <row r="3554" spans="1:5" x14ac:dyDescent="0.25">
      <c r="A3554" s="27"/>
      <c r="B3554" s="27"/>
      <c r="C3554" s="27"/>
      <c r="E3554" s="37"/>
    </row>
    <row r="3555" spans="1:5" x14ac:dyDescent="0.25">
      <c r="A3555" s="27"/>
      <c r="B3555" s="27"/>
      <c r="C3555" s="27"/>
      <c r="E3555" s="37"/>
    </row>
    <row r="3556" spans="1:5" x14ac:dyDescent="0.25">
      <c r="A3556" s="27"/>
      <c r="B3556" s="27"/>
      <c r="C3556" s="27"/>
      <c r="E3556" s="37"/>
    </row>
    <row r="3557" spans="1:5" x14ac:dyDescent="0.25">
      <c r="A3557" s="27"/>
      <c r="B3557" s="27"/>
      <c r="C3557" s="27"/>
      <c r="E3557" s="37"/>
    </row>
    <row r="3558" spans="1:5" x14ac:dyDescent="0.25">
      <c r="A3558" s="27"/>
      <c r="B3558" s="27"/>
      <c r="C3558" s="27"/>
      <c r="E3558" s="37"/>
    </row>
    <row r="3559" spans="1:5" x14ac:dyDescent="0.25">
      <c r="A3559" s="27"/>
      <c r="B3559" s="27"/>
      <c r="C3559" s="27"/>
      <c r="E3559" s="37"/>
    </row>
    <row r="3560" spans="1:5" x14ac:dyDescent="0.25">
      <c r="A3560" s="27"/>
      <c r="B3560" s="27"/>
      <c r="C3560" s="27"/>
      <c r="E3560" s="37"/>
    </row>
    <row r="3561" spans="1:5" x14ac:dyDescent="0.25">
      <c r="A3561" s="27"/>
      <c r="B3561" s="27"/>
      <c r="C3561" s="27"/>
      <c r="E3561" s="37"/>
    </row>
    <row r="3562" spans="1:5" x14ac:dyDescent="0.25">
      <c r="A3562" s="27"/>
      <c r="B3562" s="27"/>
      <c r="C3562" s="27"/>
      <c r="E3562" s="37"/>
    </row>
    <row r="3563" spans="1:5" x14ac:dyDescent="0.25">
      <c r="A3563" s="27"/>
      <c r="B3563" s="27"/>
      <c r="C3563" s="27"/>
      <c r="E3563" s="37"/>
    </row>
    <row r="3564" spans="1:5" x14ac:dyDescent="0.25">
      <c r="A3564" s="27"/>
      <c r="B3564" s="27"/>
      <c r="C3564" s="27"/>
      <c r="E3564" s="37"/>
    </row>
    <row r="3565" spans="1:5" x14ac:dyDescent="0.25">
      <c r="A3565" s="27"/>
      <c r="B3565" s="27"/>
      <c r="C3565" s="27"/>
      <c r="E3565" s="37"/>
    </row>
    <row r="3566" spans="1:5" x14ac:dyDescent="0.25">
      <c r="A3566" s="27"/>
      <c r="B3566" s="27"/>
      <c r="C3566" s="27"/>
      <c r="E3566" s="37"/>
    </row>
    <row r="3567" spans="1:5" x14ac:dyDescent="0.25">
      <c r="A3567" s="27"/>
      <c r="B3567" s="27"/>
      <c r="C3567" s="27"/>
      <c r="E3567" s="37"/>
    </row>
    <row r="3568" spans="1:5" x14ac:dyDescent="0.25">
      <c r="A3568" s="27"/>
      <c r="B3568" s="27"/>
      <c r="C3568" s="27"/>
      <c r="E3568" s="37"/>
    </row>
    <row r="3569" spans="1:5" x14ac:dyDescent="0.25">
      <c r="A3569" s="27"/>
      <c r="B3569" s="27"/>
      <c r="C3569" s="27"/>
      <c r="E3569" s="37"/>
    </row>
    <row r="3570" spans="1:5" x14ac:dyDescent="0.25">
      <c r="A3570" s="27"/>
      <c r="B3570" s="27"/>
      <c r="C3570" s="27"/>
      <c r="E3570" s="37"/>
    </row>
    <row r="3571" spans="1:5" x14ac:dyDescent="0.25">
      <c r="A3571" s="27"/>
      <c r="B3571" s="27"/>
      <c r="C3571" s="27"/>
      <c r="E3571" s="37"/>
    </row>
    <row r="3572" spans="1:5" x14ac:dyDescent="0.25">
      <c r="A3572" s="27"/>
      <c r="B3572" s="27"/>
      <c r="C3572" s="27"/>
      <c r="E3572" s="37"/>
    </row>
    <row r="3573" spans="1:5" x14ac:dyDescent="0.25">
      <c r="A3573" s="27"/>
      <c r="B3573" s="27"/>
      <c r="C3573" s="27"/>
      <c r="E3573" s="37"/>
    </row>
    <row r="3574" spans="1:5" x14ac:dyDescent="0.25">
      <c r="A3574" s="27"/>
      <c r="B3574" s="27"/>
      <c r="C3574" s="27"/>
      <c r="E3574" s="37"/>
    </row>
    <row r="3575" spans="1:5" x14ac:dyDescent="0.25">
      <c r="A3575" s="27"/>
      <c r="B3575" s="27"/>
      <c r="C3575" s="27"/>
      <c r="E3575" s="37"/>
    </row>
    <row r="3576" spans="1:5" x14ac:dyDescent="0.25">
      <c r="A3576" s="27"/>
      <c r="B3576" s="27"/>
      <c r="C3576" s="27"/>
      <c r="E3576" s="37"/>
    </row>
    <row r="3577" spans="1:5" x14ac:dyDescent="0.25">
      <c r="A3577" s="27"/>
      <c r="B3577" s="27"/>
      <c r="C3577" s="27"/>
      <c r="E3577" s="37"/>
    </row>
    <row r="3578" spans="1:5" x14ac:dyDescent="0.25">
      <c r="A3578" s="27"/>
      <c r="B3578" s="27"/>
      <c r="C3578" s="27"/>
      <c r="E3578" s="37"/>
    </row>
    <row r="3579" spans="1:5" x14ac:dyDescent="0.25">
      <c r="A3579" s="27"/>
      <c r="B3579" s="27"/>
      <c r="C3579" s="27"/>
      <c r="E3579" s="37"/>
    </row>
    <row r="3580" spans="1:5" x14ac:dyDescent="0.25">
      <c r="A3580" s="27"/>
      <c r="B3580" s="27"/>
      <c r="C3580" s="27"/>
      <c r="E3580" s="37"/>
    </row>
    <row r="3581" spans="1:5" x14ac:dyDescent="0.25">
      <c r="A3581" s="27"/>
      <c r="B3581" s="27"/>
      <c r="C3581" s="27"/>
      <c r="E3581" s="37"/>
    </row>
    <row r="3582" spans="1:5" x14ac:dyDescent="0.25">
      <c r="A3582" s="27"/>
      <c r="B3582" s="27"/>
      <c r="C3582" s="27"/>
      <c r="E3582" s="37"/>
    </row>
    <row r="3583" spans="1:5" x14ac:dyDescent="0.25">
      <c r="A3583" s="27"/>
      <c r="B3583" s="27"/>
      <c r="C3583" s="27"/>
      <c r="E3583" s="37"/>
    </row>
    <row r="3584" spans="1:5" x14ac:dyDescent="0.25">
      <c r="A3584" s="27"/>
      <c r="B3584" s="27"/>
      <c r="C3584" s="27"/>
      <c r="E3584" s="37"/>
    </row>
    <row r="3585" spans="1:5" x14ac:dyDescent="0.25">
      <c r="A3585" s="27"/>
      <c r="B3585" s="27"/>
      <c r="C3585" s="27"/>
      <c r="E3585" s="37"/>
    </row>
    <row r="3586" spans="1:5" x14ac:dyDescent="0.25">
      <c r="A3586" s="27"/>
      <c r="B3586" s="27"/>
      <c r="C3586" s="27"/>
      <c r="E3586" s="37"/>
    </row>
    <row r="3587" spans="1:5" x14ac:dyDescent="0.25">
      <c r="A3587" s="27"/>
      <c r="B3587" s="27"/>
      <c r="C3587" s="27"/>
      <c r="E3587" s="37"/>
    </row>
    <row r="3588" spans="1:5" x14ac:dyDescent="0.25">
      <c r="A3588" s="27"/>
      <c r="B3588" s="27"/>
      <c r="C3588" s="27"/>
      <c r="E3588" s="37"/>
    </row>
    <row r="3589" spans="1:5" x14ac:dyDescent="0.25">
      <c r="A3589" s="27"/>
      <c r="B3589" s="27"/>
      <c r="C3589" s="27"/>
      <c r="E3589" s="37"/>
    </row>
    <row r="3590" spans="1:5" x14ac:dyDescent="0.25">
      <c r="A3590" s="27"/>
      <c r="B3590" s="27"/>
      <c r="C3590" s="27"/>
      <c r="E3590" s="37"/>
    </row>
    <row r="3591" spans="1:5" x14ac:dyDescent="0.25">
      <c r="A3591" s="27"/>
      <c r="B3591" s="27"/>
      <c r="C3591" s="27"/>
      <c r="E3591" s="37"/>
    </row>
    <row r="3592" spans="1:5" x14ac:dyDescent="0.25">
      <c r="A3592" s="27"/>
      <c r="B3592" s="27"/>
      <c r="C3592" s="27"/>
      <c r="E3592" s="37"/>
    </row>
    <row r="3593" spans="1:5" x14ac:dyDescent="0.25">
      <c r="A3593" s="27"/>
      <c r="B3593" s="27"/>
      <c r="C3593" s="27"/>
      <c r="E3593" s="37"/>
    </row>
    <row r="3594" spans="1:5" x14ac:dyDescent="0.25">
      <c r="A3594" s="27"/>
      <c r="B3594" s="27"/>
      <c r="C3594" s="27"/>
      <c r="E3594" s="37"/>
    </row>
    <row r="3595" spans="1:5" x14ac:dyDescent="0.25">
      <c r="A3595" s="27"/>
      <c r="B3595" s="27"/>
      <c r="C3595" s="27"/>
      <c r="E3595" s="37"/>
    </row>
    <row r="3596" spans="1:5" x14ac:dyDescent="0.25">
      <c r="A3596" s="27"/>
      <c r="B3596" s="27"/>
      <c r="C3596" s="27"/>
      <c r="E3596" s="37"/>
    </row>
    <row r="3597" spans="1:5" x14ac:dyDescent="0.25">
      <c r="A3597" s="27"/>
      <c r="B3597" s="27"/>
      <c r="C3597" s="27"/>
      <c r="E3597" s="37"/>
    </row>
    <row r="3598" spans="1:5" x14ac:dyDescent="0.25">
      <c r="A3598" s="27"/>
      <c r="B3598" s="27"/>
      <c r="C3598" s="27"/>
      <c r="E3598" s="37"/>
    </row>
    <row r="3599" spans="1:5" x14ac:dyDescent="0.25">
      <c r="A3599" s="27"/>
      <c r="B3599" s="27"/>
      <c r="C3599" s="27"/>
      <c r="E3599" s="37"/>
    </row>
    <row r="3600" spans="1:5" x14ac:dyDescent="0.25">
      <c r="A3600" s="27"/>
      <c r="B3600" s="27"/>
      <c r="C3600" s="27"/>
      <c r="E3600" s="37"/>
    </row>
    <row r="3601" spans="1:5" x14ac:dyDescent="0.25">
      <c r="A3601" s="27"/>
      <c r="B3601" s="27"/>
      <c r="C3601" s="27"/>
      <c r="E3601" s="37"/>
    </row>
    <row r="3602" spans="1:5" x14ac:dyDescent="0.25">
      <c r="A3602" s="27"/>
      <c r="B3602" s="27"/>
      <c r="C3602" s="27"/>
      <c r="E3602" s="37"/>
    </row>
    <row r="3603" spans="1:5" x14ac:dyDescent="0.25">
      <c r="A3603" s="27"/>
      <c r="B3603" s="27"/>
      <c r="C3603" s="27"/>
      <c r="E3603" s="37"/>
    </row>
    <row r="3604" spans="1:5" x14ac:dyDescent="0.25">
      <c r="A3604" s="27"/>
      <c r="B3604" s="27"/>
      <c r="C3604" s="27"/>
      <c r="E3604" s="37"/>
    </row>
    <row r="3605" spans="1:5" x14ac:dyDescent="0.25">
      <c r="A3605" s="27"/>
      <c r="B3605" s="27"/>
      <c r="C3605" s="27"/>
      <c r="E3605" s="37"/>
    </row>
    <row r="3606" spans="1:5" x14ac:dyDescent="0.25">
      <c r="A3606" s="27"/>
      <c r="B3606" s="27"/>
      <c r="C3606" s="27"/>
      <c r="E3606" s="37"/>
    </row>
    <row r="3607" spans="1:5" x14ac:dyDescent="0.25">
      <c r="A3607" s="27"/>
      <c r="B3607" s="27"/>
      <c r="C3607" s="27"/>
      <c r="E3607" s="37"/>
    </row>
    <row r="3608" spans="1:5" x14ac:dyDescent="0.25">
      <c r="A3608" s="27"/>
      <c r="B3608" s="27"/>
      <c r="C3608" s="27"/>
      <c r="E3608" s="37"/>
    </row>
    <row r="3609" spans="1:5" x14ac:dyDescent="0.25">
      <c r="A3609" s="27"/>
      <c r="B3609" s="27"/>
      <c r="C3609" s="27"/>
      <c r="E3609" s="37"/>
    </row>
    <row r="3610" spans="1:5" x14ac:dyDescent="0.25">
      <c r="A3610" s="27"/>
      <c r="B3610" s="27"/>
      <c r="C3610" s="27"/>
      <c r="E3610" s="37"/>
    </row>
    <row r="3611" spans="1:5" x14ac:dyDescent="0.25">
      <c r="A3611" s="27"/>
      <c r="B3611" s="27"/>
      <c r="C3611" s="27"/>
      <c r="E3611" s="37"/>
    </row>
    <row r="3612" spans="1:5" x14ac:dyDescent="0.25">
      <c r="A3612" s="27"/>
      <c r="B3612" s="27"/>
      <c r="C3612" s="27"/>
      <c r="E3612" s="37"/>
    </row>
    <row r="3613" spans="1:5" x14ac:dyDescent="0.25">
      <c r="A3613" s="27"/>
      <c r="B3613" s="27"/>
      <c r="C3613" s="27"/>
      <c r="E3613" s="37"/>
    </row>
    <row r="3614" spans="1:5" x14ac:dyDescent="0.25">
      <c r="A3614" s="27"/>
      <c r="B3614" s="27"/>
      <c r="C3614" s="27"/>
      <c r="E3614" s="37"/>
    </row>
    <row r="3615" spans="1:5" x14ac:dyDescent="0.25">
      <c r="A3615" s="27"/>
      <c r="B3615" s="27"/>
      <c r="C3615" s="27"/>
      <c r="E3615" s="37"/>
    </row>
    <row r="3616" spans="1:5" x14ac:dyDescent="0.25">
      <c r="A3616" s="27"/>
      <c r="B3616" s="27"/>
      <c r="C3616" s="27"/>
      <c r="E3616" s="37"/>
    </row>
    <row r="3617" spans="1:5" x14ac:dyDescent="0.25">
      <c r="A3617" s="27"/>
      <c r="B3617" s="27"/>
      <c r="C3617" s="27"/>
      <c r="E3617" s="37"/>
    </row>
    <row r="3618" spans="1:5" x14ac:dyDescent="0.25">
      <c r="A3618" s="27"/>
      <c r="B3618" s="27"/>
      <c r="C3618" s="27"/>
      <c r="E3618" s="37"/>
    </row>
    <row r="3619" spans="1:5" x14ac:dyDescent="0.25">
      <c r="A3619" s="27"/>
      <c r="B3619" s="27"/>
      <c r="C3619" s="27"/>
      <c r="E3619" s="37"/>
    </row>
    <row r="3620" spans="1:5" x14ac:dyDescent="0.25">
      <c r="A3620" s="27"/>
      <c r="B3620" s="27"/>
      <c r="C3620" s="27"/>
      <c r="E3620" s="37"/>
    </row>
    <row r="3621" spans="1:5" x14ac:dyDescent="0.25">
      <c r="A3621" s="27"/>
      <c r="B3621" s="27"/>
      <c r="C3621" s="27"/>
      <c r="E3621" s="37"/>
    </row>
    <row r="3622" spans="1:5" x14ac:dyDescent="0.25">
      <c r="A3622" s="27"/>
      <c r="B3622" s="27"/>
      <c r="C3622" s="27"/>
      <c r="E3622" s="37"/>
    </row>
    <row r="3623" spans="1:5" x14ac:dyDescent="0.25">
      <c r="A3623" s="27"/>
      <c r="B3623" s="27"/>
      <c r="C3623" s="27"/>
      <c r="E3623" s="37"/>
    </row>
    <row r="3624" spans="1:5" x14ac:dyDescent="0.25">
      <c r="A3624" s="27"/>
      <c r="B3624" s="27"/>
      <c r="C3624" s="27"/>
      <c r="E3624" s="37"/>
    </row>
    <row r="3625" spans="1:5" x14ac:dyDescent="0.25">
      <c r="A3625" s="27"/>
      <c r="B3625" s="27"/>
      <c r="C3625" s="27"/>
      <c r="E3625" s="37"/>
    </row>
    <row r="3626" spans="1:5" x14ac:dyDescent="0.25">
      <c r="A3626" s="27"/>
      <c r="B3626" s="27"/>
      <c r="C3626" s="27"/>
      <c r="E3626" s="37"/>
    </row>
    <row r="3627" spans="1:5" x14ac:dyDescent="0.25">
      <c r="A3627" s="27"/>
      <c r="B3627" s="27"/>
      <c r="C3627" s="27"/>
      <c r="E3627" s="37"/>
    </row>
    <row r="3628" spans="1:5" x14ac:dyDescent="0.25">
      <c r="A3628" s="27"/>
      <c r="B3628" s="27"/>
      <c r="C3628" s="27"/>
      <c r="E3628" s="37"/>
    </row>
    <row r="3629" spans="1:5" x14ac:dyDescent="0.25">
      <c r="A3629" s="27"/>
      <c r="B3629" s="27"/>
      <c r="C3629" s="27"/>
      <c r="E3629" s="37"/>
    </row>
    <row r="3630" spans="1:5" x14ac:dyDescent="0.25">
      <c r="A3630" s="27"/>
      <c r="B3630" s="27"/>
      <c r="C3630" s="27"/>
      <c r="E3630" s="37"/>
    </row>
    <row r="3631" spans="1:5" x14ac:dyDescent="0.25">
      <c r="A3631" s="27"/>
      <c r="B3631" s="27"/>
      <c r="C3631" s="27"/>
      <c r="E3631" s="37"/>
    </row>
    <row r="3632" spans="1:5" x14ac:dyDescent="0.25">
      <c r="A3632" s="27"/>
      <c r="B3632" s="27"/>
      <c r="C3632" s="27"/>
      <c r="E3632" s="37"/>
    </row>
    <row r="3633" spans="1:5" x14ac:dyDescent="0.25">
      <c r="A3633" s="27"/>
      <c r="B3633" s="27"/>
      <c r="C3633" s="27"/>
      <c r="E3633" s="37"/>
    </row>
    <row r="3634" spans="1:5" x14ac:dyDescent="0.25">
      <c r="A3634" s="27"/>
      <c r="B3634" s="27"/>
      <c r="C3634" s="27"/>
      <c r="E3634" s="37"/>
    </row>
    <row r="3635" spans="1:5" x14ac:dyDescent="0.25">
      <c r="A3635" s="27"/>
      <c r="B3635" s="27"/>
      <c r="C3635" s="27"/>
      <c r="E3635" s="37"/>
    </row>
    <row r="3636" spans="1:5" x14ac:dyDescent="0.25">
      <c r="A3636" s="27"/>
      <c r="B3636" s="27"/>
      <c r="C3636" s="27"/>
      <c r="E3636" s="37"/>
    </row>
    <row r="3637" spans="1:5" x14ac:dyDescent="0.25">
      <c r="A3637" s="27"/>
      <c r="B3637" s="27"/>
      <c r="C3637" s="27"/>
      <c r="E3637" s="37"/>
    </row>
    <row r="3638" spans="1:5" x14ac:dyDescent="0.25">
      <c r="A3638" s="27"/>
      <c r="B3638" s="27"/>
      <c r="C3638" s="27"/>
      <c r="E3638" s="37"/>
    </row>
    <row r="3639" spans="1:5" x14ac:dyDescent="0.25">
      <c r="A3639" s="27"/>
      <c r="B3639" s="27"/>
      <c r="C3639" s="27"/>
      <c r="E3639" s="37"/>
    </row>
    <row r="3640" spans="1:5" x14ac:dyDescent="0.25">
      <c r="A3640" s="27"/>
      <c r="B3640" s="27"/>
      <c r="C3640" s="27"/>
      <c r="E3640" s="37"/>
    </row>
    <row r="3641" spans="1:5" x14ac:dyDescent="0.25">
      <c r="A3641" s="27"/>
      <c r="B3641" s="27"/>
      <c r="C3641" s="27"/>
      <c r="E3641" s="37"/>
    </row>
    <row r="3642" spans="1:5" x14ac:dyDescent="0.25">
      <c r="A3642" s="27"/>
      <c r="B3642" s="27"/>
      <c r="C3642" s="27"/>
      <c r="E3642" s="37"/>
    </row>
    <row r="3643" spans="1:5" x14ac:dyDescent="0.25">
      <c r="A3643" s="27"/>
      <c r="B3643" s="27"/>
      <c r="C3643" s="27"/>
      <c r="E3643" s="37"/>
    </row>
    <row r="3644" spans="1:5" x14ac:dyDescent="0.25">
      <c r="A3644" s="27"/>
      <c r="B3644" s="27"/>
      <c r="C3644" s="27"/>
      <c r="E3644" s="37"/>
    </row>
    <row r="3645" spans="1:5" x14ac:dyDescent="0.25">
      <c r="A3645" s="27"/>
      <c r="B3645" s="27"/>
      <c r="C3645" s="27"/>
      <c r="E3645" s="37"/>
    </row>
    <row r="3646" spans="1:5" x14ac:dyDescent="0.25">
      <c r="A3646" s="27"/>
      <c r="B3646" s="27"/>
      <c r="C3646" s="27"/>
      <c r="E3646" s="37"/>
    </row>
    <row r="3647" spans="1:5" x14ac:dyDescent="0.25">
      <c r="A3647" s="27"/>
      <c r="B3647" s="27"/>
      <c r="C3647" s="27"/>
      <c r="E3647" s="37"/>
    </row>
    <row r="3648" spans="1:5" x14ac:dyDescent="0.25">
      <c r="A3648" s="27"/>
      <c r="B3648" s="27"/>
      <c r="C3648" s="27"/>
      <c r="E3648" s="37"/>
    </row>
    <row r="3649" spans="1:5" x14ac:dyDescent="0.25">
      <c r="A3649" s="27"/>
      <c r="B3649" s="27"/>
      <c r="C3649" s="27"/>
      <c r="E3649" s="37"/>
    </row>
    <row r="3650" spans="1:5" x14ac:dyDescent="0.25">
      <c r="A3650" s="27"/>
      <c r="B3650" s="27"/>
      <c r="C3650" s="27"/>
      <c r="E3650" s="37"/>
    </row>
    <row r="3651" spans="1:5" x14ac:dyDescent="0.25">
      <c r="A3651" s="27"/>
      <c r="B3651" s="27"/>
      <c r="C3651" s="27"/>
      <c r="E3651" s="37"/>
    </row>
    <row r="3652" spans="1:5" x14ac:dyDescent="0.25">
      <c r="A3652" s="27"/>
      <c r="B3652" s="27"/>
      <c r="C3652" s="27"/>
      <c r="E3652" s="37"/>
    </row>
    <row r="3653" spans="1:5" x14ac:dyDescent="0.25">
      <c r="A3653" s="27"/>
      <c r="B3653" s="27"/>
      <c r="C3653" s="27"/>
      <c r="E3653" s="37"/>
    </row>
    <row r="3654" spans="1:5" x14ac:dyDescent="0.25">
      <c r="A3654" s="27"/>
      <c r="B3654" s="27"/>
      <c r="C3654" s="27"/>
      <c r="E3654" s="37"/>
    </row>
    <row r="3655" spans="1:5" x14ac:dyDescent="0.25">
      <c r="A3655" s="27"/>
      <c r="B3655" s="27"/>
      <c r="C3655" s="27"/>
      <c r="E3655" s="37"/>
    </row>
    <row r="3656" spans="1:5" x14ac:dyDescent="0.25">
      <c r="A3656" s="27"/>
      <c r="B3656" s="27"/>
      <c r="C3656" s="27"/>
      <c r="E3656" s="37"/>
    </row>
    <row r="3657" spans="1:5" x14ac:dyDescent="0.25">
      <c r="A3657" s="27"/>
      <c r="B3657" s="27"/>
      <c r="C3657" s="27"/>
      <c r="E3657" s="37"/>
    </row>
    <row r="3658" spans="1:5" x14ac:dyDescent="0.25">
      <c r="A3658" s="27"/>
      <c r="B3658" s="27"/>
      <c r="C3658" s="27"/>
      <c r="E3658" s="37"/>
    </row>
    <row r="3659" spans="1:5" x14ac:dyDescent="0.25">
      <c r="A3659" s="27"/>
      <c r="B3659" s="27"/>
      <c r="C3659" s="27"/>
      <c r="E3659" s="37"/>
    </row>
    <row r="3660" spans="1:5" x14ac:dyDescent="0.25">
      <c r="A3660" s="27"/>
      <c r="B3660" s="27"/>
      <c r="C3660" s="27"/>
      <c r="E3660" s="37"/>
    </row>
    <row r="3661" spans="1:5" x14ac:dyDescent="0.25">
      <c r="A3661" s="27"/>
      <c r="B3661" s="27"/>
      <c r="C3661" s="27"/>
      <c r="E3661" s="37"/>
    </row>
    <row r="3662" spans="1:5" x14ac:dyDescent="0.25">
      <c r="A3662" s="27"/>
      <c r="B3662" s="27"/>
      <c r="C3662" s="27"/>
      <c r="E3662" s="37"/>
    </row>
    <row r="3663" spans="1:5" x14ac:dyDescent="0.25">
      <c r="A3663" s="27"/>
      <c r="B3663" s="27"/>
      <c r="C3663" s="27"/>
      <c r="E3663" s="37"/>
    </row>
    <row r="3664" spans="1:5" x14ac:dyDescent="0.25">
      <c r="A3664" s="27"/>
      <c r="B3664" s="27"/>
      <c r="C3664" s="27"/>
      <c r="E3664" s="37"/>
    </row>
    <row r="3665" spans="1:5" x14ac:dyDescent="0.25">
      <c r="A3665" s="27"/>
      <c r="B3665" s="27"/>
      <c r="C3665" s="27"/>
      <c r="E3665" s="37"/>
    </row>
    <row r="3666" spans="1:5" x14ac:dyDescent="0.25">
      <c r="A3666" s="27"/>
      <c r="B3666" s="27"/>
      <c r="C3666" s="27"/>
      <c r="E3666" s="37"/>
    </row>
    <row r="3667" spans="1:5" x14ac:dyDescent="0.25">
      <c r="A3667" s="27"/>
      <c r="B3667" s="27"/>
      <c r="C3667" s="27"/>
      <c r="E3667" s="37"/>
    </row>
    <row r="3668" spans="1:5" x14ac:dyDescent="0.25">
      <c r="A3668" s="27"/>
      <c r="B3668" s="27"/>
      <c r="C3668" s="27"/>
      <c r="E3668" s="37"/>
    </row>
    <row r="3669" spans="1:5" x14ac:dyDescent="0.25">
      <c r="A3669" s="27"/>
      <c r="B3669" s="27"/>
      <c r="C3669" s="27"/>
      <c r="E3669" s="37"/>
    </row>
    <row r="3670" spans="1:5" x14ac:dyDescent="0.25">
      <c r="A3670" s="27"/>
      <c r="B3670" s="27"/>
      <c r="C3670" s="27"/>
      <c r="E3670" s="37"/>
    </row>
    <row r="3671" spans="1:5" x14ac:dyDescent="0.25">
      <c r="A3671" s="27"/>
      <c r="B3671" s="27"/>
      <c r="C3671" s="27"/>
      <c r="E3671" s="37"/>
    </row>
    <row r="3672" spans="1:5" x14ac:dyDescent="0.25">
      <c r="A3672" s="27"/>
      <c r="B3672" s="27"/>
      <c r="C3672" s="27"/>
      <c r="E3672" s="37"/>
    </row>
    <row r="3673" spans="1:5" x14ac:dyDescent="0.25">
      <c r="A3673" s="27"/>
      <c r="B3673" s="27"/>
      <c r="C3673" s="27"/>
      <c r="E3673" s="37"/>
    </row>
    <row r="3674" spans="1:5" x14ac:dyDescent="0.25">
      <c r="A3674" s="27"/>
      <c r="B3674" s="27"/>
      <c r="C3674" s="27"/>
      <c r="E3674" s="37"/>
    </row>
    <row r="3675" spans="1:5" x14ac:dyDescent="0.25">
      <c r="A3675" s="27"/>
      <c r="B3675" s="27"/>
      <c r="C3675" s="27"/>
      <c r="E3675" s="37"/>
    </row>
    <row r="3676" spans="1:5" x14ac:dyDescent="0.25">
      <c r="A3676" s="27"/>
      <c r="B3676" s="27"/>
      <c r="C3676" s="27"/>
      <c r="E3676" s="37"/>
    </row>
    <row r="3677" spans="1:5" x14ac:dyDescent="0.25">
      <c r="A3677" s="27"/>
      <c r="B3677" s="27"/>
      <c r="C3677" s="27"/>
      <c r="E3677" s="37"/>
    </row>
    <row r="3678" spans="1:5" x14ac:dyDescent="0.25">
      <c r="A3678" s="27"/>
      <c r="B3678" s="27"/>
      <c r="C3678" s="27"/>
      <c r="E3678" s="37"/>
    </row>
    <row r="3679" spans="1:5" x14ac:dyDescent="0.25">
      <c r="A3679" s="27"/>
      <c r="B3679" s="27"/>
      <c r="C3679" s="27"/>
      <c r="E3679" s="37"/>
    </row>
    <row r="3680" spans="1:5" x14ac:dyDescent="0.25">
      <c r="A3680" s="27"/>
      <c r="B3680" s="27"/>
      <c r="C3680" s="27"/>
      <c r="E3680" s="37"/>
    </row>
    <row r="3681" spans="1:5" x14ac:dyDescent="0.25">
      <c r="A3681" s="27"/>
      <c r="B3681" s="27"/>
      <c r="C3681" s="27"/>
      <c r="E3681" s="37"/>
    </row>
    <row r="3682" spans="1:5" x14ac:dyDescent="0.25">
      <c r="A3682" s="27"/>
      <c r="B3682" s="27"/>
      <c r="C3682" s="27"/>
      <c r="E3682" s="37"/>
    </row>
    <row r="3683" spans="1:5" x14ac:dyDescent="0.25">
      <c r="A3683" s="27"/>
      <c r="B3683" s="27"/>
      <c r="C3683" s="27"/>
      <c r="E3683" s="37"/>
    </row>
    <row r="3684" spans="1:5" x14ac:dyDescent="0.25">
      <c r="A3684" s="27"/>
      <c r="B3684" s="27"/>
      <c r="C3684" s="27"/>
      <c r="E3684" s="37"/>
    </row>
    <row r="3685" spans="1:5" x14ac:dyDescent="0.25">
      <c r="A3685" s="27"/>
      <c r="B3685" s="27"/>
      <c r="C3685" s="27"/>
      <c r="E3685" s="37"/>
    </row>
    <row r="3686" spans="1:5" x14ac:dyDescent="0.25">
      <c r="A3686" s="27"/>
      <c r="B3686" s="27"/>
      <c r="C3686" s="27"/>
      <c r="E3686" s="37"/>
    </row>
    <row r="3687" spans="1:5" x14ac:dyDescent="0.25">
      <c r="A3687" s="27"/>
      <c r="B3687" s="27"/>
      <c r="C3687" s="27"/>
      <c r="E3687" s="37"/>
    </row>
    <row r="3688" spans="1:5" x14ac:dyDescent="0.25">
      <c r="A3688" s="27"/>
      <c r="B3688" s="27"/>
      <c r="C3688" s="27"/>
      <c r="E3688" s="37"/>
    </row>
    <row r="3689" spans="1:5" x14ac:dyDescent="0.25">
      <c r="A3689" s="27"/>
      <c r="B3689" s="27"/>
      <c r="C3689" s="27"/>
      <c r="E3689" s="37"/>
    </row>
    <row r="3690" spans="1:5" x14ac:dyDescent="0.25">
      <c r="A3690" s="27"/>
      <c r="B3690" s="27"/>
      <c r="C3690" s="27"/>
      <c r="E3690" s="37"/>
    </row>
    <row r="3691" spans="1:5" x14ac:dyDescent="0.25">
      <c r="A3691" s="27"/>
      <c r="B3691" s="27"/>
      <c r="C3691" s="27"/>
      <c r="E3691" s="37"/>
    </row>
    <row r="3692" spans="1:5" x14ac:dyDescent="0.25">
      <c r="A3692" s="27"/>
      <c r="B3692" s="27"/>
      <c r="C3692" s="27"/>
      <c r="E3692" s="37"/>
    </row>
    <row r="3693" spans="1:5" x14ac:dyDescent="0.25">
      <c r="A3693" s="27"/>
      <c r="B3693" s="27"/>
      <c r="C3693" s="27"/>
      <c r="E3693" s="37"/>
    </row>
    <row r="3694" spans="1:5" x14ac:dyDescent="0.25">
      <c r="A3694" s="27"/>
      <c r="B3694" s="27"/>
      <c r="C3694" s="27"/>
      <c r="E3694" s="37"/>
    </row>
    <row r="3695" spans="1:5" x14ac:dyDescent="0.25">
      <c r="A3695" s="27"/>
      <c r="B3695" s="27"/>
      <c r="C3695" s="27"/>
      <c r="E3695" s="37"/>
    </row>
    <row r="3696" spans="1:5" x14ac:dyDescent="0.25">
      <c r="A3696" s="27"/>
      <c r="B3696" s="27"/>
      <c r="C3696" s="27"/>
      <c r="E3696" s="37"/>
    </row>
    <row r="3697" spans="1:5" x14ac:dyDescent="0.25">
      <c r="A3697" s="27"/>
      <c r="B3697" s="27"/>
      <c r="C3697" s="27"/>
      <c r="E3697" s="37"/>
    </row>
    <row r="3698" spans="1:5" x14ac:dyDescent="0.25">
      <c r="A3698" s="27"/>
      <c r="B3698" s="27"/>
      <c r="C3698" s="27"/>
      <c r="E3698" s="37"/>
    </row>
    <row r="3699" spans="1:5" x14ac:dyDescent="0.25">
      <c r="A3699" s="27"/>
      <c r="B3699" s="27"/>
      <c r="C3699" s="27"/>
      <c r="E3699" s="37"/>
    </row>
    <row r="3700" spans="1:5" x14ac:dyDescent="0.25">
      <c r="A3700" s="27"/>
      <c r="B3700" s="27"/>
      <c r="C3700" s="27"/>
      <c r="E3700" s="37"/>
    </row>
    <row r="3701" spans="1:5" x14ac:dyDescent="0.25">
      <c r="A3701" s="27"/>
      <c r="B3701" s="27"/>
      <c r="C3701" s="27"/>
      <c r="E3701" s="37"/>
    </row>
    <row r="3702" spans="1:5" x14ac:dyDescent="0.25">
      <c r="A3702" s="27"/>
      <c r="B3702" s="27"/>
      <c r="C3702" s="27"/>
      <c r="E3702" s="37"/>
    </row>
    <row r="3703" spans="1:5" x14ac:dyDescent="0.25">
      <c r="A3703" s="27"/>
      <c r="B3703" s="27"/>
      <c r="C3703" s="27"/>
      <c r="E3703" s="37"/>
    </row>
    <row r="3704" spans="1:5" x14ac:dyDescent="0.25">
      <c r="A3704" s="27"/>
      <c r="B3704" s="27"/>
      <c r="C3704" s="27"/>
      <c r="E3704" s="37"/>
    </row>
    <row r="3705" spans="1:5" x14ac:dyDescent="0.25">
      <c r="A3705" s="27"/>
      <c r="B3705" s="27"/>
      <c r="C3705" s="27"/>
      <c r="E3705" s="37"/>
    </row>
    <row r="3706" spans="1:5" x14ac:dyDescent="0.25">
      <c r="A3706" s="27"/>
      <c r="B3706" s="27"/>
      <c r="C3706" s="27"/>
      <c r="E3706" s="37"/>
    </row>
    <row r="3707" spans="1:5" x14ac:dyDescent="0.25">
      <c r="A3707" s="27"/>
      <c r="B3707" s="27"/>
      <c r="C3707" s="27"/>
      <c r="E3707" s="37"/>
    </row>
    <row r="3708" spans="1:5" x14ac:dyDescent="0.25">
      <c r="A3708" s="27"/>
      <c r="B3708" s="27"/>
      <c r="C3708" s="27"/>
      <c r="E3708" s="37"/>
    </row>
    <row r="3709" spans="1:5" x14ac:dyDescent="0.25">
      <c r="A3709" s="27"/>
      <c r="B3709" s="27"/>
      <c r="C3709" s="27"/>
      <c r="E3709" s="37"/>
    </row>
    <row r="3710" spans="1:5" x14ac:dyDescent="0.25">
      <c r="A3710" s="27"/>
      <c r="B3710" s="27"/>
      <c r="C3710" s="27"/>
      <c r="E3710" s="37"/>
    </row>
    <row r="3711" spans="1:5" x14ac:dyDescent="0.25">
      <c r="A3711" s="27"/>
      <c r="B3711" s="27"/>
      <c r="C3711" s="27"/>
      <c r="E3711" s="37"/>
    </row>
    <row r="3712" spans="1:5" x14ac:dyDescent="0.25">
      <c r="A3712" s="27"/>
      <c r="B3712" s="27"/>
      <c r="C3712" s="27"/>
      <c r="E3712" s="37"/>
    </row>
    <row r="3713" spans="1:5" x14ac:dyDescent="0.25">
      <c r="A3713" s="27"/>
      <c r="B3713" s="27"/>
      <c r="C3713" s="27"/>
      <c r="E3713" s="37"/>
    </row>
    <row r="3714" spans="1:5" x14ac:dyDescent="0.25">
      <c r="A3714" s="27"/>
      <c r="B3714" s="27"/>
      <c r="C3714" s="27"/>
      <c r="E3714" s="37"/>
    </row>
    <row r="3715" spans="1:5" x14ac:dyDescent="0.25">
      <c r="A3715" s="27"/>
      <c r="B3715" s="27"/>
      <c r="C3715" s="27"/>
      <c r="E3715" s="37"/>
    </row>
    <row r="3716" spans="1:5" x14ac:dyDescent="0.25">
      <c r="A3716" s="27"/>
      <c r="B3716" s="27"/>
      <c r="C3716" s="27"/>
      <c r="E3716" s="37"/>
    </row>
    <row r="3717" spans="1:5" x14ac:dyDescent="0.25">
      <c r="A3717" s="27"/>
      <c r="B3717" s="27"/>
      <c r="C3717" s="27"/>
      <c r="E3717" s="37"/>
    </row>
    <row r="3718" spans="1:5" x14ac:dyDescent="0.25">
      <c r="A3718" s="27"/>
      <c r="B3718" s="27"/>
      <c r="C3718" s="27"/>
      <c r="E3718" s="37"/>
    </row>
    <row r="3719" spans="1:5" x14ac:dyDescent="0.25">
      <c r="A3719" s="27"/>
      <c r="B3719" s="27"/>
      <c r="C3719" s="27"/>
      <c r="E3719" s="37"/>
    </row>
    <row r="3720" spans="1:5" x14ac:dyDescent="0.25">
      <c r="A3720" s="27"/>
      <c r="B3720" s="27"/>
      <c r="C3720" s="27"/>
      <c r="E3720" s="37"/>
    </row>
    <row r="3721" spans="1:5" x14ac:dyDescent="0.25">
      <c r="A3721" s="27"/>
      <c r="B3721" s="27"/>
      <c r="C3721" s="27"/>
      <c r="E3721" s="37"/>
    </row>
    <row r="3722" spans="1:5" x14ac:dyDescent="0.25">
      <c r="A3722" s="27"/>
      <c r="B3722" s="27"/>
      <c r="C3722" s="27"/>
      <c r="E3722" s="37"/>
    </row>
    <row r="3723" spans="1:5" x14ac:dyDescent="0.25">
      <c r="A3723" s="27"/>
      <c r="B3723" s="27"/>
      <c r="C3723" s="27"/>
      <c r="E3723" s="37"/>
    </row>
    <row r="3724" spans="1:5" x14ac:dyDescent="0.25">
      <c r="A3724" s="27"/>
      <c r="B3724" s="27"/>
      <c r="C3724" s="27"/>
      <c r="E3724" s="37"/>
    </row>
    <row r="3725" spans="1:5" x14ac:dyDescent="0.25">
      <c r="A3725" s="27"/>
      <c r="B3725" s="27"/>
      <c r="C3725" s="27"/>
      <c r="E3725" s="37"/>
    </row>
    <row r="3726" spans="1:5" x14ac:dyDescent="0.25">
      <c r="A3726" s="27"/>
      <c r="B3726" s="27"/>
      <c r="C3726" s="27"/>
      <c r="E3726" s="37"/>
    </row>
    <row r="3727" spans="1:5" x14ac:dyDescent="0.25">
      <c r="A3727" s="27"/>
      <c r="B3727" s="27"/>
      <c r="C3727" s="27"/>
      <c r="E3727" s="37"/>
    </row>
    <row r="3728" spans="1:5" x14ac:dyDescent="0.25">
      <c r="A3728" s="27"/>
      <c r="B3728" s="27"/>
      <c r="C3728" s="27"/>
      <c r="E3728" s="37"/>
    </row>
    <row r="3729" spans="1:5" x14ac:dyDescent="0.25">
      <c r="A3729" s="27"/>
      <c r="B3729" s="27"/>
      <c r="C3729" s="27"/>
      <c r="E3729" s="37"/>
    </row>
    <row r="3730" spans="1:5" x14ac:dyDescent="0.25">
      <c r="A3730" s="27"/>
      <c r="B3730" s="27"/>
      <c r="C3730" s="27"/>
      <c r="E3730" s="37"/>
    </row>
    <row r="3731" spans="1:5" x14ac:dyDescent="0.25">
      <c r="A3731" s="27"/>
      <c r="B3731" s="27"/>
      <c r="C3731" s="27"/>
      <c r="E3731" s="37"/>
    </row>
    <row r="3732" spans="1:5" x14ac:dyDescent="0.25">
      <c r="A3732" s="27"/>
      <c r="B3732" s="27"/>
      <c r="C3732" s="27"/>
      <c r="E3732" s="37"/>
    </row>
    <row r="3733" spans="1:5" x14ac:dyDescent="0.25">
      <c r="A3733" s="27"/>
      <c r="B3733" s="27"/>
      <c r="C3733" s="27"/>
      <c r="E3733" s="37"/>
    </row>
    <row r="3734" spans="1:5" x14ac:dyDescent="0.25">
      <c r="A3734" s="27"/>
      <c r="B3734" s="27"/>
      <c r="C3734" s="27"/>
      <c r="E3734" s="37"/>
    </row>
    <row r="3735" spans="1:5" x14ac:dyDescent="0.25">
      <c r="A3735" s="27"/>
      <c r="B3735" s="27"/>
      <c r="C3735" s="27"/>
      <c r="E3735" s="37"/>
    </row>
    <row r="3736" spans="1:5" x14ac:dyDescent="0.25">
      <c r="A3736" s="27"/>
      <c r="B3736" s="27"/>
      <c r="C3736" s="27"/>
      <c r="E3736" s="37"/>
    </row>
    <row r="3737" spans="1:5" x14ac:dyDescent="0.25">
      <c r="A3737" s="27"/>
      <c r="B3737" s="27"/>
      <c r="C3737" s="27"/>
      <c r="E3737" s="37"/>
    </row>
    <row r="3738" spans="1:5" x14ac:dyDescent="0.25">
      <c r="A3738" s="27"/>
      <c r="B3738" s="27"/>
      <c r="C3738" s="27"/>
      <c r="E3738" s="37"/>
    </row>
    <row r="3739" spans="1:5" x14ac:dyDescent="0.25">
      <c r="A3739" s="27"/>
      <c r="B3739" s="27"/>
      <c r="C3739" s="27"/>
      <c r="E3739" s="37"/>
    </row>
    <row r="3740" spans="1:5" x14ac:dyDescent="0.25">
      <c r="A3740" s="27"/>
      <c r="B3740" s="27"/>
      <c r="C3740" s="27"/>
      <c r="E3740" s="37"/>
    </row>
    <row r="3741" spans="1:5" x14ac:dyDescent="0.25">
      <c r="A3741" s="27"/>
      <c r="B3741" s="27"/>
      <c r="C3741" s="27"/>
      <c r="E3741" s="37"/>
    </row>
    <row r="3742" spans="1:5" x14ac:dyDescent="0.25">
      <c r="A3742" s="27"/>
      <c r="B3742" s="27"/>
      <c r="C3742" s="27"/>
      <c r="E3742" s="37"/>
    </row>
    <row r="3743" spans="1:5" x14ac:dyDescent="0.25">
      <c r="A3743" s="27"/>
      <c r="B3743" s="27"/>
      <c r="C3743" s="27"/>
      <c r="E3743" s="37"/>
    </row>
    <row r="3744" spans="1:5" x14ac:dyDescent="0.25">
      <c r="A3744" s="27"/>
      <c r="B3744" s="27"/>
      <c r="C3744" s="27"/>
      <c r="E3744" s="37"/>
    </row>
    <row r="3745" spans="1:5" x14ac:dyDescent="0.25">
      <c r="A3745" s="27"/>
      <c r="B3745" s="27"/>
      <c r="C3745" s="27"/>
      <c r="E3745" s="37"/>
    </row>
    <row r="3746" spans="1:5" x14ac:dyDescent="0.25">
      <c r="A3746" s="27"/>
      <c r="B3746" s="27"/>
      <c r="C3746" s="27"/>
      <c r="E3746" s="37"/>
    </row>
    <row r="3747" spans="1:5" x14ac:dyDescent="0.25">
      <c r="A3747" s="27"/>
      <c r="B3747" s="27"/>
      <c r="C3747" s="27"/>
      <c r="E3747" s="37"/>
    </row>
    <row r="3748" spans="1:5" x14ac:dyDescent="0.25">
      <c r="A3748" s="27"/>
      <c r="B3748" s="27"/>
      <c r="C3748" s="27"/>
      <c r="E3748" s="37"/>
    </row>
    <row r="3749" spans="1:5" x14ac:dyDescent="0.25">
      <c r="A3749" s="27"/>
      <c r="B3749" s="27"/>
      <c r="C3749" s="27"/>
      <c r="E3749" s="37"/>
    </row>
    <row r="3750" spans="1:5" x14ac:dyDescent="0.25">
      <c r="A3750" s="27"/>
      <c r="B3750" s="27"/>
      <c r="C3750" s="27"/>
      <c r="E3750" s="37"/>
    </row>
    <row r="3751" spans="1:5" x14ac:dyDescent="0.25">
      <c r="A3751" s="27"/>
      <c r="B3751" s="27"/>
      <c r="C3751" s="27"/>
      <c r="E3751" s="37"/>
    </row>
    <row r="3752" spans="1:5" x14ac:dyDescent="0.25">
      <c r="A3752" s="27"/>
      <c r="B3752" s="27"/>
      <c r="C3752" s="27"/>
      <c r="E3752" s="37"/>
    </row>
    <row r="3753" spans="1:5" x14ac:dyDescent="0.25">
      <c r="A3753" s="27"/>
      <c r="B3753" s="27"/>
      <c r="C3753" s="27"/>
      <c r="E3753" s="37"/>
    </row>
    <row r="3754" spans="1:5" x14ac:dyDescent="0.25">
      <c r="A3754" s="27"/>
      <c r="B3754" s="27"/>
      <c r="C3754" s="27"/>
      <c r="E3754" s="37"/>
    </row>
    <row r="3755" spans="1:5" x14ac:dyDescent="0.25">
      <c r="A3755" s="27"/>
      <c r="B3755" s="27"/>
      <c r="C3755" s="27"/>
      <c r="E3755" s="37"/>
    </row>
    <row r="3756" spans="1:5" x14ac:dyDescent="0.25">
      <c r="A3756" s="27"/>
      <c r="B3756" s="27"/>
      <c r="C3756" s="27"/>
      <c r="E3756" s="37"/>
    </row>
    <row r="3757" spans="1:5" x14ac:dyDescent="0.25">
      <c r="A3757" s="27"/>
      <c r="B3757" s="27"/>
      <c r="C3757" s="27"/>
      <c r="E3757" s="37"/>
    </row>
    <row r="3758" spans="1:5" x14ac:dyDescent="0.25">
      <c r="A3758" s="27"/>
      <c r="B3758" s="27"/>
      <c r="C3758" s="27"/>
      <c r="E3758" s="37"/>
    </row>
    <row r="3759" spans="1:5" x14ac:dyDescent="0.25">
      <c r="A3759" s="27"/>
      <c r="B3759" s="27"/>
      <c r="C3759" s="27"/>
      <c r="E3759" s="37"/>
    </row>
    <row r="3760" spans="1:5" x14ac:dyDescent="0.25">
      <c r="A3760" s="27"/>
      <c r="B3760" s="27"/>
      <c r="C3760" s="27"/>
      <c r="E3760" s="37"/>
    </row>
    <row r="3761" spans="1:5" x14ac:dyDescent="0.25">
      <c r="A3761" s="27"/>
      <c r="B3761" s="27"/>
      <c r="C3761" s="27"/>
      <c r="E3761" s="37"/>
    </row>
    <row r="3762" spans="1:5" x14ac:dyDescent="0.25">
      <c r="A3762" s="27"/>
      <c r="B3762" s="27"/>
      <c r="C3762" s="27"/>
      <c r="E3762" s="37"/>
    </row>
    <row r="3763" spans="1:5" x14ac:dyDescent="0.25">
      <c r="A3763" s="27"/>
      <c r="B3763" s="27"/>
      <c r="C3763" s="27"/>
      <c r="E3763" s="37"/>
    </row>
    <row r="3764" spans="1:5" x14ac:dyDescent="0.25">
      <c r="A3764" s="27"/>
      <c r="B3764" s="27"/>
      <c r="C3764" s="27"/>
      <c r="E3764" s="37"/>
    </row>
    <row r="3765" spans="1:5" x14ac:dyDescent="0.25">
      <c r="A3765" s="27"/>
      <c r="B3765" s="27"/>
      <c r="C3765" s="27"/>
      <c r="E3765" s="37"/>
    </row>
    <row r="3766" spans="1:5" x14ac:dyDescent="0.25">
      <c r="A3766" s="27"/>
      <c r="B3766" s="27"/>
      <c r="C3766" s="27"/>
      <c r="E3766" s="37"/>
    </row>
    <row r="3767" spans="1:5" x14ac:dyDescent="0.25">
      <c r="A3767" s="27"/>
      <c r="B3767" s="27"/>
      <c r="C3767" s="27"/>
      <c r="E3767" s="37"/>
    </row>
    <row r="3768" spans="1:5" x14ac:dyDescent="0.25">
      <c r="A3768" s="27"/>
      <c r="B3768" s="27"/>
      <c r="C3768" s="27"/>
      <c r="E3768" s="37"/>
    </row>
    <row r="3769" spans="1:5" x14ac:dyDescent="0.25">
      <c r="A3769" s="27"/>
      <c r="B3769" s="27"/>
      <c r="C3769" s="27"/>
      <c r="E3769" s="37"/>
    </row>
    <row r="3770" spans="1:5" x14ac:dyDescent="0.25">
      <c r="A3770" s="27"/>
      <c r="B3770" s="27"/>
      <c r="C3770" s="27"/>
      <c r="E3770" s="37"/>
    </row>
    <row r="3771" spans="1:5" x14ac:dyDescent="0.25">
      <c r="A3771" s="27"/>
      <c r="B3771" s="27"/>
      <c r="C3771" s="27"/>
      <c r="E3771" s="37"/>
    </row>
    <row r="3772" spans="1:5" x14ac:dyDescent="0.25">
      <c r="A3772" s="27"/>
      <c r="B3772" s="27"/>
      <c r="C3772" s="27"/>
      <c r="E3772" s="37"/>
    </row>
    <row r="3773" spans="1:5" x14ac:dyDescent="0.25">
      <c r="A3773" s="27"/>
      <c r="B3773" s="27"/>
      <c r="C3773" s="27"/>
      <c r="E3773" s="37"/>
    </row>
    <row r="3774" spans="1:5" x14ac:dyDescent="0.25">
      <c r="A3774" s="27"/>
      <c r="B3774" s="27"/>
      <c r="C3774" s="27"/>
      <c r="E3774" s="37"/>
    </row>
    <row r="3775" spans="1:5" x14ac:dyDescent="0.25">
      <c r="A3775" s="27"/>
      <c r="B3775" s="27"/>
      <c r="C3775" s="27"/>
      <c r="E3775" s="37"/>
    </row>
    <row r="3776" spans="1:5" x14ac:dyDescent="0.25">
      <c r="A3776" s="27"/>
      <c r="B3776" s="27"/>
      <c r="C3776" s="27"/>
      <c r="E3776" s="37"/>
    </row>
    <row r="3777" spans="1:5" x14ac:dyDescent="0.25">
      <c r="A3777" s="27"/>
      <c r="B3777" s="27"/>
      <c r="C3777" s="27"/>
      <c r="E3777" s="37"/>
    </row>
    <row r="3778" spans="1:5" x14ac:dyDescent="0.25">
      <c r="A3778" s="27"/>
      <c r="B3778" s="27"/>
      <c r="C3778" s="27"/>
      <c r="E3778" s="37"/>
    </row>
    <row r="3779" spans="1:5" x14ac:dyDescent="0.25">
      <c r="A3779" s="27"/>
      <c r="B3779" s="27"/>
      <c r="C3779" s="27"/>
      <c r="E3779" s="37"/>
    </row>
    <row r="3780" spans="1:5" x14ac:dyDescent="0.25">
      <c r="A3780" s="27"/>
      <c r="B3780" s="27"/>
      <c r="C3780" s="27"/>
      <c r="E3780" s="37"/>
    </row>
    <row r="3781" spans="1:5" x14ac:dyDescent="0.25">
      <c r="A3781" s="27"/>
      <c r="B3781" s="27"/>
      <c r="C3781" s="27"/>
      <c r="E3781" s="37"/>
    </row>
    <row r="3782" spans="1:5" x14ac:dyDescent="0.25">
      <c r="A3782" s="27"/>
      <c r="B3782" s="27"/>
      <c r="C3782" s="27"/>
      <c r="E3782" s="37"/>
    </row>
    <row r="3783" spans="1:5" x14ac:dyDescent="0.25">
      <c r="A3783" s="27"/>
      <c r="B3783" s="27"/>
      <c r="C3783" s="27"/>
      <c r="E3783" s="37"/>
    </row>
    <row r="3784" spans="1:5" x14ac:dyDescent="0.25">
      <c r="A3784" s="27"/>
      <c r="B3784" s="27"/>
      <c r="C3784" s="27"/>
      <c r="E3784" s="37"/>
    </row>
    <row r="3785" spans="1:5" x14ac:dyDescent="0.25">
      <c r="A3785" s="27"/>
      <c r="B3785" s="27"/>
      <c r="C3785" s="27"/>
      <c r="E3785" s="37"/>
    </row>
    <row r="3786" spans="1:5" x14ac:dyDescent="0.25">
      <c r="A3786" s="27"/>
      <c r="B3786" s="27"/>
      <c r="C3786" s="27"/>
      <c r="E3786" s="37"/>
    </row>
    <row r="3787" spans="1:5" x14ac:dyDescent="0.25">
      <c r="A3787" s="27"/>
      <c r="B3787" s="27"/>
      <c r="C3787" s="27"/>
      <c r="E3787" s="37"/>
    </row>
    <row r="3788" spans="1:5" x14ac:dyDescent="0.25">
      <c r="A3788" s="27"/>
      <c r="B3788" s="27"/>
      <c r="C3788" s="27"/>
      <c r="E3788" s="37"/>
    </row>
    <row r="3789" spans="1:5" x14ac:dyDescent="0.25">
      <c r="A3789" s="27"/>
      <c r="B3789" s="27"/>
      <c r="C3789" s="27"/>
      <c r="E3789" s="37"/>
    </row>
    <row r="3790" spans="1:5" x14ac:dyDescent="0.25">
      <c r="A3790" s="27"/>
      <c r="B3790" s="27"/>
      <c r="C3790" s="27"/>
      <c r="E3790" s="37"/>
    </row>
    <row r="3791" spans="1:5" x14ac:dyDescent="0.25">
      <c r="A3791" s="27"/>
      <c r="B3791" s="27"/>
      <c r="C3791" s="27"/>
      <c r="E3791" s="37"/>
    </row>
    <row r="3792" spans="1:5" x14ac:dyDescent="0.25">
      <c r="A3792" s="27"/>
      <c r="B3792" s="27"/>
      <c r="C3792" s="27"/>
      <c r="E3792" s="37"/>
    </row>
    <row r="3793" spans="1:5" x14ac:dyDescent="0.25">
      <c r="A3793" s="27"/>
      <c r="B3793" s="27"/>
      <c r="C3793" s="27"/>
      <c r="E3793" s="37"/>
    </row>
    <row r="3794" spans="1:5" x14ac:dyDescent="0.25">
      <c r="A3794" s="27"/>
      <c r="B3794" s="27"/>
      <c r="C3794" s="27"/>
      <c r="E3794" s="37"/>
    </row>
    <row r="3795" spans="1:5" x14ac:dyDescent="0.25">
      <c r="A3795" s="27"/>
      <c r="B3795" s="27"/>
      <c r="C3795" s="27"/>
      <c r="E3795" s="37"/>
    </row>
    <row r="3796" spans="1:5" x14ac:dyDescent="0.25">
      <c r="A3796" s="27"/>
      <c r="B3796" s="27"/>
      <c r="C3796" s="27"/>
      <c r="E3796" s="37"/>
    </row>
    <row r="3797" spans="1:5" x14ac:dyDescent="0.25">
      <c r="A3797" s="27"/>
      <c r="B3797" s="27"/>
      <c r="C3797" s="27"/>
      <c r="E3797" s="37"/>
    </row>
    <row r="3798" spans="1:5" x14ac:dyDescent="0.25">
      <c r="A3798" s="27"/>
      <c r="B3798" s="27"/>
      <c r="C3798" s="27"/>
      <c r="E3798" s="37"/>
    </row>
    <row r="3799" spans="1:5" x14ac:dyDescent="0.25">
      <c r="A3799" s="27"/>
      <c r="B3799" s="27"/>
      <c r="C3799" s="27"/>
      <c r="E3799" s="37"/>
    </row>
    <row r="3800" spans="1:5" x14ac:dyDescent="0.25">
      <c r="A3800" s="27"/>
      <c r="B3800" s="27"/>
      <c r="C3800" s="27"/>
      <c r="E3800" s="37"/>
    </row>
    <row r="3801" spans="1:5" x14ac:dyDescent="0.25">
      <c r="A3801" s="27"/>
      <c r="B3801" s="27"/>
      <c r="C3801" s="27"/>
      <c r="E3801" s="37"/>
    </row>
    <row r="3802" spans="1:5" x14ac:dyDescent="0.25">
      <c r="A3802" s="27"/>
      <c r="B3802" s="27"/>
      <c r="C3802" s="27"/>
      <c r="E3802" s="37"/>
    </row>
    <row r="3803" spans="1:5" x14ac:dyDescent="0.25">
      <c r="A3803" s="27"/>
      <c r="B3803" s="27"/>
      <c r="C3803" s="27"/>
      <c r="E3803" s="37"/>
    </row>
    <row r="3804" spans="1:5" x14ac:dyDescent="0.25">
      <c r="A3804" s="27"/>
      <c r="B3804" s="27"/>
      <c r="C3804" s="27"/>
      <c r="E3804" s="37"/>
    </row>
    <row r="3805" spans="1:5" x14ac:dyDescent="0.25">
      <c r="A3805" s="27"/>
      <c r="B3805" s="27"/>
      <c r="C3805" s="27"/>
      <c r="E3805" s="37"/>
    </row>
    <row r="3806" spans="1:5" x14ac:dyDescent="0.25">
      <c r="A3806" s="27"/>
      <c r="B3806" s="27"/>
      <c r="C3806" s="27"/>
      <c r="E3806" s="37"/>
    </row>
    <row r="3807" spans="1:5" x14ac:dyDescent="0.25">
      <c r="A3807" s="27"/>
      <c r="B3807" s="27"/>
      <c r="C3807" s="27"/>
      <c r="E3807" s="37"/>
    </row>
    <row r="3808" spans="1:5" x14ac:dyDescent="0.25">
      <c r="A3808" s="27"/>
      <c r="B3808" s="27"/>
      <c r="C3808" s="27"/>
      <c r="E3808" s="37"/>
    </row>
    <row r="3809" spans="1:5" x14ac:dyDescent="0.25">
      <c r="A3809" s="27"/>
      <c r="B3809" s="27"/>
      <c r="C3809" s="27"/>
      <c r="E3809" s="37"/>
    </row>
    <row r="3810" spans="1:5" x14ac:dyDescent="0.25">
      <c r="A3810" s="27"/>
      <c r="B3810" s="27"/>
      <c r="C3810" s="27"/>
      <c r="E3810" s="37"/>
    </row>
    <row r="3811" spans="1:5" x14ac:dyDescent="0.25">
      <c r="A3811" s="27"/>
      <c r="B3811" s="27"/>
      <c r="C3811" s="27"/>
      <c r="E3811" s="37"/>
    </row>
    <row r="3812" spans="1:5" x14ac:dyDescent="0.25">
      <c r="A3812" s="27"/>
      <c r="B3812" s="27"/>
      <c r="C3812" s="27"/>
      <c r="E3812" s="37"/>
    </row>
    <row r="3813" spans="1:5" x14ac:dyDescent="0.25">
      <c r="A3813" s="27"/>
      <c r="B3813" s="27"/>
      <c r="C3813" s="27"/>
      <c r="E3813" s="37"/>
    </row>
    <row r="3814" spans="1:5" x14ac:dyDescent="0.25">
      <c r="A3814" s="27"/>
      <c r="B3814" s="27"/>
      <c r="C3814" s="27"/>
      <c r="E3814" s="37"/>
    </row>
    <row r="3815" spans="1:5" x14ac:dyDescent="0.25">
      <c r="A3815" s="27"/>
      <c r="B3815" s="27"/>
      <c r="C3815" s="27"/>
      <c r="E3815" s="37"/>
    </row>
    <row r="3816" spans="1:5" x14ac:dyDescent="0.25">
      <c r="A3816" s="27"/>
      <c r="B3816" s="27"/>
      <c r="C3816" s="27"/>
      <c r="E3816" s="37"/>
    </row>
    <row r="3817" spans="1:5" x14ac:dyDescent="0.25">
      <c r="A3817" s="27"/>
      <c r="B3817" s="27"/>
      <c r="C3817" s="27"/>
      <c r="E3817" s="37"/>
    </row>
    <row r="3818" spans="1:5" x14ac:dyDescent="0.25">
      <c r="A3818" s="27"/>
      <c r="B3818" s="27"/>
      <c r="C3818" s="27"/>
      <c r="E3818" s="37"/>
    </row>
    <row r="3819" spans="1:5" x14ac:dyDescent="0.25">
      <c r="A3819" s="27"/>
      <c r="B3819" s="27"/>
      <c r="C3819" s="27"/>
      <c r="E3819" s="37"/>
    </row>
    <row r="3820" spans="1:5" x14ac:dyDescent="0.25">
      <c r="A3820" s="27"/>
      <c r="B3820" s="27"/>
      <c r="C3820" s="27"/>
      <c r="E3820" s="37"/>
    </row>
    <row r="3821" spans="1:5" x14ac:dyDescent="0.25">
      <c r="A3821" s="27"/>
      <c r="B3821" s="27"/>
      <c r="C3821" s="27"/>
      <c r="E3821" s="37"/>
    </row>
    <row r="3822" spans="1:5" x14ac:dyDescent="0.25">
      <c r="A3822" s="27"/>
      <c r="B3822" s="27"/>
      <c r="C3822" s="27"/>
      <c r="E3822" s="37"/>
    </row>
    <row r="3823" spans="1:5" x14ac:dyDescent="0.25">
      <c r="A3823" s="27"/>
      <c r="B3823" s="27"/>
      <c r="C3823" s="27"/>
      <c r="E3823" s="37"/>
    </row>
    <row r="3824" spans="1:5" x14ac:dyDescent="0.25">
      <c r="A3824" s="27"/>
      <c r="B3824" s="27"/>
      <c r="C3824" s="27"/>
      <c r="E3824" s="37"/>
    </row>
    <row r="3825" spans="1:5" x14ac:dyDescent="0.25">
      <c r="A3825" s="27"/>
      <c r="B3825" s="27"/>
      <c r="C3825" s="27"/>
      <c r="E3825" s="37"/>
    </row>
    <row r="3826" spans="1:5" x14ac:dyDescent="0.25">
      <c r="A3826" s="27"/>
      <c r="B3826" s="27"/>
      <c r="C3826" s="27"/>
      <c r="E3826" s="37"/>
    </row>
    <row r="3827" spans="1:5" x14ac:dyDescent="0.25">
      <c r="A3827" s="27"/>
      <c r="B3827" s="27"/>
      <c r="C3827" s="27"/>
      <c r="E3827" s="37"/>
    </row>
    <row r="3828" spans="1:5" x14ac:dyDescent="0.25">
      <c r="A3828" s="27"/>
      <c r="B3828" s="27"/>
      <c r="C3828" s="27"/>
      <c r="E3828" s="37"/>
    </row>
    <row r="3829" spans="1:5" x14ac:dyDescent="0.25">
      <c r="A3829" s="27"/>
      <c r="B3829" s="27"/>
      <c r="C3829" s="27"/>
      <c r="E3829" s="37"/>
    </row>
    <row r="3830" spans="1:5" x14ac:dyDescent="0.25">
      <c r="A3830" s="27"/>
      <c r="B3830" s="27"/>
      <c r="C3830" s="27"/>
      <c r="E3830" s="37"/>
    </row>
    <row r="3831" spans="1:5" x14ac:dyDescent="0.25">
      <c r="A3831" s="27"/>
      <c r="B3831" s="27"/>
      <c r="C3831" s="27"/>
      <c r="E3831" s="37"/>
    </row>
    <row r="3832" spans="1:5" x14ac:dyDescent="0.25">
      <c r="A3832" s="27"/>
      <c r="B3832" s="27"/>
      <c r="C3832" s="27"/>
      <c r="E3832" s="37"/>
    </row>
    <row r="3833" spans="1:5" x14ac:dyDescent="0.25">
      <c r="A3833" s="27"/>
      <c r="B3833" s="27"/>
      <c r="C3833" s="27"/>
      <c r="E3833" s="37"/>
    </row>
    <row r="3834" spans="1:5" x14ac:dyDescent="0.25">
      <c r="A3834" s="27"/>
      <c r="B3834" s="27"/>
      <c r="C3834" s="27"/>
      <c r="E3834" s="37"/>
    </row>
    <row r="3835" spans="1:5" x14ac:dyDescent="0.25">
      <c r="A3835" s="27"/>
      <c r="B3835" s="27"/>
      <c r="C3835" s="27"/>
      <c r="E3835" s="37"/>
    </row>
    <row r="3836" spans="1:5" x14ac:dyDescent="0.25">
      <c r="A3836" s="27"/>
      <c r="B3836" s="27"/>
      <c r="C3836" s="27"/>
      <c r="E3836" s="37"/>
    </row>
    <row r="3837" spans="1:5" x14ac:dyDescent="0.25">
      <c r="A3837" s="27"/>
      <c r="B3837" s="27"/>
      <c r="C3837" s="27"/>
      <c r="E3837" s="37"/>
    </row>
    <row r="3838" spans="1:5" x14ac:dyDescent="0.25">
      <c r="A3838" s="27"/>
      <c r="B3838" s="27"/>
      <c r="C3838" s="27"/>
      <c r="E3838" s="37"/>
    </row>
    <row r="3839" spans="1:5" x14ac:dyDescent="0.25">
      <c r="A3839" s="27"/>
      <c r="B3839" s="27"/>
      <c r="C3839" s="27"/>
      <c r="E3839" s="37"/>
    </row>
    <row r="3840" spans="1:5" x14ac:dyDescent="0.25">
      <c r="A3840" s="27"/>
      <c r="B3840" s="27"/>
      <c r="C3840" s="27"/>
      <c r="E3840" s="37"/>
    </row>
    <row r="3841" spans="1:5" x14ac:dyDescent="0.25">
      <c r="A3841" s="27"/>
      <c r="B3841" s="27"/>
      <c r="C3841" s="27"/>
      <c r="E3841" s="37"/>
    </row>
    <row r="3842" spans="1:5" x14ac:dyDescent="0.25">
      <c r="A3842" s="27"/>
      <c r="B3842" s="27"/>
      <c r="C3842" s="27"/>
      <c r="E3842" s="37"/>
    </row>
    <row r="3843" spans="1:5" x14ac:dyDescent="0.25">
      <c r="A3843" s="27"/>
      <c r="B3843" s="27"/>
      <c r="C3843" s="27"/>
      <c r="E3843" s="37"/>
    </row>
    <row r="3844" spans="1:5" x14ac:dyDescent="0.25">
      <c r="A3844" s="27"/>
      <c r="B3844" s="27"/>
      <c r="C3844" s="27"/>
      <c r="E3844" s="37"/>
    </row>
    <row r="3845" spans="1:5" x14ac:dyDescent="0.25">
      <c r="A3845" s="27"/>
      <c r="B3845" s="27"/>
      <c r="C3845" s="27"/>
      <c r="E3845" s="37"/>
    </row>
    <row r="3846" spans="1:5" x14ac:dyDescent="0.25">
      <c r="A3846" s="27"/>
      <c r="B3846" s="27"/>
      <c r="C3846" s="27"/>
      <c r="E3846" s="37"/>
    </row>
    <row r="3847" spans="1:5" x14ac:dyDescent="0.25">
      <c r="A3847" s="27"/>
      <c r="B3847" s="27"/>
      <c r="C3847" s="27"/>
      <c r="E3847" s="37"/>
    </row>
    <row r="3848" spans="1:5" x14ac:dyDescent="0.25">
      <c r="A3848" s="27"/>
      <c r="B3848" s="27"/>
      <c r="C3848" s="27"/>
      <c r="E3848" s="37"/>
    </row>
    <row r="3849" spans="1:5" x14ac:dyDescent="0.25">
      <c r="A3849" s="27"/>
      <c r="B3849" s="27"/>
      <c r="C3849" s="27"/>
      <c r="E3849" s="37"/>
    </row>
    <row r="3850" spans="1:5" x14ac:dyDescent="0.25">
      <c r="A3850" s="27"/>
      <c r="B3850" s="27"/>
      <c r="C3850" s="27"/>
      <c r="E3850" s="37"/>
    </row>
    <row r="3851" spans="1:5" x14ac:dyDescent="0.25">
      <c r="A3851" s="27"/>
      <c r="B3851" s="27"/>
      <c r="C3851" s="27"/>
      <c r="E3851" s="37"/>
    </row>
    <row r="3852" spans="1:5" x14ac:dyDescent="0.25">
      <c r="A3852" s="27"/>
      <c r="B3852" s="27"/>
      <c r="C3852" s="27"/>
      <c r="E3852" s="37"/>
    </row>
    <row r="3853" spans="1:5" x14ac:dyDescent="0.25">
      <c r="A3853" s="27"/>
      <c r="B3853" s="27"/>
      <c r="C3853" s="27"/>
      <c r="E3853" s="37"/>
    </row>
    <row r="3854" spans="1:5" x14ac:dyDescent="0.25">
      <c r="A3854" s="27"/>
      <c r="B3854" s="27"/>
      <c r="C3854" s="27"/>
      <c r="E3854" s="37"/>
    </row>
    <row r="3855" spans="1:5" x14ac:dyDescent="0.25">
      <c r="A3855" s="27"/>
      <c r="B3855" s="27"/>
      <c r="C3855" s="27"/>
      <c r="E3855" s="37"/>
    </row>
    <row r="3856" spans="1:5" x14ac:dyDescent="0.25">
      <c r="A3856" s="27"/>
      <c r="B3856" s="27"/>
      <c r="C3856" s="27"/>
      <c r="E3856" s="37"/>
    </row>
    <row r="3857" spans="1:5" x14ac:dyDescent="0.25">
      <c r="A3857" s="27"/>
      <c r="B3857" s="27"/>
      <c r="C3857" s="27"/>
      <c r="E3857" s="37"/>
    </row>
    <row r="3858" spans="1:5" x14ac:dyDescent="0.25">
      <c r="A3858" s="27"/>
      <c r="B3858" s="27"/>
      <c r="C3858" s="27"/>
      <c r="E3858" s="37"/>
    </row>
    <row r="3859" spans="1:5" x14ac:dyDescent="0.25">
      <c r="A3859" s="27"/>
      <c r="B3859" s="27"/>
      <c r="C3859" s="27"/>
      <c r="E3859" s="37"/>
    </row>
    <row r="3860" spans="1:5" x14ac:dyDescent="0.25">
      <c r="A3860" s="27"/>
      <c r="B3860" s="27"/>
      <c r="C3860" s="27"/>
      <c r="E3860" s="37"/>
    </row>
    <row r="3861" spans="1:5" x14ac:dyDescent="0.25">
      <c r="A3861" s="27"/>
      <c r="B3861" s="27"/>
      <c r="C3861" s="27"/>
      <c r="E3861" s="37"/>
    </row>
    <row r="3862" spans="1:5" x14ac:dyDescent="0.25">
      <c r="A3862" s="27"/>
      <c r="B3862" s="27"/>
      <c r="C3862" s="27"/>
      <c r="E3862" s="37"/>
    </row>
  </sheetData>
  <autoFilter ref="A1:E3458" xr:uid="{5835909C-93C3-42B9-BD15-9EF5634C4A8F}"/>
  <phoneticPr fontId="14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BA52B-BD79-4AAF-942B-7AC8DF32C6B6}">
  <dimension ref="E2:KD176"/>
  <sheetViews>
    <sheetView topLeftCell="B1" workbookViewId="0">
      <selection activeCell="H9" sqref="A9:H9"/>
    </sheetView>
  </sheetViews>
  <sheetFormatPr defaultColWidth="8.69921875" defaultRowHeight="14.4" x14ac:dyDescent="0.3"/>
  <cols>
    <col min="1" max="4" width="8.69921875" style="31"/>
    <col min="5" max="5" width="9.59765625" style="31" bestFit="1" customWidth="1"/>
    <col min="6" max="6" width="14" style="31" bestFit="1" customWidth="1"/>
    <col min="7" max="7" width="14.09765625" style="31" bestFit="1" customWidth="1"/>
    <col min="8" max="23" width="8.69921875" style="31"/>
    <col min="24" max="24" width="14" style="31" bestFit="1" customWidth="1"/>
    <col min="25" max="25" width="20.59765625" style="31" bestFit="1" customWidth="1"/>
    <col min="26" max="26" width="14.5" style="31" bestFit="1" customWidth="1"/>
    <col min="27" max="27" width="14.3984375" style="31" bestFit="1" customWidth="1"/>
    <col min="28" max="28" width="14" style="31" bestFit="1" customWidth="1"/>
    <col min="29" max="40" width="14.3984375" style="31" bestFit="1" customWidth="1"/>
    <col min="41" max="71" width="8.69921875" style="31"/>
    <col min="72" max="73" width="14.3984375" style="31" bestFit="1" customWidth="1"/>
    <col min="74" max="99" width="8.69921875" style="31"/>
    <col min="100" max="100" width="14.5" style="31" bestFit="1" customWidth="1"/>
    <col min="101" max="118" width="8.69921875" style="31"/>
    <col min="119" max="120" width="14.5" style="31" bestFit="1" customWidth="1"/>
    <col min="121" max="16384" width="8.69921875" style="31"/>
  </cols>
  <sheetData>
    <row r="2" spans="5:290" x14ac:dyDescent="0.3">
      <c r="Y2" s="31">
        <v>0</v>
      </c>
      <c r="AQ2" s="31">
        <v>0</v>
      </c>
      <c r="BI2" s="31">
        <v>0</v>
      </c>
      <c r="BZ2" s="31">
        <v>0</v>
      </c>
      <c r="CA2" s="31">
        <v>0</v>
      </c>
      <c r="CB2" s="31">
        <v>0</v>
      </c>
      <c r="CC2" s="31">
        <v>0</v>
      </c>
      <c r="CD2" s="31">
        <v>0</v>
      </c>
      <c r="CE2" s="31">
        <v>0</v>
      </c>
      <c r="CF2" s="31">
        <v>0</v>
      </c>
      <c r="CG2" s="31">
        <v>0</v>
      </c>
      <c r="CH2" s="31">
        <v>0</v>
      </c>
      <c r="CI2" s="31">
        <v>0</v>
      </c>
      <c r="CJ2" s="31">
        <v>0</v>
      </c>
      <c r="CK2" s="31">
        <v>0</v>
      </c>
      <c r="CL2" s="31">
        <v>0</v>
      </c>
      <c r="CM2" s="31">
        <v>0</v>
      </c>
      <c r="CN2" s="31">
        <v>0</v>
      </c>
      <c r="CO2" s="31">
        <v>0</v>
      </c>
      <c r="CP2" s="31">
        <v>0</v>
      </c>
      <c r="CQ2" s="31">
        <v>0</v>
      </c>
      <c r="CR2" s="31">
        <v>0</v>
      </c>
      <c r="CT2" s="31">
        <v>0</v>
      </c>
      <c r="CU2" s="31">
        <v>0</v>
      </c>
      <c r="CV2" s="31">
        <v>0</v>
      </c>
      <c r="CW2" s="31">
        <v>0</v>
      </c>
      <c r="CX2" s="31">
        <v>0</v>
      </c>
      <c r="CY2" s="31">
        <v>0</v>
      </c>
      <c r="CZ2" s="31">
        <v>0</v>
      </c>
      <c r="DA2" s="31">
        <v>0</v>
      </c>
      <c r="DB2" s="31">
        <v>0</v>
      </c>
      <c r="DC2" s="31">
        <v>0</v>
      </c>
      <c r="DD2" s="31">
        <v>0</v>
      </c>
      <c r="DE2" s="31">
        <v>0</v>
      </c>
      <c r="DF2" s="31">
        <v>0</v>
      </c>
      <c r="DG2" s="31">
        <v>0</v>
      </c>
      <c r="DH2" s="31">
        <v>0</v>
      </c>
      <c r="DI2" s="31">
        <v>0</v>
      </c>
      <c r="DJ2" s="31">
        <v>0</v>
      </c>
      <c r="DK2" s="31">
        <v>0</v>
      </c>
      <c r="DL2" s="31">
        <v>0</v>
      </c>
      <c r="DN2" s="31">
        <v>0</v>
      </c>
      <c r="DO2" s="31">
        <v>0</v>
      </c>
      <c r="DP2" s="31">
        <v>0</v>
      </c>
      <c r="DQ2" s="31">
        <v>0</v>
      </c>
      <c r="DR2" s="31">
        <v>0</v>
      </c>
      <c r="DS2" s="31">
        <v>0</v>
      </c>
      <c r="DT2" s="31">
        <v>0</v>
      </c>
      <c r="DU2" s="31">
        <v>0</v>
      </c>
      <c r="DV2" s="31">
        <v>0</v>
      </c>
      <c r="DW2" s="31">
        <v>0</v>
      </c>
      <c r="DX2" s="31">
        <v>0</v>
      </c>
      <c r="DY2" s="31">
        <v>0</v>
      </c>
      <c r="DZ2" s="31">
        <v>0</v>
      </c>
      <c r="EA2" s="31">
        <v>0</v>
      </c>
      <c r="EB2" s="31">
        <v>0</v>
      </c>
      <c r="EC2" s="31">
        <v>0</v>
      </c>
      <c r="ED2" s="31">
        <v>0</v>
      </c>
      <c r="EE2" s="31">
        <v>0</v>
      </c>
      <c r="EF2" s="31">
        <v>0</v>
      </c>
      <c r="EH2" s="31">
        <v>0</v>
      </c>
      <c r="EI2" s="31">
        <v>0</v>
      </c>
      <c r="EJ2" s="31">
        <v>0</v>
      </c>
      <c r="EK2" s="31">
        <v>0</v>
      </c>
      <c r="EL2" s="31">
        <v>0</v>
      </c>
      <c r="EM2" s="31">
        <v>0</v>
      </c>
      <c r="EN2" s="31">
        <v>0</v>
      </c>
      <c r="EO2" s="31">
        <v>0</v>
      </c>
      <c r="EP2" s="31">
        <v>0</v>
      </c>
      <c r="EQ2" s="31">
        <v>0</v>
      </c>
      <c r="ER2" s="31">
        <v>0</v>
      </c>
      <c r="ES2" s="31">
        <v>0</v>
      </c>
      <c r="ET2" s="31">
        <v>0</v>
      </c>
      <c r="EU2" s="31">
        <v>0</v>
      </c>
      <c r="EV2" s="31">
        <v>0</v>
      </c>
      <c r="EW2" s="31">
        <v>0</v>
      </c>
      <c r="EX2" s="31">
        <v>0</v>
      </c>
      <c r="EY2" s="31">
        <v>0</v>
      </c>
      <c r="EZ2" s="31">
        <v>0</v>
      </c>
      <c r="FA2" s="31">
        <v>0</v>
      </c>
      <c r="FB2" s="31">
        <v>0</v>
      </c>
      <c r="FC2" s="31">
        <v>0</v>
      </c>
      <c r="FD2" s="31">
        <v>0</v>
      </c>
      <c r="FE2" s="31">
        <v>0</v>
      </c>
      <c r="FF2" s="31">
        <v>0</v>
      </c>
      <c r="FG2" s="31">
        <v>0</v>
      </c>
      <c r="FH2" s="31">
        <v>0</v>
      </c>
      <c r="FI2" s="31">
        <v>0</v>
      </c>
      <c r="FJ2" s="31">
        <v>0</v>
      </c>
      <c r="FK2" s="31">
        <v>0</v>
      </c>
      <c r="FL2" s="31">
        <v>0</v>
      </c>
      <c r="FM2" s="31">
        <v>0</v>
      </c>
      <c r="FN2" s="31">
        <v>0</v>
      </c>
      <c r="FO2" s="31">
        <v>0</v>
      </c>
      <c r="FP2" s="31">
        <v>0</v>
      </c>
      <c r="FQ2" s="31">
        <v>0</v>
      </c>
      <c r="FR2" s="31">
        <v>0</v>
      </c>
      <c r="FS2" s="31">
        <v>0</v>
      </c>
      <c r="FT2" s="31">
        <v>0</v>
      </c>
      <c r="FU2" s="31">
        <v>0</v>
      </c>
      <c r="FV2" s="31">
        <v>0</v>
      </c>
      <c r="FW2" s="31">
        <v>0</v>
      </c>
      <c r="FX2" s="31">
        <v>0</v>
      </c>
      <c r="FY2" s="31">
        <v>0</v>
      </c>
      <c r="FZ2" s="31">
        <v>0</v>
      </c>
      <c r="GA2" s="31">
        <v>0</v>
      </c>
      <c r="GB2" s="31">
        <v>0</v>
      </c>
      <c r="GC2" s="31">
        <v>0</v>
      </c>
      <c r="GD2" s="31">
        <v>0</v>
      </c>
      <c r="GE2" s="31">
        <v>0</v>
      </c>
      <c r="GF2" s="31">
        <v>0</v>
      </c>
      <c r="GG2" s="31">
        <v>0</v>
      </c>
      <c r="GH2" s="31">
        <v>0</v>
      </c>
      <c r="GI2" s="31">
        <v>0</v>
      </c>
      <c r="GJ2" s="31">
        <v>0</v>
      </c>
      <c r="GK2" s="31">
        <v>0</v>
      </c>
      <c r="GL2" s="31">
        <v>0</v>
      </c>
      <c r="GM2" s="31">
        <v>0</v>
      </c>
      <c r="GN2" s="31">
        <v>0</v>
      </c>
      <c r="GO2" s="31">
        <v>0</v>
      </c>
      <c r="GP2" s="31">
        <v>0</v>
      </c>
      <c r="GQ2" s="31">
        <v>0</v>
      </c>
      <c r="GR2" s="31">
        <v>0</v>
      </c>
      <c r="GS2" s="31">
        <v>0</v>
      </c>
      <c r="GT2" s="31">
        <v>0</v>
      </c>
      <c r="GU2" s="31">
        <v>0</v>
      </c>
      <c r="GV2" s="31">
        <v>0</v>
      </c>
      <c r="GW2" s="31">
        <v>0</v>
      </c>
      <c r="GX2" s="31">
        <v>1</v>
      </c>
      <c r="GY2" s="31">
        <v>1</v>
      </c>
      <c r="GZ2" s="31">
        <v>1</v>
      </c>
      <c r="HA2" s="31">
        <v>1</v>
      </c>
      <c r="HB2" s="31">
        <v>1</v>
      </c>
      <c r="HC2" s="31">
        <v>1</v>
      </c>
      <c r="HD2" s="31">
        <v>1</v>
      </c>
      <c r="HE2" s="31">
        <v>1</v>
      </c>
      <c r="HF2" s="31">
        <v>1</v>
      </c>
      <c r="HG2" s="31">
        <v>1</v>
      </c>
      <c r="HH2" s="31">
        <v>1</v>
      </c>
      <c r="HI2" s="31">
        <v>1</v>
      </c>
      <c r="HJ2" s="31">
        <v>1</v>
      </c>
      <c r="HK2" s="31">
        <v>1</v>
      </c>
      <c r="HL2" s="31">
        <v>1</v>
      </c>
      <c r="HM2" s="31">
        <v>1</v>
      </c>
      <c r="HN2" s="31">
        <v>1</v>
      </c>
      <c r="HO2" s="31">
        <v>1</v>
      </c>
      <c r="HP2" s="31">
        <v>1</v>
      </c>
      <c r="HQ2" s="31">
        <v>1</v>
      </c>
      <c r="HR2" s="31">
        <v>1</v>
      </c>
      <c r="HS2" s="31">
        <v>1</v>
      </c>
      <c r="HT2" s="31">
        <v>1</v>
      </c>
      <c r="HU2" s="31">
        <v>1</v>
      </c>
      <c r="HV2" s="31">
        <v>1</v>
      </c>
      <c r="HW2" s="31">
        <v>1</v>
      </c>
      <c r="HX2" s="31">
        <v>1</v>
      </c>
      <c r="HY2" s="31">
        <v>1</v>
      </c>
      <c r="HZ2" s="31">
        <v>1</v>
      </c>
      <c r="IA2" s="31">
        <v>1</v>
      </c>
      <c r="IB2" s="31">
        <v>1</v>
      </c>
      <c r="IC2" s="31">
        <v>1</v>
      </c>
      <c r="ID2" s="31">
        <v>1</v>
      </c>
      <c r="IE2" s="31">
        <v>1</v>
      </c>
      <c r="IF2" s="31">
        <v>2</v>
      </c>
      <c r="IG2" s="31">
        <v>2</v>
      </c>
      <c r="IH2" s="31">
        <v>2</v>
      </c>
      <c r="II2" s="31">
        <v>2</v>
      </c>
      <c r="IJ2" s="31">
        <v>2</v>
      </c>
      <c r="IK2" s="31">
        <v>2</v>
      </c>
      <c r="IL2" s="31">
        <v>2</v>
      </c>
      <c r="IM2" s="31">
        <v>2</v>
      </c>
      <c r="IN2" s="31">
        <v>2</v>
      </c>
      <c r="IO2" s="31">
        <v>2</v>
      </c>
      <c r="IP2" s="31">
        <v>2</v>
      </c>
      <c r="IQ2" s="31">
        <v>2</v>
      </c>
      <c r="IR2" s="31">
        <v>2</v>
      </c>
      <c r="IS2" s="31">
        <v>2</v>
      </c>
      <c r="IT2" s="31">
        <v>2</v>
      </c>
      <c r="IU2" s="31">
        <v>2</v>
      </c>
      <c r="IV2" s="31">
        <v>2</v>
      </c>
      <c r="IW2" s="31">
        <v>2</v>
      </c>
      <c r="IX2" s="31">
        <v>2</v>
      </c>
      <c r="IY2" s="31">
        <v>2</v>
      </c>
      <c r="IZ2" s="31">
        <v>2</v>
      </c>
      <c r="JA2" s="31">
        <v>2</v>
      </c>
      <c r="JB2" s="31">
        <v>2</v>
      </c>
      <c r="JC2" s="31">
        <v>2</v>
      </c>
      <c r="JD2" s="31">
        <v>2</v>
      </c>
      <c r="JE2" s="31">
        <v>2</v>
      </c>
      <c r="JF2" s="31">
        <v>2</v>
      </c>
      <c r="JG2" s="31">
        <v>2</v>
      </c>
      <c r="JH2" s="31">
        <v>2</v>
      </c>
      <c r="JI2" s="31">
        <v>2</v>
      </c>
      <c r="JJ2" s="31">
        <v>2</v>
      </c>
      <c r="JK2" s="31">
        <v>2</v>
      </c>
      <c r="JL2" s="31">
        <v>2</v>
      </c>
      <c r="JM2" s="31">
        <v>2</v>
      </c>
      <c r="JN2" s="31">
        <v>3</v>
      </c>
      <c r="JO2" s="31">
        <v>3</v>
      </c>
      <c r="JP2" s="31">
        <v>3</v>
      </c>
      <c r="JQ2" s="31">
        <v>3</v>
      </c>
      <c r="JR2" s="31">
        <v>3</v>
      </c>
      <c r="JS2" s="31">
        <v>3</v>
      </c>
      <c r="JT2" s="31">
        <v>3</v>
      </c>
      <c r="JU2" s="31">
        <v>3</v>
      </c>
      <c r="JV2" s="31">
        <v>3</v>
      </c>
      <c r="JW2" s="31">
        <v>3</v>
      </c>
      <c r="JX2" s="31">
        <v>3</v>
      </c>
      <c r="JY2" s="31">
        <v>3</v>
      </c>
      <c r="JZ2" s="31">
        <v>3</v>
      </c>
      <c r="KA2" s="31">
        <v>3</v>
      </c>
      <c r="KB2" s="31">
        <v>3</v>
      </c>
      <c r="KC2" s="31">
        <v>3</v>
      </c>
      <c r="KD2" s="31">
        <v>3</v>
      </c>
    </row>
    <row r="3" spans="5:290" x14ac:dyDescent="0.3">
      <c r="E3" s="31" t="s">
        <v>44</v>
      </c>
      <c r="Y3" s="31">
        <v>1</v>
      </c>
      <c r="AQ3" s="31">
        <v>1</v>
      </c>
      <c r="BI3" s="31">
        <v>2</v>
      </c>
      <c r="BZ3" s="31">
        <v>3</v>
      </c>
      <c r="CA3" s="31">
        <v>3</v>
      </c>
      <c r="CB3" s="31">
        <v>3</v>
      </c>
      <c r="CC3" s="31">
        <v>3</v>
      </c>
      <c r="CD3" s="31">
        <v>3</v>
      </c>
      <c r="CE3" s="31">
        <v>3</v>
      </c>
      <c r="CF3" s="31">
        <v>3</v>
      </c>
      <c r="CG3" s="31">
        <v>3</v>
      </c>
      <c r="CH3" s="31">
        <v>3</v>
      </c>
      <c r="CI3" s="31">
        <v>3</v>
      </c>
      <c r="CJ3" s="31">
        <v>3</v>
      </c>
      <c r="CK3" s="31">
        <v>3</v>
      </c>
      <c r="CL3" s="31">
        <v>3</v>
      </c>
      <c r="CM3" s="31">
        <v>3</v>
      </c>
      <c r="CN3" s="31">
        <v>3</v>
      </c>
      <c r="CO3" s="31">
        <v>3</v>
      </c>
      <c r="CP3" s="31">
        <v>3</v>
      </c>
      <c r="CQ3" s="31">
        <v>3</v>
      </c>
      <c r="CR3" s="31">
        <v>3</v>
      </c>
      <c r="CT3" s="31">
        <v>4</v>
      </c>
      <c r="CU3" s="31">
        <v>4</v>
      </c>
      <c r="CV3" s="31">
        <v>4</v>
      </c>
      <c r="CW3" s="31">
        <v>4</v>
      </c>
      <c r="CX3" s="31">
        <v>4</v>
      </c>
      <c r="CY3" s="31">
        <v>4</v>
      </c>
      <c r="CZ3" s="31">
        <v>4</v>
      </c>
      <c r="DA3" s="31">
        <v>4</v>
      </c>
      <c r="DB3" s="31">
        <v>4</v>
      </c>
      <c r="DC3" s="31">
        <v>4</v>
      </c>
      <c r="DD3" s="31">
        <v>4</v>
      </c>
      <c r="DE3" s="31">
        <v>4</v>
      </c>
      <c r="DF3" s="31">
        <v>4</v>
      </c>
      <c r="DG3" s="31">
        <v>4</v>
      </c>
      <c r="DH3" s="31">
        <v>4</v>
      </c>
      <c r="DI3" s="31">
        <v>4</v>
      </c>
      <c r="DJ3" s="31">
        <v>4</v>
      </c>
      <c r="DK3" s="31">
        <v>4</v>
      </c>
      <c r="DL3" s="31">
        <v>4</v>
      </c>
      <c r="DN3" s="31">
        <v>5</v>
      </c>
      <c r="DO3" s="31">
        <v>5</v>
      </c>
      <c r="DP3" s="31">
        <v>5</v>
      </c>
      <c r="DQ3" s="31">
        <v>5</v>
      </c>
      <c r="DR3" s="31">
        <v>5</v>
      </c>
      <c r="DS3" s="31">
        <v>5</v>
      </c>
      <c r="DT3" s="31">
        <v>5</v>
      </c>
      <c r="DU3" s="31">
        <v>5</v>
      </c>
      <c r="DV3" s="31">
        <v>5</v>
      </c>
      <c r="DW3" s="31">
        <v>5</v>
      </c>
      <c r="DX3" s="31">
        <v>5</v>
      </c>
      <c r="DY3" s="31">
        <v>5</v>
      </c>
      <c r="DZ3" s="31">
        <v>5</v>
      </c>
      <c r="EA3" s="31">
        <v>5</v>
      </c>
      <c r="EB3" s="31">
        <v>5</v>
      </c>
      <c r="EC3" s="31">
        <v>5</v>
      </c>
      <c r="ED3" s="31">
        <v>5</v>
      </c>
      <c r="EE3" s="31">
        <v>5</v>
      </c>
      <c r="EF3" s="31">
        <v>5</v>
      </c>
      <c r="EH3" s="31">
        <v>6</v>
      </c>
      <c r="EI3" s="31">
        <v>6</v>
      </c>
      <c r="EJ3" s="31">
        <v>6</v>
      </c>
      <c r="EK3" s="31">
        <v>6</v>
      </c>
      <c r="EL3" s="31">
        <v>6</v>
      </c>
      <c r="EM3" s="31">
        <v>6</v>
      </c>
      <c r="EN3" s="31">
        <v>6</v>
      </c>
      <c r="EO3" s="31">
        <v>6</v>
      </c>
      <c r="EP3" s="31">
        <v>6</v>
      </c>
      <c r="EQ3" s="31">
        <v>6</v>
      </c>
      <c r="ER3" s="31">
        <v>6</v>
      </c>
      <c r="ES3" s="31">
        <v>6</v>
      </c>
      <c r="ET3" s="31">
        <v>6</v>
      </c>
      <c r="EU3" s="31">
        <v>6</v>
      </c>
      <c r="EV3" s="31">
        <v>6</v>
      </c>
      <c r="EW3" s="31">
        <v>6</v>
      </c>
      <c r="EX3" s="31">
        <v>6</v>
      </c>
      <c r="EY3" s="31">
        <v>7</v>
      </c>
      <c r="EZ3" s="31">
        <v>7</v>
      </c>
      <c r="FA3" s="31">
        <v>7</v>
      </c>
      <c r="FB3" s="31">
        <v>7</v>
      </c>
      <c r="FC3" s="31">
        <v>7</v>
      </c>
      <c r="FD3" s="31">
        <v>7</v>
      </c>
      <c r="FE3" s="31">
        <v>7</v>
      </c>
      <c r="FF3" s="31">
        <v>7</v>
      </c>
      <c r="FG3" s="31">
        <v>7</v>
      </c>
      <c r="FH3" s="31">
        <v>7</v>
      </c>
      <c r="FI3" s="31">
        <v>7</v>
      </c>
      <c r="FJ3" s="31">
        <v>7</v>
      </c>
      <c r="FK3" s="31">
        <v>7</v>
      </c>
      <c r="FL3" s="31">
        <v>7</v>
      </c>
      <c r="FM3" s="31">
        <v>7</v>
      </c>
      <c r="FN3" s="31">
        <v>7</v>
      </c>
      <c r="FO3" s="31">
        <v>7</v>
      </c>
      <c r="FP3" s="31">
        <v>8</v>
      </c>
      <c r="FQ3" s="31">
        <v>8</v>
      </c>
      <c r="FR3" s="31">
        <v>8</v>
      </c>
      <c r="FS3" s="31">
        <v>8</v>
      </c>
      <c r="FT3" s="31">
        <v>8</v>
      </c>
      <c r="FU3" s="31">
        <v>8</v>
      </c>
      <c r="FV3" s="31">
        <v>8</v>
      </c>
      <c r="FW3" s="31">
        <v>8</v>
      </c>
      <c r="FX3" s="31">
        <v>8</v>
      </c>
      <c r="FY3" s="31">
        <v>8</v>
      </c>
      <c r="FZ3" s="31">
        <v>8</v>
      </c>
      <c r="GA3" s="31">
        <v>8</v>
      </c>
      <c r="GB3" s="31">
        <v>8</v>
      </c>
      <c r="GC3" s="31">
        <v>8</v>
      </c>
      <c r="GD3" s="31">
        <v>8</v>
      </c>
      <c r="GE3" s="31">
        <v>8</v>
      </c>
      <c r="GF3" s="31">
        <v>8</v>
      </c>
      <c r="GG3" s="31">
        <v>9</v>
      </c>
      <c r="GH3" s="31">
        <v>9</v>
      </c>
      <c r="GI3" s="31">
        <v>9</v>
      </c>
      <c r="GJ3" s="31">
        <v>9</v>
      </c>
      <c r="GK3" s="31">
        <v>9</v>
      </c>
      <c r="GL3" s="31">
        <v>9</v>
      </c>
      <c r="GM3" s="31">
        <v>9</v>
      </c>
      <c r="GN3" s="31">
        <v>9</v>
      </c>
      <c r="GO3" s="31">
        <v>9</v>
      </c>
      <c r="GP3" s="31">
        <v>9</v>
      </c>
      <c r="GQ3" s="31">
        <v>9</v>
      </c>
      <c r="GR3" s="31">
        <v>9</v>
      </c>
      <c r="GS3" s="31">
        <v>9</v>
      </c>
      <c r="GT3" s="31">
        <v>9</v>
      </c>
      <c r="GU3" s="31">
        <v>9</v>
      </c>
      <c r="GV3" s="31">
        <v>9</v>
      </c>
      <c r="GW3" s="31">
        <v>9</v>
      </c>
      <c r="GX3" s="31">
        <v>0</v>
      </c>
      <c r="GY3" s="31">
        <v>0</v>
      </c>
      <c r="GZ3" s="31">
        <v>0</v>
      </c>
      <c r="HA3" s="31">
        <v>0</v>
      </c>
      <c r="HB3" s="31">
        <v>0</v>
      </c>
      <c r="HC3" s="31">
        <v>0</v>
      </c>
      <c r="HD3" s="31">
        <v>0</v>
      </c>
      <c r="HE3" s="31">
        <v>0</v>
      </c>
      <c r="HF3" s="31">
        <v>0</v>
      </c>
      <c r="HG3" s="31">
        <v>0</v>
      </c>
      <c r="HH3" s="31">
        <v>0</v>
      </c>
      <c r="HI3" s="31">
        <v>0</v>
      </c>
      <c r="HJ3" s="31">
        <v>0</v>
      </c>
      <c r="HK3" s="31">
        <v>0</v>
      </c>
      <c r="HL3" s="31">
        <v>0</v>
      </c>
      <c r="HM3" s="31">
        <v>0</v>
      </c>
      <c r="HN3" s="31">
        <v>0</v>
      </c>
      <c r="HO3" s="31">
        <v>5</v>
      </c>
      <c r="HP3" s="31">
        <v>5</v>
      </c>
      <c r="HQ3" s="31">
        <v>5</v>
      </c>
      <c r="HR3" s="31">
        <v>5</v>
      </c>
      <c r="HS3" s="31">
        <v>5</v>
      </c>
      <c r="HT3" s="31">
        <v>5</v>
      </c>
      <c r="HU3" s="31">
        <v>5</v>
      </c>
      <c r="HV3" s="31">
        <v>5</v>
      </c>
      <c r="HW3" s="31">
        <v>5</v>
      </c>
      <c r="HX3" s="31">
        <v>5</v>
      </c>
      <c r="HY3" s="31">
        <v>5</v>
      </c>
      <c r="HZ3" s="31">
        <v>5</v>
      </c>
      <c r="IA3" s="31">
        <v>5</v>
      </c>
      <c r="IB3" s="31">
        <v>5</v>
      </c>
      <c r="IC3" s="31">
        <v>5</v>
      </c>
      <c r="ID3" s="31">
        <v>5</v>
      </c>
      <c r="IE3" s="31">
        <v>5</v>
      </c>
      <c r="IF3" s="31">
        <v>0</v>
      </c>
      <c r="IG3" s="31">
        <v>0</v>
      </c>
      <c r="IH3" s="31">
        <v>0</v>
      </c>
      <c r="II3" s="31">
        <v>0</v>
      </c>
      <c r="IJ3" s="31">
        <v>0</v>
      </c>
      <c r="IK3" s="31">
        <v>0</v>
      </c>
      <c r="IL3" s="31">
        <v>0</v>
      </c>
      <c r="IM3" s="31">
        <v>0</v>
      </c>
      <c r="IN3" s="31">
        <v>0</v>
      </c>
      <c r="IO3" s="31">
        <v>0</v>
      </c>
      <c r="IP3" s="31">
        <v>0</v>
      </c>
      <c r="IQ3" s="31">
        <v>0</v>
      </c>
      <c r="IR3" s="31">
        <v>0</v>
      </c>
      <c r="IS3" s="31">
        <v>0</v>
      </c>
      <c r="IT3" s="31">
        <v>0</v>
      </c>
      <c r="IU3" s="31">
        <v>0</v>
      </c>
      <c r="IV3" s="31">
        <v>0</v>
      </c>
      <c r="IW3" s="31">
        <v>5</v>
      </c>
      <c r="IX3" s="31">
        <v>5</v>
      </c>
      <c r="IY3" s="31">
        <v>5</v>
      </c>
      <c r="IZ3" s="31">
        <v>5</v>
      </c>
      <c r="JA3" s="31">
        <v>5</v>
      </c>
      <c r="JB3" s="31">
        <v>5</v>
      </c>
      <c r="JC3" s="31">
        <v>5</v>
      </c>
      <c r="JD3" s="31">
        <v>5</v>
      </c>
      <c r="JE3" s="31">
        <v>5</v>
      </c>
      <c r="JF3" s="31">
        <v>5</v>
      </c>
      <c r="JG3" s="31">
        <v>5</v>
      </c>
      <c r="JH3" s="31">
        <v>5</v>
      </c>
      <c r="JI3" s="31">
        <v>5</v>
      </c>
      <c r="JJ3" s="31">
        <v>5</v>
      </c>
      <c r="JK3" s="31">
        <v>5</v>
      </c>
      <c r="JL3" s="31">
        <v>5</v>
      </c>
      <c r="JM3" s="31">
        <v>5</v>
      </c>
      <c r="JN3" s="31">
        <v>0</v>
      </c>
      <c r="JO3" s="31">
        <v>0</v>
      </c>
      <c r="JP3" s="31">
        <v>0</v>
      </c>
      <c r="JQ3" s="31">
        <v>0</v>
      </c>
      <c r="JR3" s="31">
        <v>0</v>
      </c>
      <c r="JS3" s="31">
        <v>0</v>
      </c>
      <c r="JT3" s="31">
        <v>0</v>
      </c>
      <c r="JU3" s="31">
        <v>0</v>
      </c>
      <c r="JV3" s="31">
        <v>0</v>
      </c>
      <c r="JW3" s="31">
        <v>0</v>
      </c>
      <c r="JX3" s="31">
        <v>0</v>
      </c>
      <c r="JY3" s="31">
        <v>0</v>
      </c>
      <c r="JZ3" s="31">
        <v>0</v>
      </c>
      <c r="KA3" s="31">
        <v>0</v>
      </c>
      <c r="KB3" s="31">
        <v>0</v>
      </c>
      <c r="KC3" s="31">
        <v>0</v>
      </c>
      <c r="KD3" s="31">
        <v>0</v>
      </c>
    </row>
    <row r="4" spans="5:290" x14ac:dyDescent="0.3">
      <c r="E4" s="31" t="s">
        <v>45</v>
      </c>
    </row>
    <row r="5" spans="5:290" x14ac:dyDescent="0.3">
      <c r="F5" s="31" t="s">
        <v>15</v>
      </c>
      <c r="G5" s="31" t="s">
        <v>17</v>
      </c>
      <c r="H5" s="31" t="s">
        <v>19</v>
      </c>
      <c r="I5" s="31" t="s">
        <v>21</v>
      </c>
      <c r="J5" s="31" t="s">
        <v>23</v>
      </c>
      <c r="K5" s="31" t="s">
        <v>1</v>
      </c>
      <c r="L5" s="31" t="s">
        <v>26</v>
      </c>
      <c r="M5" s="31" t="s">
        <v>2</v>
      </c>
      <c r="N5" s="31" t="s">
        <v>3</v>
      </c>
      <c r="O5" s="31" t="s">
        <v>4</v>
      </c>
      <c r="P5" s="31" t="s">
        <v>5</v>
      </c>
      <c r="Q5" s="31" t="s">
        <v>7</v>
      </c>
      <c r="R5" s="31" t="s">
        <v>10</v>
      </c>
      <c r="S5" s="31" t="s">
        <v>11</v>
      </c>
      <c r="T5" s="31" t="s">
        <v>12</v>
      </c>
      <c r="U5" s="31" t="s">
        <v>13</v>
      </c>
      <c r="V5" s="31" t="s">
        <v>14</v>
      </c>
      <c r="X5" s="31" t="s">
        <v>15</v>
      </c>
      <c r="Y5" s="31" t="s">
        <v>17</v>
      </c>
      <c r="Z5" s="31" t="s">
        <v>19</v>
      </c>
      <c r="AA5" s="31" t="s">
        <v>21</v>
      </c>
      <c r="AB5" s="31" t="s">
        <v>23</v>
      </c>
      <c r="AC5" s="31" t="s">
        <v>1</v>
      </c>
      <c r="AD5" s="31" t="s">
        <v>26</v>
      </c>
      <c r="AE5" s="31" t="s">
        <v>2</v>
      </c>
      <c r="AF5" s="31" t="s">
        <v>3</v>
      </c>
      <c r="AG5" s="31" t="s">
        <v>4</v>
      </c>
      <c r="AH5" s="31" t="s">
        <v>5</v>
      </c>
      <c r="AI5" s="31" t="s">
        <v>7</v>
      </c>
      <c r="AJ5" s="31" t="s">
        <v>10</v>
      </c>
      <c r="AK5" s="31" t="s">
        <v>11</v>
      </c>
      <c r="AL5" s="31" t="s">
        <v>12</v>
      </c>
      <c r="AM5" s="31" t="s">
        <v>13</v>
      </c>
      <c r="AN5" s="31" t="s">
        <v>14</v>
      </c>
      <c r="AP5" s="31" t="s">
        <v>15</v>
      </c>
      <c r="AQ5" s="31" t="s">
        <v>17</v>
      </c>
      <c r="AR5" s="31" t="s">
        <v>19</v>
      </c>
      <c r="AS5" s="31" t="s">
        <v>21</v>
      </c>
      <c r="AT5" s="31" t="s">
        <v>23</v>
      </c>
      <c r="AU5" s="31" t="s">
        <v>1</v>
      </c>
      <c r="AV5" s="31" t="s">
        <v>26</v>
      </c>
      <c r="AW5" s="31" t="s">
        <v>2</v>
      </c>
      <c r="AX5" s="31" t="s">
        <v>3</v>
      </c>
      <c r="AY5" s="31" t="s">
        <v>4</v>
      </c>
      <c r="AZ5" s="31" t="s">
        <v>5</v>
      </c>
      <c r="BA5" s="31" t="s">
        <v>7</v>
      </c>
      <c r="BB5" s="31" t="s">
        <v>10</v>
      </c>
      <c r="BC5" s="31" t="s">
        <v>11</v>
      </c>
      <c r="BD5" s="31" t="s">
        <v>12</v>
      </c>
      <c r="BE5" s="31" t="s">
        <v>13</v>
      </c>
      <c r="BF5" s="31" t="s">
        <v>14</v>
      </c>
      <c r="BH5" s="31" t="s">
        <v>15</v>
      </c>
      <c r="BI5" s="31" t="s">
        <v>17</v>
      </c>
      <c r="BJ5" s="31" t="s">
        <v>19</v>
      </c>
      <c r="BK5" s="31" t="s">
        <v>21</v>
      </c>
      <c r="BL5" s="31" t="s">
        <v>23</v>
      </c>
      <c r="BM5" s="31" t="s">
        <v>1</v>
      </c>
      <c r="BN5" s="31" t="s">
        <v>26</v>
      </c>
      <c r="BO5" s="31" t="s">
        <v>2</v>
      </c>
      <c r="BP5" s="31" t="s">
        <v>3</v>
      </c>
      <c r="BQ5" s="31" t="s">
        <v>4</v>
      </c>
      <c r="BR5" s="31" t="s">
        <v>5</v>
      </c>
      <c r="BS5" s="31" t="s">
        <v>7</v>
      </c>
      <c r="BT5" s="31" t="s">
        <v>10</v>
      </c>
      <c r="BU5" s="31" t="s">
        <v>11</v>
      </c>
      <c r="BV5" s="31" t="s">
        <v>12</v>
      </c>
      <c r="BW5" s="31" t="s">
        <v>13</v>
      </c>
      <c r="BX5" s="31" t="s">
        <v>14</v>
      </c>
      <c r="BZ5" s="31" t="s">
        <v>15</v>
      </c>
      <c r="CA5" s="31" t="s">
        <v>17</v>
      </c>
      <c r="CB5" s="31" t="s">
        <v>19</v>
      </c>
      <c r="CC5" s="31" t="s">
        <v>21</v>
      </c>
      <c r="CD5" s="31" t="s">
        <v>23</v>
      </c>
      <c r="CE5" s="31" t="s">
        <v>1</v>
      </c>
      <c r="CF5" s="31" t="s">
        <v>26</v>
      </c>
      <c r="CG5" s="31" t="s">
        <v>2</v>
      </c>
      <c r="CH5" s="31" t="s">
        <v>3</v>
      </c>
      <c r="CI5" s="31" t="s">
        <v>4</v>
      </c>
      <c r="CJ5" s="31" t="s">
        <v>5</v>
      </c>
      <c r="CK5" s="31" t="s">
        <v>7</v>
      </c>
      <c r="CL5" s="31" t="s">
        <v>10</v>
      </c>
      <c r="CM5" s="31" t="s">
        <v>11</v>
      </c>
      <c r="CN5" s="31" t="s">
        <v>12</v>
      </c>
      <c r="CO5" s="31" t="s">
        <v>13</v>
      </c>
      <c r="CP5" s="31" t="s">
        <v>14</v>
      </c>
      <c r="CT5" s="31" t="s">
        <v>15</v>
      </c>
      <c r="CU5" s="31" t="s">
        <v>17</v>
      </c>
      <c r="CV5" s="31" t="s">
        <v>19</v>
      </c>
      <c r="CW5" s="31" t="s">
        <v>21</v>
      </c>
      <c r="CX5" s="31" t="s">
        <v>23</v>
      </c>
      <c r="CY5" s="31" t="s">
        <v>1</v>
      </c>
      <c r="CZ5" s="31" t="s">
        <v>26</v>
      </c>
      <c r="DA5" s="31" t="s">
        <v>2</v>
      </c>
      <c r="DB5" s="31" t="s">
        <v>3</v>
      </c>
      <c r="DC5" s="31" t="s">
        <v>4</v>
      </c>
      <c r="DD5" s="31" t="s">
        <v>5</v>
      </c>
      <c r="DE5" s="31" t="s">
        <v>7</v>
      </c>
      <c r="DF5" s="31" t="s">
        <v>10</v>
      </c>
      <c r="DG5" s="31" t="s">
        <v>11</v>
      </c>
      <c r="DH5" s="31" t="s">
        <v>12</v>
      </c>
      <c r="DI5" s="31" t="s">
        <v>13</v>
      </c>
      <c r="DJ5" s="31" t="s">
        <v>14</v>
      </c>
      <c r="DN5" s="31" t="s">
        <v>15</v>
      </c>
      <c r="DO5" s="31" t="s">
        <v>17</v>
      </c>
      <c r="DP5" s="31" t="s">
        <v>19</v>
      </c>
      <c r="DQ5" s="31" t="s">
        <v>21</v>
      </c>
      <c r="DR5" s="31" t="s">
        <v>23</v>
      </c>
      <c r="DS5" s="31" t="s">
        <v>1</v>
      </c>
      <c r="DT5" s="31" t="s">
        <v>26</v>
      </c>
      <c r="DU5" s="31" t="s">
        <v>2</v>
      </c>
      <c r="DV5" s="31" t="s">
        <v>3</v>
      </c>
      <c r="DW5" s="31" t="s">
        <v>4</v>
      </c>
      <c r="DX5" s="31" t="s">
        <v>5</v>
      </c>
      <c r="DY5" s="31" t="s">
        <v>7</v>
      </c>
      <c r="DZ5" s="31" t="s">
        <v>10</v>
      </c>
      <c r="EA5" s="31" t="s">
        <v>11</v>
      </c>
      <c r="EB5" s="31" t="s">
        <v>12</v>
      </c>
      <c r="EC5" s="31" t="s">
        <v>13</v>
      </c>
      <c r="ED5" s="31" t="s">
        <v>14</v>
      </c>
      <c r="EH5" s="31" t="s">
        <v>15</v>
      </c>
      <c r="EI5" s="31" t="s">
        <v>17</v>
      </c>
      <c r="EJ5" s="31" t="s">
        <v>19</v>
      </c>
      <c r="EK5" s="31" t="s">
        <v>21</v>
      </c>
      <c r="EL5" s="31" t="s">
        <v>23</v>
      </c>
      <c r="EM5" s="31" t="s">
        <v>1</v>
      </c>
      <c r="EN5" s="31" t="s">
        <v>26</v>
      </c>
      <c r="EO5" s="31" t="s">
        <v>2</v>
      </c>
      <c r="EP5" s="31" t="s">
        <v>3</v>
      </c>
      <c r="EQ5" s="31" t="s">
        <v>4</v>
      </c>
      <c r="ER5" s="31" t="s">
        <v>5</v>
      </c>
      <c r="ES5" s="31" t="s">
        <v>7</v>
      </c>
      <c r="ET5" s="31" t="s">
        <v>10</v>
      </c>
      <c r="EU5" s="31" t="s">
        <v>11</v>
      </c>
      <c r="EV5" s="31" t="s">
        <v>12</v>
      </c>
      <c r="EW5" s="31" t="s">
        <v>13</v>
      </c>
      <c r="EX5" s="31" t="s">
        <v>14</v>
      </c>
      <c r="EY5" s="31" t="s">
        <v>15</v>
      </c>
      <c r="EZ5" s="31" t="s">
        <v>17</v>
      </c>
      <c r="FA5" s="31" t="s">
        <v>19</v>
      </c>
      <c r="FB5" s="31" t="s">
        <v>21</v>
      </c>
      <c r="FC5" s="31" t="s">
        <v>23</v>
      </c>
      <c r="FD5" s="31" t="s">
        <v>1</v>
      </c>
      <c r="FE5" s="31" t="s">
        <v>26</v>
      </c>
      <c r="FF5" s="31" t="s">
        <v>2</v>
      </c>
      <c r="FG5" s="31" t="s">
        <v>3</v>
      </c>
      <c r="FH5" s="31" t="s">
        <v>4</v>
      </c>
      <c r="FI5" s="31" t="s">
        <v>5</v>
      </c>
      <c r="FJ5" s="31" t="s">
        <v>7</v>
      </c>
      <c r="FK5" s="31" t="s">
        <v>10</v>
      </c>
      <c r="FL5" s="31" t="s">
        <v>11</v>
      </c>
      <c r="FM5" s="31" t="s">
        <v>12</v>
      </c>
      <c r="FN5" s="31" t="s">
        <v>13</v>
      </c>
      <c r="FO5" s="31" t="s">
        <v>14</v>
      </c>
      <c r="FP5" s="31" t="s">
        <v>15</v>
      </c>
      <c r="FQ5" s="31" t="s">
        <v>17</v>
      </c>
      <c r="FR5" s="31" t="s">
        <v>19</v>
      </c>
      <c r="FS5" s="31" t="s">
        <v>21</v>
      </c>
      <c r="FT5" s="31" t="s">
        <v>23</v>
      </c>
      <c r="FU5" s="31" t="s">
        <v>1</v>
      </c>
      <c r="FV5" s="31" t="s">
        <v>26</v>
      </c>
      <c r="FW5" s="31" t="s">
        <v>2</v>
      </c>
      <c r="FX5" s="31" t="s">
        <v>3</v>
      </c>
      <c r="FY5" s="31" t="s">
        <v>4</v>
      </c>
      <c r="FZ5" s="31" t="s">
        <v>5</v>
      </c>
      <c r="GA5" s="31" t="s">
        <v>7</v>
      </c>
      <c r="GB5" s="31" t="s">
        <v>10</v>
      </c>
      <c r="GC5" s="31" t="s">
        <v>11</v>
      </c>
      <c r="GD5" s="31" t="s">
        <v>12</v>
      </c>
      <c r="GE5" s="31" t="s">
        <v>13</v>
      </c>
      <c r="GF5" s="31" t="s">
        <v>14</v>
      </c>
      <c r="GG5" s="31" t="s">
        <v>15</v>
      </c>
      <c r="GH5" s="31" t="s">
        <v>17</v>
      </c>
      <c r="GI5" s="31" t="s">
        <v>19</v>
      </c>
      <c r="GJ5" s="31" t="s">
        <v>21</v>
      </c>
      <c r="GK5" s="31" t="s">
        <v>23</v>
      </c>
      <c r="GL5" s="31" t="s">
        <v>1</v>
      </c>
      <c r="GM5" s="31" t="s">
        <v>26</v>
      </c>
      <c r="GN5" s="31" t="s">
        <v>2</v>
      </c>
      <c r="GO5" s="31" t="s">
        <v>3</v>
      </c>
      <c r="GP5" s="31" t="s">
        <v>4</v>
      </c>
      <c r="GQ5" s="31" t="s">
        <v>5</v>
      </c>
      <c r="GR5" s="31" t="s">
        <v>7</v>
      </c>
      <c r="GS5" s="31" t="s">
        <v>10</v>
      </c>
      <c r="GT5" s="31" t="s">
        <v>11</v>
      </c>
      <c r="GU5" s="31" t="s">
        <v>12</v>
      </c>
      <c r="GV5" s="31" t="s">
        <v>13</v>
      </c>
      <c r="GW5" s="31" t="s">
        <v>14</v>
      </c>
      <c r="GX5" s="31" t="s">
        <v>15</v>
      </c>
      <c r="GY5" s="31" t="s">
        <v>17</v>
      </c>
      <c r="GZ5" s="31" t="s">
        <v>19</v>
      </c>
      <c r="HA5" s="31" t="s">
        <v>21</v>
      </c>
      <c r="HB5" s="31" t="s">
        <v>23</v>
      </c>
      <c r="HC5" s="31" t="s">
        <v>1</v>
      </c>
      <c r="HD5" s="31" t="s">
        <v>26</v>
      </c>
      <c r="HE5" s="31" t="s">
        <v>2</v>
      </c>
      <c r="HF5" s="31" t="s">
        <v>3</v>
      </c>
      <c r="HG5" s="31" t="s">
        <v>4</v>
      </c>
      <c r="HH5" s="31" t="s">
        <v>5</v>
      </c>
      <c r="HI5" s="31" t="s">
        <v>7</v>
      </c>
      <c r="HJ5" s="31" t="s">
        <v>10</v>
      </c>
      <c r="HK5" s="31" t="s">
        <v>11</v>
      </c>
      <c r="HL5" s="31" t="s">
        <v>12</v>
      </c>
      <c r="HM5" s="31" t="s">
        <v>13</v>
      </c>
      <c r="HN5" s="31" t="s">
        <v>14</v>
      </c>
      <c r="HO5" s="31" t="s">
        <v>15</v>
      </c>
      <c r="HP5" s="31" t="s">
        <v>17</v>
      </c>
      <c r="HQ5" s="31" t="s">
        <v>19</v>
      </c>
      <c r="HR5" s="31" t="s">
        <v>21</v>
      </c>
      <c r="HS5" s="31" t="s">
        <v>23</v>
      </c>
      <c r="HT5" s="31" t="s">
        <v>1</v>
      </c>
      <c r="HU5" s="31" t="s">
        <v>26</v>
      </c>
      <c r="HV5" s="31" t="s">
        <v>2</v>
      </c>
      <c r="HW5" s="31" t="s">
        <v>3</v>
      </c>
      <c r="HX5" s="31" t="s">
        <v>4</v>
      </c>
      <c r="HY5" s="31" t="s">
        <v>5</v>
      </c>
      <c r="HZ5" s="31" t="s">
        <v>7</v>
      </c>
      <c r="IA5" s="31" t="s">
        <v>10</v>
      </c>
      <c r="IB5" s="31" t="s">
        <v>11</v>
      </c>
      <c r="IC5" s="31" t="s">
        <v>12</v>
      </c>
      <c r="ID5" s="31" t="s">
        <v>13</v>
      </c>
      <c r="IE5" s="31" t="s">
        <v>14</v>
      </c>
      <c r="IF5" s="31" t="s">
        <v>15</v>
      </c>
      <c r="IG5" s="31" t="s">
        <v>17</v>
      </c>
      <c r="IH5" s="31" t="s">
        <v>19</v>
      </c>
      <c r="II5" s="31" t="s">
        <v>21</v>
      </c>
      <c r="IJ5" s="31" t="s">
        <v>23</v>
      </c>
      <c r="IK5" s="31" t="s">
        <v>1</v>
      </c>
      <c r="IL5" s="31" t="s">
        <v>26</v>
      </c>
      <c r="IM5" s="31" t="s">
        <v>2</v>
      </c>
      <c r="IN5" s="31" t="s">
        <v>3</v>
      </c>
      <c r="IO5" s="31" t="s">
        <v>4</v>
      </c>
      <c r="IP5" s="31" t="s">
        <v>5</v>
      </c>
      <c r="IQ5" s="31" t="s">
        <v>7</v>
      </c>
      <c r="IR5" s="31" t="s">
        <v>10</v>
      </c>
      <c r="IS5" s="31" t="s">
        <v>11</v>
      </c>
      <c r="IT5" s="31" t="s">
        <v>12</v>
      </c>
      <c r="IU5" s="31" t="s">
        <v>13</v>
      </c>
      <c r="IV5" s="31" t="s">
        <v>14</v>
      </c>
      <c r="IW5" s="31" t="s">
        <v>15</v>
      </c>
      <c r="IX5" s="31" t="s">
        <v>17</v>
      </c>
      <c r="IY5" s="31" t="s">
        <v>19</v>
      </c>
      <c r="IZ5" s="31" t="s">
        <v>21</v>
      </c>
      <c r="JA5" s="31" t="s">
        <v>23</v>
      </c>
      <c r="JB5" s="31" t="s">
        <v>1</v>
      </c>
      <c r="JC5" s="31" t="s">
        <v>26</v>
      </c>
      <c r="JD5" s="31" t="s">
        <v>2</v>
      </c>
      <c r="JE5" s="31" t="s">
        <v>3</v>
      </c>
      <c r="JF5" s="31" t="s">
        <v>4</v>
      </c>
      <c r="JG5" s="31" t="s">
        <v>5</v>
      </c>
      <c r="JH5" s="31" t="s">
        <v>7</v>
      </c>
      <c r="JI5" s="31" t="s">
        <v>10</v>
      </c>
      <c r="JJ5" s="31" t="s">
        <v>11</v>
      </c>
      <c r="JK5" s="31" t="s">
        <v>12</v>
      </c>
      <c r="JL5" s="31" t="s">
        <v>13</v>
      </c>
      <c r="JM5" s="31" t="s">
        <v>14</v>
      </c>
      <c r="JN5" s="31" t="s">
        <v>15</v>
      </c>
      <c r="JO5" s="31" t="s">
        <v>17</v>
      </c>
      <c r="JP5" s="31" t="s">
        <v>19</v>
      </c>
      <c r="JQ5" s="31" t="s">
        <v>21</v>
      </c>
      <c r="JR5" s="31" t="s">
        <v>23</v>
      </c>
      <c r="JS5" s="31" t="s">
        <v>1</v>
      </c>
      <c r="JT5" s="31" t="s">
        <v>26</v>
      </c>
      <c r="JU5" s="31" t="s">
        <v>2</v>
      </c>
      <c r="JV5" s="31" t="s">
        <v>3</v>
      </c>
      <c r="JW5" s="31" t="s">
        <v>4</v>
      </c>
      <c r="JX5" s="31" t="s">
        <v>5</v>
      </c>
      <c r="JY5" s="31" t="s">
        <v>7</v>
      </c>
      <c r="JZ5" s="31" t="s">
        <v>10</v>
      </c>
      <c r="KA5" s="31" t="s">
        <v>11</v>
      </c>
      <c r="KB5" s="31" t="s">
        <v>12</v>
      </c>
      <c r="KC5" s="31" t="s">
        <v>13</v>
      </c>
      <c r="KD5" s="31" t="s">
        <v>14</v>
      </c>
    </row>
    <row r="6" spans="5:290" x14ac:dyDescent="0.3">
      <c r="F6" s="31" t="s">
        <v>46</v>
      </c>
      <c r="G6" s="31" t="s">
        <v>47</v>
      </c>
      <c r="H6" s="31" t="s">
        <v>48</v>
      </c>
      <c r="I6" s="31" t="s">
        <v>49</v>
      </c>
      <c r="J6" s="31" t="s">
        <v>50</v>
      </c>
      <c r="K6" s="31" t="s">
        <v>51</v>
      </c>
      <c r="L6" s="31" t="s">
        <v>52</v>
      </c>
      <c r="M6" s="31" t="s">
        <v>53</v>
      </c>
      <c r="N6" s="31" t="s">
        <v>54</v>
      </c>
      <c r="O6" s="31" t="s">
        <v>55</v>
      </c>
      <c r="P6" s="31" t="s">
        <v>56</v>
      </c>
      <c r="Q6" s="31" t="s">
        <v>57</v>
      </c>
      <c r="R6" s="31" t="s">
        <v>58</v>
      </c>
      <c r="S6" s="31" t="s">
        <v>59</v>
      </c>
      <c r="T6" s="49" t="s">
        <v>312</v>
      </c>
      <c r="U6" s="31" t="s">
        <v>61</v>
      </c>
      <c r="V6" s="31" t="s">
        <v>62</v>
      </c>
      <c r="X6" s="31" t="s">
        <v>46</v>
      </c>
      <c r="Y6" s="31" t="s">
        <v>47</v>
      </c>
      <c r="Z6" s="31" t="s">
        <v>48</v>
      </c>
      <c r="AA6" s="31" t="s">
        <v>49</v>
      </c>
      <c r="AB6" s="31" t="s">
        <v>50</v>
      </c>
      <c r="AC6" s="31" t="s">
        <v>51</v>
      </c>
      <c r="AD6" s="31" t="s">
        <v>52</v>
      </c>
      <c r="AE6" s="31" t="s">
        <v>53</v>
      </c>
      <c r="AF6" s="31" t="s">
        <v>54</v>
      </c>
      <c r="AG6" s="31" t="s">
        <v>55</v>
      </c>
      <c r="AH6" s="31" t="s">
        <v>56</v>
      </c>
      <c r="AI6" s="31" t="s">
        <v>57</v>
      </c>
      <c r="AJ6" s="31" t="s">
        <v>58</v>
      </c>
      <c r="AK6" s="31" t="s">
        <v>59</v>
      </c>
      <c r="AL6" s="31" t="s">
        <v>60</v>
      </c>
      <c r="AM6" s="31" t="s">
        <v>61</v>
      </c>
      <c r="AN6" s="31" t="s">
        <v>62</v>
      </c>
      <c r="AP6" s="31" t="s">
        <v>46</v>
      </c>
      <c r="AQ6" s="31" t="s">
        <v>47</v>
      </c>
      <c r="AR6" s="31" t="s">
        <v>48</v>
      </c>
      <c r="AS6" s="31" t="s">
        <v>49</v>
      </c>
      <c r="AT6" s="31" t="s">
        <v>50</v>
      </c>
      <c r="AU6" s="31" t="s">
        <v>51</v>
      </c>
      <c r="AV6" s="31" t="s">
        <v>52</v>
      </c>
      <c r="AW6" s="31" t="s">
        <v>53</v>
      </c>
      <c r="AX6" s="31" t="s">
        <v>54</v>
      </c>
      <c r="AY6" s="31" t="s">
        <v>55</v>
      </c>
      <c r="AZ6" s="31" t="s">
        <v>56</v>
      </c>
      <c r="BA6" s="31" t="s">
        <v>57</v>
      </c>
      <c r="BB6" s="31" t="s">
        <v>58</v>
      </c>
      <c r="BC6" s="31" t="s">
        <v>59</v>
      </c>
      <c r="BD6" s="31" t="s">
        <v>60</v>
      </c>
      <c r="BE6" s="31" t="s">
        <v>61</v>
      </c>
      <c r="BF6" s="31" t="s">
        <v>62</v>
      </c>
      <c r="BH6" s="31" t="s">
        <v>63</v>
      </c>
      <c r="BI6" s="31" t="s">
        <v>64</v>
      </c>
      <c r="BJ6" s="31" t="s">
        <v>65</v>
      </c>
      <c r="BK6" s="31" t="s">
        <v>66</v>
      </c>
      <c r="BL6" s="31" t="s">
        <v>67</v>
      </c>
      <c r="BM6" s="31" t="s">
        <v>68</v>
      </c>
      <c r="BN6" s="31" t="s">
        <v>69</v>
      </c>
      <c r="BO6" s="31" t="s">
        <v>70</v>
      </c>
      <c r="BP6" s="31" t="s">
        <v>71</v>
      </c>
      <c r="BQ6" s="31" t="s">
        <v>72</v>
      </c>
      <c r="BR6" s="31" t="s">
        <v>73</v>
      </c>
      <c r="BS6" s="31" t="s">
        <v>74</v>
      </c>
      <c r="BT6" s="31" t="s">
        <v>75</v>
      </c>
      <c r="BU6" s="31" t="s">
        <v>76</v>
      </c>
      <c r="BV6" s="31" t="s">
        <v>77</v>
      </c>
      <c r="BW6" s="31" t="s">
        <v>78</v>
      </c>
      <c r="BX6" s="31" t="s">
        <v>79</v>
      </c>
      <c r="BZ6" s="31" t="s">
        <v>80</v>
      </c>
      <c r="CA6" s="31" t="s">
        <v>81</v>
      </c>
      <c r="CB6" s="31" t="s">
        <v>82</v>
      </c>
      <c r="CC6" s="31" t="s">
        <v>83</v>
      </c>
      <c r="CD6" s="31" t="s">
        <v>84</v>
      </c>
      <c r="CE6" s="31" t="s">
        <v>85</v>
      </c>
      <c r="CF6" s="31" t="s">
        <v>86</v>
      </c>
      <c r="CG6" s="31" t="s">
        <v>87</v>
      </c>
      <c r="CH6" s="31" t="s">
        <v>88</v>
      </c>
      <c r="CI6" s="31" t="s">
        <v>89</v>
      </c>
      <c r="CJ6" s="31" t="s">
        <v>90</v>
      </c>
      <c r="CK6" s="31" t="s">
        <v>91</v>
      </c>
      <c r="CL6" s="31" t="s">
        <v>92</v>
      </c>
      <c r="CM6" s="31" t="s">
        <v>93</v>
      </c>
      <c r="CN6" s="31" t="s">
        <v>94</v>
      </c>
      <c r="CO6" s="31" t="s">
        <v>95</v>
      </c>
      <c r="CP6" s="31" t="s">
        <v>96</v>
      </c>
      <c r="CQ6" s="31" t="s">
        <v>95</v>
      </c>
      <c r="CR6" s="31" t="s">
        <v>96</v>
      </c>
      <c r="CT6" s="31" t="s">
        <v>97</v>
      </c>
      <c r="CU6" s="31" t="s">
        <v>98</v>
      </c>
      <c r="CV6" s="31" t="s">
        <v>99</v>
      </c>
      <c r="CW6" s="31" t="s">
        <v>100</v>
      </c>
      <c r="CX6" s="31" t="s">
        <v>101</v>
      </c>
      <c r="CY6" s="31" t="s">
        <v>102</v>
      </c>
      <c r="CZ6" s="31" t="s">
        <v>103</v>
      </c>
      <c r="DA6" s="31" t="s">
        <v>104</v>
      </c>
      <c r="DB6" s="31" t="s">
        <v>105</v>
      </c>
      <c r="DC6" s="31" t="s">
        <v>106</v>
      </c>
      <c r="DD6" s="31" t="s">
        <v>107</v>
      </c>
      <c r="DE6" s="31" t="s">
        <v>108</v>
      </c>
      <c r="DF6" s="31" t="s">
        <v>109</v>
      </c>
      <c r="DG6" s="31" t="s">
        <v>110</v>
      </c>
      <c r="DH6" s="31" t="s">
        <v>111</v>
      </c>
      <c r="DI6" s="31" t="s">
        <v>112</v>
      </c>
      <c r="DJ6" s="31" t="s">
        <v>113</v>
      </c>
      <c r="DK6" s="31" t="s">
        <v>112</v>
      </c>
      <c r="DL6" s="31" t="s">
        <v>113</v>
      </c>
      <c r="DN6" s="31" t="s">
        <v>114</v>
      </c>
      <c r="DO6" s="31" t="s">
        <v>115</v>
      </c>
      <c r="DP6" s="31" t="s">
        <v>116</v>
      </c>
      <c r="DQ6" s="31" t="s">
        <v>117</v>
      </c>
      <c r="DR6" s="31" t="s">
        <v>118</v>
      </c>
      <c r="DS6" s="31" t="s">
        <v>119</v>
      </c>
      <c r="DT6" s="31" t="s">
        <v>120</v>
      </c>
      <c r="DU6" s="31" t="s">
        <v>121</v>
      </c>
      <c r="DV6" s="31" t="s">
        <v>122</v>
      </c>
      <c r="DW6" s="31" t="s">
        <v>123</v>
      </c>
      <c r="DX6" s="31" t="s">
        <v>124</v>
      </c>
      <c r="DY6" s="31" t="s">
        <v>125</v>
      </c>
      <c r="DZ6" s="31" t="s">
        <v>126</v>
      </c>
      <c r="EA6" s="31" t="s">
        <v>127</v>
      </c>
      <c r="EB6" s="31" t="s">
        <v>128</v>
      </c>
      <c r="EC6" s="31" t="s">
        <v>129</v>
      </c>
      <c r="ED6" s="31" t="s">
        <v>130</v>
      </c>
      <c r="EE6" s="31" t="s">
        <v>129</v>
      </c>
      <c r="EF6" s="31" t="s">
        <v>130</v>
      </c>
      <c r="EH6" s="31" t="s">
        <v>131</v>
      </c>
      <c r="EI6" s="31" t="s">
        <v>132</v>
      </c>
      <c r="EJ6" s="31" t="s">
        <v>133</v>
      </c>
      <c r="EK6" s="31" t="s">
        <v>134</v>
      </c>
      <c r="EL6" s="31" t="s">
        <v>135</v>
      </c>
      <c r="EM6" s="31" t="s">
        <v>136</v>
      </c>
      <c r="EN6" s="31" t="s">
        <v>137</v>
      </c>
      <c r="EO6" s="31" t="s">
        <v>138</v>
      </c>
      <c r="EP6" s="31" t="s">
        <v>139</v>
      </c>
      <c r="EQ6" s="31" t="s">
        <v>140</v>
      </c>
      <c r="ER6" s="31" t="s">
        <v>141</v>
      </c>
      <c r="ES6" s="31" t="s">
        <v>142</v>
      </c>
      <c r="ET6" s="31" t="s">
        <v>143</v>
      </c>
      <c r="EU6" s="31" t="s">
        <v>144</v>
      </c>
      <c r="EV6" s="31" t="s">
        <v>145</v>
      </c>
      <c r="EW6" s="31" t="s">
        <v>146</v>
      </c>
      <c r="EX6" s="31" t="s">
        <v>147</v>
      </c>
      <c r="EY6" s="31" t="s">
        <v>148</v>
      </c>
      <c r="EZ6" s="31" t="s">
        <v>149</v>
      </c>
      <c r="FA6" s="31" t="s">
        <v>150</v>
      </c>
      <c r="FB6" s="31" t="s">
        <v>151</v>
      </c>
      <c r="FC6" s="31" t="s">
        <v>152</v>
      </c>
      <c r="FD6" s="31" t="s">
        <v>153</v>
      </c>
      <c r="FE6" s="31" t="s">
        <v>154</v>
      </c>
      <c r="FF6" s="31" t="s">
        <v>155</v>
      </c>
      <c r="FG6" s="31" t="s">
        <v>156</v>
      </c>
      <c r="FH6" s="31" t="s">
        <v>157</v>
      </c>
      <c r="FI6" s="31" t="s">
        <v>158</v>
      </c>
      <c r="FJ6" s="31" t="s">
        <v>159</v>
      </c>
      <c r="FK6" s="31" t="s">
        <v>160</v>
      </c>
      <c r="FL6" s="31" t="s">
        <v>161</v>
      </c>
      <c r="FM6" s="31" t="s">
        <v>162</v>
      </c>
      <c r="FN6" s="31" t="s">
        <v>163</v>
      </c>
      <c r="FO6" s="31" t="s">
        <v>164</v>
      </c>
      <c r="FP6" s="31" t="s">
        <v>165</v>
      </c>
      <c r="FQ6" s="31" t="s">
        <v>166</v>
      </c>
      <c r="FR6" s="31" t="s">
        <v>167</v>
      </c>
      <c r="FS6" s="31" t="s">
        <v>168</v>
      </c>
      <c r="FT6" s="31" t="s">
        <v>169</v>
      </c>
      <c r="FU6" s="31" t="s">
        <v>170</v>
      </c>
      <c r="FV6" s="31" t="s">
        <v>171</v>
      </c>
      <c r="FW6" s="31" t="s">
        <v>172</v>
      </c>
      <c r="FX6" s="31" t="s">
        <v>173</v>
      </c>
      <c r="FY6" s="31" t="s">
        <v>174</v>
      </c>
      <c r="FZ6" s="31" t="s">
        <v>175</v>
      </c>
      <c r="GA6" s="31" t="s">
        <v>176</v>
      </c>
      <c r="GB6" s="31" t="s">
        <v>177</v>
      </c>
      <c r="GC6" s="31" t="s">
        <v>178</v>
      </c>
      <c r="GD6" s="31" t="s">
        <v>179</v>
      </c>
      <c r="GE6" s="31" t="s">
        <v>180</v>
      </c>
      <c r="GF6" s="31" t="s">
        <v>181</v>
      </c>
      <c r="GG6" s="31" t="s">
        <v>182</v>
      </c>
      <c r="GH6" s="31" t="s">
        <v>183</v>
      </c>
      <c r="GI6" s="31" t="s">
        <v>184</v>
      </c>
      <c r="GJ6" s="31" t="s">
        <v>185</v>
      </c>
      <c r="GK6" s="31" t="s">
        <v>186</v>
      </c>
      <c r="GL6" s="31" t="s">
        <v>187</v>
      </c>
      <c r="GM6" s="31" t="s">
        <v>188</v>
      </c>
      <c r="GN6" s="31" t="s">
        <v>189</v>
      </c>
      <c r="GO6" s="31" t="s">
        <v>190</v>
      </c>
      <c r="GP6" s="31" t="s">
        <v>191</v>
      </c>
      <c r="GQ6" s="31" t="s">
        <v>192</v>
      </c>
      <c r="GR6" s="31" t="s">
        <v>193</v>
      </c>
      <c r="GS6" s="31" t="s">
        <v>194</v>
      </c>
      <c r="GT6" s="31" t="s">
        <v>195</v>
      </c>
      <c r="GU6" s="31" t="s">
        <v>196</v>
      </c>
      <c r="GV6" s="31" t="s">
        <v>197</v>
      </c>
      <c r="GW6" s="31" t="s">
        <v>198</v>
      </c>
      <c r="GX6" s="31" t="s">
        <v>199</v>
      </c>
      <c r="GY6" s="31" t="s">
        <v>200</v>
      </c>
      <c r="GZ6" s="31" t="s">
        <v>201</v>
      </c>
      <c r="HA6" s="31" t="s">
        <v>202</v>
      </c>
      <c r="HB6" s="31" t="s">
        <v>203</v>
      </c>
      <c r="HC6" s="31" t="s">
        <v>204</v>
      </c>
      <c r="HD6" s="31" t="s">
        <v>205</v>
      </c>
      <c r="HE6" s="31" t="s">
        <v>206</v>
      </c>
      <c r="HF6" s="31" t="s">
        <v>207</v>
      </c>
      <c r="HG6" s="31" t="s">
        <v>208</v>
      </c>
      <c r="HH6" s="31" t="s">
        <v>209</v>
      </c>
      <c r="HI6" s="31" t="s">
        <v>210</v>
      </c>
      <c r="HJ6" s="31" t="s">
        <v>211</v>
      </c>
      <c r="HK6" s="31" t="s">
        <v>212</v>
      </c>
      <c r="HL6" s="31" t="s">
        <v>213</v>
      </c>
      <c r="HM6" s="31" t="s">
        <v>214</v>
      </c>
      <c r="HN6" s="31" t="s">
        <v>215</v>
      </c>
      <c r="HO6" s="31" t="s">
        <v>216</v>
      </c>
      <c r="HP6" s="31" t="s">
        <v>217</v>
      </c>
      <c r="HQ6" s="31" t="s">
        <v>218</v>
      </c>
      <c r="HR6" s="31" t="s">
        <v>219</v>
      </c>
      <c r="HS6" s="31" t="s">
        <v>220</v>
      </c>
      <c r="HT6" s="31" t="s">
        <v>221</v>
      </c>
      <c r="HU6" s="31" t="s">
        <v>222</v>
      </c>
      <c r="HV6" s="31" t="s">
        <v>223</v>
      </c>
      <c r="HW6" s="31" t="s">
        <v>224</v>
      </c>
      <c r="HX6" s="31" t="s">
        <v>225</v>
      </c>
      <c r="HY6" s="31" t="s">
        <v>226</v>
      </c>
      <c r="HZ6" s="31" t="s">
        <v>227</v>
      </c>
      <c r="IA6" s="31" t="s">
        <v>228</v>
      </c>
      <c r="IB6" s="31" t="s">
        <v>229</v>
      </c>
      <c r="IC6" s="31" t="s">
        <v>230</v>
      </c>
      <c r="ID6" s="31" t="s">
        <v>231</v>
      </c>
      <c r="IE6" s="31" t="s">
        <v>232</v>
      </c>
      <c r="IF6" s="31" t="s">
        <v>233</v>
      </c>
      <c r="IG6" s="31" t="s">
        <v>234</v>
      </c>
      <c r="IH6" s="31" t="s">
        <v>235</v>
      </c>
      <c r="II6" s="31" t="s">
        <v>236</v>
      </c>
      <c r="IJ6" s="31" t="s">
        <v>237</v>
      </c>
      <c r="IK6" s="31" t="s">
        <v>238</v>
      </c>
      <c r="IL6" s="31" t="s">
        <v>239</v>
      </c>
      <c r="IM6" s="31" t="s">
        <v>240</v>
      </c>
      <c r="IN6" s="31" t="s">
        <v>241</v>
      </c>
      <c r="IO6" s="31" t="s">
        <v>242</v>
      </c>
      <c r="IP6" s="31" t="s">
        <v>243</v>
      </c>
      <c r="IQ6" s="31" t="s">
        <v>244</v>
      </c>
      <c r="IR6" s="31" t="s">
        <v>245</v>
      </c>
      <c r="IS6" s="31" t="s">
        <v>246</v>
      </c>
      <c r="IT6" s="31" t="s">
        <v>247</v>
      </c>
      <c r="IU6" s="31" t="s">
        <v>248</v>
      </c>
      <c r="IV6" s="31" t="s">
        <v>249</v>
      </c>
      <c r="IW6" s="31" t="s">
        <v>250</v>
      </c>
      <c r="IX6" s="31" t="s">
        <v>251</v>
      </c>
      <c r="IY6" s="31" t="s">
        <v>252</v>
      </c>
      <c r="IZ6" s="31" t="s">
        <v>253</v>
      </c>
      <c r="JA6" s="31" t="s">
        <v>254</v>
      </c>
      <c r="JB6" s="31" t="s">
        <v>255</v>
      </c>
      <c r="JC6" s="31" t="s">
        <v>256</v>
      </c>
      <c r="JD6" s="31" t="s">
        <v>257</v>
      </c>
      <c r="JE6" s="31" t="s">
        <v>258</v>
      </c>
      <c r="JF6" s="31" t="s">
        <v>259</v>
      </c>
      <c r="JG6" s="31" t="s">
        <v>260</v>
      </c>
      <c r="JH6" s="31" t="s">
        <v>261</v>
      </c>
      <c r="JI6" s="31" t="s">
        <v>262</v>
      </c>
      <c r="JJ6" s="31" t="s">
        <v>263</v>
      </c>
      <c r="JK6" s="31" t="s">
        <v>264</v>
      </c>
      <c r="JL6" s="31" t="s">
        <v>265</v>
      </c>
      <c r="JM6" s="31" t="s">
        <v>266</v>
      </c>
      <c r="JN6" s="31" t="s">
        <v>267</v>
      </c>
      <c r="JO6" s="31" t="s">
        <v>268</v>
      </c>
      <c r="JP6" s="31" t="s">
        <v>269</v>
      </c>
      <c r="JQ6" s="31" t="s">
        <v>270</v>
      </c>
      <c r="JR6" s="31" t="s">
        <v>271</v>
      </c>
      <c r="JS6" s="31" t="s">
        <v>272</v>
      </c>
      <c r="JT6" s="31" t="s">
        <v>273</v>
      </c>
      <c r="JU6" s="31" t="s">
        <v>274</v>
      </c>
      <c r="JV6" s="31" t="s">
        <v>275</v>
      </c>
      <c r="JW6" s="31" t="s">
        <v>276</v>
      </c>
      <c r="JX6" s="31" t="s">
        <v>277</v>
      </c>
      <c r="JY6" s="31" t="s">
        <v>278</v>
      </c>
      <c r="JZ6" s="31" t="s">
        <v>279</v>
      </c>
      <c r="KA6" s="31" t="s">
        <v>280</v>
      </c>
      <c r="KB6" s="31" t="s">
        <v>281</v>
      </c>
      <c r="KC6" s="31" t="s">
        <v>282</v>
      </c>
      <c r="KD6" s="31" t="s">
        <v>283</v>
      </c>
    </row>
    <row r="7" spans="5:290" x14ac:dyDescent="0.3">
      <c r="E7" s="31" t="s">
        <v>284</v>
      </c>
      <c r="F7" s="31" t="s">
        <v>285</v>
      </c>
      <c r="G7" s="31" t="s">
        <v>285</v>
      </c>
      <c r="H7" s="31" t="s">
        <v>285</v>
      </c>
      <c r="I7" s="31" t="s">
        <v>285</v>
      </c>
      <c r="J7" s="31" t="s">
        <v>285</v>
      </c>
      <c r="K7" s="31" t="s">
        <v>285</v>
      </c>
      <c r="L7" s="31" t="s">
        <v>285</v>
      </c>
      <c r="M7" s="31" t="s">
        <v>285</v>
      </c>
      <c r="N7" s="31" t="s">
        <v>285</v>
      </c>
      <c r="O7" s="31" t="s">
        <v>285</v>
      </c>
      <c r="P7" s="31" t="s">
        <v>285</v>
      </c>
      <c r="Q7" s="31" t="s">
        <v>285</v>
      </c>
      <c r="R7" s="31" t="s">
        <v>285</v>
      </c>
      <c r="S7" s="31" t="s">
        <v>285</v>
      </c>
      <c r="T7" s="31" t="s">
        <v>285</v>
      </c>
      <c r="U7" s="31" t="s">
        <v>285</v>
      </c>
      <c r="V7" s="31" t="s">
        <v>285</v>
      </c>
      <c r="X7" s="31" t="s">
        <v>285</v>
      </c>
      <c r="Y7" s="31" t="s">
        <v>285</v>
      </c>
      <c r="Z7" s="31" t="s">
        <v>285</v>
      </c>
      <c r="AA7" s="31" t="s">
        <v>285</v>
      </c>
      <c r="AB7" s="31" t="s">
        <v>285</v>
      </c>
      <c r="AC7" s="31" t="s">
        <v>285</v>
      </c>
      <c r="AD7" s="31" t="s">
        <v>285</v>
      </c>
      <c r="AE7" s="31" t="s">
        <v>285</v>
      </c>
      <c r="AF7" s="31" t="s">
        <v>285</v>
      </c>
      <c r="AG7" s="31" t="s">
        <v>285</v>
      </c>
      <c r="AH7" s="31" t="s">
        <v>285</v>
      </c>
      <c r="AI7" s="31" t="s">
        <v>285</v>
      </c>
      <c r="AJ7" s="31" t="s">
        <v>285</v>
      </c>
      <c r="AK7" s="31" t="s">
        <v>285</v>
      </c>
      <c r="AL7" s="31" t="s">
        <v>285</v>
      </c>
      <c r="AM7" s="31" t="s">
        <v>285</v>
      </c>
      <c r="AN7" s="31" t="s">
        <v>285</v>
      </c>
      <c r="AO7" s="31" t="s">
        <v>285</v>
      </c>
      <c r="AP7" s="31" t="s">
        <v>285</v>
      </c>
      <c r="AQ7" s="31" t="s">
        <v>285</v>
      </c>
      <c r="AR7" s="31" t="s">
        <v>285</v>
      </c>
      <c r="AS7" s="31" t="s">
        <v>285</v>
      </c>
      <c r="AT7" s="31" t="s">
        <v>285</v>
      </c>
      <c r="AU7" s="31" t="s">
        <v>285</v>
      </c>
      <c r="AV7" s="31" t="s">
        <v>285</v>
      </c>
      <c r="AW7" s="31" t="s">
        <v>285</v>
      </c>
      <c r="AX7" s="31" t="s">
        <v>285</v>
      </c>
      <c r="AY7" s="31" t="s">
        <v>285</v>
      </c>
      <c r="AZ7" s="31" t="s">
        <v>285</v>
      </c>
      <c r="BA7" s="31" t="s">
        <v>285</v>
      </c>
      <c r="BB7" s="31" t="s">
        <v>285</v>
      </c>
      <c r="BC7" s="31" t="s">
        <v>285</v>
      </c>
      <c r="BD7" s="31" t="s">
        <v>285</v>
      </c>
      <c r="BE7" s="31" t="s">
        <v>285</v>
      </c>
      <c r="BF7" s="31" t="s">
        <v>285</v>
      </c>
      <c r="BH7" s="31" t="s">
        <v>285</v>
      </c>
      <c r="BI7" s="31" t="s">
        <v>285</v>
      </c>
      <c r="BJ7" s="31" t="s">
        <v>285</v>
      </c>
      <c r="BK7" s="31" t="s">
        <v>285</v>
      </c>
      <c r="BL7" s="31" t="s">
        <v>285</v>
      </c>
      <c r="BM7" s="31" t="s">
        <v>285</v>
      </c>
      <c r="BN7" s="31" t="s">
        <v>285</v>
      </c>
      <c r="BO7" s="31" t="s">
        <v>285</v>
      </c>
      <c r="BP7" s="31" t="s">
        <v>285</v>
      </c>
      <c r="BQ7" s="31" t="s">
        <v>285</v>
      </c>
      <c r="BR7" s="31" t="s">
        <v>285</v>
      </c>
      <c r="BS7" s="31" t="s">
        <v>285</v>
      </c>
      <c r="BT7" s="31" t="s">
        <v>285</v>
      </c>
      <c r="BU7" s="31" t="s">
        <v>285</v>
      </c>
      <c r="BV7" s="31" t="s">
        <v>285</v>
      </c>
      <c r="BW7" s="31" t="s">
        <v>285</v>
      </c>
      <c r="BX7" s="31" t="s">
        <v>285</v>
      </c>
      <c r="BZ7" s="31" t="s">
        <v>285</v>
      </c>
      <c r="CA7" s="31" t="s">
        <v>285</v>
      </c>
      <c r="CB7" s="31" t="s">
        <v>285</v>
      </c>
      <c r="CC7" s="31" t="s">
        <v>285</v>
      </c>
      <c r="CD7" s="31" t="s">
        <v>285</v>
      </c>
      <c r="CE7" s="31" t="s">
        <v>285</v>
      </c>
      <c r="CF7" s="31" t="s">
        <v>285</v>
      </c>
      <c r="CG7" s="31" t="s">
        <v>285</v>
      </c>
      <c r="CH7" s="31" t="s">
        <v>285</v>
      </c>
      <c r="CI7" s="31" t="s">
        <v>285</v>
      </c>
      <c r="CJ7" s="31" t="s">
        <v>285</v>
      </c>
      <c r="CK7" s="31" t="s">
        <v>285</v>
      </c>
      <c r="CL7" s="31" t="s">
        <v>285</v>
      </c>
      <c r="CM7" s="31" t="s">
        <v>285</v>
      </c>
      <c r="CN7" s="31" t="s">
        <v>285</v>
      </c>
      <c r="CO7" s="31" t="s">
        <v>285</v>
      </c>
      <c r="CP7" s="31" t="s">
        <v>285</v>
      </c>
      <c r="CQ7" s="31" t="s">
        <v>285</v>
      </c>
      <c r="CR7" s="31" t="s">
        <v>285</v>
      </c>
      <c r="CT7" s="31" t="s">
        <v>285</v>
      </c>
      <c r="CU7" s="31" t="s">
        <v>285</v>
      </c>
      <c r="CV7" s="31" t="s">
        <v>285</v>
      </c>
      <c r="CW7" s="31" t="s">
        <v>285</v>
      </c>
      <c r="CX7" s="31" t="s">
        <v>285</v>
      </c>
      <c r="CY7" s="31" t="s">
        <v>285</v>
      </c>
      <c r="CZ7" s="31" t="s">
        <v>285</v>
      </c>
      <c r="DA7" s="31" t="s">
        <v>285</v>
      </c>
      <c r="DB7" s="31" t="s">
        <v>285</v>
      </c>
      <c r="DC7" s="31" t="s">
        <v>285</v>
      </c>
      <c r="DD7" s="31" t="s">
        <v>285</v>
      </c>
      <c r="DE7" s="31" t="s">
        <v>285</v>
      </c>
      <c r="DF7" s="31" t="s">
        <v>285</v>
      </c>
      <c r="DG7" s="31" t="s">
        <v>285</v>
      </c>
      <c r="DH7" s="31" t="s">
        <v>285</v>
      </c>
      <c r="DI7" s="31" t="s">
        <v>285</v>
      </c>
      <c r="DJ7" s="31" t="s">
        <v>285</v>
      </c>
      <c r="DK7" s="31" t="s">
        <v>285</v>
      </c>
      <c r="DL7" s="31" t="s">
        <v>285</v>
      </c>
      <c r="DN7" s="31" t="s">
        <v>285</v>
      </c>
      <c r="DO7" s="31" t="s">
        <v>285</v>
      </c>
      <c r="DP7" s="31" t="s">
        <v>285</v>
      </c>
      <c r="DQ7" s="31" t="s">
        <v>285</v>
      </c>
      <c r="DR7" s="31" t="s">
        <v>285</v>
      </c>
      <c r="DS7" s="31" t="s">
        <v>285</v>
      </c>
      <c r="DT7" s="31" t="s">
        <v>285</v>
      </c>
      <c r="DU7" s="31" t="s">
        <v>285</v>
      </c>
      <c r="DV7" s="31" t="s">
        <v>285</v>
      </c>
      <c r="DW7" s="31" t="s">
        <v>285</v>
      </c>
      <c r="DX7" s="31" t="s">
        <v>285</v>
      </c>
      <c r="DY7" s="31" t="s">
        <v>285</v>
      </c>
      <c r="DZ7" s="31" t="s">
        <v>285</v>
      </c>
      <c r="EA7" s="31" t="s">
        <v>285</v>
      </c>
      <c r="EB7" s="31" t="s">
        <v>285</v>
      </c>
      <c r="EC7" s="31" t="s">
        <v>285</v>
      </c>
      <c r="ED7" s="31" t="s">
        <v>285</v>
      </c>
      <c r="EE7" s="31" t="s">
        <v>285</v>
      </c>
      <c r="EF7" s="31" t="s">
        <v>285</v>
      </c>
      <c r="EH7" s="31" t="s">
        <v>285</v>
      </c>
      <c r="EI7" s="31" t="s">
        <v>285</v>
      </c>
      <c r="EJ7" s="31" t="s">
        <v>285</v>
      </c>
      <c r="EK7" s="31" t="s">
        <v>285</v>
      </c>
      <c r="EL7" s="31" t="s">
        <v>285</v>
      </c>
      <c r="EM7" s="31" t="s">
        <v>285</v>
      </c>
      <c r="EN7" s="31" t="s">
        <v>285</v>
      </c>
      <c r="EO7" s="31" t="s">
        <v>285</v>
      </c>
      <c r="EP7" s="31" t="s">
        <v>285</v>
      </c>
      <c r="EQ7" s="31" t="s">
        <v>285</v>
      </c>
      <c r="ER7" s="31" t="s">
        <v>285</v>
      </c>
      <c r="ES7" s="31" t="s">
        <v>285</v>
      </c>
      <c r="ET7" s="31" t="s">
        <v>285</v>
      </c>
      <c r="EU7" s="31" t="s">
        <v>285</v>
      </c>
      <c r="EV7" s="31" t="s">
        <v>285</v>
      </c>
      <c r="EW7" s="31" t="s">
        <v>285</v>
      </c>
      <c r="EX7" s="31" t="s">
        <v>285</v>
      </c>
      <c r="EY7" s="31" t="s">
        <v>285</v>
      </c>
      <c r="EZ7" s="31" t="s">
        <v>285</v>
      </c>
      <c r="FA7" s="31" t="s">
        <v>285</v>
      </c>
      <c r="FB7" s="31" t="s">
        <v>285</v>
      </c>
      <c r="FC7" s="31" t="s">
        <v>285</v>
      </c>
      <c r="FD7" s="31" t="s">
        <v>285</v>
      </c>
      <c r="FE7" s="31" t="s">
        <v>285</v>
      </c>
      <c r="FF7" s="31" t="s">
        <v>285</v>
      </c>
      <c r="FG7" s="31" t="s">
        <v>285</v>
      </c>
      <c r="FH7" s="31" t="s">
        <v>285</v>
      </c>
      <c r="FI7" s="31" t="s">
        <v>285</v>
      </c>
      <c r="FJ7" s="31" t="s">
        <v>285</v>
      </c>
      <c r="FK7" s="31" t="s">
        <v>285</v>
      </c>
      <c r="FL7" s="31" t="s">
        <v>285</v>
      </c>
      <c r="FM7" s="31" t="s">
        <v>285</v>
      </c>
      <c r="FN7" s="31" t="s">
        <v>285</v>
      </c>
      <c r="FO7" s="31" t="s">
        <v>285</v>
      </c>
      <c r="FP7" s="31" t="s">
        <v>285</v>
      </c>
      <c r="FQ7" s="31" t="s">
        <v>285</v>
      </c>
      <c r="FR7" s="31" t="s">
        <v>285</v>
      </c>
      <c r="FS7" s="31" t="s">
        <v>285</v>
      </c>
      <c r="FT7" s="31" t="s">
        <v>285</v>
      </c>
      <c r="FU7" s="31" t="s">
        <v>285</v>
      </c>
      <c r="FV7" s="31" t="s">
        <v>285</v>
      </c>
      <c r="FW7" s="31" t="s">
        <v>285</v>
      </c>
      <c r="FX7" s="31" t="s">
        <v>285</v>
      </c>
      <c r="FY7" s="31" t="s">
        <v>285</v>
      </c>
      <c r="FZ7" s="31" t="s">
        <v>285</v>
      </c>
      <c r="GA7" s="31" t="s">
        <v>285</v>
      </c>
      <c r="GB7" s="31" t="s">
        <v>285</v>
      </c>
      <c r="GC7" s="31" t="s">
        <v>285</v>
      </c>
      <c r="GD7" s="31" t="s">
        <v>285</v>
      </c>
      <c r="GE7" s="31" t="s">
        <v>285</v>
      </c>
      <c r="GF7" s="31" t="s">
        <v>285</v>
      </c>
      <c r="GG7" s="31" t="s">
        <v>285</v>
      </c>
      <c r="GH7" s="31" t="s">
        <v>285</v>
      </c>
      <c r="GI7" s="31" t="s">
        <v>285</v>
      </c>
      <c r="GJ7" s="31" t="s">
        <v>285</v>
      </c>
      <c r="GK7" s="31" t="s">
        <v>285</v>
      </c>
      <c r="GL7" s="31" t="s">
        <v>285</v>
      </c>
      <c r="GM7" s="31" t="s">
        <v>285</v>
      </c>
      <c r="GN7" s="31" t="s">
        <v>285</v>
      </c>
      <c r="GO7" s="31" t="s">
        <v>285</v>
      </c>
      <c r="GP7" s="31" t="s">
        <v>285</v>
      </c>
      <c r="GQ7" s="31" t="s">
        <v>285</v>
      </c>
      <c r="GR7" s="31" t="s">
        <v>285</v>
      </c>
      <c r="GS7" s="31" t="s">
        <v>285</v>
      </c>
      <c r="GT7" s="31" t="s">
        <v>285</v>
      </c>
      <c r="GU7" s="31" t="s">
        <v>285</v>
      </c>
      <c r="GV7" s="31" t="s">
        <v>285</v>
      </c>
      <c r="GW7" s="31" t="s">
        <v>285</v>
      </c>
      <c r="GX7" s="31" t="s">
        <v>285</v>
      </c>
      <c r="GY7" s="31" t="s">
        <v>285</v>
      </c>
      <c r="GZ7" s="31" t="s">
        <v>285</v>
      </c>
      <c r="HA7" s="31" t="s">
        <v>285</v>
      </c>
      <c r="HB7" s="31" t="s">
        <v>285</v>
      </c>
      <c r="HC7" s="31" t="s">
        <v>285</v>
      </c>
      <c r="HD7" s="31" t="s">
        <v>285</v>
      </c>
      <c r="HE7" s="31" t="s">
        <v>285</v>
      </c>
      <c r="HF7" s="31" t="s">
        <v>285</v>
      </c>
      <c r="HG7" s="31" t="s">
        <v>285</v>
      </c>
      <c r="HH7" s="31" t="s">
        <v>285</v>
      </c>
      <c r="HI7" s="31" t="s">
        <v>285</v>
      </c>
      <c r="HJ7" s="31" t="s">
        <v>285</v>
      </c>
      <c r="HK7" s="31" t="s">
        <v>285</v>
      </c>
      <c r="HL7" s="31" t="s">
        <v>285</v>
      </c>
      <c r="HM7" s="31" t="s">
        <v>285</v>
      </c>
      <c r="HN7" s="31" t="s">
        <v>285</v>
      </c>
      <c r="HO7" s="31" t="s">
        <v>285</v>
      </c>
      <c r="HP7" s="31" t="s">
        <v>285</v>
      </c>
      <c r="HQ7" s="31" t="s">
        <v>285</v>
      </c>
      <c r="HR7" s="31" t="s">
        <v>285</v>
      </c>
      <c r="HS7" s="31" t="s">
        <v>285</v>
      </c>
      <c r="HT7" s="31" t="s">
        <v>285</v>
      </c>
      <c r="HU7" s="31" t="s">
        <v>285</v>
      </c>
      <c r="HV7" s="31" t="s">
        <v>285</v>
      </c>
      <c r="HW7" s="31" t="s">
        <v>285</v>
      </c>
      <c r="HX7" s="31" t="s">
        <v>285</v>
      </c>
      <c r="HY7" s="31" t="s">
        <v>285</v>
      </c>
      <c r="HZ7" s="31" t="s">
        <v>285</v>
      </c>
      <c r="IA7" s="31" t="s">
        <v>285</v>
      </c>
      <c r="IB7" s="31" t="s">
        <v>285</v>
      </c>
      <c r="IC7" s="31" t="s">
        <v>285</v>
      </c>
      <c r="ID7" s="31" t="s">
        <v>285</v>
      </c>
      <c r="IE7" s="31" t="s">
        <v>285</v>
      </c>
      <c r="IF7" s="31" t="s">
        <v>285</v>
      </c>
      <c r="IG7" s="31" t="s">
        <v>285</v>
      </c>
      <c r="IH7" s="31" t="s">
        <v>285</v>
      </c>
      <c r="II7" s="31" t="s">
        <v>285</v>
      </c>
      <c r="IJ7" s="31" t="s">
        <v>285</v>
      </c>
      <c r="IK7" s="31" t="s">
        <v>285</v>
      </c>
      <c r="IL7" s="31" t="s">
        <v>285</v>
      </c>
      <c r="IM7" s="31" t="s">
        <v>285</v>
      </c>
      <c r="IN7" s="31" t="s">
        <v>285</v>
      </c>
      <c r="IO7" s="31" t="s">
        <v>285</v>
      </c>
      <c r="IP7" s="31" t="s">
        <v>285</v>
      </c>
      <c r="IQ7" s="31" t="s">
        <v>285</v>
      </c>
      <c r="IR7" s="31" t="s">
        <v>285</v>
      </c>
      <c r="IS7" s="31" t="s">
        <v>285</v>
      </c>
      <c r="IT7" s="31" t="s">
        <v>285</v>
      </c>
      <c r="IU7" s="31" t="s">
        <v>285</v>
      </c>
      <c r="IV7" s="31" t="s">
        <v>285</v>
      </c>
      <c r="IW7" s="31" t="s">
        <v>285</v>
      </c>
      <c r="IX7" s="31" t="s">
        <v>285</v>
      </c>
      <c r="IY7" s="31" t="s">
        <v>285</v>
      </c>
      <c r="IZ7" s="31" t="s">
        <v>285</v>
      </c>
      <c r="JA7" s="31" t="s">
        <v>285</v>
      </c>
      <c r="JB7" s="31" t="s">
        <v>285</v>
      </c>
      <c r="JC7" s="31" t="s">
        <v>285</v>
      </c>
      <c r="JD7" s="31" t="s">
        <v>285</v>
      </c>
      <c r="JE7" s="31" t="s">
        <v>285</v>
      </c>
      <c r="JF7" s="31" t="s">
        <v>285</v>
      </c>
      <c r="JG7" s="31" t="s">
        <v>285</v>
      </c>
      <c r="JH7" s="31" t="s">
        <v>285</v>
      </c>
      <c r="JI7" s="31" t="s">
        <v>285</v>
      </c>
      <c r="JJ7" s="31" t="s">
        <v>285</v>
      </c>
      <c r="JK7" s="31" t="s">
        <v>285</v>
      </c>
      <c r="JL7" s="31" t="s">
        <v>285</v>
      </c>
      <c r="JM7" s="31" t="s">
        <v>285</v>
      </c>
      <c r="JN7" s="31" t="s">
        <v>285</v>
      </c>
      <c r="JO7" s="31" t="s">
        <v>285</v>
      </c>
      <c r="JP7" s="31" t="s">
        <v>285</v>
      </c>
      <c r="JQ7" s="31" t="s">
        <v>285</v>
      </c>
      <c r="JR7" s="31" t="s">
        <v>285</v>
      </c>
      <c r="JS7" s="31" t="s">
        <v>285</v>
      </c>
      <c r="JT7" s="31" t="s">
        <v>285</v>
      </c>
      <c r="JU7" s="31" t="s">
        <v>285</v>
      </c>
      <c r="JV7" s="31" t="s">
        <v>285</v>
      </c>
      <c r="JW7" s="31" t="s">
        <v>285</v>
      </c>
      <c r="JX7" s="31" t="s">
        <v>285</v>
      </c>
      <c r="JY7" s="31" t="s">
        <v>285</v>
      </c>
      <c r="JZ7" s="31" t="s">
        <v>285</v>
      </c>
      <c r="KA7" s="31" t="s">
        <v>285</v>
      </c>
      <c r="KB7" s="31" t="s">
        <v>285</v>
      </c>
      <c r="KC7" s="31" t="s">
        <v>285</v>
      </c>
      <c r="KD7" s="31" t="s">
        <v>285</v>
      </c>
    </row>
    <row r="8" spans="5:290" x14ac:dyDescent="0.3">
      <c r="E8" s="32">
        <v>41453</v>
      </c>
    </row>
    <row r="9" spans="5:290" x14ac:dyDescent="0.3">
      <c r="E9" s="32">
        <v>41486</v>
      </c>
      <c r="F9" s="31">
        <v>58.6</v>
      </c>
      <c r="G9" s="31">
        <v>56.2</v>
      </c>
      <c r="H9" s="31">
        <v>58</v>
      </c>
      <c r="I9" s="31">
        <v>62.2</v>
      </c>
      <c r="J9" s="31">
        <v>64.5</v>
      </c>
      <c r="K9" s="31">
        <v>61.5</v>
      </c>
      <c r="L9" s="31">
        <v>61</v>
      </c>
      <c r="M9" s="31">
        <v>57.3</v>
      </c>
      <c r="N9" s="31">
        <v>46.1</v>
      </c>
      <c r="O9" s="31">
        <v>39.200000000000003</v>
      </c>
      <c r="P9" s="31">
        <v>35</v>
      </c>
      <c r="Q9" s="31">
        <v>27.7</v>
      </c>
      <c r="R9" s="31">
        <v>22.7</v>
      </c>
      <c r="S9" s="31">
        <v>21.1</v>
      </c>
      <c r="T9" s="31">
        <v>22.1</v>
      </c>
      <c r="U9" s="31">
        <v>22.3</v>
      </c>
      <c r="V9" s="31">
        <v>21.1</v>
      </c>
      <c r="X9" s="31">
        <v>58.6</v>
      </c>
      <c r="Y9" s="31">
        <v>56.2</v>
      </c>
      <c r="Z9" s="31">
        <v>58</v>
      </c>
      <c r="AA9" s="31">
        <v>62.2</v>
      </c>
      <c r="AB9" s="31">
        <v>64.5</v>
      </c>
      <c r="AC9" s="31">
        <v>61.5</v>
      </c>
      <c r="AD9" s="31">
        <v>61</v>
      </c>
      <c r="AE9" s="31">
        <v>57.3</v>
      </c>
      <c r="AF9" s="31">
        <v>46.1</v>
      </c>
      <c r="AG9" s="31">
        <v>39.200000000000003</v>
      </c>
      <c r="AH9" s="31">
        <v>35</v>
      </c>
      <c r="AI9" s="31">
        <v>27.7</v>
      </c>
      <c r="AJ9" s="31">
        <v>22.7</v>
      </c>
      <c r="AK9" s="31">
        <v>21.1</v>
      </c>
      <c r="AL9" s="31">
        <v>22.1</v>
      </c>
      <c r="AM9" s="31">
        <v>22.3</v>
      </c>
      <c r="AN9" s="31">
        <v>21.1</v>
      </c>
      <c r="AP9" s="31">
        <v>58.6</v>
      </c>
      <c r="AQ9" s="31">
        <v>56.2</v>
      </c>
      <c r="AR9" s="31">
        <v>58</v>
      </c>
      <c r="AS9" s="31">
        <v>62.2</v>
      </c>
      <c r="AT9" s="31">
        <v>64.5</v>
      </c>
      <c r="AU9" s="31">
        <v>61.5</v>
      </c>
      <c r="AV9" s="31">
        <v>61</v>
      </c>
      <c r="AW9" s="31">
        <v>57.3</v>
      </c>
      <c r="AX9" s="31">
        <v>46.1</v>
      </c>
      <c r="AY9" s="31">
        <v>39.200000000000003</v>
      </c>
      <c r="AZ9" s="31">
        <v>35</v>
      </c>
      <c r="BA9" s="31">
        <v>27.7</v>
      </c>
      <c r="BB9" s="31">
        <v>22.7</v>
      </c>
      <c r="BC9" s="31">
        <v>21.1</v>
      </c>
      <c r="BD9" s="31">
        <v>22.1</v>
      </c>
      <c r="BE9" s="31">
        <v>22.3</v>
      </c>
      <c r="BF9" s="31">
        <v>21.1</v>
      </c>
      <c r="BH9" s="31">
        <v>62.9</v>
      </c>
      <c r="BI9" s="31">
        <v>63.1</v>
      </c>
      <c r="BJ9" s="31">
        <v>61</v>
      </c>
      <c r="BK9" s="31">
        <v>60.1</v>
      </c>
      <c r="BL9" s="31">
        <v>58.7</v>
      </c>
      <c r="BM9" s="31">
        <v>54.9</v>
      </c>
      <c r="BN9" s="31">
        <v>49.9</v>
      </c>
      <c r="BO9" s="31">
        <v>46.7</v>
      </c>
      <c r="BP9" s="31">
        <v>39.4</v>
      </c>
      <c r="BQ9" s="31">
        <v>34.299999999999997</v>
      </c>
      <c r="BR9" s="31">
        <v>31.1</v>
      </c>
      <c r="BS9" s="31">
        <v>25.3</v>
      </c>
      <c r="BT9" s="31">
        <v>21.4</v>
      </c>
      <c r="BU9" s="31">
        <v>20.8</v>
      </c>
      <c r="BV9" s="31">
        <v>22</v>
      </c>
      <c r="BW9" s="31">
        <v>22.2</v>
      </c>
      <c r="BX9" s="31">
        <v>20.2</v>
      </c>
      <c r="BZ9" s="31">
        <v>66.599999999999994</v>
      </c>
      <c r="CA9" s="31">
        <v>65.2</v>
      </c>
      <c r="CB9" s="31">
        <v>63.2</v>
      </c>
      <c r="CC9" s="31">
        <v>57.5</v>
      </c>
      <c r="CD9" s="31">
        <v>54.8</v>
      </c>
      <c r="CE9" s="31">
        <v>51.7</v>
      </c>
      <c r="CF9" s="31">
        <v>46.7</v>
      </c>
      <c r="CG9" s="31">
        <v>42.8</v>
      </c>
      <c r="CH9" s="31">
        <v>37.1</v>
      </c>
      <c r="CI9" s="31">
        <v>32.6</v>
      </c>
      <c r="CJ9" s="31">
        <v>29.8</v>
      </c>
      <c r="CK9" s="31">
        <v>24.7</v>
      </c>
      <c r="CL9" s="31">
        <v>21.4</v>
      </c>
      <c r="CM9" s="31">
        <v>21.4</v>
      </c>
      <c r="CN9" s="31">
        <v>22.4</v>
      </c>
      <c r="CO9" s="31">
        <v>22.4</v>
      </c>
      <c r="CP9" s="31">
        <v>20.2</v>
      </c>
      <c r="CQ9" s="31">
        <v>22.4</v>
      </c>
      <c r="CR9" s="31">
        <v>20.2</v>
      </c>
      <c r="CT9" s="31">
        <v>59.9</v>
      </c>
      <c r="CU9" s="31">
        <v>57.9</v>
      </c>
      <c r="CV9" s="31">
        <v>56.8</v>
      </c>
      <c r="CW9" s="31">
        <v>53.3</v>
      </c>
      <c r="CX9" s="31">
        <v>49.6</v>
      </c>
      <c r="CY9" s="31">
        <v>47.1</v>
      </c>
      <c r="CZ9" s="31">
        <v>43.1</v>
      </c>
      <c r="DA9" s="31">
        <v>40.299999999999997</v>
      </c>
      <c r="DB9" s="31">
        <v>35.299999999999997</v>
      </c>
      <c r="DC9" s="31">
        <v>31.4</v>
      </c>
      <c r="DD9" s="31">
        <v>28.7</v>
      </c>
      <c r="DE9" s="31">
        <v>24.4</v>
      </c>
      <c r="DF9" s="31">
        <v>21.5</v>
      </c>
      <c r="DG9" s="31">
        <v>21.9</v>
      </c>
      <c r="DH9" s="31">
        <v>22.6</v>
      </c>
      <c r="DI9" s="31">
        <v>22.4</v>
      </c>
      <c r="DJ9" s="31">
        <v>20</v>
      </c>
      <c r="DK9" s="31">
        <v>22.4</v>
      </c>
      <c r="DL9" s="31">
        <v>20</v>
      </c>
      <c r="DN9" s="31">
        <v>54.1</v>
      </c>
      <c r="DO9" s="31">
        <v>53</v>
      </c>
      <c r="DP9" s="31">
        <v>51.3</v>
      </c>
      <c r="DQ9" s="31">
        <v>48.5</v>
      </c>
      <c r="DR9" s="31">
        <v>45.8</v>
      </c>
      <c r="DS9" s="31">
        <v>44.2</v>
      </c>
      <c r="DT9" s="31">
        <v>41</v>
      </c>
      <c r="DU9" s="31">
        <v>38.299999999999997</v>
      </c>
      <c r="DV9" s="31">
        <v>33.9</v>
      </c>
      <c r="DW9" s="31">
        <v>30.3</v>
      </c>
      <c r="DX9" s="31">
        <v>28</v>
      </c>
      <c r="DY9" s="31">
        <v>24.3</v>
      </c>
      <c r="DZ9" s="31">
        <v>21.8</v>
      </c>
      <c r="EA9" s="31">
        <v>22.3</v>
      </c>
      <c r="EB9" s="31">
        <v>22.9</v>
      </c>
      <c r="EC9" s="31">
        <v>22.4</v>
      </c>
      <c r="ED9" s="31">
        <v>19.7</v>
      </c>
      <c r="EE9" s="31">
        <v>22.4</v>
      </c>
      <c r="EF9" s="31">
        <v>19.7</v>
      </c>
      <c r="EH9" s="31">
        <v>46.9</v>
      </c>
      <c r="EI9" s="31">
        <v>46.4</v>
      </c>
      <c r="EJ9" s="31">
        <v>44.9</v>
      </c>
      <c r="EK9" s="31">
        <v>42.8</v>
      </c>
      <c r="EL9" s="31">
        <v>41.4</v>
      </c>
      <c r="EM9" s="31">
        <v>40.4</v>
      </c>
      <c r="EN9" s="31">
        <v>37.9</v>
      </c>
      <c r="EO9" s="31">
        <v>35.799999999999997</v>
      </c>
      <c r="EP9" s="31">
        <v>32</v>
      </c>
      <c r="EQ9" s="31">
        <v>29.1</v>
      </c>
      <c r="ER9" s="31">
        <v>27.1</v>
      </c>
      <c r="ES9" s="31">
        <v>24</v>
      </c>
      <c r="ET9" s="31">
        <v>21.9</v>
      </c>
      <c r="EU9" s="31">
        <v>22.4</v>
      </c>
      <c r="EV9" s="31">
        <v>22.9</v>
      </c>
      <c r="EW9" s="31">
        <v>22</v>
      </c>
      <c r="EX9" s="31">
        <v>19.3</v>
      </c>
      <c r="EY9" s="31">
        <v>42</v>
      </c>
      <c r="EZ9" s="31">
        <v>41.7</v>
      </c>
      <c r="FA9" s="31">
        <v>40.4</v>
      </c>
      <c r="FB9" s="31">
        <v>38.799999999999997</v>
      </c>
      <c r="FC9" s="31">
        <v>37.9</v>
      </c>
      <c r="FD9" s="31">
        <v>37.299999999999997</v>
      </c>
      <c r="FE9" s="31">
        <v>35.5</v>
      </c>
      <c r="FF9" s="31">
        <v>33.700000000000003</v>
      </c>
      <c r="FG9" s="31">
        <v>30.6</v>
      </c>
      <c r="FH9" s="31">
        <v>28.2</v>
      </c>
      <c r="FI9" s="31">
        <v>26.5</v>
      </c>
      <c r="FJ9" s="31">
        <v>23.8</v>
      </c>
      <c r="FK9" s="31">
        <v>22</v>
      </c>
      <c r="FL9" s="31">
        <v>22.6</v>
      </c>
      <c r="FM9" s="31">
        <v>22.9</v>
      </c>
      <c r="FN9" s="31">
        <v>21.7</v>
      </c>
      <c r="FO9" s="31">
        <v>18.899999999999999</v>
      </c>
      <c r="FP9" s="31">
        <v>38.200000000000003</v>
      </c>
      <c r="FQ9" s="31">
        <v>38</v>
      </c>
      <c r="FR9" s="31">
        <v>37</v>
      </c>
      <c r="FS9" s="31">
        <v>35.700000000000003</v>
      </c>
      <c r="FT9" s="31">
        <v>35.200000000000003</v>
      </c>
      <c r="FU9" s="31">
        <v>35</v>
      </c>
      <c r="FV9" s="31">
        <v>33.6</v>
      </c>
      <c r="FW9" s="31">
        <v>32</v>
      </c>
      <c r="FX9" s="31">
        <v>29.4</v>
      </c>
      <c r="FY9" s="31">
        <v>27.5</v>
      </c>
      <c r="FZ9" s="31">
        <v>26.1</v>
      </c>
      <c r="GA9" s="31">
        <v>23.7</v>
      </c>
      <c r="GB9" s="31">
        <v>22.2</v>
      </c>
      <c r="GC9" s="31">
        <v>22.7</v>
      </c>
      <c r="GD9" s="31">
        <v>22.8</v>
      </c>
      <c r="GE9" s="31">
        <v>21.4</v>
      </c>
      <c r="GF9" s="31">
        <v>18.5</v>
      </c>
      <c r="GG9" s="31">
        <v>35.1</v>
      </c>
      <c r="GH9" s="31">
        <v>34.9</v>
      </c>
      <c r="GI9" s="31">
        <v>34.200000000000003</v>
      </c>
      <c r="GJ9" s="31">
        <v>33.200000000000003</v>
      </c>
      <c r="GK9" s="31">
        <v>33.1</v>
      </c>
      <c r="GL9" s="31">
        <v>33.1</v>
      </c>
      <c r="GM9" s="31">
        <v>32</v>
      </c>
      <c r="GN9" s="31">
        <v>30.6</v>
      </c>
      <c r="GO9" s="31">
        <v>28.4</v>
      </c>
      <c r="GP9" s="31">
        <v>26.9</v>
      </c>
      <c r="GQ9" s="31">
        <v>25.7</v>
      </c>
      <c r="GR9" s="31">
        <v>23.6</v>
      </c>
      <c r="GS9" s="31">
        <v>22.4</v>
      </c>
      <c r="GT9" s="31">
        <v>22.8</v>
      </c>
      <c r="GU9" s="31">
        <v>22.8</v>
      </c>
      <c r="GV9" s="31">
        <v>21.1</v>
      </c>
      <c r="GW9" s="31">
        <v>18.3</v>
      </c>
      <c r="GX9" s="31">
        <v>32.299999999999997</v>
      </c>
      <c r="GY9" s="31">
        <v>32.6</v>
      </c>
      <c r="GZ9" s="31">
        <v>32.200000000000003</v>
      </c>
      <c r="HA9" s="31">
        <v>31.4</v>
      </c>
      <c r="HB9" s="31">
        <v>31.4</v>
      </c>
      <c r="HC9" s="31">
        <v>31.4</v>
      </c>
      <c r="HD9" s="31">
        <v>30.7</v>
      </c>
      <c r="HE9" s="31">
        <v>29.6</v>
      </c>
      <c r="HF9" s="31">
        <v>27.7</v>
      </c>
      <c r="HG9" s="31">
        <v>26.4</v>
      </c>
      <c r="HH9" s="31">
        <v>25.5</v>
      </c>
      <c r="HI9" s="31">
        <v>23.5</v>
      </c>
      <c r="HJ9" s="31">
        <v>22.5</v>
      </c>
      <c r="HK9" s="31">
        <v>22.6</v>
      </c>
      <c r="HL9" s="31">
        <v>22.1</v>
      </c>
      <c r="HM9" s="31">
        <v>20.399999999999999</v>
      </c>
      <c r="HN9" s="31">
        <v>17.899999999999999</v>
      </c>
      <c r="HO9" s="31">
        <v>25.7</v>
      </c>
      <c r="HP9" s="31">
        <v>26.6</v>
      </c>
      <c r="HQ9" s="31">
        <v>26.5</v>
      </c>
      <c r="HR9" s="31">
        <v>26.3</v>
      </c>
      <c r="HS9" s="31">
        <v>26.6</v>
      </c>
      <c r="HT9" s="31">
        <v>26.9</v>
      </c>
      <c r="HU9" s="31">
        <v>26.6</v>
      </c>
      <c r="HV9" s="31">
        <v>26.1</v>
      </c>
      <c r="HW9" s="31">
        <v>25.3</v>
      </c>
      <c r="HX9" s="31">
        <v>24.6</v>
      </c>
      <c r="HY9" s="31">
        <v>24.1</v>
      </c>
      <c r="HZ9" s="31">
        <v>22.5</v>
      </c>
      <c r="IA9" s="31">
        <v>21.4</v>
      </c>
      <c r="IB9" s="31">
        <v>20.6</v>
      </c>
      <c r="IC9" s="31">
        <v>19.3</v>
      </c>
      <c r="ID9" s="31">
        <v>17.3</v>
      </c>
      <c r="IE9" s="31">
        <v>15.2</v>
      </c>
      <c r="IF9" s="31">
        <v>23.4</v>
      </c>
      <c r="IG9" s="31">
        <v>24.6</v>
      </c>
      <c r="IH9" s="31">
        <v>24.7</v>
      </c>
      <c r="II9" s="31">
        <v>24.8</v>
      </c>
      <c r="IJ9" s="31">
        <v>25.1</v>
      </c>
      <c r="IK9" s="31">
        <v>25.4</v>
      </c>
      <c r="IL9" s="31">
        <v>25.3</v>
      </c>
      <c r="IM9" s="31">
        <v>25.2</v>
      </c>
      <c r="IN9" s="31">
        <v>24.6</v>
      </c>
      <c r="IO9" s="31">
        <v>24.1</v>
      </c>
      <c r="IP9" s="31">
        <v>23.8</v>
      </c>
      <c r="IQ9" s="31">
        <v>21.9</v>
      </c>
      <c r="IR9" s="31">
        <v>20.5</v>
      </c>
      <c r="IS9" s="31">
        <v>18.899999999999999</v>
      </c>
      <c r="IT9" s="31">
        <v>17</v>
      </c>
      <c r="IU9" s="31">
        <v>15.2</v>
      </c>
      <c r="IV9" s="31">
        <v>13.5</v>
      </c>
      <c r="IW9" s="31">
        <v>22.4</v>
      </c>
      <c r="IX9" s="31">
        <v>23.6</v>
      </c>
      <c r="IY9" s="31">
        <v>23.9</v>
      </c>
      <c r="IZ9" s="31">
        <v>24</v>
      </c>
      <c r="JA9" s="31">
        <v>24.3</v>
      </c>
      <c r="JB9" s="31">
        <v>24.7</v>
      </c>
      <c r="JC9" s="31">
        <v>24.8</v>
      </c>
      <c r="JD9" s="31">
        <v>24.8</v>
      </c>
      <c r="JE9" s="31">
        <v>24.6</v>
      </c>
      <c r="JF9" s="31">
        <v>24.3</v>
      </c>
      <c r="JG9" s="31">
        <v>24</v>
      </c>
      <c r="JH9" s="31">
        <v>21.9</v>
      </c>
      <c r="JI9" s="31">
        <v>20</v>
      </c>
      <c r="JJ9" s="31">
        <v>17.899999999999999</v>
      </c>
      <c r="JK9" s="31">
        <v>16.100000000000001</v>
      </c>
      <c r="JL9" s="31">
        <v>14.3</v>
      </c>
      <c r="JM9" s="31">
        <v>12.8</v>
      </c>
      <c r="JN9" s="31">
        <v>21.7</v>
      </c>
      <c r="JO9" s="31">
        <v>22.6</v>
      </c>
      <c r="JP9" s="31">
        <v>23</v>
      </c>
      <c r="JQ9" s="31">
        <v>23.1</v>
      </c>
      <c r="JR9" s="31">
        <v>23.5</v>
      </c>
      <c r="JS9" s="31">
        <v>23.9</v>
      </c>
      <c r="JT9" s="31">
        <v>24.3</v>
      </c>
      <c r="JU9" s="31">
        <v>24.3</v>
      </c>
      <c r="JV9" s="31">
        <v>24.3</v>
      </c>
      <c r="JW9" s="31">
        <v>24.1</v>
      </c>
      <c r="JX9" s="31">
        <v>23.8</v>
      </c>
      <c r="JY9" s="31">
        <v>21.8</v>
      </c>
      <c r="JZ9" s="31">
        <v>19.5</v>
      </c>
      <c r="KA9" s="31">
        <v>17.2</v>
      </c>
      <c r="KB9" s="31">
        <v>15.2</v>
      </c>
      <c r="KC9" s="31">
        <v>13.5</v>
      </c>
      <c r="KD9" s="31">
        <v>12.2</v>
      </c>
    </row>
    <row r="10" spans="5:290" x14ac:dyDescent="0.3">
      <c r="E10" s="32">
        <v>41516</v>
      </c>
      <c r="F10" s="31">
        <v>52.9</v>
      </c>
      <c r="G10" s="31">
        <v>50.4</v>
      </c>
      <c r="H10" s="31">
        <v>53.5</v>
      </c>
      <c r="I10" s="31">
        <v>57.9</v>
      </c>
      <c r="J10" s="31">
        <v>62.8</v>
      </c>
      <c r="K10" s="31">
        <v>63.5</v>
      </c>
      <c r="L10" s="31">
        <v>61.3</v>
      </c>
      <c r="M10" s="31">
        <v>57.5</v>
      </c>
      <c r="N10" s="31">
        <v>46.7</v>
      </c>
      <c r="O10" s="31">
        <v>40</v>
      </c>
      <c r="P10" s="31">
        <v>34.5</v>
      </c>
      <c r="Q10" s="31">
        <v>27.7</v>
      </c>
      <c r="R10" s="31">
        <v>22.2</v>
      </c>
      <c r="S10" s="31">
        <v>20.5</v>
      </c>
      <c r="T10" s="31">
        <v>21.6</v>
      </c>
      <c r="U10" s="31">
        <v>21.5</v>
      </c>
      <c r="V10" s="31">
        <v>20</v>
      </c>
      <c r="X10" s="31">
        <v>52.9</v>
      </c>
      <c r="Y10" s="31">
        <v>50.4</v>
      </c>
      <c r="Z10" s="31">
        <v>53.5</v>
      </c>
      <c r="AA10" s="31">
        <v>57.9</v>
      </c>
      <c r="AB10" s="31">
        <v>62.8</v>
      </c>
      <c r="AC10" s="31">
        <v>63.5</v>
      </c>
      <c r="AD10" s="31">
        <v>61.3</v>
      </c>
      <c r="AE10" s="31">
        <v>57.5</v>
      </c>
      <c r="AF10" s="31">
        <v>46.7</v>
      </c>
      <c r="AG10" s="31">
        <v>40</v>
      </c>
      <c r="AH10" s="31">
        <v>34.5</v>
      </c>
      <c r="AI10" s="31">
        <v>27.7</v>
      </c>
      <c r="AJ10" s="31">
        <v>22.2</v>
      </c>
      <c r="AK10" s="31">
        <v>20.5</v>
      </c>
      <c r="AL10" s="31">
        <v>21.6</v>
      </c>
      <c r="AM10" s="31">
        <v>21.5</v>
      </c>
      <c r="AN10" s="31">
        <v>20</v>
      </c>
      <c r="AP10" s="31">
        <v>52.9</v>
      </c>
      <c r="AQ10" s="31">
        <v>50.4</v>
      </c>
      <c r="AR10" s="31">
        <v>53.5</v>
      </c>
      <c r="AS10" s="31">
        <v>57.9</v>
      </c>
      <c r="AT10" s="31">
        <v>62.8</v>
      </c>
      <c r="AU10" s="31">
        <v>63.5</v>
      </c>
      <c r="AV10" s="31">
        <v>61.3</v>
      </c>
      <c r="AW10" s="31">
        <v>57.5</v>
      </c>
      <c r="AX10" s="31">
        <v>46.7</v>
      </c>
      <c r="AY10" s="31">
        <v>40</v>
      </c>
      <c r="AZ10" s="31">
        <v>34.5</v>
      </c>
      <c r="BA10" s="31">
        <v>27.7</v>
      </c>
      <c r="BB10" s="31">
        <v>22.2</v>
      </c>
      <c r="BC10" s="31">
        <v>20.5</v>
      </c>
      <c r="BD10" s="31">
        <v>21.6</v>
      </c>
      <c r="BE10" s="31">
        <v>21.5</v>
      </c>
      <c r="BF10" s="31">
        <v>20</v>
      </c>
      <c r="BH10" s="31">
        <v>56.3</v>
      </c>
      <c r="BI10" s="31">
        <v>58.1</v>
      </c>
      <c r="BJ10" s="31">
        <v>58.1</v>
      </c>
      <c r="BK10" s="31">
        <v>57.5</v>
      </c>
      <c r="BL10" s="31">
        <v>56.5</v>
      </c>
      <c r="BM10" s="31">
        <v>55.9</v>
      </c>
      <c r="BN10" s="31">
        <v>51.2</v>
      </c>
      <c r="BO10" s="31">
        <v>47.7</v>
      </c>
      <c r="BP10" s="31">
        <v>40.299999999999997</v>
      </c>
      <c r="BQ10" s="31">
        <v>35</v>
      </c>
      <c r="BR10" s="31">
        <v>30.9</v>
      </c>
      <c r="BS10" s="31">
        <v>25.5</v>
      </c>
      <c r="BT10" s="31">
        <v>21.1</v>
      </c>
      <c r="BU10" s="31">
        <v>20.2</v>
      </c>
      <c r="BV10" s="31">
        <v>21.2</v>
      </c>
      <c r="BW10" s="31">
        <v>21.2</v>
      </c>
      <c r="BX10" s="31">
        <v>19</v>
      </c>
      <c r="BZ10" s="31">
        <v>63.2</v>
      </c>
      <c r="CA10" s="31">
        <v>63.1</v>
      </c>
      <c r="CB10" s="31">
        <v>60.9</v>
      </c>
      <c r="CC10" s="31">
        <v>57.2</v>
      </c>
      <c r="CD10" s="31">
        <v>54.4</v>
      </c>
      <c r="CE10" s="31">
        <v>52.4</v>
      </c>
      <c r="CF10" s="31">
        <v>47.3</v>
      </c>
      <c r="CG10" s="31">
        <v>43.6</v>
      </c>
      <c r="CH10" s="31">
        <v>37.700000000000003</v>
      </c>
      <c r="CI10" s="31">
        <v>33.200000000000003</v>
      </c>
      <c r="CJ10" s="31">
        <v>29.6</v>
      </c>
      <c r="CK10" s="31">
        <v>24.7</v>
      </c>
      <c r="CL10" s="31">
        <v>20.9</v>
      </c>
      <c r="CM10" s="31">
        <v>20.7</v>
      </c>
      <c r="CN10" s="31">
        <v>21.5</v>
      </c>
      <c r="CO10" s="31">
        <v>21.5</v>
      </c>
      <c r="CP10" s="31">
        <v>18.899999999999999</v>
      </c>
      <c r="CQ10" s="31">
        <v>21.5</v>
      </c>
      <c r="CR10" s="31">
        <v>18.899999999999999</v>
      </c>
      <c r="CT10" s="31">
        <v>57.6</v>
      </c>
      <c r="CU10" s="31">
        <v>56.5</v>
      </c>
      <c r="CV10" s="31">
        <v>56.9</v>
      </c>
      <c r="CW10" s="31">
        <v>54.8</v>
      </c>
      <c r="CX10" s="31">
        <v>51.6</v>
      </c>
      <c r="CY10" s="31">
        <v>49.2</v>
      </c>
      <c r="CZ10" s="31">
        <v>44</v>
      </c>
      <c r="DA10" s="31">
        <v>41</v>
      </c>
      <c r="DB10" s="31">
        <v>35.9</v>
      </c>
      <c r="DC10" s="31">
        <v>31.9</v>
      </c>
      <c r="DD10" s="31">
        <v>28.8</v>
      </c>
      <c r="DE10" s="31">
        <v>24.2</v>
      </c>
      <c r="DF10" s="31">
        <v>21</v>
      </c>
      <c r="DG10" s="31">
        <v>21.1</v>
      </c>
      <c r="DH10" s="31">
        <v>21.7</v>
      </c>
      <c r="DI10" s="31">
        <v>21.5</v>
      </c>
      <c r="DJ10" s="31">
        <v>18.8</v>
      </c>
      <c r="DK10" s="31">
        <v>21.5</v>
      </c>
      <c r="DL10" s="31">
        <v>18.8</v>
      </c>
      <c r="DN10" s="31">
        <v>52.1</v>
      </c>
      <c r="DO10" s="31">
        <v>52</v>
      </c>
      <c r="DP10" s="31">
        <v>52.7</v>
      </c>
      <c r="DQ10" s="31">
        <v>50.8</v>
      </c>
      <c r="DR10" s="31">
        <v>48.2</v>
      </c>
      <c r="DS10" s="31">
        <v>46.4</v>
      </c>
      <c r="DT10" s="31">
        <v>42.1</v>
      </c>
      <c r="DU10" s="31">
        <v>39.200000000000003</v>
      </c>
      <c r="DV10" s="31">
        <v>34.4</v>
      </c>
      <c r="DW10" s="31">
        <v>30.8</v>
      </c>
      <c r="DX10" s="31">
        <v>27.9</v>
      </c>
      <c r="DY10" s="31">
        <v>23.9</v>
      </c>
      <c r="DZ10" s="31">
        <v>21.1</v>
      </c>
      <c r="EA10" s="31">
        <v>21.4</v>
      </c>
      <c r="EB10" s="31">
        <v>22</v>
      </c>
      <c r="EC10" s="31">
        <v>21.5</v>
      </c>
      <c r="ED10" s="31">
        <v>18.5</v>
      </c>
      <c r="EE10" s="31">
        <v>21.5</v>
      </c>
      <c r="EF10" s="31">
        <v>18.5</v>
      </c>
      <c r="EH10" s="31">
        <v>45.8</v>
      </c>
      <c r="EI10" s="31">
        <v>46</v>
      </c>
      <c r="EJ10" s="31">
        <v>47.1</v>
      </c>
      <c r="EK10" s="31">
        <v>45.4</v>
      </c>
      <c r="EL10" s="31">
        <v>43.6</v>
      </c>
      <c r="EM10" s="31">
        <v>42.3</v>
      </c>
      <c r="EN10" s="31">
        <v>39</v>
      </c>
      <c r="EO10" s="31">
        <v>36.5</v>
      </c>
      <c r="EP10" s="31">
        <v>32.5</v>
      </c>
      <c r="EQ10" s="31">
        <v>29.5</v>
      </c>
      <c r="ER10" s="31">
        <v>27</v>
      </c>
      <c r="ES10" s="31">
        <v>23.5</v>
      </c>
      <c r="ET10" s="31">
        <v>21.2</v>
      </c>
      <c r="EU10" s="31">
        <v>21.5</v>
      </c>
      <c r="EV10" s="31">
        <v>22</v>
      </c>
      <c r="EW10" s="31">
        <v>21.1</v>
      </c>
      <c r="EX10" s="31">
        <v>18</v>
      </c>
      <c r="EY10" s="31">
        <v>41.4</v>
      </c>
      <c r="EZ10" s="31">
        <v>41.6</v>
      </c>
      <c r="FA10" s="31">
        <v>42.6</v>
      </c>
      <c r="FB10" s="31">
        <v>41.4</v>
      </c>
      <c r="FC10" s="31">
        <v>40</v>
      </c>
      <c r="FD10" s="31">
        <v>39.1</v>
      </c>
      <c r="FE10" s="31">
        <v>36.4</v>
      </c>
      <c r="FF10" s="31">
        <v>34.4</v>
      </c>
      <c r="FG10" s="31">
        <v>30.9</v>
      </c>
      <c r="FH10" s="31">
        <v>28.4</v>
      </c>
      <c r="FI10" s="31">
        <v>26.3</v>
      </c>
      <c r="FJ10" s="31">
        <v>23.3</v>
      </c>
      <c r="FK10" s="31">
        <v>21.3</v>
      </c>
      <c r="FL10" s="31">
        <v>21.6</v>
      </c>
      <c r="FM10" s="31">
        <v>22</v>
      </c>
      <c r="FN10" s="31">
        <v>20.7</v>
      </c>
      <c r="FO10" s="31">
        <v>17.7</v>
      </c>
      <c r="FP10" s="31">
        <v>38</v>
      </c>
      <c r="FQ10" s="31">
        <v>38.299999999999997</v>
      </c>
      <c r="FR10" s="31">
        <v>39.1</v>
      </c>
      <c r="FS10" s="31">
        <v>38.200000000000003</v>
      </c>
      <c r="FT10" s="31">
        <v>37.200000000000003</v>
      </c>
      <c r="FU10" s="31">
        <v>36.6</v>
      </c>
      <c r="FV10" s="31">
        <v>34.299999999999997</v>
      </c>
      <c r="FW10" s="31">
        <v>32.5</v>
      </c>
      <c r="FX10" s="31">
        <v>29.5</v>
      </c>
      <c r="FY10" s="31">
        <v>27.5</v>
      </c>
      <c r="FZ10" s="31">
        <v>25.7</v>
      </c>
      <c r="GA10" s="31">
        <v>23.2</v>
      </c>
      <c r="GB10" s="31">
        <v>21.5</v>
      </c>
      <c r="GC10" s="31">
        <v>21.8</v>
      </c>
      <c r="GD10" s="31">
        <v>21.8</v>
      </c>
      <c r="GE10" s="31">
        <v>20.2</v>
      </c>
      <c r="GF10" s="31">
        <v>17.3</v>
      </c>
      <c r="GG10" s="31">
        <v>35.4</v>
      </c>
      <c r="GH10" s="31">
        <v>35.5</v>
      </c>
      <c r="GI10" s="31">
        <v>36.299999999999997</v>
      </c>
      <c r="GJ10" s="31">
        <v>35.6</v>
      </c>
      <c r="GK10" s="31">
        <v>35</v>
      </c>
      <c r="GL10" s="31">
        <v>34.299999999999997</v>
      </c>
      <c r="GM10" s="31">
        <v>32.5</v>
      </c>
      <c r="GN10" s="31">
        <v>30.9</v>
      </c>
      <c r="GO10" s="31">
        <v>28.4</v>
      </c>
      <c r="GP10" s="31">
        <v>26.8</v>
      </c>
      <c r="GQ10" s="31">
        <v>25.3</v>
      </c>
      <c r="GR10" s="31">
        <v>23.1</v>
      </c>
      <c r="GS10" s="31">
        <v>21.7</v>
      </c>
      <c r="GT10" s="31">
        <v>21.8</v>
      </c>
      <c r="GU10" s="31">
        <v>21.7</v>
      </c>
      <c r="GV10" s="31">
        <v>19.8</v>
      </c>
      <c r="GW10" s="31">
        <v>17</v>
      </c>
      <c r="GX10" s="31">
        <v>33</v>
      </c>
      <c r="GY10" s="31">
        <v>33.4</v>
      </c>
      <c r="GZ10" s="31">
        <v>34.200000000000003</v>
      </c>
      <c r="HA10" s="31">
        <v>33.700000000000003</v>
      </c>
      <c r="HB10" s="31">
        <v>33.1</v>
      </c>
      <c r="HC10" s="31">
        <v>32.299999999999997</v>
      </c>
      <c r="HD10" s="31">
        <v>31</v>
      </c>
      <c r="HE10" s="31">
        <v>29.7</v>
      </c>
      <c r="HF10" s="31">
        <v>27.5</v>
      </c>
      <c r="HG10" s="31">
        <v>26.1</v>
      </c>
      <c r="HH10" s="31">
        <v>25</v>
      </c>
      <c r="HI10" s="31">
        <v>23.1</v>
      </c>
      <c r="HJ10" s="31">
        <v>21.8</v>
      </c>
      <c r="HK10" s="31">
        <v>21.6</v>
      </c>
      <c r="HL10" s="31">
        <v>21.2</v>
      </c>
      <c r="HM10" s="31">
        <v>19.3</v>
      </c>
      <c r="HN10" s="31">
        <v>16.600000000000001</v>
      </c>
      <c r="HO10" s="31">
        <v>26.7</v>
      </c>
      <c r="HP10" s="31">
        <v>27.5</v>
      </c>
      <c r="HQ10" s="31">
        <v>28.4</v>
      </c>
      <c r="HR10" s="31">
        <v>28.3</v>
      </c>
      <c r="HS10" s="31">
        <v>28.1</v>
      </c>
      <c r="HT10" s="31">
        <v>27.7</v>
      </c>
      <c r="HU10" s="31">
        <v>27</v>
      </c>
      <c r="HV10" s="31">
        <v>26.3</v>
      </c>
      <c r="HW10" s="31">
        <v>25.2</v>
      </c>
      <c r="HX10" s="31">
        <v>24.2</v>
      </c>
      <c r="HY10" s="31">
        <v>23.4</v>
      </c>
      <c r="HZ10" s="31">
        <v>21.9</v>
      </c>
      <c r="IA10" s="31">
        <v>20.6</v>
      </c>
      <c r="IB10" s="31">
        <v>19.8</v>
      </c>
      <c r="IC10" s="31">
        <v>18.5</v>
      </c>
      <c r="ID10" s="31">
        <v>16.3</v>
      </c>
      <c r="IE10" s="31">
        <v>14</v>
      </c>
      <c r="IF10" s="31">
        <v>24.5</v>
      </c>
      <c r="IG10" s="31">
        <v>25.7</v>
      </c>
      <c r="IH10" s="31">
        <v>26.6</v>
      </c>
      <c r="II10" s="31">
        <v>26.7</v>
      </c>
      <c r="IJ10" s="31">
        <v>26.5</v>
      </c>
      <c r="IK10" s="31">
        <v>26.2</v>
      </c>
      <c r="IL10" s="31">
        <v>25.8</v>
      </c>
      <c r="IM10" s="31">
        <v>25.4</v>
      </c>
      <c r="IN10" s="31">
        <v>24.4</v>
      </c>
      <c r="IO10" s="31">
        <v>23.5</v>
      </c>
      <c r="IP10" s="31">
        <v>22.6</v>
      </c>
      <c r="IQ10" s="31">
        <v>21.1</v>
      </c>
      <c r="IR10" s="31">
        <v>19.7</v>
      </c>
      <c r="IS10" s="31">
        <v>18.100000000000001</v>
      </c>
      <c r="IT10" s="31">
        <v>16.3</v>
      </c>
      <c r="IU10" s="31">
        <v>14.2</v>
      </c>
      <c r="IV10" s="31">
        <v>12.5</v>
      </c>
      <c r="IW10" s="31">
        <v>23.7</v>
      </c>
      <c r="IX10" s="31">
        <v>24.9</v>
      </c>
      <c r="IY10" s="31">
        <v>25.9</v>
      </c>
      <c r="IZ10" s="31">
        <v>26.1</v>
      </c>
      <c r="JA10" s="31">
        <v>26</v>
      </c>
      <c r="JB10" s="31">
        <v>25.9</v>
      </c>
      <c r="JC10" s="31">
        <v>25.5</v>
      </c>
      <c r="JD10" s="31">
        <v>25.2</v>
      </c>
      <c r="JE10" s="31">
        <v>24.4</v>
      </c>
      <c r="JF10" s="31">
        <v>23.4</v>
      </c>
      <c r="JG10" s="31">
        <v>22.6</v>
      </c>
      <c r="JH10" s="31">
        <v>21</v>
      </c>
      <c r="JI10" s="31">
        <v>19.100000000000001</v>
      </c>
      <c r="JJ10" s="31">
        <v>17</v>
      </c>
      <c r="JK10" s="31">
        <v>15.2</v>
      </c>
      <c r="JL10" s="31">
        <v>13.5</v>
      </c>
      <c r="JM10" s="31">
        <v>12</v>
      </c>
      <c r="JN10" s="31">
        <v>23.2</v>
      </c>
      <c r="JO10" s="31">
        <v>24.2</v>
      </c>
      <c r="JP10" s="31">
        <v>25.4</v>
      </c>
      <c r="JQ10" s="31">
        <v>25.5</v>
      </c>
      <c r="JR10" s="31">
        <v>25.6</v>
      </c>
      <c r="JS10" s="31">
        <v>25.5</v>
      </c>
      <c r="JT10" s="31">
        <v>25.2</v>
      </c>
      <c r="JU10" s="31">
        <v>25</v>
      </c>
      <c r="JV10" s="31">
        <v>24.2</v>
      </c>
      <c r="JW10" s="31">
        <v>23.2</v>
      </c>
      <c r="JX10" s="31">
        <v>22.3</v>
      </c>
      <c r="JY10" s="31">
        <v>20.7</v>
      </c>
      <c r="JZ10" s="31">
        <v>18.5</v>
      </c>
      <c r="KA10" s="31">
        <v>16.2</v>
      </c>
      <c r="KB10" s="31">
        <v>14.5</v>
      </c>
      <c r="KC10" s="31">
        <v>12.7</v>
      </c>
      <c r="KD10" s="31">
        <v>11.3</v>
      </c>
    </row>
    <row r="11" spans="5:290" x14ac:dyDescent="0.3">
      <c r="E11" s="32">
        <v>41547</v>
      </c>
      <c r="F11" s="31">
        <v>52.1</v>
      </c>
      <c r="G11" s="31">
        <v>46.3</v>
      </c>
      <c r="H11" s="31">
        <v>46.3</v>
      </c>
      <c r="I11" s="31">
        <v>54.5</v>
      </c>
      <c r="J11" s="31">
        <v>60.2</v>
      </c>
      <c r="K11" s="31">
        <v>64.8</v>
      </c>
      <c r="L11" s="31">
        <v>64.5</v>
      </c>
      <c r="M11" s="31">
        <v>62.2</v>
      </c>
      <c r="N11" s="31">
        <v>49.2</v>
      </c>
      <c r="O11" s="31">
        <v>41.3</v>
      </c>
      <c r="P11" s="31">
        <v>35.1</v>
      </c>
      <c r="Q11" s="31">
        <v>27.7</v>
      </c>
      <c r="R11" s="31">
        <v>22.6</v>
      </c>
      <c r="S11" s="31">
        <v>21.1</v>
      </c>
      <c r="T11" s="31">
        <v>21.8</v>
      </c>
      <c r="U11" s="31">
        <v>21.8</v>
      </c>
      <c r="V11" s="31">
        <v>19.899999999999999</v>
      </c>
      <c r="X11" s="31">
        <v>52.1</v>
      </c>
      <c r="Y11" s="31">
        <v>46.3</v>
      </c>
      <c r="Z11" s="31">
        <v>46.3</v>
      </c>
      <c r="AA11" s="31">
        <v>54.5</v>
      </c>
      <c r="AB11" s="31">
        <v>60.2</v>
      </c>
      <c r="AC11" s="31">
        <v>64.8</v>
      </c>
      <c r="AD11" s="31">
        <v>64.5</v>
      </c>
      <c r="AE11" s="31">
        <v>62.2</v>
      </c>
      <c r="AF11" s="31">
        <v>49.2</v>
      </c>
      <c r="AG11" s="31">
        <v>41.3</v>
      </c>
      <c r="AH11" s="31">
        <v>35.1</v>
      </c>
      <c r="AI11" s="31">
        <v>27.7</v>
      </c>
      <c r="AJ11" s="31">
        <v>22.6</v>
      </c>
      <c r="AK11" s="31">
        <v>21.1</v>
      </c>
      <c r="AL11" s="31">
        <v>21.8</v>
      </c>
      <c r="AM11" s="31">
        <v>21.8</v>
      </c>
      <c r="AN11" s="31">
        <v>19.899999999999999</v>
      </c>
      <c r="AP11" s="31">
        <v>52.1</v>
      </c>
      <c r="AQ11" s="31">
        <v>46.3</v>
      </c>
      <c r="AR11" s="31">
        <v>46.3</v>
      </c>
      <c r="AS11" s="31">
        <v>54.5</v>
      </c>
      <c r="AT11" s="31">
        <v>60.2</v>
      </c>
      <c r="AU11" s="31">
        <v>64.8</v>
      </c>
      <c r="AV11" s="31">
        <v>64.5</v>
      </c>
      <c r="AW11" s="31">
        <v>62.2</v>
      </c>
      <c r="AX11" s="31">
        <v>49.2</v>
      </c>
      <c r="AY11" s="31">
        <v>41.3</v>
      </c>
      <c r="AZ11" s="31">
        <v>35.1</v>
      </c>
      <c r="BA11" s="31">
        <v>27.7</v>
      </c>
      <c r="BB11" s="31">
        <v>22.6</v>
      </c>
      <c r="BC11" s="31">
        <v>21.1</v>
      </c>
      <c r="BD11" s="31">
        <v>21.8</v>
      </c>
      <c r="BE11" s="31">
        <v>21.8</v>
      </c>
      <c r="BF11" s="31">
        <v>19.899999999999999</v>
      </c>
      <c r="BH11" s="31">
        <v>52.7</v>
      </c>
      <c r="BI11" s="31">
        <v>51.1</v>
      </c>
      <c r="BJ11" s="31">
        <v>54.3</v>
      </c>
      <c r="BK11" s="31">
        <v>55.5</v>
      </c>
      <c r="BL11" s="31">
        <v>56</v>
      </c>
      <c r="BM11" s="31">
        <v>55.3</v>
      </c>
      <c r="BN11" s="31">
        <v>52.4</v>
      </c>
      <c r="BO11" s="31">
        <v>49.4</v>
      </c>
      <c r="BP11" s="31">
        <v>41.2</v>
      </c>
      <c r="BQ11" s="31">
        <v>35.4</v>
      </c>
      <c r="BR11" s="31">
        <v>31.2</v>
      </c>
      <c r="BS11" s="31">
        <v>25.4</v>
      </c>
      <c r="BT11" s="31">
        <v>21.4</v>
      </c>
      <c r="BU11" s="31">
        <v>20.7</v>
      </c>
      <c r="BV11" s="31">
        <v>21.5</v>
      </c>
      <c r="BW11" s="31">
        <v>21.2</v>
      </c>
      <c r="BX11" s="31">
        <v>19</v>
      </c>
      <c r="BZ11" s="31">
        <v>61.9</v>
      </c>
      <c r="CA11" s="31">
        <v>60.4</v>
      </c>
      <c r="CB11" s="31">
        <v>58.9</v>
      </c>
      <c r="CC11" s="31">
        <v>56.7</v>
      </c>
      <c r="CD11" s="31">
        <v>54.2</v>
      </c>
      <c r="CE11" s="31">
        <v>52.7</v>
      </c>
      <c r="CF11" s="31">
        <v>48.5</v>
      </c>
      <c r="CG11" s="31">
        <v>44.8</v>
      </c>
      <c r="CH11" s="31">
        <v>38</v>
      </c>
      <c r="CI11" s="31">
        <v>33</v>
      </c>
      <c r="CJ11" s="31">
        <v>29.7</v>
      </c>
      <c r="CK11" s="31">
        <v>24.7</v>
      </c>
      <c r="CL11" s="31">
        <v>21.3</v>
      </c>
      <c r="CM11" s="31">
        <v>21.2</v>
      </c>
      <c r="CN11" s="31">
        <v>21.9</v>
      </c>
      <c r="CO11" s="31">
        <v>21.3</v>
      </c>
      <c r="CP11" s="31">
        <v>19.100000000000001</v>
      </c>
      <c r="CQ11" s="31">
        <v>21.3</v>
      </c>
      <c r="CR11" s="31">
        <v>19.100000000000001</v>
      </c>
      <c r="CT11" s="31">
        <v>58.6</v>
      </c>
      <c r="CU11" s="31">
        <v>57.1</v>
      </c>
      <c r="CV11" s="31">
        <v>55.5</v>
      </c>
      <c r="CW11" s="31">
        <v>53.6</v>
      </c>
      <c r="CX11" s="31">
        <v>51.5</v>
      </c>
      <c r="CY11" s="31">
        <v>49.1</v>
      </c>
      <c r="CZ11" s="31">
        <v>44.4</v>
      </c>
      <c r="DA11" s="31">
        <v>41.5</v>
      </c>
      <c r="DB11" s="31">
        <v>35.799999999999997</v>
      </c>
      <c r="DC11" s="31">
        <v>31.5</v>
      </c>
      <c r="DD11" s="31">
        <v>28.6</v>
      </c>
      <c r="DE11" s="31">
        <v>24.2</v>
      </c>
      <c r="DF11" s="31">
        <v>21.5</v>
      </c>
      <c r="DG11" s="31">
        <v>21.7</v>
      </c>
      <c r="DH11" s="31">
        <v>22.2</v>
      </c>
      <c r="DI11" s="31">
        <v>21.5</v>
      </c>
      <c r="DJ11" s="31">
        <v>19</v>
      </c>
      <c r="DK11" s="31">
        <v>21.5</v>
      </c>
      <c r="DL11" s="31">
        <v>19</v>
      </c>
      <c r="DN11" s="31">
        <v>51.3</v>
      </c>
      <c r="DO11" s="31">
        <v>52.4</v>
      </c>
      <c r="DP11" s="31">
        <v>51.2</v>
      </c>
      <c r="DQ11" s="31">
        <v>48.8</v>
      </c>
      <c r="DR11" s="31">
        <v>46.9</v>
      </c>
      <c r="DS11" s="31">
        <v>44.9</v>
      </c>
      <c r="DT11" s="31">
        <v>41.6</v>
      </c>
      <c r="DU11" s="31">
        <v>39</v>
      </c>
      <c r="DV11" s="31">
        <v>33.799999999999997</v>
      </c>
      <c r="DW11" s="31">
        <v>30.3</v>
      </c>
      <c r="DX11" s="31">
        <v>27.6</v>
      </c>
      <c r="DY11" s="31">
        <v>23.9</v>
      </c>
      <c r="DZ11" s="31">
        <v>21.6</v>
      </c>
      <c r="EA11" s="31">
        <v>22.2</v>
      </c>
      <c r="EB11" s="31">
        <v>22.6</v>
      </c>
      <c r="EC11" s="31">
        <v>21.7</v>
      </c>
      <c r="ED11" s="31">
        <v>18.8</v>
      </c>
      <c r="EE11" s="31">
        <v>21.7</v>
      </c>
      <c r="EF11" s="31">
        <v>18.8</v>
      </c>
      <c r="EH11" s="31">
        <v>44.5</v>
      </c>
      <c r="EI11" s="31">
        <v>45.9</v>
      </c>
      <c r="EJ11" s="31">
        <v>45.6</v>
      </c>
      <c r="EK11" s="31">
        <v>43.6</v>
      </c>
      <c r="EL11" s="31">
        <v>42.1</v>
      </c>
      <c r="EM11" s="31">
        <v>40.700000000000003</v>
      </c>
      <c r="EN11" s="31">
        <v>38.200000000000003</v>
      </c>
      <c r="EO11" s="31">
        <v>36.1</v>
      </c>
      <c r="EP11" s="31">
        <v>32</v>
      </c>
      <c r="EQ11" s="31">
        <v>29.1</v>
      </c>
      <c r="ER11" s="31">
        <v>26.8</v>
      </c>
      <c r="ES11" s="31">
        <v>23.7</v>
      </c>
      <c r="ET11" s="31">
        <v>21.7</v>
      </c>
      <c r="EU11" s="31">
        <v>22.2</v>
      </c>
      <c r="EV11" s="31">
        <v>22.6</v>
      </c>
      <c r="EW11" s="31">
        <v>21.2</v>
      </c>
      <c r="EX11" s="31">
        <v>18.3</v>
      </c>
      <c r="EY11" s="31">
        <v>39.700000000000003</v>
      </c>
      <c r="EZ11" s="31">
        <v>41.3</v>
      </c>
      <c r="FA11" s="31">
        <v>41</v>
      </c>
      <c r="FB11" s="31">
        <v>39.6</v>
      </c>
      <c r="FC11" s="31">
        <v>38.4</v>
      </c>
      <c r="FD11" s="31">
        <v>37.6</v>
      </c>
      <c r="FE11" s="31">
        <v>35.6</v>
      </c>
      <c r="FF11" s="31">
        <v>33.9</v>
      </c>
      <c r="FG11" s="31">
        <v>30.5</v>
      </c>
      <c r="FH11" s="31">
        <v>28.1</v>
      </c>
      <c r="FI11" s="31">
        <v>26.1</v>
      </c>
      <c r="FJ11" s="31">
        <v>23.5</v>
      </c>
      <c r="FK11" s="31">
        <v>21.8</v>
      </c>
      <c r="FL11" s="31">
        <v>22.4</v>
      </c>
      <c r="FM11" s="31">
        <v>22.5</v>
      </c>
      <c r="FN11" s="31">
        <v>20.9</v>
      </c>
      <c r="FO11" s="31">
        <v>18</v>
      </c>
      <c r="FP11" s="31">
        <v>36.299999999999997</v>
      </c>
      <c r="FQ11" s="31">
        <v>37.700000000000003</v>
      </c>
      <c r="FR11" s="31">
        <v>37.5</v>
      </c>
      <c r="FS11" s="31">
        <v>36.6</v>
      </c>
      <c r="FT11" s="31">
        <v>35.700000000000003</v>
      </c>
      <c r="FU11" s="31">
        <v>35.200000000000003</v>
      </c>
      <c r="FV11" s="31">
        <v>33.6</v>
      </c>
      <c r="FW11" s="31">
        <v>32.1</v>
      </c>
      <c r="FX11" s="31">
        <v>29.2</v>
      </c>
      <c r="FY11" s="31">
        <v>27.3</v>
      </c>
      <c r="FZ11" s="31">
        <v>25.6</v>
      </c>
      <c r="GA11" s="31">
        <v>23.4</v>
      </c>
      <c r="GB11" s="31">
        <v>21.9</v>
      </c>
      <c r="GC11" s="31">
        <v>22.5</v>
      </c>
      <c r="GD11" s="31">
        <v>22.3</v>
      </c>
      <c r="GE11" s="31">
        <v>20.5</v>
      </c>
      <c r="GF11" s="31">
        <v>17.600000000000001</v>
      </c>
      <c r="GG11" s="31">
        <v>33.6</v>
      </c>
      <c r="GH11" s="31">
        <v>34.799999999999997</v>
      </c>
      <c r="GI11" s="31">
        <v>34.700000000000003</v>
      </c>
      <c r="GJ11" s="31">
        <v>34.200000000000003</v>
      </c>
      <c r="GK11" s="31">
        <v>33.700000000000003</v>
      </c>
      <c r="GL11" s="31">
        <v>33.200000000000003</v>
      </c>
      <c r="GM11" s="31">
        <v>31.9</v>
      </c>
      <c r="GN11" s="31">
        <v>30.6</v>
      </c>
      <c r="GO11" s="31">
        <v>28.2</v>
      </c>
      <c r="GP11" s="31">
        <v>26.6</v>
      </c>
      <c r="GQ11" s="31">
        <v>25.3</v>
      </c>
      <c r="GR11" s="31">
        <v>23.3</v>
      </c>
      <c r="GS11" s="31">
        <v>22.1</v>
      </c>
      <c r="GT11" s="31">
        <v>22.6</v>
      </c>
      <c r="GU11" s="31">
        <v>22.1</v>
      </c>
      <c r="GV11" s="31">
        <v>20.100000000000001</v>
      </c>
      <c r="GW11" s="31">
        <v>17.3</v>
      </c>
      <c r="GX11" s="31">
        <v>31.3</v>
      </c>
      <c r="GY11" s="31">
        <v>32.799999999999997</v>
      </c>
      <c r="GZ11" s="31">
        <v>32.700000000000003</v>
      </c>
      <c r="HA11" s="31">
        <v>32.4</v>
      </c>
      <c r="HB11" s="31">
        <v>32</v>
      </c>
      <c r="HC11" s="31">
        <v>31.5</v>
      </c>
      <c r="HD11" s="31">
        <v>30.6</v>
      </c>
      <c r="HE11" s="31">
        <v>29.5</v>
      </c>
      <c r="HF11" s="31">
        <v>27.5</v>
      </c>
      <c r="HG11" s="31">
        <v>26.1</v>
      </c>
      <c r="HH11" s="31">
        <v>25</v>
      </c>
      <c r="HI11" s="31">
        <v>23.3</v>
      </c>
      <c r="HJ11" s="31">
        <v>22.2</v>
      </c>
      <c r="HK11" s="31">
        <v>22.4</v>
      </c>
      <c r="HL11" s="31">
        <v>21.6</v>
      </c>
      <c r="HM11" s="31">
        <v>19.5</v>
      </c>
      <c r="HN11" s="31">
        <v>16.899999999999999</v>
      </c>
      <c r="HO11" s="31">
        <v>25.2</v>
      </c>
      <c r="HP11" s="31">
        <v>26.6</v>
      </c>
      <c r="HQ11" s="31">
        <v>26.6</v>
      </c>
      <c r="HR11" s="31">
        <v>26.8</v>
      </c>
      <c r="HS11" s="31">
        <v>26.7</v>
      </c>
      <c r="HT11" s="31">
        <v>26.8</v>
      </c>
      <c r="HU11" s="31">
        <v>26.4</v>
      </c>
      <c r="HV11" s="31">
        <v>26.1</v>
      </c>
      <c r="HW11" s="31">
        <v>25.2</v>
      </c>
      <c r="HX11" s="31">
        <v>24.4</v>
      </c>
      <c r="HY11" s="31">
        <v>23.9</v>
      </c>
      <c r="HZ11" s="31">
        <v>22.6</v>
      </c>
      <c r="IA11" s="31">
        <v>21.5</v>
      </c>
      <c r="IB11" s="31">
        <v>20.7</v>
      </c>
      <c r="IC11" s="31">
        <v>19.100000000000001</v>
      </c>
      <c r="ID11" s="31">
        <v>16.7</v>
      </c>
      <c r="IE11" s="31">
        <v>14.4</v>
      </c>
      <c r="IF11" s="31">
        <v>23.2</v>
      </c>
      <c r="IG11" s="31">
        <v>24.5</v>
      </c>
      <c r="IH11" s="31">
        <v>24.4</v>
      </c>
      <c r="II11" s="31">
        <v>24.9</v>
      </c>
      <c r="IJ11" s="31">
        <v>25</v>
      </c>
      <c r="IK11" s="31">
        <v>25.1</v>
      </c>
      <c r="IL11" s="31">
        <v>25.3</v>
      </c>
      <c r="IM11" s="31">
        <v>25.2</v>
      </c>
      <c r="IN11" s="31">
        <v>24.5</v>
      </c>
      <c r="IO11" s="31">
        <v>24</v>
      </c>
      <c r="IP11" s="31">
        <v>23.7</v>
      </c>
      <c r="IQ11" s="31">
        <v>22.4</v>
      </c>
      <c r="IR11" s="31">
        <v>21.1</v>
      </c>
      <c r="IS11" s="31">
        <v>19.399999999999999</v>
      </c>
      <c r="IT11" s="31">
        <v>17.2</v>
      </c>
      <c r="IU11" s="31">
        <v>14.9</v>
      </c>
      <c r="IV11" s="31">
        <v>13.2</v>
      </c>
      <c r="IW11" s="31">
        <v>22.4</v>
      </c>
      <c r="IX11" s="31">
        <v>23.5</v>
      </c>
      <c r="IY11" s="31">
        <v>23.3</v>
      </c>
      <c r="IZ11" s="31">
        <v>24.1</v>
      </c>
      <c r="JA11" s="31">
        <v>24.3</v>
      </c>
      <c r="JB11" s="31">
        <v>24.8</v>
      </c>
      <c r="JC11" s="31">
        <v>24.9</v>
      </c>
      <c r="JD11" s="31">
        <v>25</v>
      </c>
      <c r="JE11" s="31">
        <v>24.4</v>
      </c>
      <c r="JF11" s="31">
        <v>24</v>
      </c>
      <c r="JG11" s="31">
        <v>23.6</v>
      </c>
      <c r="JH11" s="31">
        <v>22.2</v>
      </c>
      <c r="JI11" s="31">
        <v>20.399999999999999</v>
      </c>
      <c r="JJ11" s="31">
        <v>18.3</v>
      </c>
      <c r="JK11" s="31">
        <v>16.100000000000001</v>
      </c>
      <c r="JL11" s="31">
        <v>14.2</v>
      </c>
      <c r="JM11" s="31">
        <v>12.7</v>
      </c>
      <c r="JN11" s="31">
        <v>21.9</v>
      </c>
      <c r="JO11" s="31">
        <v>22.6</v>
      </c>
      <c r="JP11" s="31">
        <v>22.3</v>
      </c>
      <c r="JQ11" s="31">
        <v>23.4</v>
      </c>
      <c r="JR11" s="31">
        <v>23.6</v>
      </c>
      <c r="JS11" s="31">
        <v>24.2</v>
      </c>
      <c r="JT11" s="31">
        <v>24.6</v>
      </c>
      <c r="JU11" s="31">
        <v>24.7</v>
      </c>
      <c r="JV11" s="31">
        <v>24.1</v>
      </c>
      <c r="JW11" s="31">
        <v>23.7</v>
      </c>
      <c r="JX11" s="31">
        <v>23.2</v>
      </c>
      <c r="JY11" s="31">
        <v>21.8</v>
      </c>
      <c r="JZ11" s="31">
        <v>19.600000000000001</v>
      </c>
      <c r="KA11" s="31">
        <v>17.399999999999999</v>
      </c>
      <c r="KB11" s="31">
        <v>15.3</v>
      </c>
      <c r="KC11" s="31">
        <v>13.5</v>
      </c>
      <c r="KD11" s="31">
        <v>12.2</v>
      </c>
    </row>
    <row r="12" spans="5:290" x14ac:dyDescent="0.3">
      <c r="E12" s="32">
        <v>41578</v>
      </c>
      <c r="F12" s="31">
        <v>59.2</v>
      </c>
      <c r="G12" s="31">
        <v>56.7</v>
      </c>
      <c r="H12" s="31">
        <v>56.6</v>
      </c>
      <c r="I12" s="31">
        <v>60.8</v>
      </c>
      <c r="J12" s="31">
        <v>61</v>
      </c>
      <c r="K12" s="31">
        <v>62.3</v>
      </c>
      <c r="L12" s="31">
        <v>63.8</v>
      </c>
      <c r="M12" s="31">
        <v>63.6</v>
      </c>
      <c r="N12" s="31">
        <v>50.9</v>
      </c>
      <c r="O12" s="31">
        <v>42</v>
      </c>
      <c r="P12" s="31">
        <v>35.1</v>
      </c>
      <c r="Q12" s="31">
        <v>27.5</v>
      </c>
      <c r="R12" s="31">
        <v>22.3</v>
      </c>
      <c r="S12" s="31">
        <v>20.3</v>
      </c>
      <c r="T12" s="31">
        <v>20.6</v>
      </c>
      <c r="U12" s="31">
        <v>20.399999999999999</v>
      </c>
      <c r="V12" s="31">
        <v>19.399999999999999</v>
      </c>
      <c r="X12" s="31">
        <v>59.2</v>
      </c>
      <c r="Y12" s="31">
        <v>56.7</v>
      </c>
      <c r="Z12" s="31">
        <v>56.6</v>
      </c>
      <c r="AA12" s="31">
        <v>60.8</v>
      </c>
      <c r="AB12" s="31">
        <v>61</v>
      </c>
      <c r="AC12" s="31">
        <v>62.3</v>
      </c>
      <c r="AD12" s="31">
        <v>63.8</v>
      </c>
      <c r="AE12" s="31">
        <v>63.6</v>
      </c>
      <c r="AF12" s="31">
        <v>50.9</v>
      </c>
      <c r="AG12" s="31">
        <v>42</v>
      </c>
      <c r="AH12" s="31">
        <v>35.1</v>
      </c>
      <c r="AI12" s="31">
        <v>27.5</v>
      </c>
      <c r="AJ12" s="31">
        <v>22.3</v>
      </c>
      <c r="AK12" s="31">
        <v>20.3</v>
      </c>
      <c r="AL12" s="31">
        <v>20.6</v>
      </c>
      <c r="AM12" s="31">
        <v>20.399999999999999</v>
      </c>
      <c r="AN12" s="31">
        <v>19.399999999999999</v>
      </c>
      <c r="AP12" s="31">
        <v>59.2</v>
      </c>
      <c r="AQ12" s="31">
        <v>56.7</v>
      </c>
      <c r="AR12" s="31">
        <v>56.6</v>
      </c>
      <c r="AS12" s="31">
        <v>60.8</v>
      </c>
      <c r="AT12" s="31">
        <v>61</v>
      </c>
      <c r="AU12" s="31">
        <v>62.3</v>
      </c>
      <c r="AV12" s="31">
        <v>63.8</v>
      </c>
      <c r="AW12" s="31">
        <v>63.6</v>
      </c>
      <c r="AX12" s="31">
        <v>50.9</v>
      </c>
      <c r="AY12" s="31">
        <v>42</v>
      </c>
      <c r="AZ12" s="31">
        <v>35.1</v>
      </c>
      <c r="BA12" s="31">
        <v>27.5</v>
      </c>
      <c r="BB12" s="31">
        <v>22.3</v>
      </c>
      <c r="BC12" s="31">
        <v>20.3</v>
      </c>
      <c r="BD12" s="31">
        <v>20.6</v>
      </c>
      <c r="BE12" s="31">
        <v>20.399999999999999</v>
      </c>
      <c r="BF12" s="31">
        <v>19.399999999999999</v>
      </c>
      <c r="BH12" s="31">
        <v>52.9</v>
      </c>
      <c r="BI12" s="31">
        <v>52.1</v>
      </c>
      <c r="BJ12" s="31">
        <v>54</v>
      </c>
      <c r="BK12" s="31">
        <v>56</v>
      </c>
      <c r="BL12" s="31">
        <v>56.2</v>
      </c>
      <c r="BM12" s="31">
        <v>53.4</v>
      </c>
      <c r="BN12" s="31">
        <v>51.3</v>
      </c>
      <c r="BO12" s="31">
        <v>49.5</v>
      </c>
      <c r="BP12" s="31">
        <v>41.5</v>
      </c>
      <c r="BQ12" s="31">
        <v>35.700000000000003</v>
      </c>
      <c r="BR12" s="31">
        <v>31</v>
      </c>
      <c r="BS12" s="31">
        <v>25.3</v>
      </c>
      <c r="BT12" s="31">
        <v>21.2</v>
      </c>
      <c r="BU12" s="31">
        <v>20</v>
      </c>
      <c r="BV12" s="31">
        <v>20.3</v>
      </c>
      <c r="BW12" s="31">
        <v>19.8</v>
      </c>
      <c r="BX12" s="31">
        <v>18.600000000000001</v>
      </c>
      <c r="BZ12" s="31">
        <v>57</v>
      </c>
      <c r="CA12" s="31">
        <v>54.3</v>
      </c>
      <c r="CB12" s="31">
        <v>57.6</v>
      </c>
      <c r="CC12" s="31">
        <v>55.9</v>
      </c>
      <c r="CD12" s="31">
        <v>54.7</v>
      </c>
      <c r="CE12" s="31">
        <v>51.9</v>
      </c>
      <c r="CF12" s="31">
        <v>48.4</v>
      </c>
      <c r="CG12" s="31">
        <v>45.4</v>
      </c>
      <c r="CH12" s="31">
        <v>38.4</v>
      </c>
      <c r="CI12" s="31">
        <v>33.299999999999997</v>
      </c>
      <c r="CJ12" s="31">
        <v>29.6</v>
      </c>
      <c r="CK12" s="31">
        <v>24.7</v>
      </c>
      <c r="CL12" s="31">
        <v>21</v>
      </c>
      <c r="CM12" s="31">
        <v>20.399999999999999</v>
      </c>
      <c r="CN12" s="31">
        <v>20.5</v>
      </c>
      <c r="CO12" s="31">
        <v>20.2</v>
      </c>
      <c r="CP12" s="31">
        <v>18.7</v>
      </c>
      <c r="CQ12" s="31">
        <v>20.2</v>
      </c>
      <c r="CR12" s="31">
        <v>18.7</v>
      </c>
      <c r="CT12" s="31">
        <v>54.1</v>
      </c>
      <c r="CU12" s="31">
        <v>49.7</v>
      </c>
      <c r="CV12" s="31">
        <v>53</v>
      </c>
      <c r="CW12" s="31">
        <v>51.7</v>
      </c>
      <c r="CX12" s="31">
        <v>51.2</v>
      </c>
      <c r="CY12" s="31">
        <v>49</v>
      </c>
      <c r="CZ12" s="31">
        <v>44.8</v>
      </c>
      <c r="DA12" s="31">
        <v>42</v>
      </c>
      <c r="DB12" s="31">
        <v>36.4</v>
      </c>
      <c r="DC12" s="31">
        <v>32</v>
      </c>
      <c r="DD12" s="31">
        <v>28.8</v>
      </c>
      <c r="DE12" s="31">
        <v>24.3</v>
      </c>
      <c r="DF12" s="31">
        <v>21.2</v>
      </c>
      <c r="DG12" s="31">
        <v>20.8</v>
      </c>
      <c r="DH12" s="31">
        <v>20.8</v>
      </c>
      <c r="DI12" s="31">
        <v>20.399999999999999</v>
      </c>
      <c r="DJ12" s="31">
        <v>18.7</v>
      </c>
      <c r="DK12" s="31">
        <v>20.399999999999999</v>
      </c>
      <c r="DL12" s="31">
        <v>18.7</v>
      </c>
      <c r="DN12" s="31">
        <v>46.7</v>
      </c>
      <c r="DO12" s="31">
        <v>44.3</v>
      </c>
      <c r="DP12" s="31">
        <v>47.2</v>
      </c>
      <c r="DQ12" s="31">
        <v>46.8</v>
      </c>
      <c r="DR12" s="31">
        <v>45.8</v>
      </c>
      <c r="DS12" s="31">
        <v>44.8</v>
      </c>
      <c r="DT12" s="31">
        <v>41.7</v>
      </c>
      <c r="DU12" s="31">
        <v>39.4</v>
      </c>
      <c r="DV12" s="31">
        <v>34.700000000000003</v>
      </c>
      <c r="DW12" s="31">
        <v>30.8</v>
      </c>
      <c r="DX12" s="31">
        <v>28.1</v>
      </c>
      <c r="DY12" s="31">
        <v>24.1</v>
      </c>
      <c r="DZ12" s="31">
        <v>21.4</v>
      </c>
      <c r="EA12" s="31">
        <v>21.2</v>
      </c>
      <c r="EB12" s="31">
        <v>21.1</v>
      </c>
      <c r="EC12" s="31">
        <v>20.5</v>
      </c>
      <c r="ED12" s="31">
        <v>18.5</v>
      </c>
      <c r="EE12" s="31">
        <v>20.5</v>
      </c>
      <c r="EF12" s="31">
        <v>18.5</v>
      </c>
      <c r="EH12" s="31">
        <v>40.299999999999997</v>
      </c>
      <c r="EI12" s="31">
        <v>38.5</v>
      </c>
      <c r="EJ12" s="31">
        <v>41.6</v>
      </c>
      <c r="EK12" s="31">
        <v>41.8</v>
      </c>
      <c r="EL12" s="31">
        <v>41.1</v>
      </c>
      <c r="EM12" s="31">
        <v>40.5</v>
      </c>
      <c r="EN12" s="31">
        <v>38</v>
      </c>
      <c r="EO12" s="31">
        <v>36.4</v>
      </c>
      <c r="EP12" s="31">
        <v>32.6</v>
      </c>
      <c r="EQ12" s="31">
        <v>29.6</v>
      </c>
      <c r="ER12" s="31">
        <v>27.2</v>
      </c>
      <c r="ES12" s="31">
        <v>23.7</v>
      </c>
      <c r="ET12" s="31">
        <v>21.3</v>
      </c>
      <c r="EU12" s="31">
        <v>21.3</v>
      </c>
      <c r="EV12" s="31">
        <v>21.1</v>
      </c>
      <c r="EW12" s="31">
        <v>20.100000000000001</v>
      </c>
      <c r="EX12" s="31">
        <v>18</v>
      </c>
      <c r="EY12" s="31">
        <v>35.700000000000003</v>
      </c>
      <c r="EZ12" s="31">
        <v>34.299999999999997</v>
      </c>
      <c r="FA12" s="31">
        <v>37</v>
      </c>
      <c r="FB12" s="31">
        <v>37.9</v>
      </c>
      <c r="FC12" s="31">
        <v>37.6</v>
      </c>
      <c r="FD12" s="31">
        <v>37.4</v>
      </c>
      <c r="FE12" s="31">
        <v>35.299999999999997</v>
      </c>
      <c r="FF12" s="31">
        <v>34.1</v>
      </c>
      <c r="FG12" s="31">
        <v>31</v>
      </c>
      <c r="FH12" s="31">
        <v>28.6</v>
      </c>
      <c r="FI12" s="31">
        <v>26.5</v>
      </c>
      <c r="FJ12" s="31">
        <v>23.5</v>
      </c>
      <c r="FK12" s="31">
        <v>21.4</v>
      </c>
      <c r="FL12" s="31">
        <v>21.3</v>
      </c>
      <c r="FM12" s="31">
        <v>21</v>
      </c>
      <c r="FN12" s="31">
        <v>19.8</v>
      </c>
      <c r="FO12" s="31">
        <v>17.600000000000001</v>
      </c>
      <c r="FP12" s="31">
        <v>32.299999999999997</v>
      </c>
      <c r="FQ12" s="31">
        <v>31.2</v>
      </c>
      <c r="FR12" s="31">
        <v>33.5</v>
      </c>
      <c r="FS12" s="31">
        <v>34.799999999999997</v>
      </c>
      <c r="FT12" s="31">
        <v>34.9</v>
      </c>
      <c r="FU12" s="31">
        <v>34.9</v>
      </c>
      <c r="FV12" s="31">
        <v>33.200000000000003</v>
      </c>
      <c r="FW12" s="31">
        <v>32.200000000000003</v>
      </c>
      <c r="FX12" s="31">
        <v>29.7</v>
      </c>
      <c r="FY12" s="31">
        <v>27.8</v>
      </c>
      <c r="FZ12" s="31">
        <v>26</v>
      </c>
      <c r="GA12" s="31">
        <v>23.4</v>
      </c>
      <c r="GB12" s="31">
        <v>21.4</v>
      </c>
      <c r="GC12" s="31">
        <v>21.4</v>
      </c>
      <c r="GD12" s="31">
        <v>20.8</v>
      </c>
      <c r="GE12" s="31">
        <v>19.5</v>
      </c>
      <c r="GF12" s="31">
        <v>17.3</v>
      </c>
      <c r="GG12" s="31">
        <v>29.7</v>
      </c>
      <c r="GH12" s="31">
        <v>28.8</v>
      </c>
      <c r="GI12" s="31">
        <v>30.9</v>
      </c>
      <c r="GJ12" s="31">
        <v>32.5</v>
      </c>
      <c r="GK12" s="31">
        <v>32.799999999999997</v>
      </c>
      <c r="GL12" s="31">
        <v>33</v>
      </c>
      <c r="GM12" s="31">
        <v>31.6</v>
      </c>
      <c r="GN12" s="31">
        <v>30.8</v>
      </c>
      <c r="GO12" s="31">
        <v>28.6</v>
      </c>
      <c r="GP12" s="31">
        <v>27.1</v>
      </c>
      <c r="GQ12" s="31">
        <v>25.6</v>
      </c>
      <c r="GR12" s="31">
        <v>23.3</v>
      </c>
      <c r="GS12" s="31">
        <v>21.5</v>
      </c>
      <c r="GT12" s="31">
        <v>21.5</v>
      </c>
      <c r="GU12" s="31">
        <v>20.7</v>
      </c>
      <c r="GV12" s="31">
        <v>19.2</v>
      </c>
      <c r="GW12" s="31">
        <v>16.899999999999999</v>
      </c>
      <c r="GX12" s="31">
        <v>27.6</v>
      </c>
      <c r="GY12" s="31">
        <v>27</v>
      </c>
      <c r="GZ12" s="31">
        <v>28.9</v>
      </c>
      <c r="HA12" s="31">
        <v>30.6</v>
      </c>
      <c r="HB12" s="31">
        <v>31.2</v>
      </c>
      <c r="HC12" s="31">
        <v>31.3</v>
      </c>
      <c r="HD12" s="31">
        <v>30.3</v>
      </c>
      <c r="HE12" s="31">
        <v>29.7</v>
      </c>
      <c r="HF12" s="31">
        <v>27.9</v>
      </c>
      <c r="HG12" s="31">
        <v>26.4</v>
      </c>
      <c r="HH12" s="31">
        <v>25.3</v>
      </c>
      <c r="HI12" s="31">
        <v>23.2</v>
      </c>
      <c r="HJ12" s="31">
        <v>21.7</v>
      </c>
      <c r="HK12" s="31">
        <v>21.2</v>
      </c>
      <c r="HL12" s="31">
        <v>20.3</v>
      </c>
      <c r="HM12" s="31">
        <v>18.7</v>
      </c>
      <c r="HN12" s="31">
        <v>16.5</v>
      </c>
      <c r="HO12" s="31">
        <v>22.1</v>
      </c>
      <c r="HP12" s="31">
        <v>21.7</v>
      </c>
      <c r="HQ12" s="31">
        <v>23.6</v>
      </c>
      <c r="HR12" s="31">
        <v>25.1</v>
      </c>
      <c r="HS12" s="31">
        <v>25.9</v>
      </c>
      <c r="HT12" s="31">
        <v>26.3</v>
      </c>
      <c r="HU12" s="31">
        <v>26</v>
      </c>
      <c r="HV12" s="31">
        <v>25.9</v>
      </c>
      <c r="HW12" s="31">
        <v>25.2</v>
      </c>
      <c r="HX12" s="31">
        <v>24.5</v>
      </c>
      <c r="HY12" s="31">
        <v>23.9</v>
      </c>
      <c r="HZ12" s="31">
        <v>22.2</v>
      </c>
      <c r="IA12" s="31">
        <v>20.6</v>
      </c>
      <c r="IB12" s="31">
        <v>19.5</v>
      </c>
      <c r="IC12" s="31">
        <v>17.899999999999999</v>
      </c>
      <c r="ID12" s="31">
        <v>16</v>
      </c>
      <c r="IE12" s="31">
        <v>14.2</v>
      </c>
      <c r="IF12" s="31">
        <v>20.5</v>
      </c>
      <c r="IG12" s="31">
        <v>20</v>
      </c>
      <c r="IH12" s="31">
        <v>21.5</v>
      </c>
      <c r="II12" s="31">
        <v>23.4</v>
      </c>
      <c r="IJ12" s="31">
        <v>24.2</v>
      </c>
      <c r="IK12" s="31">
        <v>24.7</v>
      </c>
      <c r="IL12" s="31">
        <v>24.8</v>
      </c>
      <c r="IM12" s="31">
        <v>24.9</v>
      </c>
      <c r="IN12" s="31">
        <v>24.4</v>
      </c>
      <c r="IO12" s="31">
        <v>23.9</v>
      </c>
      <c r="IP12" s="31">
        <v>23.5</v>
      </c>
      <c r="IQ12" s="31">
        <v>21.8</v>
      </c>
      <c r="IR12" s="31">
        <v>19.899999999999999</v>
      </c>
      <c r="IS12" s="31">
        <v>18.2</v>
      </c>
      <c r="IT12" s="31">
        <v>16.100000000000001</v>
      </c>
      <c r="IU12" s="31">
        <v>14.3</v>
      </c>
      <c r="IV12" s="31">
        <v>12.8</v>
      </c>
      <c r="IW12" s="31">
        <v>20</v>
      </c>
      <c r="IX12" s="31">
        <v>19.600000000000001</v>
      </c>
      <c r="IY12" s="31">
        <v>21</v>
      </c>
      <c r="IZ12" s="31">
        <v>22.8</v>
      </c>
      <c r="JA12" s="31">
        <v>23.6</v>
      </c>
      <c r="JB12" s="31">
        <v>24.3</v>
      </c>
      <c r="JC12" s="31">
        <v>24.3</v>
      </c>
      <c r="JD12" s="31">
        <v>24.6</v>
      </c>
      <c r="JE12" s="31">
        <v>24.3</v>
      </c>
      <c r="JF12" s="31">
        <v>23.9</v>
      </c>
      <c r="JG12" s="31">
        <v>23.4</v>
      </c>
      <c r="JH12" s="31">
        <v>21.5</v>
      </c>
      <c r="JI12" s="31">
        <v>19.2</v>
      </c>
      <c r="JJ12" s="31">
        <v>17.2</v>
      </c>
      <c r="JK12" s="31">
        <v>15.2</v>
      </c>
      <c r="JL12" s="31">
        <v>13.6</v>
      </c>
      <c r="JM12" s="31">
        <v>12.1</v>
      </c>
      <c r="JN12" s="31">
        <v>20</v>
      </c>
      <c r="JO12" s="31">
        <v>19.600000000000001</v>
      </c>
      <c r="JP12" s="31">
        <v>20.9</v>
      </c>
      <c r="JQ12" s="31">
        <v>22.7</v>
      </c>
      <c r="JR12" s="31">
        <v>23.4</v>
      </c>
      <c r="JS12" s="31">
        <v>23.9</v>
      </c>
      <c r="JT12" s="31">
        <v>24.1</v>
      </c>
      <c r="JU12" s="31">
        <v>24.4</v>
      </c>
      <c r="JV12" s="31">
        <v>24.1</v>
      </c>
      <c r="JW12" s="31">
        <v>23.7</v>
      </c>
      <c r="JX12" s="31">
        <v>23.1</v>
      </c>
      <c r="JY12" s="31">
        <v>21</v>
      </c>
      <c r="JZ12" s="31">
        <v>18.399999999999999</v>
      </c>
      <c r="KA12" s="31">
        <v>16.399999999999999</v>
      </c>
      <c r="KB12" s="31">
        <v>14.3</v>
      </c>
      <c r="KC12" s="31">
        <v>12.7</v>
      </c>
      <c r="KD12" s="31">
        <v>11.4</v>
      </c>
    </row>
    <row r="13" spans="5:290" x14ac:dyDescent="0.3">
      <c r="E13" s="32">
        <v>41607</v>
      </c>
      <c r="F13" s="31">
        <v>43.5</v>
      </c>
      <c r="G13" s="31">
        <v>45.3</v>
      </c>
      <c r="H13" s="31">
        <v>49.8</v>
      </c>
      <c r="I13" s="31">
        <v>56.7</v>
      </c>
      <c r="J13" s="31">
        <v>63.6</v>
      </c>
      <c r="K13" s="31">
        <v>66.5</v>
      </c>
      <c r="L13" s="31">
        <v>68.599999999999994</v>
      </c>
      <c r="M13" s="31">
        <v>65.5</v>
      </c>
      <c r="N13" s="31">
        <v>51.9</v>
      </c>
      <c r="O13" s="31">
        <v>42.8</v>
      </c>
      <c r="P13" s="31">
        <v>35.700000000000003</v>
      </c>
      <c r="Q13" s="31">
        <v>27.3</v>
      </c>
      <c r="R13" s="31">
        <v>22.2</v>
      </c>
      <c r="S13" s="31">
        <v>20.399999999999999</v>
      </c>
      <c r="T13" s="31">
        <v>20.8</v>
      </c>
      <c r="U13" s="31">
        <v>20.9</v>
      </c>
      <c r="V13" s="31">
        <v>20.2</v>
      </c>
      <c r="X13" s="31">
        <v>43.5</v>
      </c>
      <c r="Y13" s="31">
        <v>45.3</v>
      </c>
      <c r="Z13" s="31">
        <v>49.8</v>
      </c>
      <c r="AA13" s="31">
        <v>56.7</v>
      </c>
      <c r="AB13" s="31">
        <v>63.6</v>
      </c>
      <c r="AC13" s="31">
        <v>66.5</v>
      </c>
      <c r="AD13" s="31">
        <v>68.599999999999994</v>
      </c>
      <c r="AE13" s="31">
        <v>65.5</v>
      </c>
      <c r="AF13" s="31">
        <v>51.9</v>
      </c>
      <c r="AG13" s="31">
        <v>42.8</v>
      </c>
      <c r="AH13" s="31">
        <v>35.700000000000003</v>
      </c>
      <c r="AI13" s="31">
        <v>27.3</v>
      </c>
      <c r="AJ13" s="31">
        <v>22.2</v>
      </c>
      <c r="AK13" s="31">
        <v>20.399999999999999</v>
      </c>
      <c r="AL13" s="31">
        <v>20.8</v>
      </c>
      <c r="AM13" s="31">
        <v>20.9</v>
      </c>
      <c r="AN13" s="31">
        <v>20.2</v>
      </c>
      <c r="AP13" s="31">
        <v>43.5</v>
      </c>
      <c r="AQ13" s="31">
        <v>45.3</v>
      </c>
      <c r="AR13" s="31">
        <v>49.8</v>
      </c>
      <c r="AS13" s="31">
        <v>56.7</v>
      </c>
      <c r="AT13" s="31">
        <v>63.6</v>
      </c>
      <c r="AU13" s="31">
        <v>66.5</v>
      </c>
      <c r="AV13" s="31">
        <v>68.599999999999994</v>
      </c>
      <c r="AW13" s="31">
        <v>65.5</v>
      </c>
      <c r="AX13" s="31">
        <v>51.9</v>
      </c>
      <c r="AY13" s="31">
        <v>42.8</v>
      </c>
      <c r="AZ13" s="31">
        <v>35.700000000000003</v>
      </c>
      <c r="BA13" s="31">
        <v>27.3</v>
      </c>
      <c r="BB13" s="31">
        <v>22.2</v>
      </c>
      <c r="BC13" s="31">
        <v>20.399999999999999</v>
      </c>
      <c r="BD13" s="31">
        <v>20.8</v>
      </c>
      <c r="BE13" s="31">
        <v>20.9</v>
      </c>
      <c r="BF13" s="31">
        <v>20.2</v>
      </c>
      <c r="BH13" s="31">
        <v>48.1</v>
      </c>
      <c r="BI13" s="31">
        <v>51.9</v>
      </c>
      <c r="BJ13" s="31">
        <v>51.1</v>
      </c>
      <c r="BK13" s="31">
        <v>55.2</v>
      </c>
      <c r="BL13" s="31">
        <v>57.1</v>
      </c>
      <c r="BM13" s="31">
        <v>57.1</v>
      </c>
      <c r="BN13" s="31">
        <v>54.1</v>
      </c>
      <c r="BO13" s="31">
        <v>51</v>
      </c>
      <c r="BP13" s="31">
        <v>42.7</v>
      </c>
      <c r="BQ13" s="31">
        <v>36.299999999999997</v>
      </c>
      <c r="BR13" s="31">
        <v>31.4</v>
      </c>
      <c r="BS13" s="31">
        <v>25.2</v>
      </c>
      <c r="BT13" s="31">
        <v>21.2</v>
      </c>
      <c r="BU13" s="31">
        <v>20.100000000000001</v>
      </c>
      <c r="BV13" s="31">
        <v>20.6</v>
      </c>
      <c r="BW13" s="31">
        <v>20.7</v>
      </c>
      <c r="BX13" s="31">
        <v>19.399999999999999</v>
      </c>
      <c r="BZ13" s="31">
        <v>52.4</v>
      </c>
      <c r="CA13" s="31">
        <v>53.9</v>
      </c>
      <c r="CB13" s="31">
        <v>54.6</v>
      </c>
      <c r="CC13" s="31">
        <v>54.7</v>
      </c>
      <c r="CD13" s="31">
        <v>55.9</v>
      </c>
      <c r="CE13" s="31">
        <v>54.6</v>
      </c>
      <c r="CF13" s="31">
        <v>50</v>
      </c>
      <c r="CG13" s="31">
        <v>46.4</v>
      </c>
      <c r="CH13" s="31">
        <v>39.200000000000003</v>
      </c>
      <c r="CI13" s="31">
        <v>33.799999999999997</v>
      </c>
      <c r="CJ13" s="31">
        <v>29.7</v>
      </c>
      <c r="CK13" s="31">
        <v>24.6</v>
      </c>
      <c r="CL13" s="31">
        <v>21</v>
      </c>
      <c r="CM13" s="31">
        <v>20.5</v>
      </c>
      <c r="CN13" s="31">
        <v>20.9</v>
      </c>
      <c r="CO13" s="31">
        <v>21</v>
      </c>
      <c r="CP13" s="31">
        <v>19.5</v>
      </c>
      <c r="CQ13" s="31">
        <v>21</v>
      </c>
      <c r="CR13" s="31">
        <v>19.5</v>
      </c>
      <c r="CT13" s="31">
        <v>45.6</v>
      </c>
      <c r="CU13" s="31">
        <v>49.3</v>
      </c>
      <c r="CV13" s="31">
        <v>51</v>
      </c>
      <c r="CW13" s="31">
        <v>50.8</v>
      </c>
      <c r="CX13" s="31">
        <v>52</v>
      </c>
      <c r="CY13" s="31">
        <v>50.7</v>
      </c>
      <c r="CZ13" s="31">
        <v>46.4</v>
      </c>
      <c r="DA13" s="31">
        <v>42.8</v>
      </c>
      <c r="DB13" s="31">
        <v>36.700000000000003</v>
      </c>
      <c r="DC13" s="31">
        <v>32</v>
      </c>
      <c r="DD13" s="31">
        <v>28.7</v>
      </c>
      <c r="DE13" s="31">
        <v>24.3</v>
      </c>
      <c r="DF13" s="31">
        <v>21.3</v>
      </c>
      <c r="DG13" s="31">
        <v>21</v>
      </c>
      <c r="DH13" s="31">
        <v>21.2</v>
      </c>
      <c r="DI13" s="31">
        <v>21.3</v>
      </c>
      <c r="DJ13" s="31">
        <v>19.399999999999999</v>
      </c>
      <c r="DK13" s="31">
        <v>21.3</v>
      </c>
      <c r="DL13" s="31">
        <v>19.399999999999999</v>
      </c>
      <c r="DN13" s="31">
        <v>38.200000000000003</v>
      </c>
      <c r="DO13" s="31">
        <v>42.7</v>
      </c>
      <c r="DP13" s="31">
        <v>45.2</v>
      </c>
      <c r="DQ13" s="31">
        <v>46.4</v>
      </c>
      <c r="DR13" s="31">
        <v>46.5</v>
      </c>
      <c r="DS13" s="31">
        <v>45.9</v>
      </c>
      <c r="DT13" s="31">
        <v>43</v>
      </c>
      <c r="DU13" s="31">
        <v>40</v>
      </c>
      <c r="DV13" s="31">
        <v>34.700000000000003</v>
      </c>
      <c r="DW13" s="31">
        <v>30.6</v>
      </c>
      <c r="DX13" s="31">
        <v>27.9</v>
      </c>
      <c r="DY13" s="31">
        <v>24</v>
      </c>
      <c r="DZ13" s="31">
        <v>21.5</v>
      </c>
      <c r="EA13" s="31">
        <v>21.4</v>
      </c>
      <c r="EB13" s="31">
        <v>21.6</v>
      </c>
      <c r="EC13" s="31">
        <v>21.4</v>
      </c>
      <c r="ED13" s="31">
        <v>19.3</v>
      </c>
      <c r="EE13" s="31">
        <v>21.4</v>
      </c>
      <c r="EF13" s="31">
        <v>19.3</v>
      </c>
      <c r="EH13" s="31">
        <v>33.4</v>
      </c>
      <c r="EI13" s="31">
        <v>37</v>
      </c>
      <c r="EJ13" s="31">
        <v>39.6</v>
      </c>
      <c r="EK13" s="31">
        <v>41</v>
      </c>
      <c r="EL13" s="31">
        <v>41</v>
      </c>
      <c r="EM13" s="31">
        <v>41</v>
      </c>
      <c r="EN13" s="31">
        <v>38.700000000000003</v>
      </c>
      <c r="EO13" s="31">
        <v>36.6</v>
      </c>
      <c r="EP13" s="31">
        <v>32.4</v>
      </c>
      <c r="EQ13" s="31">
        <v>29.2</v>
      </c>
      <c r="ER13" s="31">
        <v>26.9</v>
      </c>
      <c r="ES13" s="31">
        <v>23.7</v>
      </c>
      <c r="ET13" s="31">
        <v>21.5</v>
      </c>
      <c r="EU13" s="31">
        <v>21.5</v>
      </c>
      <c r="EV13" s="31">
        <v>21.5</v>
      </c>
      <c r="EW13" s="31">
        <v>21</v>
      </c>
      <c r="EX13" s="31">
        <v>18.8</v>
      </c>
      <c r="EY13" s="31">
        <v>29.7</v>
      </c>
      <c r="EZ13" s="31">
        <v>32.9</v>
      </c>
      <c r="FA13" s="31">
        <v>35.299999999999997</v>
      </c>
      <c r="FB13" s="31">
        <v>37.1</v>
      </c>
      <c r="FC13" s="31">
        <v>37.200000000000003</v>
      </c>
      <c r="FD13" s="31">
        <v>37.4</v>
      </c>
      <c r="FE13" s="31">
        <v>35.6</v>
      </c>
      <c r="FF13" s="31">
        <v>34</v>
      </c>
      <c r="FG13" s="31">
        <v>30.6</v>
      </c>
      <c r="FH13" s="31">
        <v>28.2</v>
      </c>
      <c r="FI13" s="31">
        <v>26.2</v>
      </c>
      <c r="FJ13" s="31">
        <v>23.4</v>
      </c>
      <c r="FK13" s="31">
        <v>21.6</v>
      </c>
      <c r="FL13" s="31">
        <v>21.6</v>
      </c>
      <c r="FM13" s="31">
        <v>21.5</v>
      </c>
      <c r="FN13" s="31">
        <v>20.7</v>
      </c>
      <c r="FO13" s="31">
        <v>18.5</v>
      </c>
      <c r="FP13" s="31">
        <v>27.2</v>
      </c>
      <c r="FQ13" s="31">
        <v>30</v>
      </c>
      <c r="FR13" s="31">
        <v>32.299999999999997</v>
      </c>
      <c r="FS13" s="31">
        <v>34.200000000000003</v>
      </c>
      <c r="FT13" s="31">
        <v>34.4</v>
      </c>
      <c r="FU13" s="31">
        <v>34.700000000000003</v>
      </c>
      <c r="FV13" s="31">
        <v>33.299999999999997</v>
      </c>
      <c r="FW13" s="31">
        <v>31.9</v>
      </c>
      <c r="FX13" s="31">
        <v>29.2</v>
      </c>
      <c r="FY13" s="31">
        <v>27.2</v>
      </c>
      <c r="FZ13" s="31">
        <v>25.6</v>
      </c>
      <c r="GA13" s="31">
        <v>23.3</v>
      </c>
      <c r="GB13" s="31">
        <v>21.7</v>
      </c>
      <c r="GC13" s="31">
        <v>21.6</v>
      </c>
      <c r="GD13" s="31">
        <v>21.4</v>
      </c>
      <c r="GE13" s="31">
        <v>20.3</v>
      </c>
      <c r="GF13" s="31">
        <v>18.100000000000001</v>
      </c>
      <c r="GG13" s="31">
        <v>25.4</v>
      </c>
      <c r="GH13" s="31">
        <v>27.9</v>
      </c>
      <c r="GI13" s="31">
        <v>29.9</v>
      </c>
      <c r="GJ13" s="31">
        <v>32</v>
      </c>
      <c r="GK13" s="31">
        <v>32.4</v>
      </c>
      <c r="GL13" s="31">
        <v>32.6</v>
      </c>
      <c r="GM13" s="31">
        <v>31.5</v>
      </c>
      <c r="GN13" s="31">
        <v>30.3</v>
      </c>
      <c r="GO13" s="31">
        <v>28.1</v>
      </c>
      <c r="GP13" s="31">
        <v>26.4</v>
      </c>
      <c r="GQ13" s="31">
        <v>25.1</v>
      </c>
      <c r="GR13" s="31">
        <v>23.2</v>
      </c>
      <c r="GS13" s="31">
        <v>21.8</v>
      </c>
      <c r="GT13" s="31">
        <v>21.7</v>
      </c>
      <c r="GU13" s="31">
        <v>21.3</v>
      </c>
      <c r="GV13" s="31">
        <v>20</v>
      </c>
      <c r="GW13" s="31">
        <v>17.8</v>
      </c>
      <c r="GX13" s="31">
        <v>23.9</v>
      </c>
      <c r="GY13" s="31">
        <v>26.4</v>
      </c>
      <c r="GZ13" s="31">
        <v>28.3</v>
      </c>
      <c r="HA13" s="31">
        <v>30.2</v>
      </c>
      <c r="HB13" s="31">
        <v>30.7</v>
      </c>
      <c r="HC13" s="31">
        <v>30.9</v>
      </c>
      <c r="HD13" s="31">
        <v>30.1</v>
      </c>
      <c r="HE13" s="31">
        <v>29.1</v>
      </c>
      <c r="HF13" s="31">
        <v>27.2</v>
      </c>
      <c r="HG13" s="31">
        <v>25.7</v>
      </c>
      <c r="HH13" s="31">
        <v>24.7</v>
      </c>
      <c r="HI13" s="31">
        <v>23.1</v>
      </c>
      <c r="HJ13" s="31">
        <v>21.9</v>
      </c>
      <c r="HK13" s="31">
        <v>21.5</v>
      </c>
      <c r="HL13" s="31">
        <v>20.8</v>
      </c>
      <c r="HM13" s="31">
        <v>19.5</v>
      </c>
      <c r="HN13" s="31">
        <v>17.3</v>
      </c>
      <c r="HO13" s="31">
        <v>19.2</v>
      </c>
      <c r="HP13" s="31">
        <v>21.1</v>
      </c>
      <c r="HQ13" s="31">
        <v>22.8</v>
      </c>
      <c r="HR13" s="31">
        <v>24.3</v>
      </c>
      <c r="HS13" s="31">
        <v>25.1</v>
      </c>
      <c r="HT13" s="31">
        <v>25.7</v>
      </c>
      <c r="HU13" s="31">
        <v>25.5</v>
      </c>
      <c r="HV13" s="31">
        <v>25.3</v>
      </c>
      <c r="HW13" s="31">
        <v>24.4</v>
      </c>
      <c r="HX13" s="31">
        <v>23.7</v>
      </c>
      <c r="HY13" s="31">
        <v>23.4</v>
      </c>
      <c r="HZ13" s="31">
        <v>22.2</v>
      </c>
      <c r="IA13" s="31">
        <v>21</v>
      </c>
      <c r="IB13" s="31">
        <v>19.8</v>
      </c>
      <c r="IC13" s="31">
        <v>18.5</v>
      </c>
      <c r="ID13" s="31">
        <v>16.7</v>
      </c>
      <c r="IE13" s="31">
        <v>14.6</v>
      </c>
      <c r="IF13" s="31">
        <v>17.8</v>
      </c>
      <c r="IG13" s="31">
        <v>19.5</v>
      </c>
      <c r="IH13" s="31">
        <v>20.9</v>
      </c>
      <c r="II13" s="31">
        <v>22.5</v>
      </c>
      <c r="IJ13" s="31">
        <v>23.4</v>
      </c>
      <c r="IK13" s="31">
        <v>24</v>
      </c>
      <c r="IL13" s="31">
        <v>24.4</v>
      </c>
      <c r="IM13" s="31">
        <v>24.2</v>
      </c>
      <c r="IN13" s="31">
        <v>23.6</v>
      </c>
      <c r="IO13" s="31">
        <v>23.2</v>
      </c>
      <c r="IP13" s="31">
        <v>23</v>
      </c>
      <c r="IQ13" s="31">
        <v>21.9</v>
      </c>
      <c r="IR13" s="31">
        <v>20.399999999999999</v>
      </c>
      <c r="IS13" s="31">
        <v>18.5</v>
      </c>
      <c r="IT13" s="31">
        <v>16.600000000000001</v>
      </c>
      <c r="IU13" s="31">
        <v>14.7</v>
      </c>
      <c r="IV13" s="31">
        <v>13.5</v>
      </c>
      <c r="IW13" s="31">
        <v>17.5</v>
      </c>
      <c r="IX13" s="31">
        <v>19.100000000000001</v>
      </c>
      <c r="IY13" s="31">
        <v>20.399999999999999</v>
      </c>
      <c r="IZ13" s="31">
        <v>21.8</v>
      </c>
      <c r="JA13" s="31">
        <v>22.8</v>
      </c>
      <c r="JB13" s="31">
        <v>23.6</v>
      </c>
      <c r="JC13" s="31">
        <v>23.9</v>
      </c>
      <c r="JD13" s="31">
        <v>23.9</v>
      </c>
      <c r="JE13" s="31">
        <v>23.6</v>
      </c>
      <c r="JF13" s="31">
        <v>23.2</v>
      </c>
      <c r="JG13" s="31">
        <v>23</v>
      </c>
      <c r="JH13" s="31">
        <v>21.6</v>
      </c>
      <c r="JI13" s="31">
        <v>19.7</v>
      </c>
      <c r="JJ13" s="31">
        <v>17.600000000000001</v>
      </c>
      <c r="JK13" s="31">
        <v>15.6</v>
      </c>
      <c r="JL13" s="31">
        <v>14.3</v>
      </c>
      <c r="JM13" s="31">
        <v>12.9</v>
      </c>
      <c r="JN13" s="31">
        <v>17.5</v>
      </c>
      <c r="JO13" s="31">
        <v>19.2</v>
      </c>
      <c r="JP13" s="31">
        <v>20.3</v>
      </c>
      <c r="JQ13" s="31">
        <v>21.5</v>
      </c>
      <c r="JR13" s="31">
        <v>22.5</v>
      </c>
      <c r="JS13" s="31">
        <v>23.3</v>
      </c>
      <c r="JT13" s="31">
        <v>23.7</v>
      </c>
      <c r="JU13" s="31">
        <v>23.8</v>
      </c>
      <c r="JV13" s="31">
        <v>23.5</v>
      </c>
      <c r="JW13" s="31">
        <v>23.1</v>
      </c>
      <c r="JX13" s="31">
        <v>22.7</v>
      </c>
      <c r="JY13" s="31">
        <v>21.2</v>
      </c>
      <c r="JZ13" s="31">
        <v>19</v>
      </c>
      <c r="KA13" s="31">
        <v>16.7</v>
      </c>
      <c r="KB13" s="31">
        <v>14.9</v>
      </c>
      <c r="KC13" s="31">
        <v>13.4</v>
      </c>
      <c r="KD13" s="31">
        <v>12</v>
      </c>
    </row>
    <row r="14" spans="5:290" x14ac:dyDescent="0.3">
      <c r="E14" s="32">
        <v>41639</v>
      </c>
      <c r="F14" s="31">
        <v>46.4</v>
      </c>
      <c r="G14" s="31">
        <v>48.6</v>
      </c>
      <c r="H14" s="31">
        <v>58.5</v>
      </c>
      <c r="I14" s="31">
        <v>62.6</v>
      </c>
      <c r="J14" s="31">
        <v>62.4</v>
      </c>
      <c r="K14" s="31">
        <v>61.2</v>
      </c>
      <c r="L14" s="31">
        <v>59.2</v>
      </c>
      <c r="M14" s="31">
        <v>55.6</v>
      </c>
      <c r="N14" s="31">
        <v>45.7</v>
      </c>
      <c r="O14" s="31">
        <v>38.9</v>
      </c>
      <c r="P14" s="31">
        <v>34.200000000000003</v>
      </c>
      <c r="Q14" s="31">
        <v>26.7</v>
      </c>
      <c r="R14" s="31">
        <v>21.9</v>
      </c>
      <c r="S14" s="31">
        <v>20.6</v>
      </c>
      <c r="T14" s="31">
        <v>20.9</v>
      </c>
      <c r="U14" s="31">
        <v>20.6</v>
      </c>
      <c r="V14" s="31">
        <v>20.100000000000001</v>
      </c>
      <c r="X14" s="31">
        <v>46.4</v>
      </c>
      <c r="Y14" s="31">
        <v>48.6</v>
      </c>
      <c r="Z14" s="31">
        <v>58.5</v>
      </c>
      <c r="AA14" s="31">
        <v>62.6</v>
      </c>
      <c r="AB14" s="31">
        <v>62.4</v>
      </c>
      <c r="AC14" s="31">
        <v>61.2</v>
      </c>
      <c r="AD14" s="31">
        <v>59.2</v>
      </c>
      <c r="AE14" s="31">
        <v>55.6</v>
      </c>
      <c r="AF14" s="31">
        <v>45.7</v>
      </c>
      <c r="AG14" s="31">
        <v>38.9</v>
      </c>
      <c r="AH14" s="31">
        <v>34.200000000000003</v>
      </c>
      <c r="AI14" s="31">
        <v>26.7</v>
      </c>
      <c r="AJ14" s="31">
        <v>21.9</v>
      </c>
      <c r="AK14" s="31">
        <v>20.6</v>
      </c>
      <c r="AL14" s="31">
        <v>20.9</v>
      </c>
      <c r="AM14" s="31">
        <v>20.6</v>
      </c>
      <c r="AN14" s="31">
        <v>20.100000000000001</v>
      </c>
      <c r="AP14" s="31">
        <v>46.4</v>
      </c>
      <c r="AQ14" s="31">
        <v>48.6</v>
      </c>
      <c r="AR14" s="31">
        <v>58.5</v>
      </c>
      <c r="AS14" s="31">
        <v>62.6</v>
      </c>
      <c r="AT14" s="31">
        <v>62.4</v>
      </c>
      <c r="AU14" s="31">
        <v>61.2</v>
      </c>
      <c r="AV14" s="31">
        <v>59.2</v>
      </c>
      <c r="AW14" s="31">
        <v>55.6</v>
      </c>
      <c r="AX14" s="31">
        <v>45.7</v>
      </c>
      <c r="AY14" s="31">
        <v>38.9</v>
      </c>
      <c r="AZ14" s="31">
        <v>34.200000000000003</v>
      </c>
      <c r="BA14" s="31">
        <v>26.7</v>
      </c>
      <c r="BB14" s="31">
        <v>21.9</v>
      </c>
      <c r="BC14" s="31">
        <v>20.6</v>
      </c>
      <c r="BD14" s="31">
        <v>20.9</v>
      </c>
      <c r="BE14" s="31">
        <v>20.6</v>
      </c>
      <c r="BF14" s="31">
        <v>20.100000000000001</v>
      </c>
      <c r="BH14" s="31">
        <v>51.5</v>
      </c>
      <c r="BI14" s="31">
        <v>49.7</v>
      </c>
      <c r="BJ14" s="31">
        <v>48.9</v>
      </c>
      <c r="BK14" s="31">
        <v>53.7</v>
      </c>
      <c r="BL14" s="31">
        <v>52.9</v>
      </c>
      <c r="BM14" s="31">
        <v>50.9</v>
      </c>
      <c r="BN14" s="31">
        <v>47.7</v>
      </c>
      <c r="BO14" s="31">
        <v>45.4</v>
      </c>
      <c r="BP14" s="31">
        <v>38.799999999999997</v>
      </c>
      <c r="BQ14" s="31">
        <v>34</v>
      </c>
      <c r="BR14" s="31">
        <v>30.5</v>
      </c>
      <c r="BS14" s="31">
        <v>24.8</v>
      </c>
      <c r="BT14" s="31">
        <v>20.9</v>
      </c>
      <c r="BU14" s="31">
        <v>20.399999999999999</v>
      </c>
      <c r="BV14" s="31">
        <v>20.7</v>
      </c>
      <c r="BW14" s="31">
        <v>20.5</v>
      </c>
      <c r="BX14" s="31">
        <v>19.399999999999999</v>
      </c>
      <c r="BZ14" s="31">
        <v>54</v>
      </c>
      <c r="CA14" s="31">
        <v>50.9</v>
      </c>
      <c r="CB14" s="31">
        <v>50.9</v>
      </c>
      <c r="CC14" s="31">
        <v>50.9</v>
      </c>
      <c r="CD14" s="31">
        <v>50.6</v>
      </c>
      <c r="CE14" s="31">
        <v>48.2</v>
      </c>
      <c r="CF14" s="31">
        <v>44.1</v>
      </c>
      <c r="CG14" s="31">
        <v>41.9</v>
      </c>
      <c r="CH14" s="31">
        <v>36.5</v>
      </c>
      <c r="CI14" s="31">
        <v>32.299999999999997</v>
      </c>
      <c r="CJ14" s="31">
        <v>29</v>
      </c>
      <c r="CK14" s="31">
        <v>24.2</v>
      </c>
      <c r="CL14" s="31">
        <v>20.9</v>
      </c>
      <c r="CM14" s="31">
        <v>20.7</v>
      </c>
      <c r="CN14" s="31">
        <v>20.9</v>
      </c>
      <c r="CO14" s="31">
        <v>20.9</v>
      </c>
      <c r="CP14" s="31">
        <v>19.5</v>
      </c>
      <c r="CQ14" s="31">
        <v>20.9</v>
      </c>
      <c r="CR14" s="31">
        <v>19.5</v>
      </c>
      <c r="CT14" s="31">
        <v>47.8</v>
      </c>
      <c r="CU14" s="31">
        <v>47.4</v>
      </c>
      <c r="CV14" s="31">
        <v>47.9</v>
      </c>
      <c r="CW14" s="31">
        <v>47</v>
      </c>
      <c r="CX14" s="31">
        <v>46.7</v>
      </c>
      <c r="CY14" s="31">
        <v>44.8</v>
      </c>
      <c r="CZ14" s="31">
        <v>41.5</v>
      </c>
      <c r="DA14" s="31">
        <v>39.200000000000003</v>
      </c>
      <c r="DB14" s="31">
        <v>34.700000000000003</v>
      </c>
      <c r="DC14" s="31">
        <v>30.8</v>
      </c>
      <c r="DD14" s="31">
        <v>28</v>
      </c>
      <c r="DE14" s="31">
        <v>23.8</v>
      </c>
      <c r="DF14" s="31">
        <v>21.2</v>
      </c>
      <c r="DG14" s="31">
        <v>21.1</v>
      </c>
      <c r="DH14" s="31">
        <v>21.2</v>
      </c>
      <c r="DI14" s="31">
        <v>21</v>
      </c>
      <c r="DJ14" s="31">
        <v>19.5</v>
      </c>
      <c r="DK14" s="31">
        <v>21</v>
      </c>
      <c r="DL14" s="31">
        <v>19.5</v>
      </c>
      <c r="DN14" s="31">
        <v>40.9</v>
      </c>
      <c r="DO14" s="31">
        <v>41.6</v>
      </c>
      <c r="DP14" s="31">
        <v>43.2</v>
      </c>
      <c r="DQ14" s="31">
        <v>43.2</v>
      </c>
      <c r="DR14" s="31">
        <v>42.4</v>
      </c>
      <c r="DS14" s="31">
        <v>41.5</v>
      </c>
      <c r="DT14" s="31">
        <v>39</v>
      </c>
      <c r="DU14" s="31">
        <v>37.1</v>
      </c>
      <c r="DV14" s="31">
        <v>32.9</v>
      </c>
      <c r="DW14" s="31">
        <v>29.5</v>
      </c>
      <c r="DX14" s="31">
        <v>27.2</v>
      </c>
      <c r="DY14" s="31">
        <v>23.5</v>
      </c>
      <c r="DZ14" s="31">
        <v>21.4</v>
      </c>
      <c r="EA14" s="31">
        <v>21.5</v>
      </c>
      <c r="EB14" s="31">
        <v>21.6</v>
      </c>
      <c r="EC14" s="31">
        <v>21.3</v>
      </c>
      <c r="ED14" s="31">
        <v>19.399999999999999</v>
      </c>
      <c r="EE14" s="31">
        <v>21.3</v>
      </c>
      <c r="EF14" s="31">
        <v>19.399999999999999</v>
      </c>
      <c r="EH14" s="31">
        <v>35</v>
      </c>
      <c r="EI14" s="31">
        <v>35.9</v>
      </c>
      <c r="EJ14" s="31">
        <v>38</v>
      </c>
      <c r="EK14" s="31">
        <v>38.700000000000003</v>
      </c>
      <c r="EL14" s="31">
        <v>37.9</v>
      </c>
      <c r="EM14" s="31">
        <v>37.700000000000003</v>
      </c>
      <c r="EN14" s="31">
        <v>35.700000000000003</v>
      </c>
      <c r="EO14" s="31">
        <v>34.200000000000003</v>
      </c>
      <c r="EP14" s="31">
        <v>30.9</v>
      </c>
      <c r="EQ14" s="31">
        <v>28.3</v>
      </c>
      <c r="ER14" s="31">
        <v>26.3</v>
      </c>
      <c r="ES14" s="31">
        <v>23.2</v>
      </c>
      <c r="ET14" s="31">
        <v>21.5</v>
      </c>
      <c r="EU14" s="31">
        <v>21.6</v>
      </c>
      <c r="EV14" s="31">
        <v>21.5</v>
      </c>
      <c r="EW14" s="31">
        <v>20.9</v>
      </c>
      <c r="EX14" s="31">
        <v>19</v>
      </c>
      <c r="EY14" s="31">
        <v>30.8</v>
      </c>
      <c r="EZ14" s="31">
        <v>32.200000000000003</v>
      </c>
      <c r="FA14" s="31">
        <v>34.1</v>
      </c>
      <c r="FB14" s="31">
        <v>35.200000000000003</v>
      </c>
      <c r="FC14" s="31">
        <v>34.700000000000003</v>
      </c>
      <c r="FD14" s="31">
        <v>34.6</v>
      </c>
      <c r="FE14" s="31">
        <v>33.1</v>
      </c>
      <c r="FF14" s="31">
        <v>32</v>
      </c>
      <c r="FG14" s="31">
        <v>29.3</v>
      </c>
      <c r="FH14" s="31">
        <v>27.3</v>
      </c>
      <c r="FI14" s="31">
        <v>25.6</v>
      </c>
      <c r="FJ14" s="31">
        <v>22.9</v>
      </c>
      <c r="FK14" s="31">
        <v>21.5</v>
      </c>
      <c r="FL14" s="31">
        <v>21.6</v>
      </c>
      <c r="FM14" s="31">
        <v>21.5</v>
      </c>
      <c r="FN14" s="31">
        <v>20.7</v>
      </c>
      <c r="FO14" s="31">
        <v>18.7</v>
      </c>
      <c r="FP14" s="31">
        <v>27.6</v>
      </c>
      <c r="FQ14" s="31">
        <v>29.4</v>
      </c>
      <c r="FR14" s="31">
        <v>31.3</v>
      </c>
      <c r="FS14" s="31">
        <v>32.4</v>
      </c>
      <c r="FT14" s="31">
        <v>32.200000000000003</v>
      </c>
      <c r="FU14" s="31">
        <v>32.200000000000003</v>
      </c>
      <c r="FV14" s="31">
        <v>31.1</v>
      </c>
      <c r="FW14" s="31">
        <v>30.1</v>
      </c>
      <c r="FX14" s="31">
        <v>28.1</v>
      </c>
      <c r="FY14" s="31">
        <v>26.4</v>
      </c>
      <c r="FZ14" s="31">
        <v>25</v>
      </c>
      <c r="GA14" s="31">
        <v>22.8</v>
      </c>
      <c r="GB14" s="31">
        <v>21.6</v>
      </c>
      <c r="GC14" s="31">
        <v>21.7</v>
      </c>
      <c r="GD14" s="31">
        <v>21.5</v>
      </c>
      <c r="GE14" s="31">
        <v>20.399999999999999</v>
      </c>
      <c r="GF14" s="31">
        <v>18.399999999999999</v>
      </c>
      <c r="GG14" s="31">
        <v>25.1</v>
      </c>
      <c r="GH14" s="31">
        <v>27.2</v>
      </c>
      <c r="GI14" s="31">
        <v>29</v>
      </c>
      <c r="GJ14" s="31">
        <v>30.3</v>
      </c>
      <c r="GK14" s="31">
        <v>30.3</v>
      </c>
      <c r="GL14" s="31">
        <v>30.3</v>
      </c>
      <c r="GM14" s="31">
        <v>29.6</v>
      </c>
      <c r="GN14" s="31">
        <v>28.7</v>
      </c>
      <c r="GO14" s="31">
        <v>27</v>
      </c>
      <c r="GP14" s="31">
        <v>25.7</v>
      </c>
      <c r="GQ14" s="31">
        <v>24.6</v>
      </c>
      <c r="GR14" s="31">
        <v>22.7</v>
      </c>
      <c r="GS14" s="31">
        <v>21.7</v>
      </c>
      <c r="GT14" s="31">
        <v>21.8</v>
      </c>
      <c r="GU14" s="31">
        <v>21.4</v>
      </c>
      <c r="GV14" s="31">
        <v>20.2</v>
      </c>
      <c r="GW14" s="31">
        <v>18.100000000000001</v>
      </c>
      <c r="GX14" s="31">
        <v>23</v>
      </c>
      <c r="GY14" s="31">
        <v>25.5</v>
      </c>
      <c r="GZ14" s="31">
        <v>27</v>
      </c>
      <c r="HA14" s="31">
        <v>28.3</v>
      </c>
      <c r="HB14" s="31">
        <v>28.6</v>
      </c>
      <c r="HC14" s="31">
        <v>28.6</v>
      </c>
      <c r="HD14" s="31">
        <v>28.2</v>
      </c>
      <c r="HE14" s="31">
        <v>27.5</v>
      </c>
      <c r="HF14" s="31">
        <v>26.1</v>
      </c>
      <c r="HG14" s="31">
        <v>25</v>
      </c>
      <c r="HH14" s="31">
        <v>24.2</v>
      </c>
      <c r="HI14" s="31">
        <v>22.6</v>
      </c>
      <c r="HJ14" s="31">
        <v>21.8</v>
      </c>
      <c r="HK14" s="31">
        <v>21.6</v>
      </c>
      <c r="HL14" s="31">
        <v>21</v>
      </c>
      <c r="HM14" s="31">
        <v>19.8</v>
      </c>
      <c r="HN14" s="31">
        <v>17.7</v>
      </c>
      <c r="HO14" s="31">
        <v>18.8</v>
      </c>
      <c r="HP14" s="31">
        <v>20.7</v>
      </c>
      <c r="HQ14" s="31">
        <v>21.9</v>
      </c>
      <c r="HR14" s="31">
        <v>23.2</v>
      </c>
      <c r="HS14" s="31">
        <v>23.9</v>
      </c>
      <c r="HT14" s="31">
        <v>24.2</v>
      </c>
      <c r="HU14" s="31">
        <v>24.2</v>
      </c>
      <c r="HV14" s="31">
        <v>24.2</v>
      </c>
      <c r="HW14" s="31">
        <v>23.7</v>
      </c>
      <c r="HX14" s="31">
        <v>23.3</v>
      </c>
      <c r="HY14" s="31">
        <v>23</v>
      </c>
      <c r="HZ14" s="31">
        <v>21.8</v>
      </c>
      <c r="IA14" s="31">
        <v>20.9</v>
      </c>
      <c r="IB14" s="31">
        <v>19.899999999999999</v>
      </c>
      <c r="IC14" s="31">
        <v>18.7</v>
      </c>
      <c r="ID14" s="31">
        <v>17</v>
      </c>
      <c r="IE14" s="31">
        <v>15.1</v>
      </c>
      <c r="IF14" s="31">
        <v>17.5</v>
      </c>
      <c r="IG14" s="31">
        <v>19</v>
      </c>
      <c r="IH14" s="31">
        <v>20.100000000000001</v>
      </c>
      <c r="II14" s="31">
        <v>21.5</v>
      </c>
      <c r="IJ14" s="31">
        <v>22.2</v>
      </c>
      <c r="IK14" s="31">
        <v>22.6</v>
      </c>
      <c r="IL14" s="31">
        <v>23.1</v>
      </c>
      <c r="IM14" s="31">
        <v>23.1</v>
      </c>
      <c r="IN14" s="31">
        <v>23.1</v>
      </c>
      <c r="IO14" s="31">
        <v>22.9</v>
      </c>
      <c r="IP14" s="31">
        <v>22.7</v>
      </c>
      <c r="IQ14" s="31">
        <v>21.5</v>
      </c>
      <c r="IR14" s="31">
        <v>20.3</v>
      </c>
      <c r="IS14" s="31">
        <v>18.7</v>
      </c>
      <c r="IT14" s="31">
        <v>16.899999999999999</v>
      </c>
      <c r="IU14" s="31">
        <v>15.1</v>
      </c>
      <c r="IV14" s="31">
        <v>13.8</v>
      </c>
      <c r="IW14" s="31">
        <v>17.100000000000001</v>
      </c>
      <c r="IX14" s="31">
        <v>18.5</v>
      </c>
      <c r="IY14" s="31">
        <v>19.399999999999999</v>
      </c>
      <c r="IZ14" s="31">
        <v>20.8</v>
      </c>
      <c r="JA14" s="31">
        <v>21.6</v>
      </c>
      <c r="JB14" s="31">
        <v>22.2</v>
      </c>
      <c r="JC14" s="31">
        <v>22.6</v>
      </c>
      <c r="JD14" s="31">
        <v>22.9</v>
      </c>
      <c r="JE14" s="31">
        <v>23</v>
      </c>
      <c r="JF14" s="31">
        <v>22.8</v>
      </c>
      <c r="JG14" s="31">
        <v>22.7</v>
      </c>
      <c r="JH14" s="31">
        <v>21.2</v>
      </c>
      <c r="JI14" s="31">
        <v>19.7</v>
      </c>
      <c r="JJ14" s="31">
        <v>17.7</v>
      </c>
      <c r="JK14" s="31">
        <v>15.9</v>
      </c>
      <c r="JL14" s="31">
        <v>14.6</v>
      </c>
      <c r="JM14" s="31">
        <v>13.2</v>
      </c>
      <c r="JN14" s="31">
        <v>17.100000000000001</v>
      </c>
      <c r="JO14" s="31">
        <v>18.399999999999999</v>
      </c>
      <c r="JP14" s="31">
        <v>19.100000000000001</v>
      </c>
      <c r="JQ14" s="31">
        <v>20.6</v>
      </c>
      <c r="JR14" s="31">
        <v>21.4</v>
      </c>
      <c r="JS14" s="31">
        <v>21.9</v>
      </c>
      <c r="JT14" s="31">
        <v>22.4</v>
      </c>
      <c r="JU14" s="31">
        <v>22.7</v>
      </c>
      <c r="JV14" s="31">
        <v>22.8</v>
      </c>
      <c r="JW14" s="31">
        <v>22.7</v>
      </c>
      <c r="JX14" s="31">
        <v>22.4</v>
      </c>
      <c r="JY14" s="31">
        <v>20.8</v>
      </c>
      <c r="JZ14" s="31">
        <v>19</v>
      </c>
      <c r="KA14" s="31">
        <v>16.899999999999999</v>
      </c>
      <c r="KB14" s="31">
        <v>15.1</v>
      </c>
      <c r="KC14" s="31">
        <v>13.7</v>
      </c>
      <c r="KD14" s="31">
        <v>12.2</v>
      </c>
    </row>
    <row r="15" spans="5:290" x14ac:dyDescent="0.3">
      <c r="E15" s="32">
        <v>41670</v>
      </c>
      <c r="F15" s="31">
        <v>67.5</v>
      </c>
      <c r="G15" s="31">
        <v>63</v>
      </c>
      <c r="H15" s="31">
        <v>65</v>
      </c>
      <c r="I15" s="31">
        <v>62.9</v>
      </c>
      <c r="J15" s="31">
        <v>64.3</v>
      </c>
      <c r="K15" s="31">
        <v>66.5</v>
      </c>
      <c r="L15" s="31">
        <v>68.3</v>
      </c>
      <c r="M15" s="31">
        <v>65.599999999999994</v>
      </c>
      <c r="N15" s="31">
        <v>52.1</v>
      </c>
      <c r="O15" s="31">
        <v>43.6</v>
      </c>
      <c r="P15" s="31">
        <v>36.5</v>
      </c>
      <c r="Q15" s="31">
        <v>27.8</v>
      </c>
      <c r="R15" s="31">
        <v>22.5</v>
      </c>
      <c r="S15" s="31">
        <v>21.3</v>
      </c>
      <c r="T15" s="31">
        <v>21.6</v>
      </c>
      <c r="U15" s="31">
        <v>21.2</v>
      </c>
      <c r="V15" s="31">
        <v>20.6</v>
      </c>
      <c r="X15" s="31">
        <v>67.5</v>
      </c>
      <c r="Y15" s="31">
        <v>63</v>
      </c>
      <c r="Z15" s="31">
        <v>65</v>
      </c>
      <c r="AA15" s="31">
        <v>62.9</v>
      </c>
      <c r="AB15" s="31">
        <v>64.3</v>
      </c>
      <c r="AC15" s="31">
        <v>66.5</v>
      </c>
      <c r="AD15" s="31">
        <v>68.3</v>
      </c>
      <c r="AE15" s="31">
        <v>65.599999999999994</v>
      </c>
      <c r="AF15" s="31">
        <v>52.1</v>
      </c>
      <c r="AG15" s="31">
        <v>43.6</v>
      </c>
      <c r="AH15" s="31">
        <v>36.5</v>
      </c>
      <c r="AI15" s="31">
        <v>27.8</v>
      </c>
      <c r="AJ15" s="31">
        <v>22.5</v>
      </c>
      <c r="AK15" s="31">
        <v>21.3</v>
      </c>
      <c r="AL15" s="31">
        <v>21.6</v>
      </c>
      <c r="AM15" s="31">
        <v>21.2</v>
      </c>
      <c r="AN15" s="31">
        <v>20.6</v>
      </c>
      <c r="AP15" s="31">
        <v>67.5</v>
      </c>
      <c r="AQ15" s="31">
        <v>63</v>
      </c>
      <c r="AR15" s="31">
        <v>65</v>
      </c>
      <c r="AS15" s="31">
        <v>62.9</v>
      </c>
      <c r="AT15" s="31">
        <v>64.3</v>
      </c>
      <c r="AU15" s="31">
        <v>66.5</v>
      </c>
      <c r="AV15" s="31">
        <v>68.3</v>
      </c>
      <c r="AW15" s="31">
        <v>65.599999999999994</v>
      </c>
      <c r="AX15" s="31">
        <v>52.1</v>
      </c>
      <c r="AY15" s="31">
        <v>43.6</v>
      </c>
      <c r="AZ15" s="31">
        <v>36.5</v>
      </c>
      <c r="BA15" s="31">
        <v>27.8</v>
      </c>
      <c r="BB15" s="31">
        <v>22.5</v>
      </c>
      <c r="BC15" s="31">
        <v>21.3</v>
      </c>
      <c r="BD15" s="31">
        <v>21.6</v>
      </c>
      <c r="BE15" s="31">
        <v>21.2</v>
      </c>
      <c r="BF15" s="31">
        <v>20.6</v>
      </c>
      <c r="BH15" s="31">
        <v>59.1</v>
      </c>
      <c r="BI15" s="31">
        <v>55.3</v>
      </c>
      <c r="BJ15" s="31">
        <v>57.2</v>
      </c>
      <c r="BK15" s="31">
        <v>57</v>
      </c>
      <c r="BL15" s="31">
        <v>56.7</v>
      </c>
      <c r="BM15" s="31">
        <v>55.9</v>
      </c>
      <c r="BN15" s="31">
        <v>54.1</v>
      </c>
      <c r="BO15" s="31">
        <v>51</v>
      </c>
      <c r="BP15" s="31">
        <v>42.2</v>
      </c>
      <c r="BQ15" s="31">
        <v>36.6</v>
      </c>
      <c r="BR15" s="31">
        <v>31.9</v>
      </c>
      <c r="BS15" s="31">
        <v>25.6</v>
      </c>
      <c r="BT15" s="31">
        <v>21.6</v>
      </c>
      <c r="BU15" s="31">
        <v>21</v>
      </c>
      <c r="BV15" s="31">
        <v>21.3</v>
      </c>
      <c r="BW15" s="31">
        <v>21.1</v>
      </c>
      <c r="BX15" s="31">
        <v>19.7</v>
      </c>
      <c r="BZ15" s="31">
        <v>60.7</v>
      </c>
      <c r="CA15" s="31">
        <v>58.6</v>
      </c>
      <c r="CB15" s="31">
        <v>58.8</v>
      </c>
      <c r="CC15" s="31">
        <v>56.9</v>
      </c>
      <c r="CD15" s="31">
        <v>55.8</v>
      </c>
      <c r="CE15" s="31">
        <v>53.6</v>
      </c>
      <c r="CF15" s="31">
        <v>49.4</v>
      </c>
      <c r="CG15" s="31">
        <v>46.3</v>
      </c>
      <c r="CH15" s="31">
        <v>38.799999999999997</v>
      </c>
      <c r="CI15" s="31">
        <v>34</v>
      </c>
      <c r="CJ15" s="31">
        <v>30</v>
      </c>
      <c r="CK15" s="31">
        <v>24.8</v>
      </c>
      <c r="CL15" s="31">
        <v>21.5</v>
      </c>
      <c r="CM15" s="31">
        <v>21.3</v>
      </c>
      <c r="CN15" s="31">
        <v>21.5</v>
      </c>
      <c r="CO15" s="31">
        <v>21.5</v>
      </c>
      <c r="CP15" s="31">
        <v>19.899999999999999</v>
      </c>
      <c r="CQ15" s="31">
        <v>21.5</v>
      </c>
      <c r="CR15" s="31">
        <v>19.899999999999999</v>
      </c>
      <c r="CT15" s="31">
        <v>55.8</v>
      </c>
      <c r="CU15" s="31">
        <v>54.2</v>
      </c>
      <c r="CV15" s="31">
        <v>53.4</v>
      </c>
      <c r="CW15" s="31">
        <v>51.7</v>
      </c>
      <c r="CX15" s="31">
        <v>51.5</v>
      </c>
      <c r="CY15" s="31">
        <v>49.6</v>
      </c>
      <c r="CZ15" s="31">
        <v>45.3</v>
      </c>
      <c r="DA15" s="31">
        <v>42.5</v>
      </c>
      <c r="DB15" s="31">
        <v>36.299999999999997</v>
      </c>
      <c r="DC15" s="31">
        <v>32.1</v>
      </c>
      <c r="DD15" s="31">
        <v>28.9</v>
      </c>
      <c r="DE15" s="31">
        <v>24.4</v>
      </c>
      <c r="DF15" s="31">
        <v>21.7</v>
      </c>
      <c r="DG15" s="31">
        <v>21.7</v>
      </c>
      <c r="DH15" s="31">
        <v>21.9</v>
      </c>
      <c r="DI15" s="31">
        <v>21.7</v>
      </c>
      <c r="DJ15" s="31">
        <v>19.899999999999999</v>
      </c>
      <c r="DK15" s="31">
        <v>21.7</v>
      </c>
      <c r="DL15" s="31">
        <v>19.899999999999999</v>
      </c>
      <c r="DN15" s="31">
        <v>49.1</v>
      </c>
      <c r="DO15" s="31">
        <v>48.7</v>
      </c>
      <c r="DP15" s="31">
        <v>48.1</v>
      </c>
      <c r="DQ15" s="31">
        <v>47.5</v>
      </c>
      <c r="DR15" s="31">
        <v>46.3</v>
      </c>
      <c r="DS15" s="31">
        <v>44.8</v>
      </c>
      <c r="DT15" s="31">
        <v>41.5</v>
      </c>
      <c r="DU15" s="31">
        <v>39.299999999999997</v>
      </c>
      <c r="DV15" s="31">
        <v>34.200000000000003</v>
      </c>
      <c r="DW15" s="31">
        <v>30.8</v>
      </c>
      <c r="DX15" s="31">
        <v>28</v>
      </c>
      <c r="DY15" s="31">
        <v>24.1</v>
      </c>
      <c r="DZ15" s="31">
        <v>21.9</v>
      </c>
      <c r="EA15" s="31">
        <v>22.2</v>
      </c>
      <c r="EB15" s="31">
        <v>22.3</v>
      </c>
      <c r="EC15" s="31">
        <v>22</v>
      </c>
      <c r="ED15" s="31">
        <v>19.899999999999999</v>
      </c>
      <c r="EE15" s="31">
        <v>22</v>
      </c>
      <c r="EF15" s="31">
        <v>19.899999999999999</v>
      </c>
      <c r="EH15" s="31">
        <v>42</v>
      </c>
      <c r="EI15" s="31">
        <v>41.3</v>
      </c>
      <c r="EJ15" s="31">
        <v>41.7</v>
      </c>
      <c r="EK15" s="31">
        <v>41.9</v>
      </c>
      <c r="EL15" s="31">
        <v>41</v>
      </c>
      <c r="EM15" s="31">
        <v>40.5</v>
      </c>
      <c r="EN15" s="31">
        <v>37.700000000000003</v>
      </c>
      <c r="EO15" s="31">
        <v>36</v>
      </c>
      <c r="EP15" s="31">
        <v>32.200000000000003</v>
      </c>
      <c r="EQ15" s="31">
        <v>29.3</v>
      </c>
      <c r="ER15" s="31">
        <v>27.1</v>
      </c>
      <c r="ES15" s="31">
        <v>23.8</v>
      </c>
      <c r="ET15" s="31">
        <v>22</v>
      </c>
      <c r="EU15" s="31">
        <v>22.2</v>
      </c>
      <c r="EV15" s="31">
        <v>22.3</v>
      </c>
      <c r="EW15" s="31">
        <v>21.6</v>
      </c>
      <c r="EX15" s="31">
        <v>19.399999999999999</v>
      </c>
      <c r="EY15" s="31">
        <v>37</v>
      </c>
      <c r="EZ15" s="31">
        <v>36.4</v>
      </c>
      <c r="FA15" s="31">
        <v>36.9</v>
      </c>
      <c r="FB15" s="31">
        <v>37.700000000000003</v>
      </c>
      <c r="FC15" s="31">
        <v>37</v>
      </c>
      <c r="FD15" s="31">
        <v>36.799999999999997</v>
      </c>
      <c r="FE15" s="31">
        <v>34.799999999999997</v>
      </c>
      <c r="FF15" s="31">
        <v>33.5</v>
      </c>
      <c r="FG15" s="31">
        <v>30.5</v>
      </c>
      <c r="FH15" s="31">
        <v>28.3</v>
      </c>
      <c r="FI15" s="31">
        <v>26.4</v>
      </c>
      <c r="FJ15" s="31">
        <v>23.6</v>
      </c>
      <c r="FK15" s="31">
        <v>22.1</v>
      </c>
      <c r="FL15" s="31">
        <v>22.3</v>
      </c>
      <c r="FM15" s="31">
        <v>22.3</v>
      </c>
      <c r="FN15" s="31">
        <v>21.4</v>
      </c>
      <c r="FO15" s="31">
        <v>19.100000000000001</v>
      </c>
      <c r="FP15" s="31">
        <v>33.200000000000003</v>
      </c>
      <c r="FQ15" s="31">
        <v>33</v>
      </c>
      <c r="FR15" s="31">
        <v>33.5</v>
      </c>
      <c r="FS15" s="31">
        <v>34.5</v>
      </c>
      <c r="FT15" s="31">
        <v>34.1</v>
      </c>
      <c r="FU15" s="31">
        <v>34</v>
      </c>
      <c r="FV15" s="31">
        <v>32.6</v>
      </c>
      <c r="FW15" s="31">
        <v>31.6</v>
      </c>
      <c r="FX15" s="31">
        <v>29.2</v>
      </c>
      <c r="FY15" s="31">
        <v>27.4</v>
      </c>
      <c r="FZ15" s="31">
        <v>25.9</v>
      </c>
      <c r="GA15" s="31">
        <v>23.5</v>
      </c>
      <c r="GB15" s="31">
        <v>22.2</v>
      </c>
      <c r="GC15" s="31">
        <v>22.4</v>
      </c>
      <c r="GD15" s="31">
        <v>22.3</v>
      </c>
      <c r="GE15" s="31">
        <v>21.1</v>
      </c>
      <c r="GF15" s="31">
        <v>18.8</v>
      </c>
      <c r="GG15" s="31">
        <v>30.4</v>
      </c>
      <c r="GH15" s="31">
        <v>30.4</v>
      </c>
      <c r="GI15" s="31">
        <v>30.8</v>
      </c>
      <c r="GJ15" s="31">
        <v>31.9</v>
      </c>
      <c r="GK15" s="31">
        <v>31.8</v>
      </c>
      <c r="GL15" s="31">
        <v>31.9</v>
      </c>
      <c r="GM15" s="31">
        <v>30.9</v>
      </c>
      <c r="GN15" s="31">
        <v>30.1</v>
      </c>
      <c r="GO15" s="31">
        <v>28.2</v>
      </c>
      <c r="GP15" s="31">
        <v>26.7</v>
      </c>
      <c r="GQ15" s="31">
        <v>25.5</v>
      </c>
      <c r="GR15" s="31">
        <v>23.5</v>
      </c>
      <c r="GS15" s="31">
        <v>22.3</v>
      </c>
      <c r="GT15" s="31">
        <v>22.5</v>
      </c>
      <c r="GU15" s="31">
        <v>22.2</v>
      </c>
      <c r="GV15" s="31">
        <v>20.8</v>
      </c>
      <c r="GW15" s="31">
        <v>18.600000000000001</v>
      </c>
      <c r="GX15" s="31">
        <v>28.2</v>
      </c>
      <c r="GY15" s="31">
        <v>28.3</v>
      </c>
      <c r="GZ15" s="31">
        <v>28.8</v>
      </c>
      <c r="HA15" s="31">
        <v>29.8</v>
      </c>
      <c r="HB15" s="31">
        <v>29.9</v>
      </c>
      <c r="HC15" s="31">
        <v>30</v>
      </c>
      <c r="HD15" s="31">
        <v>29.5</v>
      </c>
      <c r="HE15" s="31">
        <v>29</v>
      </c>
      <c r="HF15" s="31">
        <v>27.4</v>
      </c>
      <c r="HG15" s="31">
        <v>26.1</v>
      </c>
      <c r="HH15" s="31">
        <v>25.2</v>
      </c>
      <c r="HI15" s="31">
        <v>23.4</v>
      </c>
      <c r="HJ15" s="31">
        <v>22.5</v>
      </c>
      <c r="HK15" s="31">
        <v>22.3</v>
      </c>
      <c r="HL15" s="31">
        <v>21.8</v>
      </c>
      <c r="HM15" s="31">
        <v>20.399999999999999</v>
      </c>
      <c r="HN15" s="31">
        <v>18.2</v>
      </c>
      <c r="HO15" s="31">
        <v>22.4</v>
      </c>
      <c r="HP15" s="31">
        <v>22.4</v>
      </c>
      <c r="HQ15" s="31">
        <v>22.9</v>
      </c>
      <c r="HR15" s="31">
        <v>23.8</v>
      </c>
      <c r="HS15" s="31">
        <v>24.4</v>
      </c>
      <c r="HT15" s="31">
        <v>24.7</v>
      </c>
      <c r="HU15" s="31">
        <v>24.6</v>
      </c>
      <c r="HV15" s="31">
        <v>24.8</v>
      </c>
      <c r="HW15" s="31">
        <v>24.4</v>
      </c>
      <c r="HX15" s="31">
        <v>23.9</v>
      </c>
      <c r="HY15" s="31">
        <v>23.7</v>
      </c>
      <c r="HZ15" s="31">
        <v>22.3</v>
      </c>
      <c r="IA15" s="31">
        <v>21.5</v>
      </c>
      <c r="IB15" s="31">
        <v>20.7</v>
      </c>
      <c r="IC15" s="31">
        <v>19.5</v>
      </c>
      <c r="ID15" s="31">
        <v>17.7</v>
      </c>
      <c r="IE15" s="31">
        <v>15.7</v>
      </c>
      <c r="IF15" s="31">
        <v>20.5</v>
      </c>
      <c r="IG15" s="31">
        <v>20.399999999999999</v>
      </c>
      <c r="IH15" s="31">
        <v>20.7</v>
      </c>
      <c r="II15" s="31">
        <v>21.9</v>
      </c>
      <c r="IJ15" s="31">
        <v>22.5</v>
      </c>
      <c r="IK15" s="31">
        <v>22.9</v>
      </c>
      <c r="IL15" s="31">
        <v>23.2</v>
      </c>
      <c r="IM15" s="31">
        <v>23.6</v>
      </c>
      <c r="IN15" s="31">
        <v>23.5</v>
      </c>
      <c r="IO15" s="31">
        <v>23.3</v>
      </c>
      <c r="IP15" s="31">
        <v>23.2</v>
      </c>
      <c r="IQ15" s="31">
        <v>21.9</v>
      </c>
      <c r="IR15" s="31">
        <v>20.9</v>
      </c>
      <c r="IS15" s="31">
        <v>19.399999999999999</v>
      </c>
      <c r="IT15" s="31">
        <v>17.7</v>
      </c>
      <c r="IU15" s="31">
        <v>15.8</v>
      </c>
      <c r="IV15" s="31">
        <v>14.4</v>
      </c>
      <c r="IW15" s="31">
        <v>19.8</v>
      </c>
      <c r="IX15" s="31">
        <v>19.7</v>
      </c>
      <c r="IY15" s="31">
        <v>19.899999999999999</v>
      </c>
      <c r="IZ15" s="31">
        <v>21.1</v>
      </c>
      <c r="JA15" s="31">
        <v>21.7</v>
      </c>
      <c r="JB15" s="31">
        <v>22.3</v>
      </c>
      <c r="JC15" s="31">
        <v>22.6</v>
      </c>
      <c r="JD15" s="31">
        <v>23.1</v>
      </c>
      <c r="JE15" s="31">
        <v>23.2</v>
      </c>
      <c r="JF15" s="31">
        <v>23.1</v>
      </c>
      <c r="JG15" s="31">
        <v>22.9</v>
      </c>
      <c r="JH15" s="31">
        <v>21.4</v>
      </c>
      <c r="JI15" s="31">
        <v>20.2</v>
      </c>
      <c r="JJ15" s="31">
        <v>18.3</v>
      </c>
      <c r="JK15" s="31">
        <v>16.600000000000001</v>
      </c>
      <c r="JL15" s="31">
        <v>15.2</v>
      </c>
      <c r="JM15" s="31">
        <v>13.7</v>
      </c>
      <c r="JN15" s="31">
        <v>19.2</v>
      </c>
      <c r="JO15" s="31">
        <v>19.3</v>
      </c>
      <c r="JP15" s="31">
        <v>19.5</v>
      </c>
      <c r="JQ15" s="31">
        <v>20.8</v>
      </c>
      <c r="JR15" s="31">
        <v>21.4</v>
      </c>
      <c r="JS15" s="31">
        <v>21.8</v>
      </c>
      <c r="JT15" s="31">
        <v>22.3</v>
      </c>
      <c r="JU15" s="31">
        <v>22.8</v>
      </c>
      <c r="JV15" s="31">
        <v>22.9</v>
      </c>
      <c r="JW15" s="31">
        <v>22.7</v>
      </c>
      <c r="JX15" s="31">
        <v>22.4</v>
      </c>
      <c r="JY15" s="31">
        <v>20.9</v>
      </c>
      <c r="JZ15" s="31">
        <v>19.600000000000001</v>
      </c>
      <c r="KA15" s="31">
        <v>17.5</v>
      </c>
      <c r="KB15" s="31">
        <v>15.9</v>
      </c>
      <c r="KC15" s="31">
        <v>14.4</v>
      </c>
      <c r="KD15" s="31">
        <v>13</v>
      </c>
    </row>
    <row r="16" spans="5:290" x14ac:dyDescent="0.3">
      <c r="E16" s="32">
        <v>41698</v>
      </c>
      <c r="F16" s="31">
        <v>51.1</v>
      </c>
      <c r="G16" s="31">
        <v>48.3</v>
      </c>
      <c r="H16" s="31">
        <v>47.8</v>
      </c>
      <c r="I16" s="31">
        <v>51.1</v>
      </c>
      <c r="J16" s="31">
        <v>54.9</v>
      </c>
      <c r="K16" s="31">
        <v>58.3</v>
      </c>
      <c r="L16" s="31">
        <v>58.6</v>
      </c>
      <c r="M16" s="31">
        <v>58.3</v>
      </c>
      <c r="N16" s="31">
        <v>50.5</v>
      </c>
      <c r="O16" s="31">
        <v>42.5</v>
      </c>
      <c r="P16" s="31">
        <v>36.4</v>
      </c>
      <c r="Q16" s="31">
        <v>27.9</v>
      </c>
      <c r="R16" s="31">
        <v>22.1</v>
      </c>
      <c r="S16" s="31">
        <v>20.5</v>
      </c>
      <c r="T16" s="31">
        <v>20.9</v>
      </c>
      <c r="U16" s="31">
        <v>20.8</v>
      </c>
      <c r="V16" s="31">
        <v>20.2</v>
      </c>
      <c r="X16" s="31">
        <v>51.1</v>
      </c>
      <c r="Y16" s="31">
        <v>48.3</v>
      </c>
      <c r="Z16" s="31">
        <v>47.8</v>
      </c>
      <c r="AA16" s="31">
        <v>51.1</v>
      </c>
      <c r="AB16" s="31">
        <v>54.9</v>
      </c>
      <c r="AC16" s="31">
        <v>58.3</v>
      </c>
      <c r="AD16" s="31">
        <v>58.6</v>
      </c>
      <c r="AE16" s="31">
        <v>58.3</v>
      </c>
      <c r="AF16" s="31">
        <v>50.5</v>
      </c>
      <c r="AG16" s="31">
        <v>42.5</v>
      </c>
      <c r="AH16" s="31">
        <v>36.4</v>
      </c>
      <c r="AI16" s="31">
        <v>27.9</v>
      </c>
      <c r="AJ16" s="31">
        <v>22.1</v>
      </c>
      <c r="AK16" s="31">
        <v>20.5</v>
      </c>
      <c r="AL16" s="31">
        <v>20.9</v>
      </c>
      <c r="AM16" s="31">
        <v>20.8</v>
      </c>
      <c r="AN16" s="31">
        <v>20.2</v>
      </c>
      <c r="AP16" s="31">
        <v>51.1</v>
      </c>
      <c r="AQ16" s="31">
        <v>48.3</v>
      </c>
      <c r="AR16" s="31">
        <v>47.8</v>
      </c>
      <c r="AS16" s="31">
        <v>51.1</v>
      </c>
      <c r="AT16" s="31">
        <v>54.9</v>
      </c>
      <c r="AU16" s="31">
        <v>58.3</v>
      </c>
      <c r="AV16" s="31">
        <v>58.6</v>
      </c>
      <c r="AW16" s="31">
        <v>58.3</v>
      </c>
      <c r="AX16" s="31">
        <v>50.5</v>
      </c>
      <c r="AY16" s="31">
        <v>42.5</v>
      </c>
      <c r="AZ16" s="31">
        <v>36.4</v>
      </c>
      <c r="BA16" s="31">
        <v>27.9</v>
      </c>
      <c r="BB16" s="31">
        <v>22.1</v>
      </c>
      <c r="BC16" s="31">
        <v>20.5</v>
      </c>
      <c r="BD16" s="31">
        <v>20.9</v>
      </c>
      <c r="BE16" s="31">
        <v>20.8</v>
      </c>
      <c r="BF16" s="31">
        <v>20.2</v>
      </c>
      <c r="BH16" s="31">
        <v>45.9</v>
      </c>
      <c r="BI16" s="31">
        <v>43.6</v>
      </c>
      <c r="BJ16" s="31">
        <v>44.9</v>
      </c>
      <c r="BK16" s="31">
        <v>47.7</v>
      </c>
      <c r="BL16" s="31">
        <v>50.1</v>
      </c>
      <c r="BM16" s="31">
        <v>50.6</v>
      </c>
      <c r="BN16" s="31">
        <v>47.7</v>
      </c>
      <c r="BO16" s="31">
        <v>46.4</v>
      </c>
      <c r="BP16" s="31">
        <v>41.2</v>
      </c>
      <c r="BQ16" s="31">
        <v>35.799999999999997</v>
      </c>
      <c r="BR16" s="31">
        <v>31.7</v>
      </c>
      <c r="BS16" s="31">
        <v>25.6</v>
      </c>
      <c r="BT16" s="31">
        <v>21.3</v>
      </c>
      <c r="BU16" s="31">
        <v>20.2</v>
      </c>
      <c r="BV16" s="31">
        <v>20.7</v>
      </c>
      <c r="BW16" s="31">
        <v>20.7</v>
      </c>
      <c r="BX16" s="31">
        <v>19.3</v>
      </c>
      <c r="BZ16" s="31">
        <v>49.2</v>
      </c>
      <c r="CA16" s="31">
        <v>49.1</v>
      </c>
      <c r="CB16" s="31">
        <v>49.3</v>
      </c>
      <c r="CC16" s="31">
        <v>49.2</v>
      </c>
      <c r="CD16" s="31">
        <v>49.9</v>
      </c>
      <c r="CE16" s="31">
        <v>49.9</v>
      </c>
      <c r="CF16" s="31">
        <v>45.8</v>
      </c>
      <c r="CG16" s="31">
        <v>43.7</v>
      </c>
      <c r="CH16" s="31">
        <v>38.1</v>
      </c>
      <c r="CI16" s="31">
        <v>33.700000000000003</v>
      </c>
      <c r="CJ16" s="31">
        <v>29.9</v>
      </c>
      <c r="CK16" s="31">
        <v>24.6</v>
      </c>
      <c r="CL16" s="31">
        <v>21.1</v>
      </c>
      <c r="CM16" s="31">
        <v>20.7</v>
      </c>
      <c r="CN16" s="31">
        <v>21</v>
      </c>
      <c r="CO16" s="31">
        <v>21.1</v>
      </c>
      <c r="CP16" s="31">
        <v>19.5</v>
      </c>
      <c r="CQ16" s="31">
        <v>21.1</v>
      </c>
      <c r="CR16" s="31">
        <v>19.5</v>
      </c>
      <c r="CT16" s="31">
        <v>47</v>
      </c>
      <c r="CU16" s="31">
        <v>46.8</v>
      </c>
      <c r="CV16" s="31">
        <v>47.3</v>
      </c>
      <c r="CW16" s="31">
        <v>46.1</v>
      </c>
      <c r="CX16" s="31">
        <v>46.5</v>
      </c>
      <c r="CY16" s="31">
        <v>47</v>
      </c>
      <c r="CZ16" s="31">
        <v>43.5</v>
      </c>
      <c r="DA16" s="31">
        <v>41.1</v>
      </c>
      <c r="DB16" s="31">
        <v>36.1</v>
      </c>
      <c r="DC16" s="31">
        <v>32.200000000000003</v>
      </c>
      <c r="DD16" s="31">
        <v>29</v>
      </c>
      <c r="DE16" s="31">
        <v>24.3</v>
      </c>
      <c r="DF16" s="31">
        <v>21.4</v>
      </c>
      <c r="DG16" s="31">
        <v>21.2</v>
      </c>
      <c r="DH16" s="31">
        <v>21.4</v>
      </c>
      <c r="DI16" s="31">
        <v>21.4</v>
      </c>
      <c r="DJ16" s="31">
        <v>19.5</v>
      </c>
      <c r="DK16" s="31">
        <v>21.4</v>
      </c>
      <c r="DL16" s="31">
        <v>19.5</v>
      </c>
      <c r="DN16" s="31">
        <v>43</v>
      </c>
      <c r="DO16" s="31">
        <v>42.5</v>
      </c>
      <c r="DP16" s="31">
        <v>43.4</v>
      </c>
      <c r="DQ16" s="31">
        <v>44.1</v>
      </c>
      <c r="DR16" s="31">
        <v>43.7</v>
      </c>
      <c r="DS16" s="31">
        <v>43.3</v>
      </c>
      <c r="DT16" s="31">
        <v>40.9</v>
      </c>
      <c r="DU16" s="31">
        <v>38.799999999999997</v>
      </c>
      <c r="DV16" s="31">
        <v>34.299999999999997</v>
      </c>
      <c r="DW16" s="31">
        <v>31</v>
      </c>
      <c r="DX16" s="31">
        <v>28.3</v>
      </c>
      <c r="DY16" s="31">
        <v>24.1</v>
      </c>
      <c r="DZ16" s="31">
        <v>21.7</v>
      </c>
      <c r="EA16" s="31">
        <v>21.7</v>
      </c>
      <c r="EB16" s="31">
        <v>21.9</v>
      </c>
      <c r="EC16" s="31">
        <v>21.6</v>
      </c>
      <c r="ED16" s="31">
        <v>19.399999999999999</v>
      </c>
      <c r="EE16" s="31">
        <v>21.6</v>
      </c>
      <c r="EF16" s="31">
        <v>19.399999999999999</v>
      </c>
      <c r="EH16" s="31">
        <v>37.4</v>
      </c>
      <c r="EI16" s="31">
        <v>37</v>
      </c>
      <c r="EJ16" s="31">
        <v>38.4</v>
      </c>
      <c r="EK16" s="31">
        <v>39.4</v>
      </c>
      <c r="EL16" s="31">
        <v>39.200000000000003</v>
      </c>
      <c r="EM16" s="31">
        <v>39.1</v>
      </c>
      <c r="EN16" s="31">
        <v>37.200000000000003</v>
      </c>
      <c r="EO16" s="31">
        <v>35.700000000000003</v>
      </c>
      <c r="EP16" s="31">
        <v>32.200000000000003</v>
      </c>
      <c r="EQ16" s="31">
        <v>29.5</v>
      </c>
      <c r="ER16" s="31">
        <v>27.3</v>
      </c>
      <c r="ES16" s="31">
        <v>23.8</v>
      </c>
      <c r="ET16" s="31">
        <v>21.8</v>
      </c>
      <c r="EU16" s="31">
        <v>21.7</v>
      </c>
      <c r="EV16" s="31">
        <v>21.9</v>
      </c>
      <c r="EW16" s="31">
        <v>21.3</v>
      </c>
      <c r="EX16" s="31">
        <v>19</v>
      </c>
      <c r="EY16" s="31">
        <v>33.299999999999997</v>
      </c>
      <c r="EZ16" s="31">
        <v>33.1</v>
      </c>
      <c r="FA16" s="31">
        <v>34.4</v>
      </c>
      <c r="FB16" s="31">
        <v>35.700000000000003</v>
      </c>
      <c r="FC16" s="31">
        <v>35.700000000000003</v>
      </c>
      <c r="FD16" s="31">
        <v>35.799999999999997</v>
      </c>
      <c r="FE16" s="31">
        <v>34.4</v>
      </c>
      <c r="FF16" s="31">
        <v>33.200000000000003</v>
      </c>
      <c r="FG16" s="31">
        <v>30.4</v>
      </c>
      <c r="FH16" s="31">
        <v>28.3</v>
      </c>
      <c r="FI16" s="31">
        <v>26.5</v>
      </c>
      <c r="FJ16" s="31">
        <v>23.5</v>
      </c>
      <c r="FK16" s="31">
        <v>21.9</v>
      </c>
      <c r="FL16" s="31">
        <v>21.8</v>
      </c>
      <c r="FM16" s="31">
        <v>21.9</v>
      </c>
      <c r="FN16" s="31">
        <v>21</v>
      </c>
      <c r="FO16" s="31">
        <v>18.8</v>
      </c>
      <c r="FP16" s="31">
        <v>30.1</v>
      </c>
      <c r="FQ16" s="31">
        <v>30.2</v>
      </c>
      <c r="FR16" s="31">
        <v>31.5</v>
      </c>
      <c r="FS16" s="31">
        <v>32.9</v>
      </c>
      <c r="FT16" s="31">
        <v>33</v>
      </c>
      <c r="FU16" s="31">
        <v>33.4</v>
      </c>
      <c r="FV16" s="31">
        <v>32.299999999999997</v>
      </c>
      <c r="FW16" s="31">
        <v>31.3</v>
      </c>
      <c r="FX16" s="31">
        <v>29</v>
      </c>
      <c r="FY16" s="31">
        <v>27.3</v>
      </c>
      <c r="FZ16" s="31">
        <v>25.8</v>
      </c>
      <c r="GA16" s="31">
        <v>23.3</v>
      </c>
      <c r="GB16" s="31">
        <v>21.9</v>
      </c>
      <c r="GC16" s="31">
        <v>21.9</v>
      </c>
      <c r="GD16" s="31">
        <v>21.9</v>
      </c>
      <c r="GE16" s="31">
        <v>20.8</v>
      </c>
      <c r="GF16" s="31">
        <v>18.600000000000001</v>
      </c>
      <c r="GG16" s="31">
        <v>27.8</v>
      </c>
      <c r="GH16" s="31">
        <v>28.1</v>
      </c>
      <c r="GI16" s="31">
        <v>29.3</v>
      </c>
      <c r="GJ16" s="31">
        <v>30.7</v>
      </c>
      <c r="GK16" s="31">
        <v>31</v>
      </c>
      <c r="GL16" s="31">
        <v>31.4</v>
      </c>
      <c r="GM16" s="31">
        <v>30.6</v>
      </c>
      <c r="GN16" s="31">
        <v>29.8</v>
      </c>
      <c r="GO16" s="31">
        <v>27.9</v>
      </c>
      <c r="GP16" s="31">
        <v>26.5</v>
      </c>
      <c r="GQ16" s="31">
        <v>25.2</v>
      </c>
      <c r="GR16" s="31">
        <v>23.2</v>
      </c>
      <c r="GS16" s="31">
        <v>22.1</v>
      </c>
      <c r="GT16" s="31">
        <v>22.1</v>
      </c>
      <c r="GU16" s="31">
        <v>21.9</v>
      </c>
      <c r="GV16" s="31">
        <v>20.6</v>
      </c>
      <c r="GW16" s="31">
        <v>18.5</v>
      </c>
      <c r="GX16" s="31">
        <v>25.9</v>
      </c>
      <c r="GY16" s="31">
        <v>26.3</v>
      </c>
      <c r="GZ16" s="31">
        <v>27.5</v>
      </c>
      <c r="HA16" s="31">
        <v>28.7</v>
      </c>
      <c r="HB16" s="31">
        <v>29.4</v>
      </c>
      <c r="HC16" s="31">
        <v>29.7</v>
      </c>
      <c r="HD16" s="31">
        <v>29.1</v>
      </c>
      <c r="HE16" s="31">
        <v>28.6</v>
      </c>
      <c r="HF16" s="31">
        <v>27</v>
      </c>
      <c r="HG16" s="31">
        <v>25.7</v>
      </c>
      <c r="HH16" s="31">
        <v>24.8</v>
      </c>
      <c r="HI16" s="31">
        <v>23.1</v>
      </c>
      <c r="HJ16" s="31">
        <v>22.2</v>
      </c>
      <c r="HK16" s="31">
        <v>22</v>
      </c>
      <c r="HL16" s="31">
        <v>21.6</v>
      </c>
      <c r="HM16" s="31">
        <v>20.3</v>
      </c>
      <c r="HN16" s="31">
        <v>18.2</v>
      </c>
      <c r="HO16" s="31">
        <v>20.7</v>
      </c>
      <c r="HP16" s="31">
        <v>20.9</v>
      </c>
      <c r="HQ16" s="31">
        <v>22</v>
      </c>
      <c r="HR16" s="31">
        <v>23</v>
      </c>
      <c r="HS16" s="31">
        <v>23.9</v>
      </c>
      <c r="HT16" s="31">
        <v>24.5</v>
      </c>
      <c r="HU16" s="31">
        <v>24.3</v>
      </c>
      <c r="HV16" s="31">
        <v>24.5</v>
      </c>
      <c r="HW16" s="31">
        <v>24.1</v>
      </c>
      <c r="HX16" s="31">
        <v>23.5</v>
      </c>
      <c r="HY16" s="31">
        <v>23.1</v>
      </c>
      <c r="HZ16" s="31">
        <v>22</v>
      </c>
      <c r="IA16" s="31">
        <v>21.2</v>
      </c>
      <c r="IB16" s="31">
        <v>20.5</v>
      </c>
      <c r="IC16" s="31">
        <v>19.3</v>
      </c>
      <c r="ID16" s="31">
        <v>17.600000000000001</v>
      </c>
      <c r="IE16" s="31">
        <v>15.8</v>
      </c>
      <c r="IF16" s="31">
        <v>19.2</v>
      </c>
      <c r="IG16" s="31">
        <v>19.100000000000001</v>
      </c>
      <c r="IH16" s="31">
        <v>20</v>
      </c>
      <c r="II16" s="31">
        <v>21.2</v>
      </c>
      <c r="IJ16" s="31">
        <v>22.1</v>
      </c>
      <c r="IK16" s="31">
        <v>22.6</v>
      </c>
      <c r="IL16" s="31">
        <v>23</v>
      </c>
      <c r="IM16" s="31">
        <v>23.4</v>
      </c>
      <c r="IN16" s="31">
        <v>23.3</v>
      </c>
      <c r="IO16" s="31">
        <v>23</v>
      </c>
      <c r="IP16" s="31">
        <v>22.6</v>
      </c>
      <c r="IQ16" s="31">
        <v>21.5</v>
      </c>
      <c r="IR16" s="31">
        <v>20.6</v>
      </c>
      <c r="IS16" s="31">
        <v>19.2</v>
      </c>
      <c r="IT16" s="31">
        <v>17.5</v>
      </c>
      <c r="IU16" s="31">
        <v>15.8</v>
      </c>
      <c r="IV16" s="31">
        <v>14.4</v>
      </c>
      <c r="IW16" s="31">
        <v>18.7</v>
      </c>
      <c r="IX16" s="31">
        <v>18.399999999999999</v>
      </c>
      <c r="IY16" s="31">
        <v>19.2</v>
      </c>
      <c r="IZ16" s="31">
        <v>20.5</v>
      </c>
      <c r="JA16" s="31">
        <v>21.3</v>
      </c>
      <c r="JB16" s="31">
        <v>22</v>
      </c>
      <c r="JC16" s="31">
        <v>22.4</v>
      </c>
      <c r="JD16" s="31">
        <v>23</v>
      </c>
      <c r="JE16" s="31">
        <v>23.1</v>
      </c>
      <c r="JF16" s="31">
        <v>22.9</v>
      </c>
      <c r="JG16" s="31">
        <v>22.6</v>
      </c>
      <c r="JH16" s="31">
        <v>21.2</v>
      </c>
      <c r="JI16" s="31">
        <v>20</v>
      </c>
      <c r="JJ16" s="31">
        <v>18.2</v>
      </c>
      <c r="JK16" s="31">
        <v>16.600000000000001</v>
      </c>
      <c r="JL16" s="31">
        <v>15.2</v>
      </c>
      <c r="JM16" s="31">
        <v>13.8</v>
      </c>
      <c r="JN16" s="31">
        <v>18.399999999999999</v>
      </c>
      <c r="JO16" s="31">
        <v>18.3</v>
      </c>
      <c r="JP16" s="31">
        <v>19.2</v>
      </c>
      <c r="JQ16" s="31">
        <v>20.3</v>
      </c>
      <c r="JR16" s="31">
        <v>21.1</v>
      </c>
      <c r="JS16" s="31">
        <v>21.6</v>
      </c>
      <c r="JT16" s="31">
        <v>22.2</v>
      </c>
      <c r="JU16" s="31">
        <v>22.8</v>
      </c>
      <c r="JV16" s="31">
        <v>22.9</v>
      </c>
      <c r="JW16" s="31">
        <v>22.8</v>
      </c>
      <c r="JX16" s="31">
        <v>22.4</v>
      </c>
      <c r="JY16" s="31">
        <v>20.9</v>
      </c>
      <c r="JZ16" s="31">
        <v>19.5</v>
      </c>
      <c r="KA16" s="31">
        <v>17.5</v>
      </c>
      <c r="KB16" s="31">
        <v>15.9</v>
      </c>
      <c r="KC16" s="31">
        <v>14.4</v>
      </c>
      <c r="KD16" s="31">
        <v>13.1</v>
      </c>
    </row>
    <row r="17" spans="5:290" x14ac:dyDescent="0.3">
      <c r="E17" s="32">
        <v>41729</v>
      </c>
      <c r="F17" s="31">
        <v>51</v>
      </c>
      <c r="G17" s="31">
        <v>47.6</v>
      </c>
      <c r="H17" s="31">
        <v>48.8</v>
      </c>
      <c r="I17" s="31">
        <v>52.6</v>
      </c>
      <c r="J17" s="31">
        <v>54</v>
      </c>
      <c r="K17" s="31">
        <v>57.1</v>
      </c>
      <c r="L17" s="31">
        <v>60.7</v>
      </c>
      <c r="M17" s="31">
        <v>60.8</v>
      </c>
      <c r="N17" s="31">
        <v>52.6</v>
      </c>
      <c r="O17" s="31">
        <v>44.9</v>
      </c>
      <c r="P17" s="31">
        <v>38.200000000000003</v>
      </c>
      <c r="Q17" s="31">
        <v>28.6</v>
      </c>
      <c r="R17" s="31">
        <v>22.8</v>
      </c>
      <c r="S17" s="31">
        <v>20.8</v>
      </c>
      <c r="T17" s="31">
        <v>21.1</v>
      </c>
      <c r="U17" s="31">
        <v>21</v>
      </c>
      <c r="V17" s="31">
        <v>20.2</v>
      </c>
      <c r="X17" s="31">
        <v>51</v>
      </c>
      <c r="Y17" s="31">
        <v>47.6</v>
      </c>
      <c r="Z17" s="31">
        <v>48.8</v>
      </c>
      <c r="AA17" s="31">
        <v>52.6</v>
      </c>
      <c r="AB17" s="31">
        <v>54</v>
      </c>
      <c r="AC17" s="31">
        <v>57.1</v>
      </c>
      <c r="AD17" s="31">
        <v>60.7</v>
      </c>
      <c r="AE17" s="31">
        <v>60.8</v>
      </c>
      <c r="AF17" s="31">
        <v>52.6</v>
      </c>
      <c r="AG17" s="31">
        <v>44.9</v>
      </c>
      <c r="AH17" s="31">
        <v>38.200000000000003</v>
      </c>
      <c r="AI17" s="31">
        <v>28.6</v>
      </c>
      <c r="AJ17" s="31">
        <v>22.8</v>
      </c>
      <c r="AK17" s="31">
        <v>20.8</v>
      </c>
      <c r="AL17" s="31">
        <v>21.1</v>
      </c>
      <c r="AM17" s="31">
        <v>21</v>
      </c>
      <c r="AN17" s="31">
        <v>20.2</v>
      </c>
      <c r="AP17" s="31">
        <v>51</v>
      </c>
      <c r="AQ17" s="31">
        <v>47.6</v>
      </c>
      <c r="AR17" s="31">
        <v>48.8</v>
      </c>
      <c r="AS17" s="31">
        <v>52.6</v>
      </c>
      <c r="AT17" s="31">
        <v>54</v>
      </c>
      <c r="AU17" s="31">
        <v>57.1</v>
      </c>
      <c r="AV17" s="31">
        <v>60.7</v>
      </c>
      <c r="AW17" s="31">
        <v>60.8</v>
      </c>
      <c r="AX17" s="31">
        <v>52.6</v>
      </c>
      <c r="AY17" s="31">
        <v>44.9</v>
      </c>
      <c r="AZ17" s="31">
        <v>38.200000000000003</v>
      </c>
      <c r="BA17" s="31">
        <v>28.6</v>
      </c>
      <c r="BB17" s="31">
        <v>22.8</v>
      </c>
      <c r="BC17" s="31">
        <v>20.8</v>
      </c>
      <c r="BD17" s="31">
        <v>21.1</v>
      </c>
      <c r="BE17" s="31">
        <v>21</v>
      </c>
      <c r="BF17" s="31">
        <v>20.2</v>
      </c>
      <c r="BH17" s="31">
        <v>45.1</v>
      </c>
      <c r="BI17" s="31">
        <v>42.2</v>
      </c>
      <c r="BJ17" s="31">
        <v>45.2</v>
      </c>
      <c r="BK17" s="31">
        <v>48.2</v>
      </c>
      <c r="BL17" s="31">
        <v>49.3</v>
      </c>
      <c r="BM17" s="31">
        <v>50.9</v>
      </c>
      <c r="BN17" s="31">
        <v>49.6</v>
      </c>
      <c r="BO17" s="31">
        <v>48.8</v>
      </c>
      <c r="BP17" s="31">
        <v>42.9</v>
      </c>
      <c r="BQ17" s="31">
        <v>37.799999999999997</v>
      </c>
      <c r="BR17" s="31">
        <v>33.1</v>
      </c>
      <c r="BS17" s="31">
        <v>26.3</v>
      </c>
      <c r="BT17" s="31">
        <v>21.8</v>
      </c>
      <c r="BU17" s="31">
        <v>20.399999999999999</v>
      </c>
      <c r="BV17" s="31">
        <v>20.8</v>
      </c>
      <c r="BW17" s="31">
        <v>20.8</v>
      </c>
      <c r="BX17" s="31">
        <v>19.3</v>
      </c>
      <c r="BZ17" s="31">
        <v>49.2</v>
      </c>
      <c r="CA17" s="31">
        <v>48.3</v>
      </c>
      <c r="CB17" s="31">
        <v>49.1</v>
      </c>
      <c r="CC17" s="31">
        <v>50.3</v>
      </c>
      <c r="CD17" s="31">
        <v>49.4</v>
      </c>
      <c r="CE17" s="31">
        <v>50.6</v>
      </c>
      <c r="CF17" s="31">
        <v>47.9</v>
      </c>
      <c r="CG17" s="31">
        <v>46.2</v>
      </c>
      <c r="CH17" s="31">
        <v>39.700000000000003</v>
      </c>
      <c r="CI17" s="31">
        <v>35.200000000000003</v>
      </c>
      <c r="CJ17" s="31">
        <v>31.2</v>
      </c>
      <c r="CK17" s="31">
        <v>25.4</v>
      </c>
      <c r="CL17" s="31">
        <v>21.5</v>
      </c>
      <c r="CM17" s="31">
        <v>20.8</v>
      </c>
      <c r="CN17" s="31">
        <v>21.1</v>
      </c>
      <c r="CO17" s="31">
        <v>21.2</v>
      </c>
      <c r="CP17" s="31">
        <v>19.399999999999999</v>
      </c>
      <c r="CQ17" s="31">
        <v>21.2</v>
      </c>
      <c r="CR17" s="31">
        <v>19.399999999999999</v>
      </c>
      <c r="CT17" s="31">
        <v>46.5</v>
      </c>
      <c r="CU17" s="31">
        <v>47.2</v>
      </c>
      <c r="CV17" s="31">
        <v>48.5</v>
      </c>
      <c r="CW17" s="31">
        <v>48.1</v>
      </c>
      <c r="CX17" s="31">
        <v>47.5</v>
      </c>
      <c r="CY17" s="31">
        <v>47.8</v>
      </c>
      <c r="CZ17" s="31">
        <v>45.4</v>
      </c>
      <c r="DA17" s="31">
        <v>42.8</v>
      </c>
      <c r="DB17" s="31">
        <v>37.5</v>
      </c>
      <c r="DC17" s="31">
        <v>33.4</v>
      </c>
      <c r="DD17" s="31">
        <v>30</v>
      </c>
      <c r="DE17" s="31">
        <v>24.9</v>
      </c>
      <c r="DF17" s="31">
        <v>21.7</v>
      </c>
      <c r="DG17" s="31">
        <v>21.2</v>
      </c>
      <c r="DH17" s="31">
        <v>21.5</v>
      </c>
      <c r="DI17" s="31">
        <v>21.4</v>
      </c>
      <c r="DJ17" s="31">
        <v>19.399999999999999</v>
      </c>
      <c r="DK17" s="31">
        <v>21.4</v>
      </c>
      <c r="DL17" s="31">
        <v>19.399999999999999</v>
      </c>
      <c r="DN17" s="31">
        <v>42.9</v>
      </c>
      <c r="DO17" s="31">
        <v>44.5</v>
      </c>
      <c r="DP17" s="31">
        <v>46</v>
      </c>
      <c r="DQ17" s="31">
        <v>45.5</v>
      </c>
      <c r="DR17" s="31">
        <v>44.7</v>
      </c>
      <c r="DS17" s="31">
        <v>44.4</v>
      </c>
      <c r="DT17" s="31">
        <v>42.2</v>
      </c>
      <c r="DU17" s="31">
        <v>40.200000000000003</v>
      </c>
      <c r="DV17" s="31">
        <v>35.6</v>
      </c>
      <c r="DW17" s="31">
        <v>32.1</v>
      </c>
      <c r="DX17" s="31">
        <v>29.2</v>
      </c>
      <c r="DY17" s="31">
        <v>24.6</v>
      </c>
      <c r="DZ17" s="31">
        <v>21.9</v>
      </c>
      <c r="EA17" s="31">
        <v>21.6</v>
      </c>
      <c r="EB17" s="31">
        <v>21.9</v>
      </c>
      <c r="EC17" s="31">
        <v>21.5</v>
      </c>
      <c r="ED17" s="31">
        <v>19.3</v>
      </c>
      <c r="EE17" s="31">
        <v>21.5</v>
      </c>
      <c r="EF17" s="31">
        <v>19.3</v>
      </c>
      <c r="EH17" s="31">
        <v>37.5</v>
      </c>
      <c r="EI17" s="31">
        <v>38.799999999999997</v>
      </c>
      <c r="EJ17" s="31">
        <v>40.200000000000003</v>
      </c>
      <c r="EK17" s="31">
        <v>40.4</v>
      </c>
      <c r="EL17" s="31">
        <v>40</v>
      </c>
      <c r="EM17" s="31">
        <v>40</v>
      </c>
      <c r="EN17" s="31">
        <v>38.4</v>
      </c>
      <c r="EO17" s="31">
        <v>36.799999999999997</v>
      </c>
      <c r="EP17" s="31">
        <v>33.299999999999997</v>
      </c>
      <c r="EQ17" s="31">
        <v>30.4</v>
      </c>
      <c r="ER17" s="31">
        <v>28</v>
      </c>
      <c r="ES17" s="31">
        <v>24.1</v>
      </c>
      <c r="ET17" s="31">
        <v>21.9</v>
      </c>
      <c r="EU17" s="31">
        <v>21.7</v>
      </c>
      <c r="EV17" s="31">
        <v>22</v>
      </c>
      <c r="EW17" s="31">
        <v>21.2</v>
      </c>
      <c r="EX17" s="31">
        <v>18.8</v>
      </c>
      <c r="EY17" s="31">
        <v>33.299999999999997</v>
      </c>
      <c r="EZ17" s="31">
        <v>34.4</v>
      </c>
      <c r="FA17" s="31">
        <v>35.799999999999997</v>
      </c>
      <c r="FB17" s="31">
        <v>36.299999999999997</v>
      </c>
      <c r="FC17" s="31">
        <v>36.200000000000003</v>
      </c>
      <c r="FD17" s="31">
        <v>36.5</v>
      </c>
      <c r="FE17" s="31">
        <v>35.4</v>
      </c>
      <c r="FF17" s="31">
        <v>34.1</v>
      </c>
      <c r="FG17" s="31">
        <v>31.3</v>
      </c>
      <c r="FH17" s="31">
        <v>29.1</v>
      </c>
      <c r="FI17" s="31">
        <v>27.1</v>
      </c>
      <c r="FJ17" s="31">
        <v>23.8</v>
      </c>
      <c r="FK17" s="31">
        <v>22</v>
      </c>
      <c r="FL17" s="31">
        <v>21.8</v>
      </c>
      <c r="FM17" s="31">
        <v>22</v>
      </c>
      <c r="FN17" s="31">
        <v>21</v>
      </c>
      <c r="FO17" s="31">
        <v>18.600000000000001</v>
      </c>
      <c r="FP17" s="31">
        <v>30</v>
      </c>
      <c r="FQ17" s="31">
        <v>31.2</v>
      </c>
      <c r="FR17" s="31">
        <v>32.4</v>
      </c>
      <c r="FS17" s="31">
        <v>33.200000000000003</v>
      </c>
      <c r="FT17" s="31">
        <v>33.299999999999997</v>
      </c>
      <c r="FU17" s="31">
        <v>34</v>
      </c>
      <c r="FV17" s="31">
        <v>33.200000000000003</v>
      </c>
      <c r="FW17" s="31">
        <v>32.1</v>
      </c>
      <c r="FX17" s="31">
        <v>29.8</v>
      </c>
      <c r="FY17" s="31">
        <v>28.1</v>
      </c>
      <c r="FZ17" s="31">
        <v>26.4</v>
      </c>
      <c r="GA17" s="31">
        <v>23.6</v>
      </c>
      <c r="GB17" s="31">
        <v>22</v>
      </c>
      <c r="GC17" s="31">
        <v>21.9</v>
      </c>
      <c r="GD17" s="31">
        <v>22</v>
      </c>
      <c r="GE17" s="31">
        <v>20.7</v>
      </c>
      <c r="GF17" s="31">
        <v>18.399999999999999</v>
      </c>
      <c r="GG17" s="31">
        <v>27.5</v>
      </c>
      <c r="GH17" s="31">
        <v>28.7</v>
      </c>
      <c r="GI17" s="31">
        <v>29.8</v>
      </c>
      <c r="GJ17" s="31">
        <v>30.7</v>
      </c>
      <c r="GK17" s="31">
        <v>31.1</v>
      </c>
      <c r="GL17" s="31">
        <v>31.9</v>
      </c>
      <c r="GM17" s="31">
        <v>31.4</v>
      </c>
      <c r="GN17" s="31">
        <v>30.4</v>
      </c>
      <c r="GO17" s="31">
        <v>28.6</v>
      </c>
      <c r="GP17" s="31">
        <v>27.2</v>
      </c>
      <c r="GQ17" s="31">
        <v>25.9</v>
      </c>
      <c r="GR17" s="31">
        <v>23.5</v>
      </c>
      <c r="GS17" s="31">
        <v>22.1</v>
      </c>
      <c r="GT17" s="31">
        <v>22</v>
      </c>
      <c r="GU17" s="31">
        <v>22</v>
      </c>
      <c r="GV17" s="31">
        <v>20.5</v>
      </c>
      <c r="GW17" s="31">
        <v>18.2</v>
      </c>
      <c r="GX17" s="31">
        <v>25.5</v>
      </c>
      <c r="GY17" s="31">
        <v>26.7</v>
      </c>
      <c r="GZ17" s="31">
        <v>27.8</v>
      </c>
      <c r="HA17" s="31">
        <v>28.7</v>
      </c>
      <c r="HB17" s="31">
        <v>29.4</v>
      </c>
      <c r="HC17" s="31">
        <v>30</v>
      </c>
      <c r="HD17" s="31">
        <v>29.7</v>
      </c>
      <c r="HE17" s="31">
        <v>29.1</v>
      </c>
      <c r="HF17" s="31">
        <v>27.6</v>
      </c>
      <c r="HG17" s="31">
        <v>26.4</v>
      </c>
      <c r="HH17" s="31">
        <v>25.4</v>
      </c>
      <c r="HI17" s="31">
        <v>23.3</v>
      </c>
      <c r="HJ17" s="31">
        <v>22.2</v>
      </c>
      <c r="HK17" s="31">
        <v>22</v>
      </c>
      <c r="HL17" s="31">
        <v>21.7</v>
      </c>
      <c r="HM17" s="31">
        <v>20.2</v>
      </c>
      <c r="HN17" s="31">
        <v>17.899999999999999</v>
      </c>
      <c r="HO17" s="31">
        <v>20</v>
      </c>
      <c r="HP17" s="31">
        <v>20.6</v>
      </c>
      <c r="HQ17" s="31">
        <v>21.7</v>
      </c>
      <c r="HR17" s="31">
        <v>22.5</v>
      </c>
      <c r="HS17" s="31">
        <v>23.5</v>
      </c>
      <c r="HT17" s="31">
        <v>24.2</v>
      </c>
      <c r="HU17" s="31">
        <v>24.4</v>
      </c>
      <c r="HV17" s="31">
        <v>24.5</v>
      </c>
      <c r="HW17" s="31">
        <v>24.3</v>
      </c>
      <c r="HX17" s="31">
        <v>23.9</v>
      </c>
      <c r="HY17" s="31">
        <v>23.5</v>
      </c>
      <c r="HZ17" s="31">
        <v>22.1</v>
      </c>
      <c r="IA17" s="31">
        <v>21.2</v>
      </c>
      <c r="IB17" s="31">
        <v>20.399999999999999</v>
      </c>
      <c r="IC17" s="31">
        <v>19.3</v>
      </c>
      <c r="ID17" s="31">
        <v>17.5</v>
      </c>
      <c r="IE17" s="31">
        <v>15.6</v>
      </c>
      <c r="IF17" s="31">
        <v>18.100000000000001</v>
      </c>
      <c r="IG17" s="31">
        <v>18.5</v>
      </c>
      <c r="IH17" s="31">
        <v>19.3</v>
      </c>
      <c r="II17" s="31">
        <v>20.5</v>
      </c>
      <c r="IJ17" s="31">
        <v>21.3</v>
      </c>
      <c r="IK17" s="31">
        <v>22.1</v>
      </c>
      <c r="IL17" s="31">
        <v>22.8</v>
      </c>
      <c r="IM17" s="31">
        <v>23.1</v>
      </c>
      <c r="IN17" s="31">
        <v>23.3</v>
      </c>
      <c r="IO17" s="31">
        <v>23.2</v>
      </c>
      <c r="IP17" s="31">
        <v>22.9</v>
      </c>
      <c r="IQ17" s="31">
        <v>21.6</v>
      </c>
      <c r="IR17" s="31">
        <v>20.6</v>
      </c>
      <c r="IS17" s="31">
        <v>19.100000000000001</v>
      </c>
      <c r="IT17" s="31">
        <v>17.5</v>
      </c>
      <c r="IU17" s="31">
        <v>15.7</v>
      </c>
      <c r="IV17" s="31">
        <v>14.2</v>
      </c>
      <c r="IW17" s="31">
        <v>17.5</v>
      </c>
      <c r="IX17" s="31">
        <v>17.600000000000001</v>
      </c>
      <c r="IY17" s="31">
        <v>18.2</v>
      </c>
      <c r="IZ17" s="31">
        <v>19.5</v>
      </c>
      <c r="JA17" s="31">
        <v>20.399999999999999</v>
      </c>
      <c r="JB17" s="31">
        <v>21.4</v>
      </c>
      <c r="JC17" s="31">
        <v>22.1</v>
      </c>
      <c r="JD17" s="31">
        <v>22.6</v>
      </c>
      <c r="JE17" s="31">
        <v>23</v>
      </c>
      <c r="JF17" s="31">
        <v>23.1</v>
      </c>
      <c r="JG17" s="31">
        <v>22.8</v>
      </c>
      <c r="JH17" s="31">
        <v>21.3</v>
      </c>
      <c r="JI17" s="31">
        <v>20.100000000000001</v>
      </c>
      <c r="JJ17" s="31">
        <v>18.100000000000001</v>
      </c>
      <c r="JK17" s="31">
        <v>16.7</v>
      </c>
      <c r="JL17" s="31">
        <v>15.1</v>
      </c>
      <c r="JM17" s="31">
        <v>13.6</v>
      </c>
      <c r="JN17" s="31">
        <v>16.899999999999999</v>
      </c>
      <c r="JO17" s="31">
        <v>17.3</v>
      </c>
      <c r="JP17" s="31">
        <v>17.899999999999999</v>
      </c>
      <c r="JQ17" s="31">
        <v>19</v>
      </c>
      <c r="JR17" s="31">
        <v>19.899999999999999</v>
      </c>
      <c r="JS17" s="31">
        <v>21</v>
      </c>
      <c r="JT17" s="31">
        <v>21.8</v>
      </c>
      <c r="JU17" s="31">
        <v>22.3</v>
      </c>
      <c r="JV17" s="31">
        <v>22.8</v>
      </c>
      <c r="JW17" s="31">
        <v>22.9</v>
      </c>
      <c r="JX17" s="31">
        <v>22.6</v>
      </c>
      <c r="JY17" s="31">
        <v>20.9</v>
      </c>
      <c r="JZ17" s="31">
        <v>19.600000000000001</v>
      </c>
      <c r="KA17" s="31">
        <v>17.5</v>
      </c>
      <c r="KB17" s="31">
        <v>16</v>
      </c>
      <c r="KC17" s="31">
        <v>14.4</v>
      </c>
      <c r="KD17" s="31">
        <v>13</v>
      </c>
    </row>
    <row r="18" spans="5:290" x14ac:dyDescent="0.3">
      <c r="E18" s="32">
        <v>41759</v>
      </c>
      <c r="F18" s="31">
        <v>50.7</v>
      </c>
      <c r="G18" s="31">
        <v>53.3</v>
      </c>
      <c r="H18" s="31">
        <v>54.3</v>
      </c>
      <c r="I18" s="31">
        <v>56.9</v>
      </c>
      <c r="J18" s="31">
        <v>56.8</v>
      </c>
      <c r="K18" s="31">
        <v>58.2</v>
      </c>
      <c r="L18" s="31">
        <v>60.7</v>
      </c>
      <c r="M18" s="31">
        <v>59.8</v>
      </c>
      <c r="N18" s="31">
        <v>52.8</v>
      </c>
      <c r="O18" s="31">
        <v>44.5</v>
      </c>
      <c r="P18" s="31">
        <v>38.299999999999997</v>
      </c>
      <c r="Q18" s="31">
        <v>29.5</v>
      </c>
      <c r="R18" s="31">
        <v>23.7</v>
      </c>
      <c r="S18" s="31">
        <v>21.5</v>
      </c>
      <c r="T18" s="31">
        <v>21.8</v>
      </c>
      <c r="U18" s="31">
        <v>21.7</v>
      </c>
      <c r="V18" s="31">
        <v>21</v>
      </c>
      <c r="X18" s="31">
        <v>50.7</v>
      </c>
      <c r="Y18" s="31">
        <v>53.3</v>
      </c>
      <c r="Z18" s="31">
        <v>54.3</v>
      </c>
      <c r="AA18" s="31">
        <v>56.9</v>
      </c>
      <c r="AB18" s="31">
        <v>56.8</v>
      </c>
      <c r="AC18" s="31">
        <v>58.2</v>
      </c>
      <c r="AD18" s="31">
        <v>60.7</v>
      </c>
      <c r="AE18" s="31">
        <v>59.8</v>
      </c>
      <c r="AF18" s="31">
        <v>52.8</v>
      </c>
      <c r="AG18" s="31">
        <v>44.5</v>
      </c>
      <c r="AH18" s="31">
        <v>38.299999999999997</v>
      </c>
      <c r="AI18" s="31">
        <v>29.5</v>
      </c>
      <c r="AJ18" s="31">
        <v>23.7</v>
      </c>
      <c r="AK18" s="31">
        <v>21.5</v>
      </c>
      <c r="AL18" s="31">
        <v>21.8</v>
      </c>
      <c r="AM18" s="31">
        <v>21.7</v>
      </c>
      <c r="AN18" s="31">
        <v>21</v>
      </c>
      <c r="AP18" s="31">
        <v>50.7</v>
      </c>
      <c r="AQ18" s="31">
        <v>53.3</v>
      </c>
      <c r="AR18" s="31">
        <v>54.3</v>
      </c>
      <c r="AS18" s="31">
        <v>56.9</v>
      </c>
      <c r="AT18" s="31">
        <v>56.8</v>
      </c>
      <c r="AU18" s="31">
        <v>58.2</v>
      </c>
      <c r="AV18" s="31">
        <v>60.7</v>
      </c>
      <c r="AW18" s="31">
        <v>59.8</v>
      </c>
      <c r="AX18" s="31">
        <v>52.8</v>
      </c>
      <c r="AY18" s="31">
        <v>44.5</v>
      </c>
      <c r="AZ18" s="31">
        <v>38.299999999999997</v>
      </c>
      <c r="BA18" s="31">
        <v>29.5</v>
      </c>
      <c r="BB18" s="31">
        <v>23.7</v>
      </c>
      <c r="BC18" s="31">
        <v>21.5</v>
      </c>
      <c r="BD18" s="31">
        <v>21.8</v>
      </c>
      <c r="BE18" s="31">
        <v>21.7</v>
      </c>
      <c r="BF18" s="31">
        <v>21</v>
      </c>
      <c r="BH18" s="31">
        <v>45.6</v>
      </c>
      <c r="BI18" s="31">
        <v>48.4</v>
      </c>
      <c r="BJ18" s="31">
        <v>49</v>
      </c>
      <c r="BK18" s="31">
        <v>49.4</v>
      </c>
      <c r="BL18" s="31">
        <v>49.6</v>
      </c>
      <c r="BM18" s="31">
        <v>50</v>
      </c>
      <c r="BN18" s="31">
        <v>49.6</v>
      </c>
      <c r="BO18" s="31">
        <v>48.4</v>
      </c>
      <c r="BP18" s="31">
        <v>43.5</v>
      </c>
      <c r="BQ18" s="31">
        <v>37.6</v>
      </c>
      <c r="BR18" s="31">
        <v>33.200000000000003</v>
      </c>
      <c r="BS18" s="31">
        <v>26.8</v>
      </c>
      <c r="BT18" s="31">
        <v>22.6</v>
      </c>
      <c r="BU18" s="31">
        <v>21.1</v>
      </c>
      <c r="BV18" s="31">
        <v>21.5</v>
      </c>
      <c r="BW18" s="31">
        <v>21.5</v>
      </c>
      <c r="BX18" s="31">
        <v>20</v>
      </c>
      <c r="BZ18" s="31">
        <v>48.9</v>
      </c>
      <c r="CA18" s="31">
        <v>51.7</v>
      </c>
      <c r="CB18" s="31">
        <v>52.7</v>
      </c>
      <c r="CC18" s="31">
        <v>51.9</v>
      </c>
      <c r="CD18" s="31">
        <v>49.8</v>
      </c>
      <c r="CE18" s="31">
        <v>49.6</v>
      </c>
      <c r="CF18" s="31">
        <v>47.3</v>
      </c>
      <c r="CG18" s="31">
        <v>45.1</v>
      </c>
      <c r="CH18" s="31">
        <v>39.5</v>
      </c>
      <c r="CI18" s="31">
        <v>34.799999999999997</v>
      </c>
      <c r="CJ18" s="31">
        <v>31.2</v>
      </c>
      <c r="CK18" s="31">
        <v>26</v>
      </c>
      <c r="CL18" s="31">
        <v>22.3</v>
      </c>
      <c r="CM18" s="31">
        <v>21.4</v>
      </c>
      <c r="CN18" s="31">
        <v>21.8</v>
      </c>
      <c r="CO18" s="31">
        <v>21.9</v>
      </c>
      <c r="CP18" s="31">
        <v>20.2</v>
      </c>
      <c r="CQ18" s="31">
        <v>21.9</v>
      </c>
      <c r="CR18" s="31">
        <v>20.2</v>
      </c>
      <c r="CT18" s="31">
        <v>48</v>
      </c>
      <c r="CU18" s="31">
        <v>50.7</v>
      </c>
      <c r="CV18" s="31">
        <v>51.6</v>
      </c>
      <c r="CW18" s="31">
        <v>49.7</v>
      </c>
      <c r="CX18" s="31">
        <v>47.9</v>
      </c>
      <c r="CY18" s="31">
        <v>46.7</v>
      </c>
      <c r="CZ18" s="31">
        <v>44.3</v>
      </c>
      <c r="DA18" s="31">
        <v>41.7</v>
      </c>
      <c r="DB18" s="31">
        <v>37</v>
      </c>
      <c r="DC18" s="31">
        <v>33</v>
      </c>
      <c r="DD18" s="31">
        <v>30</v>
      </c>
      <c r="DE18" s="31">
        <v>25.5</v>
      </c>
      <c r="DF18" s="31">
        <v>22.3</v>
      </c>
      <c r="DG18" s="31">
        <v>21.8</v>
      </c>
      <c r="DH18" s="31">
        <v>22.1</v>
      </c>
      <c r="DI18" s="31">
        <v>22.1</v>
      </c>
      <c r="DJ18" s="31">
        <v>20.2</v>
      </c>
      <c r="DK18" s="31">
        <v>22.1</v>
      </c>
      <c r="DL18" s="31">
        <v>20.2</v>
      </c>
      <c r="DN18" s="31">
        <v>43.8</v>
      </c>
      <c r="DO18" s="31">
        <v>46.7</v>
      </c>
      <c r="DP18" s="31">
        <v>48.1</v>
      </c>
      <c r="DQ18" s="31">
        <v>46.8</v>
      </c>
      <c r="DR18" s="31">
        <v>45.2</v>
      </c>
      <c r="DS18" s="31">
        <v>43.9</v>
      </c>
      <c r="DT18" s="31">
        <v>41.4</v>
      </c>
      <c r="DU18" s="31">
        <v>39.4</v>
      </c>
      <c r="DV18" s="31">
        <v>35.299999999999997</v>
      </c>
      <c r="DW18" s="31">
        <v>32</v>
      </c>
      <c r="DX18" s="31">
        <v>29.3</v>
      </c>
      <c r="DY18" s="31">
        <v>25.1</v>
      </c>
      <c r="DZ18" s="31">
        <v>22.5</v>
      </c>
      <c r="EA18" s="31">
        <v>22.2</v>
      </c>
      <c r="EB18" s="31">
        <v>22.6</v>
      </c>
      <c r="EC18" s="31">
        <v>22.5</v>
      </c>
      <c r="ED18" s="31">
        <v>20.2</v>
      </c>
      <c r="EE18" s="31">
        <v>22.5</v>
      </c>
      <c r="EF18" s="31">
        <v>20.2</v>
      </c>
      <c r="EH18" s="31">
        <v>38.1</v>
      </c>
      <c r="EI18" s="31">
        <v>40.299999999999997</v>
      </c>
      <c r="EJ18" s="31">
        <v>41.5</v>
      </c>
      <c r="EK18" s="31">
        <v>41.5</v>
      </c>
      <c r="EL18" s="31">
        <v>40.299999999999997</v>
      </c>
      <c r="EM18" s="31">
        <v>39.6</v>
      </c>
      <c r="EN18" s="31">
        <v>37.799999999999997</v>
      </c>
      <c r="EO18" s="31">
        <v>36.200000000000003</v>
      </c>
      <c r="EP18" s="31">
        <v>33</v>
      </c>
      <c r="EQ18" s="31">
        <v>30.4</v>
      </c>
      <c r="ER18" s="31">
        <v>28.2</v>
      </c>
      <c r="ES18" s="31">
        <v>24.6</v>
      </c>
      <c r="ET18" s="31">
        <v>22.5</v>
      </c>
      <c r="EU18" s="31">
        <v>22.3</v>
      </c>
      <c r="EV18" s="31">
        <v>22.7</v>
      </c>
      <c r="EW18" s="31">
        <v>22.3</v>
      </c>
      <c r="EX18" s="31">
        <v>20</v>
      </c>
      <c r="EY18" s="31">
        <v>33.6</v>
      </c>
      <c r="EZ18" s="31">
        <v>35.6</v>
      </c>
      <c r="FA18" s="31">
        <v>36.700000000000003</v>
      </c>
      <c r="FB18" s="31">
        <v>37</v>
      </c>
      <c r="FC18" s="31">
        <v>36.6</v>
      </c>
      <c r="FD18" s="31">
        <v>36.299999999999997</v>
      </c>
      <c r="FE18" s="31">
        <v>34.9</v>
      </c>
      <c r="FF18" s="31">
        <v>33.700000000000003</v>
      </c>
      <c r="FG18" s="31">
        <v>31.2</v>
      </c>
      <c r="FH18" s="31">
        <v>29.2</v>
      </c>
      <c r="FI18" s="31">
        <v>27.3</v>
      </c>
      <c r="FJ18" s="31">
        <v>24.3</v>
      </c>
      <c r="FK18" s="31">
        <v>22.6</v>
      </c>
      <c r="FL18" s="31">
        <v>22.4</v>
      </c>
      <c r="FM18" s="31">
        <v>22.8</v>
      </c>
      <c r="FN18" s="31">
        <v>22.2</v>
      </c>
      <c r="FO18" s="31">
        <v>19.8</v>
      </c>
      <c r="FP18" s="31">
        <v>30.2</v>
      </c>
      <c r="FQ18" s="31">
        <v>32</v>
      </c>
      <c r="FR18" s="31">
        <v>33.200000000000003</v>
      </c>
      <c r="FS18" s="31">
        <v>33.9</v>
      </c>
      <c r="FT18" s="31">
        <v>33.700000000000003</v>
      </c>
      <c r="FU18" s="31">
        <v>33.799999999999997</v>
      </c>
      <c r="FV18" s="31">
        <v>32.9</v>
      </c>
      <c r="FW18" s="31">
        <v>31.9</v>
      </c>
      <c r="FX18" s="31">
        <v>29.8</v>
      </c>
      <c r="FY18" s="31">
        <v>28.2</v>
      </c>
      <c r="FZ18" s="31">
        <v>26.6</v>
      </c>
      <c r="GA18" s="31">
        <v>24.1</v>
      </c>
      <c r="GB18" s="31">
        <v>22.6</v>
      </c>
      <c r="GC18" s="31">
        <v>22.6</v>
      </c>
      <c r="GD18" s="31">
        <v>22.9</v>
      </c>
      <c r="GE18" s="31">
        <v>21.9</v>
      </c>
      <c r="GF18" s="31">
        <v>19.600000000000001</v>
      </c>
      <c r="GG18" s="31">
        <v>27.6</v>
      </c>
      <c r="GH18" s="31">
        <v>29.4</v>
      </c>
      <c r="GI18" s="31">
        <v>30.4</v>
      </c>
      <c r="GJ18" s="31">
        <v>31.4</v>
      </c>
      <c r="GK18" s="31">
        <v>31.4</v>
      </c>
      <c r="GL18" s="31">
        <v>31.8</v>
      </c>
      <c r="GM18" s="31">
        <v>31.3</v>
      </c>
      <c r="GN18" s="31">
        <v>30.4</v>
      </c>
      <c r="GO18" s="31">
        <v>28.7</v>
      </c>
      <c r="GP18" s="31">
        <v>27.3</v>
      </c>
      <c r="GQ18" s="31">
        <v>26.1</v>
      </c>
      <c r="GR18" s="31">
        <v>23.9</v>
      </c>
      <c r="GS18" s="31">
        <v>22.7</v>
      </c>
      <c r="GT18" s="31">
        <v>22.7</v>
      </c>
      <c r="GU18" s="31">
        <v>23</v>
      </c>
      <c r="GV18" s="31">
        <v>21.7</v>
      </c>
      <c r="GW18" s="31">
        <v>19.5</v>
      </c>
      <c r="GX18" s="31">
        <v>25.6</v>
      </c>
      <c r="GY18" s="31">
        <v>27.4</v>
      </c>
      <c r="GZ18" s="31">
        <v>28.3</v>
      </c>
      <c r="HA18" s="31">
        <v>29.4</v>
      </c>
      <c r="HB18" s="31">
        <v>29.8</v>
      </c>
      <c r="HC18" s="31">
        <v>30.1</v>
      </c>
      <c r="HD18" s="31">
        <v>29.7</v>
      </c>
      <c r="HE18" s="31">
        <v>29.2</v>
      </c>
      <c r="HF18" s="31">
        <v>27.8</v>
      </c>
      <c r="HG18" s="31">
        <v>26.6</v>
      </c>
      <c r="HH18" s="31">
        <v>25.6</v>
      </c>
      <c r="HI18" s="31">
        <v>23.7</v>
      </c>
      <c r="HJ18" s="31">
        <v>22.8</v>
      </c>
      <c r="HK18" s="31">
        <v>22.8</v>
      </c>
      <c r="HL18" s="31">
        <v>22.8</v>
      </c>
      <c r="HM18" s="31">
        <v>21.4</v>
      </c>
      <c r="HN18" s="31">
        <v>19.3</v>
      </c>
      <c r="HO18" s="31">
        <v>20.399999999999999</v>
      </c>
      <c r="HP18" s="31">
        <v>21.5</v>
      </c>
      <c r="HQ18" s="31">
        <v>22.3</v>
      </c>
      <c r="HR18" s="31">
        <v>23.2</v>
      </c>
      <c r="HS18" s="31">
        <v>23.9</v>
      </c>
      <c r="HT18" s="31">
        <v>24.4</v>
      </c>
      <c r="HU18" s="31">
        <v>24.7</v>
      </c>
      <c r="HV18" s="31">
        <v>24.7</v>
      </c>
      <c r="HW18" s="31">
        <v>24.4</v>
      </c>
      <c r="HX18" s="31">
        <v>24.1</v>
      </c>
      <c r="HY18" s="31">
        <v>23.7</v>
      </c>
      <c r="HZ18" s="31">
        <v>22.4</v>
      </c>
      <c r="IA18" s="31">
        <v>21.7</v>
      </c>
      <c r="IB18" s="31">
        <v>21.2</v>
      </c>
      <c r="IC18" s="31">
        <v>20.3</v>
      </c>
      <c r="ID18" s="31">
        <v>18.600000000000001</v>
      </c>
      <c r="IE18" s="31">
        <v>16.8</v>
      </c>
      <c r="IF18" s="31">
        <v>18.8</v>
      </c>
      <c r="IG18" s="31">
        <v>19.7</v>
      </c>
      <c r="IH18" s="31">
        <v>20.100000000000001</v>
      </c>
      <c r="II18" s="31">
        <v>21.2</v>
      </c>
      <c r="IJ18" s="31">
        <v>22</v>
      </c>
      <c r="IK18" s="31">
        <v>22.5</v>
      </c>
      <c r="IL18" s="31">
        <v>23.1</v>
      </c>
      <c r="IM18" s="31">
        <v>23.3</v>
      </c>
      <c r="IN18" s="31">
        <v>23.4</v>
      </c>
      <c r="IO18" s="31">
        <v>23.4</v>
      </c>
      <c r="IP18" s="31">
        <v>23.1</v>
      </c>
      <c r="IQ18" s="31">
        <v>21.9</v>
      </c>
      <c r="IR18" s="31">
        <v>21.1</v>
      </c>
      <c r="IS18" s="31">
        <v>19.8</v>
      </c>
      <c r="IT18" s="31">
        <v>18.399999999999999</v>
      </c>
      <c r="IU18" s="31">
        <v>16.8</v>
      </c>
      <c r="IV18" s="31">
        <v>15.4</v>
      </c>
      <c r="IW18" s="31">
        <v>18.5</v>
      </c>
      <c r="IX18" s="31">
        <v>19.2</v>
      </c>
      <c r="IY18" s="31">
        <v>19.3</v>
      </c>
      <c r="IZ18" s="31">
        <v>20.5</v>
      </c>
      <c r="JA18" s="31">
        <v>21.3</v>
      </c>
      <c r="JB18" s="31">
        <v>21.9</v>
      </c>
      <c r="JC18" s="31">
        <v>22.4</v>
      </c>
      <c r="JD18" s="31">
        <v>22.9</v>
      </c>
      <c r="JE18" s="31">
        <v>23.2</v>
      </c>
      <c r="JF18" s="31">
        <v>23.2</v>
      </c>
      <c r="JG18" s="31">
        <v>23</v>
      </c>
      <c r="JH18" s="31">
        <v>21.5</v>
      </c>
      <c r="JI18" s="31">
        <v>20.5</v>
      </c>
      <c r="JJ18" s="31">
        <v>18.899999999999999</v>
      </c>
      <c r="JK18" s="31">
        <v>17.600000000000001</v>
      </c>
      <c r="JL18" s="31">
        <v>16.2</v>
      </c>
      <c r="JM18" s="31">
        <v>14.7</v>
      </c>
      <c r="JN18" s="31">
        <v>18.2</v>
      </c>
      <c r="JO18" s="31">
        <v>19.3</v>
      </c>
      <c r="JP18" s="31">
        <v>19.5</v>
      </c>
      <c r="JQ18" s="31">
        <v>20.3</v>
      </c>
      <c r="JR18" s="31">
        <v>21.2</v>
      </c>
      <c r="JS18" s="31">
        <v>21.5</v>
      </c>
      <c r="JT18" s="31">
        <v>22.2</v>
      </c>
      <c r="JU18" s="31">
        <v>22.7</v>
      </c>
      <c r="JV18" s="31">
        <v>23.1</v>
      </c>
      <c r="JW18" s="31">
        <v>23.2</v>
      </c>
      <c r="JX18" s="31">
        <v>22.8</v>
      </c>
      <c r="JY18" s="31">
        <v>21.2</v>
      </c>
      <c r="JZ18" s="31">
        <v>20</v>
      </c>
      <c r="KA18" s="31">
        <v>18.3</v>
      </c>
      <c r="KB18" s="31">
        <v>16.899999999999999</v>
      </c>
      <c r="KC18" s="31">
        <v>15.4</v>
      </c>
      <c r="KD18" s="31">
        <v>14</v>
      </c>
    </row>
    <row r="19" spans="5:290" x14ac:dyDescent="0.3">
      <c r="E19" s="32">
        <v>41789</v>
      </c>
      <c r="F19" s="31">
        <v>53.8</v>
      </c>
      <c r="G19" s="31">
        <v>58.3</v>
      </c>
      <c r="H19" s="31">
        <v>59.4</v>
      </c>
      <c r="I19" s="31">
        <v>57.7</v>
      </c>
      <c r="J19" s="31">
        <v>56.4</v>
      </c>
      <c r="K19" s="31">
        <v>57.8</v>
      </c>
      <c r="L19" s="31">
        <v>59.9</v>
      </c>
      <c r="M19" s="31">
        <v>63.9</v>
      </c>
      <c r="N19" s="31">
        <v>57.1</v>
      </c>
      <c r="O19" s="31">
        <v>46.3</v>
      </c>
      <c r="P19" s="31">
        <v>38.4</v>
      </c>
      <c r="Q19" s="31">
        <v>28.9</v>
      </c>
      <c r="R19" s="31">
        <v>23.6</v>
      </c>
      <c r="S19" s="31">
        <v>21.4</v>
      </c>
      <c r="T19" s="31">
        <v>21.7</v>
      </c>
      <c r="U19" s="31">
        <v>21.6</v>
      </c>
      <c r="V19" s="31">
        <v>21.3</v>
      </c>
      <c r="X19" s="31">
        <v>53.8</v>
      </c>
      <c r="Y19" s="31">
        <v>58.3</v>
      </c>
      <c r="Z19" s="31">
        <v>59.4</v>
      </c>
      <c r="AA19" s="31">
        <v>57.7</v>
      </c>
      <c r="AB19" s="31">
        <v>56.4</v>
      </c>
      <c r="AC19" s="31">
        <v>57.8</v>
      </c>
      <c r="AD19" s="31">
        <v>59.9</v>
      </c>
      <c r="AE19" s="31">
        <v>63.9</v>
      </c>
      <c r="AF19" s="31">
        <v>57.1</v>
      </c>
      <c r="AG19" s="31">
        <v>46.3</v>
      </c>
      <c r="AH19" s="31">
        <v>38.4</v>
      </c>
      <c r="AI19" s="31">
        <v>28.9</v>
      </c>
      <c r="AJ19" s="31">
        <v>23.6</v>
      </c>
      <c r="AK19" s="31">
        <v>21.4</v>
      </c>
      <c r="AL19" s="31">
        <v>21.7</v>
      </c>
      <c r="AM19" s="31">
        <v>21.6</v>
      </c>
      <c r="AN19" s="31">
        <v>21.3</v>
      </c>
      <c r="AP19" s="31">
        <v>53.8</v>
      </c>
      <c r="AQ19" s="31">
        <v>58.3</v>
      </c>
      <c r="AR19" s="31">
        <v>59.4</v>
      </c>
      <c r="AS19" s="31">
        <v>57.7</v>
      </c>
      <c r="AT19" s="31">
        <v>56.4</v>
      </c>
      <c r="AU19" s="31">
        <v>57.8</v>
      </c>
      <c r="AV19" s="31">
        <v>59.9</v>
      </c>
      <c r="AW19" s="31">
        <v>63.9</v>
      </c>
      <c r="AX19" s="31">
        <v>57.1</v>
      </c>
      <c r="AY19" s="31">
        <v>46.3</v>
      </c>
      <c r="AZ19" s="31">
        <v>38.4</v>
      </c>
      <c r="BA19" s="31">
        <v>28.9</v>
      </c>
      <c r="BB19" s="31">
        <v>23.6</v>
      </c>
      <c r="BC19" s="31">
        <v>21.4</v>
      </c>
      <c r="BD19" s="31">
        <v>21.7</v>
      </c>
      <c r="BE19" s="31">
        <v>21.6</v>
      </c>
      <c r="BF19" s="31">
        <v>21.3</v>
      </c>
      <c r="BH19" s="31">
        <v>55.5</v>
      </c>
      <c r="BI19" s="31">
        <v>54.5</v>
      </c>
      <c r="BJ19" s="31">
        <v>52.3</v>
      </c>
      <c r="BK19" s="31">
        <v>49.3</v>
      </c>
      <c r="BL19" s="31">
        <v>48.5</v>
      </c>
      <c r="BM19" s="31">
        <v>48.7</v>
      </c>
      <c r="BN19" s="31">
        <v>49.9</v>
      </c>
      <c r="BO19" s="31">
        <v>50.4</v>
      </c>
      <c r="BP19" s="31">
        <v>45.4</v>
      </c>
      <c r="BQ19" s="31">
        <v>38.200000000000003</v>
      </c>
      <c r="BR19" s="31">
        <v>33</v>
      </c>
      <c r="BS19" s="31">
        <v>26.1</v>
      </c>
      <c r="BT19" s="31">
        <v>22.5</v>
      </c>
      <c r="BU19" s="31">
        <v>21</v>
      </c>
      <c r="BV19" s="31">
        <v>21.3</v>
      </c>
      <c r="BW19" s="31">
        <v>21.5</v>
      </c>
      <c r="BX19" s="31">
        <v>20.3</v>
      </c>
      <c r="BZ19" s="31">
        <v>61.7</v>
      </c>
      <c r="CA19" s="31">
        <v>56.9</v>
      </c>
      <c r="CB19" s="31">
        <v>56.1</v>
      </c>
      <c r="CC19" s="31">
        <v>52.9</v>
      </c>
      <c r="CD19" s="31">
        <v>50.8</v>
      </c>
      <c r="CE19" s="31">
        <v>49.6</v>
      </c>
      <c r="CF19" s="31">
        <v>48.1</v>
      </c>
      <c r="CG19" s="31">
        <v>46.7</v>
      </c>
      <c r="CH19" s="31">
        <v>40.799999999999997</v>
      </c>
      <c r="CI19" s="31">
        <v>35.1</v>
      </c>
      <c r="CJ19" s="31">
        <v>31</v>
      </c>
      <c r="CK19" s="31">
        <v>25.4</v>
      </c>
      <c r="CL19" s="31">
        <v>22.2</v>
      </c>
      <c r="CM19" s="31">
        <v>21.3</v>
      </c>
      <c r="CN19" s="31">
        <v>21.6</v>
      </c>
      <c r="CO19" s="31">
        <v>21.8</v>
      </c>
      <c r="CP19" s="31">
        <v>20.399999999999999</v>
      </c>
      <c r="CQ19" s="31">
        <v>21.8</v>
      </c>
      <c r="CR19" s="31">
        <v>20.399999999999999</v>
      </c>
      <c r="CT19" s="31">
        <v>59.7</v>
      </c>
      <c r="CU19" s="31">
        <v>55.1</v>
      </c>
      <c r="CV19" s="31">
        <v>52.9</v>
      </c>
      <c r="CW19" s="31">
        <v>50.3</v>
      </c>
      <c r="CX19" s="31">
        <v>48.3</v>
      </c>
      <c r="CY19" s="31">
        <v>47.1</v>
      </c>
      <c r="CZ19" s="31">
        <v>44.8</v>
      </c>
      <c r="DA19" s="31">
        <v>42.8</v>
      </c>
      <c r="DB19" s="31">
        <v>37.700000000000003</v>
      </c>
      <c r="DC19" s="31">
        <v>33.200000000000003</v>
      </c>
      <c r="DD19" s="31">
        <v>29.7</v>
      </c>
      <c r="DE19" s="31">
        <v>25.1</v>
      </c>
      <c r="DF19" s="31">
        <v>22.3</v>
      </c>
      <c r="DG19" s="31">
        <v>21.7</v>
      </c>
      <c r="DH19" s="31">
        <v>21.9</v>
      </c>
      <c r="DI19" s="31">
        <v>22.1</v>
      </c>
      <c r="DJ19" s="31">
        <v>20.399999999999999</v>
      </c>
      <c r="DK19" s="31">
        <v>22.1</v>
      </c>
      <c r="DL19" s="31">
        <v>20.399999999999999</v>
      </c>
      <c r="DN19" s="31">
        <v>53.7</v>
      </c>
      <c r="DO19" s="31">
        <v>50.6</v>
      </c>
      <c r="DP19" s="31">
        <v>49.1</v>
      </c>
      <c r="DQ19" s="31">
        <v>47.4</v>
      </c>
      <c r="DR19" s="31">
        <v>45.3</v>
      </c>
      <c r="DS19" s="31">
        <v>43.7</v>
      </c>
      <c r="DT19" s="31">
        <v>41.5</v>
      </c>
      <c r="DU19" s="31">
        <v>39.9</v>
      </c>
      <c r="DV19" s="31">
        <v>36</v>
      </c>
      <c r="DW19" s="31">
        <v>32.1</v>
      </c>
      <c r="DX19" s="31">
        <v>29.1</v>
      </c>
      <c r="DY19" s="31">
        <v>24.9</v>
      </c>
      <c r="DZ19" s="31">
        <v>22.4</v>
      </c>
      <c r="EA19" s="31">
        <v>22.2</v>
      </c>
      <c r="EB19" s="31">
        <v>22.4</v>
      </c>
      <c r="EC19" s="31">
        <v>22.5</v>
      </c>
      <c r="ED19" s="31">
        <v>20.5</v>
      </c>
      <c r="EE19" s="31">
        <v>22.5</v>
      </c>
      <c r="EF19" s="31">
        <v>20.5</v>
      </c>
      <c r="EH19" s="31">
        <v>45.8</v>
      </c>
      <c r="EI19" s="31">
        <v>43.8</v>
      </c>
      <c r="EJ19" s="31">
        <v>42.6</v>
      </c>
      <c r="EK19" s="31">
        <v>41.7</v>
      </c>
      <c r="EL19" s="31">
        <v>40</v>
      </c>
      <c r="EM19" s="31">
        <v>38.9</v>
      </c>
      <c r="EN19" s="31">
        <v>37.4</v>
      </c>
      <c r="EO19" s="31">
        <v>36.4</v>
      </c>
      <c r="EP19" s="31">
        <v>33.5</v>
      </c>
      <c r="EQ19" s="31">
        <v>30.4</v>
      </c>
      <c r="ER19" s="31">
        <v>28</v>
      </c>
      <c r="ES19" s="31">
        <v>24.4</v>
      </c>
      <c r="ET19" s="31">
        <v>22.4</v>
      </c>
      <c r="EU19" s="31">
        <v>22.2</v>
      </c>
      <c r="EV19" s="31">
        <v>22.4</v>
      </c>
      <c r="EW19" s="31">
        <v>22.2</v>
      </c>
      <c r="EX19" s="31">
        <v>20.100000000000001</v>
      </c>
      <c r="EY19" s="31">
        <v>39.6</v>
      </c>
      <c r="EZ19" s="31">
        <v>38.200000000000003</v>
      </c>
      <c r="FA19" s="31">
        <v>37.700000000000003</v>
      </c>
      <c r="FB19" s="31">
        <v>37</v>
      </c>
      <c r="FC19" s="31">
        <v>35.9</v>
      </c>
      <c r="FD19" s="31">
        <v>35.299999999999997</v>
      </c>
      <c r="FE19" s="31">
        <v>34.4</v>
      </c>
      <c r="FF19" s="31">
        <v>33.700000000000003</v>
      </c>
      <c r="FG19" s="31">
        <v>31.5</v>
      </c>
      <c r="FH19" s="31">
        <v>29.2</v>
      </c>
      <c r="FI19" s="31">
        <v>27.2</v>
      </c>
      <c r="FJ19" s="31">
        <v>24.1</v>
      </c>
      <c r="FK19" s="31">
        <v>22.3</v>
      </c>
      <c r="FL19" s="31">
        <v>22.2</v>
      </c>
      <c r="FM19" s="31">
        <v>22.5</v>
      </c>
      <c r="FN19" s="31">
        <v>22</v>
      </c>
      <c r="FO19" s="31">
        <v>19.899999999999999</v>
      </c>
      <c r="FP19" s="31">
        <v>35</v>
      </c>
      <c r="FQ19" s="31">
        <v>34.1</v>
      </c>
      <c r="FR19" s="31">
        <v>34.200000000000003</v>
      </c>
      <c r="FS19" s="31">
        <v>33.799999999999997</v>
      </c>
      <c r="FT19" s="31">
        <v>32.9</v>
      </c>
      <c r="FU19" s="31">
        <v>32.799999999999997</v>
      </c>
      <c r="FV19" s="31">
        <v>32.200000000000003</v>
      </c>
      <c r="FW19" s="31">
        <v>31.8</v>
      </c>
      <c r="FX19" s="31">
        <v>30.1</v>
      </c>
      <c r="FY19" s="31">
        <v>28.3</v>
      </c>
      <c r="FZ19" s="31">
        <v>26.6</v>
      </c>
      <c r="GA19" s="31">
        <v>23.9</v>
      </c>
      <c r="GB19" s="31">
        <v>22.3</v>
      </c>
      <c r="GC19" s="31">
        <v>22.2</v>
      </c>
      <c r="GD19" s="31">
        <v>22.5</v>
      </c>
      <c r="GE19" s="31">
        <v>21.8</v>
      </c>
      <c r="GF19" s="31">
        <v>19.7</v>
      </c>
      <c r="GG19" s="31">
        <v>31.8</v>
      </c>
      <c r="GH19" s="31">
        <v>31.2</v>
      </c>
      <c r="GI19" s="31">
        <v>31.5</v>
      </c>
      <c r="GJ19" s="31">
        <v>31.3</v>
      </c>
      <c r="GK19" s="31">
        <v>30.7</v>
      </c>
      <c r="GL19" s="31">
        <v>30.8</v>
      </c>
      <c r="GM19" s="31">
        <v>30.6</v>
      </c>
      <c r="GN19" s="31">
        <v>30.4</v>
      </c>
      <c r="GO19" s="31">
        <v>28.9</v>
      </c>
      <c r="GP19" s="31">
        <v>27.5</v>
      </c>
      <c r="GQ19" s="31">
        <v>26.1</v>
      </c>
      <c r="GR19" s="31">
        <v>23.7</v>
      </c>
      <c r="GS19" s="31">
        <v>22.4</v>
      </c>
      <c r="GT19" s="31">
        <v>22.3</v>
      </c>
      <c r="GU19" s="31">
        <v>22.5</v>
      </c>
      <c r="GV19" s="31">
        <v>21.5</v>
      </c>
      <c r="GW19" s="31">
        <v>19.5</v>
      </c>
      <c r="GX19" s="31">
        <v>29.1</v>
      </c>
      <c r="GY19" s="31">
        <v>28.8</v>
      </c>
      <c r="GZ19" s="31">
        <v>29.4</v>
      </c>
      <c r="HA19" s="31">
        <v>29.4</v>
      </c>
      <c r="HB19" s="31">
        <v>29.1</v>
      </c>
      <c r="HC19" s="31">
        <v>29.1</v>
      </c>
      <c r="HD19" s="31">
        <v>29</v>
      </c>
      <c r="HE19" s="31">
        <v>29.2</v>
      </c>
      <c r="HF19" s="31">
        <v>28</v>
      </c>
      <c r="HG19" s="31">
        <v>26.7</v>
      </c>
      <c r="HH19" s="31">
        <v>25.6</v>
      </c>
      <c r="HI19" s="31">
        <v>23.6</v>
      </c>
      <c r="HJ19" s="31">
        <v>22.4</v>
      </c>
      <c r="HK19" s="31">
        <v>22.3</v>
      </c>
      <c r="HL19" s="31">
        <v>22.3</v>
      </c>
      <c r="HM19" s="31">
        <v>21.2</v>
      </c>
      <c r="HN19" s="31">
        <v>19.2</v>
      </c>
      <c r="HO19" s="31">
        <v>22.4</v>
      </c>
      <c r="HP19" s="31">
        <v>22.6</v>
      </c>
      <c r="HQ19" s="31">
        <v>23</v>
      </c>
      <c r="HR19" s="31">
        <v>22.9</v>
      </c>
      <c r="HS19" s="31">
        <v>23.1</v>
      </c>
      <c r="HT19" s="31">
        <v>23.3</v>
      </c>
      <c r="HU19" s="31">
        <v>23.9</v>
      </c>
      <c r="HV19" s="31">
        <v>24.5</v>
      </c>
      <c r="HW19" s="31">
        <v>24.4</v>
      </c>
      <c r="HX19" s="31">
        <v>24</v>
      </c>
      <c r="HY19" s="31">
        <v>23.6</v>
      </c>
      <c r="HZ19" s="31">
        <v>22.2</v>
      </c>
      <c r="IA19" s="31">
        <v>21.2</v>
      </c>
      <c r="IB19" s="31">
        <v>20.8</v>
      </c>
      <c r="IC19" s="31">
        <v>19.899999999999999</v>
      </c>
      <c r="ID19" s="31">
        <v>18.399999999999999</v>
      </c>
      <c r="IE19" s="31">
        <v>16.8</v>
      </c>
      <c r="IF19" s="31">
        <v>20.399999999999999</v>
      </c>
      <c r="IG19" s="31">
        <v>20.9</v>
      </c>
      <c r="IH19" s="31">
        <v>21.1</v>
      </c>
      <c r="II19" s="31">
        <v>20.9</v>
      </c>
      <c r="IJ19" s="31">
        <v>21.2</v>
      </c>
      <c r="IK19" s="31">
        <v>21.5</v>
      </c>
      <c r="IL19" s="31">
        <v>22.3</v>
      </c>
      <c r="IM19" s="31">
        <v>23</v>
      </c>
      <c r="IN19" s="31">
        <v>23.3</v>
      </c>
      <c r="IO19" s="31">
        <v>23.4</v>
      </c>
      <c r="IP19" s="31">
        <v>23</v>
      </c>
      <c r="IQ19" s="31">
        <v>21.7</v>
      </c>
      <c r="IR19" s="31">
        <v>20.6</v>
      </c>
      <c r="IS19" s="31">
        <v>19.5</v>
      </c>
      <c r="IT19" s="31">
        <v>18.100000000000001</v>
      </c>
      <c r="IU19" s="31">
        <v>16.7</v>
      </c>
      <c r="IV19" s="31">
        <v>15.5</v>
      </c>
      <c r="IW19" s="31">
        <v>19.8</v>
      </c>
      <c r="IX19" s="31">
        <v>20.399999999999999</v>
      </c>
      <c r="IY19" s="31">
        <v>20.3</v>
      </c>
      <c r="IZ19" s="31">
        <v>20.2</v>
      </c>
      <c r="JA19" s="31">
        <v>20.399999999999999</v>
      </c>
      <c r="JB19" s="31">
        <v>20.8</v>
      </c>
      <c r="JC19" s="31">
        <v>21.5</v>
      </c>
      <c r="JD19" s="31">
        <v>22.3</v>
      </c>
      <c r="JE19" s="31">
        <v>22.8</v>
      </c>
      <c r="JF19" s="31">
        <v>23</v>
      </c>
      <c r="JG19" s="31">
        <v>22.8</v>
      </c>
      <c r="JH19" s="31">
        <v>21.3</v>
      </c>
      <c r="JI19" s="31">
        <v>20</v>
      </c>
      <c r="JJ19" s="31">
        <v>18.5</v>
      </c>
      <c r="JK19" s="31">
        <v>17.3</v>
      </c>
      <c r="JL19" s="31">
        <v>16.100000000000001</v>
      </c>
      <c r="JM19" s="31">
        <v>14.7</v>
      </c>
      <c r="JN19" s="31">
        <v>19.5</v>
      </c>
      <c r="JO19" s="31">
        <v>20.3</v>
      </c>
      <c r="JP19" s="31">
        <v>20.3</v>
      </c>
      <c r="JQ19" s="31">
        <v>20.2</v>
      </c>
      <c r="JR19" s="31">
        <v>20.2</v>
      </c>
      <c r="JS19" s="31">
        <v>20.5</v>
      </c>
      <c r="JT19" s="31">
        <v>21.2</v>
      </c>
      <c r="JU19" s="31">
        <v>21.9</v>
      </c>
      <c r="JV19" s="31">
        <v>22.7</v>
      </c>
      <c r="JW19" s="31">
        <v>22.8</v>
      </c>
      <c r="JX19" s="31">
        <v>22.5</v>
      </c>
      <c r="JY19" s="31">
        <v>21</v>
      </c>
      <c r="JZ19" s="31">
        <v>19.5</v>
      </c>
      <c r="KA19" s="31">
        <v>17.899999999999999</v>
      </c>
      <c r="KB19" s="31">
        <v>16.600000000000001</v>
      </c>
      <c r="KC19" s="31">
        <v>15.3</v>
      </c>
      <c r="KD19" s="31">
        <v>13.9</v>
      </c>
    </row>
    <row r="20" spans="5:290" x14ac:dyDescent="0.3">
      <c r="E20" s="32">
        <v>41820</v>
      </c>
      <c r="F20" s="31">
        <v>45.9</v>
      </c>
      <c r="G20" s="31">
        <v>43</v>
      </c>
      <c r="H20" s="31">
        <v>43.5</v>
      </c>
      <c r="I20" s="31">
        <v>41.3</v>
      </c>
      <c r="J20" s="31">
        <v>40.5</v>
      </c>
      <c r="K20" s="31">
        <v>44.1</v>
      </c>
      <c r="L20" s="31">
        <v>47.1</v>
      </c>
      <c r="M20" s="31">
        <v>55.8</v>
      </c>
      <c r="N20" s="31">
        <v>59.3</v>
      </c>
      <c r="O20" s="31">
        <v>49.7</v>
      </c>
      <c r="P20" s="31">
        <v>40.9</v>
      </c>
      <c r="Q20" s="31">
        <v>30.8</v>
      </c>
      <c r="R20" s="31">
        <v>24.7</v>
      </c>
      <c r="S20" s="31">
        <v>22.4</v>
      </c>
      <c r="T20" s="31">
        <v>22.5</v>
      </c>
      <c r="U20" s="31">
        <v>22.7</v>
      </c>
      <c r="V20" s="31">
        <v>22.6</v>
      </c>
      <c r="X20" s="31">
        <v>45.9</v>
      </c>
      <c r="Y20" s="31">
        <v>43</v>
      </c>
      <c r="Z20" s="31">
        <v>43.5</v>
      </c>
      <c r="AA20" s="31">
        <v>41.3</v>
      </c>
      <c r="AB20" s="31">
        <v>40.5</v>
      </c>
      <c r="AC20" s="31">
        <v>44.1</v>
      </c>
      <c r="AD20" s="31">
        <v>47.1</v>
      </c>
      <c r="AE20" s="31">
        <v>55.8</v>
      </c>
      <c r="AF20" s="31">
        <v>59.3</v>
      </c>
      <c r="AG20" s="31">
        <v>49.7</v>
      </c>
      <c r="AH20" s="31">
        <v>40.9</v>
      </c>
      <c r="AI20" s="31">
        <v>30.8</v>
      </c>
      <c r="AJ20" s="31">
        <v>24.7</v>
      </c>
      <c r="AK20" s="31">
        <v>22.4</v>
      </c>
      <c r="AL20" s="31">
        <v>22.5</v>
      </c>
      <c r="AM20" s="31">
        <v>22.7</v>
      </c>
      <c r="AN20" s="31">
        <v>22.6</v>
      </c>
      <c r="AP20" s="31">
        <v>45.9</v>
      </c>
      <c r="AQ20" s="31">
        <v>43</v>
      </c>
      <c r="AR20" s="31">
        <v>43.5</v>
      </c>
      <c r="AS20" s="31">
        <v>41.3</v>
      </c>
      <c r="AT20" s="31">
        <v>40.5</v>
      </c>
      <c r="AU20" s="31">
        <v>44.1</v>
      </c>
      <c r="AV20" s="31">
        <v>47.1</v>
      </c>
      <c r="AW20" s="31">
        <v>55.8</v>
      </c>
      <c r="AX20" s="31">
        <v>59.3</v>
      </c>
      <c r="AY20" s="31">
        <v>49.7</v>
      </c>
      <c r="AZ20" s="31">
        <v>40.9</v>
      </c>
      <c r="BA20" s="31">
        <v>30.8</v>
      </c>
      <c r="BB20" s="31">
        <v>24.7</v>
      </c>
      <c r="BC20" s="31">
        <v>22.4</v>
      </c>
      <c r="BD20" s="31">
        <v>22.5</v>
      </c>
      <c r="BE20" s="31">
        <v>22.7</v>
      </c>
      <c r="BF20" s="31">
        <v>22.6</v>
      </c>
      <c r="BH20" s="31">
        <v>31.9</v>
      </c>
      <c r="BI20" s="31">
        <v>34.6</v>
      </c>
      <c r="BJ20" s="31">
        <v>33.299999999999997</v>
      </c>
      <c r="BK20" s="31">
        <v>34.4</v>
      </c>
      <c r="BL20" s="31">
        <v>34.700000000000003</v>
      </c>
      <c r="BM20" s="31">
        <v>38.200000000000003</v>
      </c>
      <c r="BN20" s="31">
        <v>43.6</v>
      </c>
      <c r="BO20" s="31">
        <v>48.3</v>
      </c>
      <c r="BP20" s="31">
        <v>47.8</v>
      </c>
      <c r="BQ20" s="31">
        <v>41.4</v>
      </c>
      <c r="BR20" s="31">
        <v>35.4</v>
      </c>
      <c r="BS20" s="31">
        <v>27.8</v>
      </c>
      <c r="BT20" s="31">
        <v>23.6</v>
      </c>
      <c r="BU20" s="31">
        <v>21.9</v>
      </c>
      <c r="BV20" s="31">
        <v>22.1</v>
      </c>
      <c r="BW20" s="31">
        <v>22.5</v>
      </c>
      <c r="BX20" s="31">
        <v>21.6</v>
      </c>
      <c r="BZ20" s="31">
        <v>37.200000000000003</v>
      </c>
      <c r="CA20" s="31">
        <v>37.700000000000003</v>
      </c>
      <c r="CB20" s="31">
        <v>39.9</v>
      </c>
      <c r="CC20" s="31">
        <v>40.700000000000003</v>
      </c>
      <c r="CD20" s="31">
        <v>41.1</v>
      </c>
      <c r="CE20" s="31">
        <v>44.2</v>
      </c>
      <c r="CF20" s="31">
        <v>45.9</v>
      </c>
      <c r="CG20" s="31">
        <v>47.8</v>
      </c>
      <c r="CH20" s="31">
        <v>44.1</v>
      </c>
      <c r="CI20" s="31">
        <v>38</v>
      </c>
      <c r="CJ20" s="31">
        <v>33.200000000000003</v>
      </c>
      <c r="CK20" s="31">
        <v>27.1</v>
      </c>
      <c r="CL20" s="31">
        <v>23.4</v>
      </c>
      <c r="CM20" s="31">
        <v>22.2</v>
      </c>
      <c r="CN20" s="31">
        <v>22.4</v>
      </c>
      <c r="CO20" s="31">
        <v>22.8</v>
      </c>
      <c r="CP20" s="31">
        <v>21.6</v>
      </c>
      <c r="CQ20" s="31">
        <v>22.8</v>
      </c>
      <c r="CR20" s="31">
        <v>21.6</v>
      </c>
      <c r="CT20" s="31">
        <v>43.6</v>
      </c>
      <c r="CU20" s="31">
        <v>43.1</v>
      </c>
      <c r="CV20" s="31">
        <v>43.4</v>
      </c>
      <c r="CW20" s="31">
        <v>44</v>
      </c>
      <c r="CX20" s="31">
        <v>43.9</v>
      </c>
      <c r="CY20" s="31">
        <v>46.2</v>
      </c>
      <c r="CZ20" s="31">
        <v>45.4</v>
      </c>
      <c r="DA20" s="31">
        <v>45.1</v>
      </c>
      <c r="DB20" s="31">
        <v>40.700000000000003</v>
      </c>
      <c r="DC20" s="31">
        <v>35.799999999999997</v>
      </c>
      <c r="DD20" s="31">
        <v>31.9</v>
      </c>
      <c r="DE20" s="31">
        <v>26.7</v>
      </c>
      <c r="DF20" s="31">
        <v>23.5</v>
      </c>
      <c r="DG20" s="31">
        <v>22.6</v>
      </c>
      <c r="DH20" s="31">
        <v>22.7</v>
      </c>
      <c r="DI20" s="31">
        <v>23</v>
      </c>
      <c r="DJ20" s="31">
        <v>21.6</v>
      </c>
      <c r="DK20" s="31">
        <v>23</v>
      </c>
      <c r="DL20" s="31">
        <v>21.6</v>
      </c>
      <c r="DN20" s="31">
        <v>43.4</v>
      </c>
      <c r="DO20" s="31">
        <v>43.9</v>
      </c>
      <c r="DP20" s="31">
        <v>44</v>
      </c>
      <c r="DQ20" s="31">
        <v>44</v>
      </c>
      <c r="DR20" s="31">
        <v>44.5</v>
      </c>
      <c r="DS20" s="31">
        <v>45.2</v>
      </c>
      <c r="DT20" s="31">
        <v>44</v>
      </c>
      <c r="DU20" s="31">
        <v>42.2</v>
      </c>
      <c r="DV20" s="31">
        <v>38.5</v>
      </c>
      <c r="DW20" s="31">
        <v>34.299999999999997</v>
      </c>
      <c r="DX20" s="31">
        <v>31.1</v>
      </c>
      <c r="DY20" s="31">
        <v>26.4</v>
      </c>
      <c r="DZ20" s="31">
        <v>23.7</v>
      </c>
      <c r="EA20" s="31">
        <v>23</v>
      </c>
      <c r="EB20" s="31">
        <v>23.2</v>
      </c>
      <c r="EC20" s="31">
        <v>23.4</v>
      </c>
      <c r="ED20" s="31">
        <v>21.7</v>
      </c>
      <c r="EE20" s="31">
        <v>23.4</v>
      </c>
      <c r="EF20" s="31">
        <v>21.7</v>
      </c>
      <c r="EH20" s="31">
        <v>38.700000000000003</v>
      </c>
      <c r="EI20" s="31">
        <v>40</v>
      </c>
      <c r="EJ20" s="31">
        <v>39.200000000000003</v>
      </c>
      <c r="EK20" s="31">
        <v>40.200000000000003</v>
      </c>
      <c r="EL20" s="31">
        <v>40.1</v>
      </c>
      <c r="EM20" s="31">
        <v>40.200000000000003</v>
      </c>
      <c r="EN20" s="31">
        <v>39.200000000000003</v>
      </c>
      <c r="EO20" s="31">
        <v>38</v>
      </c>
      <c r="EP20" s="31">
        <v>35.4</v>
      </c>
      <c r="EQ20" s="31">
        <v>32.200000000000003</v>
      </c>
      <c r="ER20" s="31">
        <v>29.8</v>
      </c>
      <c r="ES20" s="31">
        <v>25.8</v>
      </c>
      <c r="ET20" s="31">
        <v>23.6</v>
      </c>
      <c r="EU20" s="31">
        <v>22.9</v>
      </c>
      <c r="EV20" s="31">
        <v>23.2</v>
      </c>
      <c r="EW20" s="31">
        <v>23.1</v>
      </c>
      <c r="EX20" s="31">
        <v>21.3</v>
      </c>
      <c r="EY20" s="31">
        <v>34.799999999999997</v>
      </c>
      <c r="EZ20" s="31">
        <v>35.799999999999997</v>
      </c>
      <c r="FA20" s="31">
        <v>35.4</v>
      </c>
      <c r="FB20" s="31">
        <v>36.1</v>
      </c>
      <c r="FC20" s="31">
        <v>36.299999999999997</v>
      </c>
      <c r="FD20" s="31">
        <v>36.299999999999997</v>
      </c>
      <c r="FE20" s="31">
        <v>35.700000000000003</v>
      </c>
      <c r="FF20" s="31">
        <v>35</v>
      </c>
      <c r="FG20" s="31">
        <v>32.9</v>
      </c>
      <c r="FH20" s="31">
        <v>30.6</v>
      </c>
      <c r="FI20" s="31">
        <v>28.8</v>
      </c>
      <c r="FJ20" s="31">
        <v>25.5</v>
      </c>
      <c r="FK20" s="31">
        <v>23.4</v>
      </c>
      <c r="FL20" s="31">
        <v>22.9</v>
      </c>
      <c r="FM20" s="31">
        <v>23.1</v>
      </c>
      <c r="FN20" s="31">
        <v>22.8</v>
      </c>
      <c r="FO20" s="31">
        <v>21</v>
      </c>
      <c r="FP20" s="31">
        <v>32</v>
      </c>
      <c r="FQ20" s="31">
        <v>32.700000000000003</v>
      </c>
      <c r="FR20" s="31">
        <v>32.9</v>
      </c>
      <c r="FS20" s="31">
        <v>33.700000000000003</v>
      </c>
      <c r="FT20" s="31">
        <v>33.5</v>
      </c>
      <c r="FU20" s="31">
        <v>33.6</v>
      </c>
      <c r="FV20" s="31">
        <v>33.299999999999997</v>
      </c>
      <c r="FW20" s="31">
        <v>32.799999999999997</v>
      </c>
      <c r="FX20" s="31">
        <v>31.2</v>
      </c>
      <c r="FY20" s="31">
        <v>29.5</v>
      </c>
      <c r="FZ20" s="31">
        <v>27.9</v>
      </c>
      <c r="GA20" s="31">
        <v>25.1</v>
      </c>
      <c r="GB20" s="31">
        <v>23.3</v>
      </c>
      <c r="GC20" s="31">
        <v>22.8</v>
      </c>
      <c r="GD20" s="31">
        <v>23</v>
      </c>
      <c r="GE20" s="31">
        <v>22.5</v>
      </c>
      <c r="GF20" s="31">
        <v>20.7</v>
      </c>
      <c r="GG20" s="31">
        <v>30.2</v>
      </c>
      <c r="GH20" s="31">
        <v>30.6</v>
      </c>
      <c r="GI20" s="31">
        <v>31</v>
      </c>
      <c r="GJ20" s="31">
        <v>31.4</v>
      </c>
      <c r="GK20" s="31">
        <v>31.4</v>
      </c>
      <c r="GL20" s="31">
        <v>31.6</v>
      </c>
      <c r="GM20" s="31">
        <v>31.6</v>
      </c>
      <c r="GN20" s="31">
        <v>31.2</v>
      </c>
      <c r="GO20" s="31">
        <v>29.7</v>
      </c>
      <c r="GP20" s="31">
        <v>28.5</v>
      </c>
      <c r="GQ20" s="31">
        <v>27.3</v>
      </c>
      <c r="GR20" s="31">
        <v>24.8</v>
      </c>
      <c r="GS20" s="31">
        <v>23.3</v>
      </c>
      <c r="GT20" s="31">
        <v>22.8</v>
      </c>
      <c r="GU20" s="31">
        <v>22.9</v>
      </c>
      <c r="GV20" s="31">
        <v>22.1</v>
      </c>
      <c r="GW20" s="31">
        <v>20.399999999999999</v>
      </c>
      <c r="GX20" s="31">
        <v>28.8</v>
      </c>
      <c r="GY20" s="31">
        <v>29.2</v>
      </c>
      <c r="GZ20" s="31">
        <v>29.7</v>
      </c>
      <c r="HA20" s="31">
        <v>29.9</v>
      </c>
      <c r="HB20" s="31">
        <v>30.1</v>
      </c>
      <c r="HC20" s="31">
        <v>30</v>
      </c>
      <c r="HD20" s="31">
        <v>29.9</v>
      </c>
      <c r="HE20" s="31">
        <v>29.8</v>
      </c>
      <c r="HF20" s="31">
        <v>28.7</v>
      </c>
      <c r="HG20" s="31">
        <v>27.6</v>
      </c>
      <c r="HH20" s="31">
        <v>26.6</v>
      </c>
      <c r="HI20" s="31">
        <v>24.5</v>
      </c>
      <c r="HJ20" s="31">
        <v>23.2</v>
      </c>
      <c r="HK20" s="31">
        <v>22.6</v>
      </c>
      <c r="HL20" s="31">
        <v>22.5</v>
      </c>
      <c r="HM20" s="31">
        <v>21.6</v>
      </c>
      <c r="HN20" s="31">
        <v>19.899999999999999</v>
      </c>
      <c r="HO20" s="31">
        <v>22.2</v>
      </c>
      <c r="HP20" s="31">
        <v>22.4</v>
      </c>
      <c r="HQ20" s="31">
        <v>23.1</v>
      </c>
      <c r="HR20" s="31">
        <v>23.2</v>
      </c>
      <c r="HS20" s="31">
        <v>23.6</v>
      </c>
      <c r="HT20" s="31">
        <v>23.8</v>
      </c>
      <c r="HU20" s="31">
        <v>24.4</v>
      </c>
      <c r="HV20" s="31">
        <v>24.9</v>
      </c>
      <c r="HW20" s="31">
        <v>24.8</v>
      </c>
      <c r="HX20" s="31">
        <v>24.5</v>
      </c>
      <c r="HY20" s="31">
        <v>24.2</v>
      </c>
      <c r="HZ20" s="31">
        <v>22.8</v>
      </c>
      <c r="IA20" s="31">
        <v>21.9</v>
      </c>
      <c r="IB20" s="31">
        <v>20.9</v>
      </c>
      <c r="IC20" s="31">
        <v>19.899999999999999</v>
      </c>
      <c r="ID20" s="31">
        <v>18.600000000000001</v>
      </c>
      <c r="IE20" s="31">
        <v>17.3</v>
      </c>
      <c r="IF20" s="31">
        <v>20.2</v>
      </c>
      <c r="IG20" s="31">
        <v>20.5</v>
      </c>
      <c r="IH20" s="31">
        <v>20.8</v>
      </c>
      <c r="II20" s="31">
        <v>20.8</v>
      </c>
      <c r="IJ20" s="31">
        <v>21.5</v>
      </c>
      <c r="IK20" s="31">
        <v>21.8</v>
      </c>
      <c r="IL20" s="31">
        <v>22.7</v>
      </c>
      <c r="IM20" s="31">
        <v>23.3</v>
      </c>
      <c r="IN20" s="31">
        <v>23.5</v>
      </c>
      <c r="IO20" s="31">
        <v>23.6</v>
      </c>
      <c r="IP20" s="31">
        <v>23.5</v>
      </c>
      <c r="IQ20" s="31">
        <v>22.2</v>
      </c>
      <c r="IR20" s="31">
        <v>21</v>
      </c>
      <c r="IS20" s="31">
        <v>19.399999999999999</v>
      </c>
      <c r="IT20" s="31">
        <v>18</v>
      </c>
      <c r="IU20" s="31">
        <v>16.7</v>
      </c>
      <c r="IV20" s="31">
        <v>15.8</v>
      </c>
      <c r="IW20" s="31">
        <v>19.5</v>
      </c>
      <c r="IX20" s="31">
        <v>19.7</v>
      </c>
      <c r="IY20" s="31">
        <v>20.100000000000001</v>
      </c>
      <c r="IZ20" s="31">
        <v>20.100000000000001</v>
      </c>
      <c r="JA20" s="31">
        <v>20.7</v>
      </c>
      <c r="JB20" s="31">
        <v>21.1</v>
      </c>
      <c r="JC20" s="31">
        <v>21.9</v>
      </c>
      <c r="JD20" s="31">
        <v>22.8</v>
      </c>
      <c r="JE20" s="31">
        <v>23.1</v>
      </c>
      <c r="JF20" s="31">
        <v>23.2</v>
      </c>
      <c r="JG20" s="31">
        <v>23.3</v>
      </c>
      <c r="JH20" s="31">
        <v>21.8</v>
      </c>
      <c r="JI20" s="31">
        <v>20.399999999999999</v>
      </c>
      <c r="JJ20" s="31">
        <v>18.5</v>
      </c>
      <c r="JK20" s="31">
        <v>17.2</v>
      </c>
      <c r="JL20" s="31">
        <v>16.2</v>
      </c>
      <c r="JM20" s="31">
        <v>14.9</v>
      </c>
      <c r="JN20" s="31">
        <v>19.3</v>
      </c>
      <c r="JO20" s="31">
        <v>19.5</v>
      </c>
      <c r="JP20" s="31">
        <v>20.100000000000001</v>
      </c>
      <c r="JQ20" s="31">
        <v>20.100000000000001</v>
      </c>
      <c r="JR20" s="31">
        <v>20.5</v>
      </c>
      <c r="JS20" s="31">
        <v>21</v>
      </c>
      <c r="JT20" s="31">
        <v>21.8</v>
      </c>
      <c r="JU20" s="31">
        <v>22.6</v>
      </c>
      <c r="JV20" s="31">
        <v>22.9</v>
      </c>
      <c r="JW20" s="31">
        <v>23</v>
      </c>
      <c r="JX20" s="31">
        <v>22.9</v>
      </c>
      <c r="JY20" s="31">
        <v>21.4</v>
      </c>
      <c r="JZ20" s="31">
        <v>19.8</v>
      </c>
      <c r="KA20" s="31">
        <v>17.899999999999999</v>
      </c>
      <c r="KB20" s="31">
        <v>16.600000000000001</v>
      </c>
      <c r="KC20" s="31">
        <v>15.3</v>
      </c>
      <c r="KD20" s="31">
        <v>13.9</v>
      </c>
    </row>
    <row r="21" spans="5:290" x14ac:dyDescent="0.3">
      <c r="E21" s="32">
        <v>41851</v>
      </c>
      <c r="F21" s="31">
        <v>46.3</v>
      </c>
      <c r="G21" s="31">
        <v>39.9</v>
      </c>
      <c r="H21" s="31">
        <v>38.799999999999997</v>
      </c>
      <c r="I21" s="31">
        <v>36.299999999999997</v>
      </c>
      <c r="J21" s="31">
        <v>37.9</v>
      </c>
      <c r="K21" s="31">
        <v>42.6</v>
      </c>
      <c r="L21" s="31">
        <v>47.1</v>
      </c>
      <c r="M21" s="31">
        <v>53.7</v>
      </c>
      <c r="N21" s="31">
        <v>59.2</v>
      </c>
      <c r="O21" s="31">
        <v>52.9</v>
      </c>
      <c r="P21" s="31">
        <v>44.5</v>
      </c>
      <c r="Q21" s="31">
        <v>33.4</v>
      </c>
      <c r="R21" s="31">
        <v>26.9</v>
      </c>
      <c r="S21" s="31">
        <v>24</v>
      </c>
      <c r="T21" s="31">
        <v>23.9</v>
      </c>
      <c r="U21" s="31">
        <v>24.3</v>
      </c>
      <c r="V21" s="31">
        <v>23.3</v>
      </c>
      <c r="X21" s="31">
        <v>46.3</v>
      </c>
      <c r="Y21" s="31">
        <v>39.9</v>
      </c>
      <c r="Z21" s="31">
        <v>38.799999999999997</v>
      </c>
      <c r="AA21" s="31">
        <v>36.299999999999997</v>
      </c>
      <c r="AB21" s="31">
        <v>37.9</v>
      </c>
      <c r="AC21" s="31">
        <v>42.6</v>
      </c>
      <c r="AD21" s="31">
        <v>47.1</v>
      </c>
      <c r="AE21" s="31">
        <v>53.7</v>
      </c>
      <c r="AF21" s="31">
        <v>59.2</v>
      </c>
      <c r="AG21" s="31">
        <v>52.9</v>
      </c>
      <c r="AH21" s="31">
        <v>44.5</v>
      </c>
      <c r="AI21" s="31">
        <v>33.4</v>
      </c>
      <c r="AJ21" s="31">
        <v>26.9</v>
      </c>
      <c r="AK21" s="31">
        <v>24</v>
      </c>
      <c r="AL21" s="31">
        <v>23.9</v>
      </c>
      <c r="AM21" s="31">
        <v>24.3</v>
      </c>
      <c r="AN21" s="31">
        <v>23.3</v>
      </c>
      <c r="AP21" s="31">
        <v>46.3</v>
      </c>
      <c r="AQ21" s="31">
        <v>39.9</v>
      </c>
      <c r="AR21" s="31">
        <v>38.799999999999997</v>
      </c>
      <c r="AS21" s="31">
        <v>36.299999999999997</v>
      </c>
      <c r="AT21" s="31">
        <v>37.9</v>
      </c>
      <c r="AU21" s="31">
        <v>42.6</v>
      </c>
      <c r="AV21" s="31">
        <v>47.1</v>
      </c>
      <c r="AW21" s="31">
        <v>53.7</v>
      </c>
      <c r="AX21" s="31">
        <v>59.2</v>
      </c>
      <c r="AY21" s="31">
        <v>52.9</v>
      </c>
      <c r="AZ21" s="31">
        <v>44.5</v>
      </c>
      <c r="BA21" s="31">
        <v>33.4</v>
      </c>
      <c r="BB21" s="31">
        <v>26.9</v>
      </c>
      <c r="BC21" s="31">
        <v>24</v>
      </c>
      <c r="BD21" s="31">
        <v>23.9</v>
      </c>
      <c r="BE21" s="31">
        <v>24.3</v>
      </c>
      <c r="BF21" s="31">
        <v>23.3</v>
      </c>
      <c r="BH21" s="31">
        <v>29.5</v>
      </c>
      <c r="BI21" s="31">
        <v>27.6</v>
      </c>
      <c r="BJ21" s="31">
        <v>30.1</v>
      </c>
      <c r="BK21" s="31">
        <v>31.7</v>
      </c>
      <c r="BL21" s="31">
        <v>34</v>
      </c>
      <c r="BM21" s="31">
        <v>38.4</v>
      </c>
      <c r="BN21" s="31">
        <v>43.8</v>
      </c>
      <c r="BO21" s="31">
        <v>48</v>
      </c>
      <c r="BP21" s="31">
        <v>49.7</v>
      </c>
      <c r="BQ21" s="31">
        <v>44.2</v>
      </c>
      <c r="BR21" s="31">
        <v>38.6</v>
      </c>
      <c r="BS21" s="31">
        <v>30.2</v>
      </c>
      <c r="BT21" s="31">
        <v>25.6</v>
      </c>
      <c r="BU21" s="31">
        <v>23.6</v>
      </c>
      <c r="BV21" s="31">
        <v>23.6</v>
      </c>
      <c r="BW21" s="31">
        <v>24</v>
      </c>
      <c r="BX21" s="31">
        <v>22.2</v>
      </c>
      <c r="BZ21" s="31">
        <v>36.6</v>
      </c>
      <c r="CA21" s="31">
        <v>36.200000000000003</v>
      </c>
      <c r="CB21" s="31">
        <v>37.299999999999997</v>
      </c>
      <c r="CC21" s="31">
        <v>37.700000000000003</v>
      </c>
      <c r="CD21" s="31">
        <v>40.1</v>
      </c>
      <c r="CE21" s="31">
        <v>42.7</v>
      </c>
      <c r="CF21" s="31">
        <v>45.8</v>
      </c>
      <c r="CG21" s="31">
        <v>47.8</v>
      </c>
      <c r="CH21" s="31">
        <v>46.5</v>
      </c>
      <c r="CI21" s="31">
        <v>40.700000000000003</v>
      </c>
      <c r="CJ21" s="31">
        <v>36</v>
      </c>
      <c r="CK21" s="31">
        <v>29.2</v>
      </c>
      <c r="CL21" s="31">
        <v>25.4</v>
      </c>
      <c r="CM21" s="31">
        <v>23.7</v>
      </c>
      <c r="CN21" s="31">
        <v>23.9</v>
      </c>
      <c r="CO21" s="31">
        <v>24.4</v>
      </c>
      <c r="CP21" s="31">
        <v>22.2</v>
      </c>
      <c r="CQ21" s="31">
        <v>24.4</v>
      </c>
      <c r="CR21" s="31">
        <v>22.2</v>
      </c>
      <c r="CT21" s="31">
        <v>40</v>
      </c>
      <c r="CU21" s="31">
        <v>40.9</v>
      </c>
      <c r="CV21" s="31">
        <v>40.700000000000003</v>
      </c>
      <c r="CW21" s="31">
        <v>42.4</v>
      </c>
      <c r="CX21" s="31">
        <v>43.3</v>
      </c>
      <c r="CY21" s="31">
        <v>44.7</v>
      </c>
      <c r="CZ21" s="31">
        <v>45.2</v>
      </c>
      <c r="DA21" s="31">
        <v>45.9</v>
      </c>
      <c r="DB21" s="31">
        <v>43.3</v>
      </c>
      <c r="DC21" s="31">
        <v>38.6</v>
      </c>
      <c r="DD21" s="31">
        <v>34.299999999999997</v>
      </c>
      <c r="DE21" s="31">
        <v>28.6</v>
      </c>
      <c r="DF21" s="31">
        <v>25.3</v>
      </c>
      <c r="DG21" s="31">
        <v>24.1</v>
      </c>
      <c r="DH21" s="31">
        <v>24.2</v>
      </c>
      <c r="DI21" s="31">
        <v>24.6</v>
      </c>
      <c r="DJ21" s="31">
        <v>22.1</v>
      </c>
      <c r="DK21" s="31">
        <v>24.6</v>
      </c>
      <c r="DL21" s="31">
        <v>22.1</v>
      </c>
      <c r="DN21" s="31">
        <v>39.9</v>
      </c>
      <c r="DO21" s="31">
        <v>41.6</v>
      </c>
      <c r="DP21" s="31">
        <v>42.8</v>
      </c>
      <c r="DQ21" s="31">
        <v>43.2</v>
      </c>
      <c r="DR21" s="31">
        <v>44.2</v>
      </c>
      <c r="DS21" s="31">
        <v>45.1</v>
      </c>
      <c r="DT21" s="31">
        <v>44.4</v>
      </c>
      <c r="DU21" s="31">
        <v>43.9</v>
      </c>
      <c r="DV21" s="31">
        <v>40.799999999999997</v>
      </c>
      <c r="DW21" s="31">
        <v>36.799999999999997</v>
      </c>
      <c r="DX21" s="31">
        <v>33.299999999999997</v>
      </c>
      <c r="DY21" s="31">
        <v>28.3</v>
      </c>
      <c r="DZ21" s="31">
        <v>25.3</v>
      </c>
      <c r="EA21" s="31">
        <v>24.5</v>
      </c>
      <c r="EB21" s="31">
        <v>24.7</v>
      </c>
      <c r="EC21" s="31">
        <v>24.8</v>
      </c>
      <c r="ED21" s="31">
        <v>22.1</v>
      </c>
      <c r="EE21" s="31">
        <v>24.8</v>
      </c>
      <c r="EF21" s="31">
        <v>22.1</v>
      </c>
      <c r="EH21" s="31">
        <v>38.1</v>
      </c>
      <c r="EI21" s="31">
        <v>39.1</v>
      </c>
      <c r="EJ21" s="31">
        <v>39.9</v>
      </c>
      <c r="EK21" s="31">
        <v>40.299999999999997</v>
      </c>
      <c r="EL21" s="31">
        <v>41.1</v>
      </c>
      <c r="EM21" s="31">
        <v>41.7</v>
      </c>
      <c r="EN21" s="31">
        <v>41</v>
      </c>
      <c r="EO21" s="31">
        <v>40.200000000000003</v>
      </c>
      <c r="EP21" s="31">
        <v>37.6</v>
      </c>
      <c r="EQ21" s="31">
        <v>34.5</v>
      </c>
      <c r="ER21" s="31">
        <v>31.8</v>
      </c>
      <c r="ES21" s="31">
        <v>27.6</v>
      </c>
      <c r="ET21" s="31">
        <v>25</v>
      </c>
      <c r="EU21" s="31">
        <v>24.3</v>
      </c>
      <c r="EV21" s="31">
        <v>24.6</v>
      </c>
      <c r="EW21" s="31">
        <v>24.3</v>
      </c>
      <c r="EX21" s="31">
        <v>21.4</v>
      </c>
      <c r="EY21" s="31">
        <v>35.799999999999997</v>
      </c>
      <c r="EZ21" s="31">
        <v>36.5</v>
      </c>
      <c r="FA21" s="31">
        <v>37</v>
      </c>
      <c r="FB21" s="31">
        <v>37</v>
      </c>
      <c r="FC21" s="31">
        <v>38</v>
      </c>
      <c r="FD21" s="31">
        <v>38.6</v>
      </c>
      <c r="FE21" s="31">
        <v>38</v>
      </c>
      <c r="FF21" s="31">
        <v>37.5</v>
      </c>
      <c r="FG21" s="31">
        <v>35.200000000000003</v>
      </c>
      <c r="FH21" s="31">
        <v>32.799999999999997</v>
      </c>
      <c r="FI21" s="31">
        <v>30.8</v>
      </c>
      <c r="FJ21" s="31">
        <v>27.2</v>
      </c>
      <c r="FK21" s="31">
        <v>24.8</v>
      </c>
      <c r="FL21" s="31">
        <v>24.3</v>
      </c>
      <c r="FM21" s="31">
        <v>24.4</v>
      </c>
      <c r="FN21" s="31">
        <v>23.8</v>
      </c>
      <c r="FO21" s="31">
        <v>20.9</v>
      </c>
      <c r="FP21" s="31">
        <v>34</v>
      </c>
      <c r="FQ21" s="31">
        <v>34.299999999999997</v>
      </c>
      <c r="FR21" s="31">
        <v>35</v>
      </c>
      <c r="FS21" s="31">
        <v>34.799999999999997</v>
      </c>
      <c r="FT21" s="31">
        <v>35.5</v>
      </c>
      <c r="FU21" s="31">
        <v>36.200000000000003</v>
      </c>
      <c r="FV21" s="31">
        <v>35.700000000000003</v>
      </c>
      <c r="FW21" s="31">
        <v>35.1</v>
      </c>
      <c r="FX21" s="31">
        <v>33.4</v>
      </c>
      <c r="FY21" s="31">
        <v>31.5</v>
      </c>
      <c r="FZ21" s="31">
        <v>29.9</v>
      </c>
      <c r="GA21" s="31">
        <v>26.8</v>
      </c>
      <c r="GB21" s="31">
        <v>24.7</v>
      </c>
      <c r="GC21" s="31">
        <v>24.2</v>
      </c>
      <c r="GD21" s="31">
        <v>24.2</v>
      </c>
      <c r="GE21" s="31">
        <v>23.2</v>
      </c>
      <c r="GF21" s="31">
        <v>20.3</v>
      </c>
      <c r="GG21" s="31">
        <v>32.9</v>
      </c>
      <c r="GH21" s="31">
        <v>33.1</v>
      </c>
      <c r="GI21" s="31">
        <v>33.4</v>
      </c>
      <c r="GJ21" s="31">
        <v>32.799999999999997</v>
      </c>
      <c r="GK21" s="31">
        <v>33.9</v>
      </c>
      <c r="GL21" s="31">
        <v>34.4</v>
      </c>
      <c r="GM21" s="31">
        <v>34.1</v>
      </c>
      <c r="GN21" s="31">
        <v>33.6</v>
      </c>
      <c r="GO21" s="31">
        <v>31.9</v>
      </c>
      <c r="GP21" s="31">
        <v>30.6</v>
      </c>
      <c r="GQ21" s="31">
        <v>29.2</v>
      </c>
      <c r="GR21" s="31">
        <v>26.6</v>
      </c>
      <c r="GS21" s="31">
        <v>24.6</v>
      </c>
      <c r="GT21" s="31">
        <v>24.1</v>
      </c>
      <c r="GU21" s="31">
        <v>24</v>
      </c>
      <c r="GV21" s="31">
        <v>22.7</v>
      </c>
      <c r="GW21" s="31">
        <v>19.8</v>
      </c>
      <c r="GX21" s="31">
        <v>32.1</v>
      </c>
      <c r="GY21" s="31">
        <v>32.200000000000003</v>
      </c>
      <c r="GZ21" s="31">
        <v>32.6</v>
      </c>
      <c r="HA21" s="31">
        <v>31.8</v>
      </c>
      <c r="HB21" s="31">
        <v>32.5</v>
      </c>
      <c r="HC21" s="31">
        <v>33.1</v>
      </c>
      <c r="HD21" s="31">
        <v>32.700000000000003</v>
      </c>
      <c r="HE21" s="31">
        <v>32.299999999999997</v>
      </c>
      <c r="HF21" s="31">
        <v>30.9</v>
      </c>
      <c r="HG21" s="31">
        <v>29.6</v>
      </c>
      <c r="HH21" s="31">
        <v>28.5</v>
      </c>
      <c r="HI21" s="31">
        <v>26.4</v>
      </c>
      <c r="HJ21" s="31">
        <v>24.5</v>
      </c>
      <c r="HK21" s="31">
        <v>24</v>
      </c>
      <c r="HL21" s="31">
        <v>23.6</v>
      </c>
      <c r="HM21" s="31">
        <v>22</v>
      </c>
      <c r="HN21" s="31">
        <v>19.3</v>
      </c>
      <c r="HO21" s="31">
        <v>26.2</v>
      </c>
      <c r="HP21" s="31">
        <v>26.4</v>
      </c>
      <c r="HQ21" s="31">
        <v>26.4</v>
      </c>
      <c r="HR21" s="31">
        <v>25.7</v>
      </c>
      <c r="HS21" s="31">
        <v>26.1</v>
      </c>
      <c r="HT21" s="31">
        <v>27</v>
      </c>
      <c r="HU21" s="31">
        <v>27.2</v>
      </c>
      <c r="HV21" s="31">
        <v>27.4</v>
      </c>
      <c r="HW21" s="31">
        <v>27</v>
      </c>
      <c r="HX21" s="31">
        <v>26.5</v>
      </c>
      <c r="HY21" s="31">
        <v>26.1</v>
      </c>
      <c r="HZ21" s="31">
        <v>24.8</v>
      </c>
      <c r="IA21" s="31">
        <v>23.3</v>
      </c>
      <c r="IB21" s="31">
        <v>22.4</v>
      </c>
      <c r="IC21" s="31">
        <v>21</v>
      </c>
      <c r="ID21" s="31">
        <v>19.2</v>
      </c>
      <c r="IE21" s="31">
        <v>17</v>
      </c>
      <c r="IF21" s="31">
        <v>24.8</v>
      </c>
      <c r="IG21" s="31">
        <v>24.9</v>
      </c>
      <c r="IH21" s="31">
        <v>24.8</v>
      </c>
      <c r="II21" s="31">
        <v>23.9</v>
      </c>
      <c r="IJ21" s="31">
        <v>24.4</v>
      </c>
      <c r="IK21" s="31">
        <v>25</v>
      </c>
      <c r="IL21" s="31">
        <v>25.5</v>
      </c>
      <c r="IM21" s="31">
        <v>25.8</v>
      </c>
      <c r="IN21" s="31">
        <v>25.7</v>
      </c>
      <c r="IO21" s="31">
        <v>25.6</v>
      </c>
      <c r="IP21" s="31">
        <v>25.4</v>
      </c>
      <c r="IQ21" s="31">
        <v>24.1</v>
      </c>
      <c r="IR21" s="31">
        <v>22.6</v>
      </c>
      <c r="IS21" s="31">
        <v>20.9</v>
      </c>
      <c r="IT21" s="31">
        <v>19</v>
      </c>
      <c r="IU21" s="31">
        <v>17.3</v>
      </c>
      <c r="IV21" s="31">
        <v>15.7</v>
      </c>
      <c r="IW21" s="31">
        <v>24.8</v>
      </c>
      <c r="IX21" s="31">
        <v>24.7</v>
      </c>
      <c r="IY21" s="31">
        <v>24.6</v>
      </c>
      <c r="IZ21" s="31">
        <v>23.5</v>
      </c>
      <c r="JA21" s="31">
        <v>23.8</v>
      </c>
      <c r="JB21" s="31">
        <v>24.5</v>
      </c>
      <c r="JC21" s="31">
        <v>24.7</v>
      </c>
      <c r="JD21" s="31">
        <v>25.3</v>
      </c>
      <c r="JE21" s="31">
        <v>25.2</v>
      </c>
      <c r="JF21" s="31">
        <v>25.1</v>
      </c>
      <c r="JG21" s="31">
        <v>24.9</v>
      </c>
      <c r="JH21" s="31">
        <v>23.4</v>
      </c>
      <c r="JI21" s="31">
        <v>21.8</v>
      </c>
      <c r="JJ21" s="31">
        <v>19.899999999999999</v>
      </c>
      <c r="JK21" s="31">
        <v>18.100000000000001</v>
      </c>
      <c r="JL21" s="31">
        <v>16.600000000000001</v>
      </c>
      <c r="JM21" s="31">
        <v>14.9</v>
      </c>
      <c r="JN21" s="31">
        <v>25.2</v>
      </c>
      <c r="JO21" s="31">
        <v>24.9</v>
      </c>
      <c r="JP21" s="31">
        <v>24.9</v>
      </c>
      <c r="JQ21" s="31">
        <v>23.9</v>
      </c>
      <c r="JR21" s="31">
        <v>24</v>
      </c>
      <c r="JS21" s="31">
        <v>24.6</v>
      </c>
      <c r="JT21" s="31">
        <v>24.7</v>
      </c>
      <c r="JU21" s="31">
        <v>25.1</v>
      </c>
      <c r="JV21" s="31">
        <v>24.9</v>
      </c>
      <c r="JW21" s="31">
        <v>24.5</v>
      </c>
      <c r="JX21" s="31">
        <v>24.1</v>
      </c>
      <c r="JY21" s="31">
        <v>22.5</v>
      </c>
      <c r="JZ21" s="31">
        <v>21.1</v>
      </c>
      <c r="KA21" s="31">
        <v>19.2</v>
      </c>
      <c r="KB21" s="31">
        <v>17.399999999999999</v>
      </c>
      <c r="KC21" s="31">
        <v>15.7</v>
      </c>
      <c r="KD21" s="31">
        <v>14.1</v>
      </c>
    </row>
    <row r="22" spans="5:290" x14ac:dyDescent="0.3">
      <c r="E22" s="32">
        <v>41880</v>
      </c>
      <c r="F22" s="31">
        <v>73.099999999999994</v>
      </c>
      <c r="G22" s="31">
        <v>69.5</v>
      </c>
      <c r="H22" s="31">
        <v>65.099999999999994</v>
      </c>
      <c r="I22" s="31">
        <v>55</v>
      </c>
      <c r="J22" s="31">
        <v>54</v>
      </c>
      <c r="K22" s="31">
        <v>52.2</v>
      </c>
      <c r="L22" s="31">
        <v>56</v>
      </c>
      <c r="M22" s="31">
        <v>57.6</v>
      </c>
      <c r="N22" s="31">
        <v>64.5</v>
      </c>
      <c r="O22" s="31">
        <v>63.4</v>
      </c>
      <c r="P22" s="31">
        <v>55.8</v>
      </c>
      <c r="Q22" s="31">
        <v>40.9</v>
      </c>
      <c r="R22" s="31">
        <v>32.799999999999997</v>
      </c>
      <c r="S22" s="31">
        <v>28.6</v>
      </c>
      <c r="T22" s="31">
        <v>27.5</v>
      </c>
      <c r="U22" s="31">
        <v>27</v>
      </c>
      <c r="V22" s="31">
        <v>25.8</v>
      </c>
      <c r="X22" s="31">
        <v>73.099999999999994</v>
      </c>
      <c r="Y22" s="31">
        <v>69.5</v>
      </c>
      <c r="Z22" s="31">
        <v>65.099999999999994</v>
      </c>
      <c r="AA22" s="31">
        <v>55</v>
      </c>
      <c r="AB22" s="31">
        <v>54</v>
      </c>
      <c r="AC22" s="31">
        <v>52.2</v>
      </c>
      <c r="AD22" s="31">
        <v>56</v>
      </c>
      <c r="AE22" s="31">
        <v>57.6</v>
      </c>
      <c r="AF22" s="31">
        <v>64.5</v>
      </c>
      <c r="AG22" s="31">
        <v>63.4</v>
      </c>
      <c r="AH22" s="31">
        <v>55.8</v>
      </c>
      <c r="AI22" s="31">
        <v>40.9</v>
      </c>
      <c r="AJ22" s="31">
        <v>32.799999999999997</v>
      </c>
      <c r="AK22" s="31">
        <v>28.6</v>
      </c>
      <c r="AL22" s="31">
        <v>27.5</v>
      </c>
      <c r="AM22" s="31">
        <v>27</v>
      </c>
      <c r="AN22" s="31">
        <v>25.8</v>
      </c>
      <c r="AP22" s="31">
        <v>73.099999999999994</v>
      </c>
      <c r="AQ22" s="31">
        <v>69.5</v>
      </c>
      <c r="AR22" s="31">
        <v>65.099999999999994</v>
      </c>
      <c r="AS22" s="31">
        <v>55</v>
      </c>
      <c r="AT22" s="31">
        <v>54</v>
      </c>
      <c r="AU22" s="31">
        <v>52.2</v>
      </c>
      <c r="AV22" s="31">
        <v>56</v>
      </c>
      <c r="AW22" s="31">
        <v>57.6</v>
      </c>
      <c r="AX22" s="31">
        <v>64.5</v>
      </c>
      <c r="AY22" s="31">
        <v>63.4</v>
      </c>
      <c r="AZ22" s="31">
        <v>55.8</v>
      </c>
      <c r="BA22" s="31">
        <v>40.9</v>
      </c>
      <c r="BB22" s="31">
        <v>32.799999999999997</v>
      </c>
      <c r="BC22" s="31">
        <v>28.6</v>
      </c>
      <c r="BD22" s="31">
        <v>27.5</v>
      </c>
      <c r="BE22" s="31">
        <v>27</v>
      </c>
      <c r="BF22" s="31">
        <v>25.8</v>
      </c>
      <c r="BH22" s="31">
        <v>52.2</v>
      </c>
      <c r="BI22" s="31">
        <v>49.6</v>
      </c>
      <c r="BJ22" s="31">
        <v>47.8</v>
      </c>
      <c r="BK22" s="31">
        <v>44.3</v>
      </c>
      <c r="BL22" s="31">
        <v>43.1</v>
      </c>
      <c r="BM22" s="31">
        <v>43.2</v>
      </c>
      <c r="BN22" s="31">
        <v>46</v>
      </c>
      <c r="BO22" s="31">
        <v>49.7</v>
      </c>
      <c r="BP22" s="31">
        <v>53.4</v>
      </c>
      <c r="BQ22" s="31">
        <v>51.2</v>
      </c>
      <c r="BR22" s="31">
        <v>46.2</v>
      </c>
      <c r="BS22" s="31">
        <v>36.200000000000003</v>
      </c>
      <c r="BT22" s="31">
        <v>30.8</v>
      </c>
      <c r="BU22" s="31">
        <v>27.9</v>
      </c>
      <c r="BV22" s="31">
        <v>27.2</v>
      </c>
      <c r="BW22" s="31">
        <v>26.6</v>
      </c>
      <c r="BX22" s="31">
        <v>24.6</v>
      </c>
      <c r="BZ22" s="31">
        <v>57.1</v>
      </c>
      <c r="CA22" s="31">
        <v>55.7</v>
      </c>
      <c r="CB22" s="31">
        <v>52</v>
      </c>
      <c r="CC22" s="31">
        <v>50.4</v>
      </c>
      <c r="CD22" s="31">
        <v>48.4</v>
      </c>
      <c r="CE22" s="31">
        <v>48.5</v>
      </c>
      <c r="CF22" s="31">
        <v>49.7</v>
      </c>
      <c r="CG22" s="31">
        <v>51.8</v>
      </c>
      <c r="CH22" s="31">
        <v>53</v>
      </c>
      <c r="CI22" s="31">
        <v>48.3</v>
      </c>
      <c r="CJ22" s="31">
        <v>43.5</v>
      </c>
      <c r="CK22" s="31">
        <v>35</v>
      </c>
      <c r="CL22" s="31">
        <v>30.3</v>
      </c>
      <c r="CM22" s="31">
        <v>27.9</v>
      </c>
      <c r="CN22" s="31">
        <v>27.2</v>
      </c>
      <c r="CO22" s="31">
        <v>26.8</v>
      </c>
      <c r="CP22" s="31">
        <v>24.5</v>
      </c>
      <c r="CQ22" s="31">
        <v>26.8</v>
      </c>
      <c r="CR22" s="31">
        <v>24.5</v>
      </c>
      <c r="CT22" s="31">
        <v>58.1</v>
      </c>
      <c r="CU22" s="31">
        <v>57</v>
      </c>
      <c r="CV22" s="31">
        <v>54.9</v>
      </c>
      <c r="CW22" s="31">
        <v>51.7</v>
      </c>
      <c r="CX22" s="31">
        <v>50.3</v>
      </c>
      <c r="CY22" s="31">
        <v>51.7</v>
      </c>
      <c r="CZ22" s="31">
        <v>51.6</v>
      </c>
      <c r="DA22" s="31">
        <v>51.8</v>
      </c>
      <c r="DB22" s="31">
        <v>50.6</v>
      </c>
      <c r="DC22" s="31">
        <v>46.2</v>
      </c>
      <c r="DD22" s="31">
        <v>41.8</v>
      </c>
      <c r="DE22" s="31">
        <v>34.4</v>
      </c>
      <c r="DF22" s="31">
        <v>30.2</v>
      </c>
      <c r="DG22" s="31">
        <v>28.3</v>
      </c>
      <c r="DH22" s="31">
        <v>27.4</v>
      </c>
      <c r="DI22" s="31">
        <v>26.9</v>
      </c>
      <c r="DJ22" s="31">
        <v>24.3</v>
      </c>
      <c r="DK22" s="31">
        <v>26.9</v>
      </c>
      <c r="DL22" s="31">
        <v>24.3</v>
      </c>
      <c r="DN22" s="31">
        <v>58.6</v>
      </c>
      <c r="DO22" s="31">
        <v>56.3</v>
      </c>
      <c r="DP22" s="31">
        <v>55.5</v>
      </c>
      <c r="DQ22" s="31">
        <v>52</v>
      </c>
      <c r="DR22" s="31">
        <v>51.3</v>
      </c>
      <c r="DS22" s="31">
        <v>51.4</v>
      </c>
      <c r="DT22" s="31">
        <v>51.5</v>
      </c>
      <c r="DU22" s="31">
        <v>50.8</v>
      </c>
      <c r="DV22" s="31">
        <v>48</v>
      </c>
      <c r="DW22" s="31">
        <v>44.2</v>
      </c>
      <c r="DX22" s="31">
        <v>40.5</v>
      </c>
      <c r="DY22" s="31">
        <v>34</v>
      </c>
      <c r="DZ22" s="31">
        <v>30.2</v>
      </c>
      <c r="EA22" s="31">
        <v>28.5</v>
      </c>
      <c r="EB22" s="31">
        <v>27.7</v>
      </c>
      <c r="EC22" s="31">
        <v>27</v>
      </c>
      <c r="ED22" s="31">
        <v>24.2</v>
      </c>
      <c r="EE22" s="31">
        <v>27</v>
      </c>
      <c r="EF22" s="31">
        <v>24.2</v>
      </c>
      <c r="EH22" s="31">
        <v>55</v>
      </c>
      <c r="EI22" s="31">
        <v>52.7</v>
      </c>
      <c r="EJ22" s="31">
        <v>50.9</v>
      </c>
      <c r="EK22" s="31">
        <v>48.5</v>
      </c>
      <c r="EL22" s="31">
        <v>49.1</v>
      </c>
      <c r="EM22" s="31">
        <v>48.4</v>
      </c>
      <c r="EN22" s="31">
        <v>48.4</v>
      </c>
      <c r="EO22" s="31">
        <v>47.3</v>
      </c>
      <c r="EP22" s="31">
        <v>44.7</v>
      </c>
      <c r="EQ22" s="31">
        <v>41.6</v>
      </c>
      <c r="ER22" s="31">
        <v>38.700000000000003</v>
      </c>
      <c r="ES22" s="31">
        <v>33.200000000000003</v>
      </c>
      <c r="ET22" s="31">
        <v>30</v>
      </c>
      <c r="EU22" s="31">
        <v>28.4</v>
      </c>
      <c r="EV22" s="31">
        <v>27.6</v>
      </c>
      <c r="EW22" s="31">
        <v>26.6</v>
      </c>
      <c r="EX22" s="31">
        <v>23.6</v>
      </c>
      <c r="EY22" s="31">
        <v>50.6</v>
      </c>
      <c r="EZ22" s="31">
        <v>49.2</v>
      </c>
      <c r="FA22" s="31">
        <v>47.5</v>
      </c>
      <c r="FB22" s="31">
        <v>45.8</v>
      </c>
      <c r="FC22" s="31">
        <v>45.9</v>
      </c>
      <c r="FD22" s="31">
        <v>45.3</v>
      </c>
      <c r="FE22" s="31">
        <v>45.4</v>
      </c>
      <c r="FF22" s="31">
        <v>44.7</v>
      </c>
      <c r="FG22" s="31">
        <v>42.1</v>
      </c>
      <c r="FH22" s="31">
        <v>39.6</v>
      </c>
      <c r="FI22" s="31">
        <v>37.4</v>
      </c>
      <c r="FJ22" s="31">
        <v>32.799999999999997</v>
      </c>
      <c r="FK22" s="31">
        <v>29.7</v>
      </c>
      <c r="FL22" s="31">
        <v>28.4</v>
      </c>
      <c r="FM22" s="31">
        <v>27.5</v>
      </c>
      <c r="FN22" s="31">
        <v>26.3</v>
      </c>
      <c r="FO22" s="31">
        <v>23.2</v>
      </c>
      <c r="FP22" s="31">
        <v>47</v>
      </c>
      <c r="FQ22" s="31">
        <v>46.1</v>
      </c>
      <c r="FR22" s="31">
        <v>45</v>
      </c>
      <c r="FS22" s="31">
        <v>43.5</v>
      </c>
      <c r="FT22" s="31">
        <v>43.3</v>
      </c>
      <c r="FU22" s="31">
        <v>43.1</v>
      </c>
      <c r="FV22" s="31">
        <v>43.1</v>
      </c>
      <c r="FW22" s="31">
        <v>42.4</v>
      </c>
      <c r="FX22" s="31">
        <v>40.299999999999997</v>
      </c>
      <c r="FY22" s="31">
        <v>38.200000000000003</v>
      </c>
      <c r="FZ22" s="31">
        <v>36.200000000000003</v>
      </c>
      <c r="GA22" s="31">
        <v>32.4</v>
      </c>
      <c r="GB22" s="31">
        <v>29.5</v>
      </c>
      <c r="GC22" s="31">
        <v>28.2</v>
      </c>
      <c r="GD22" s="31">
        <v>27.3</v>
      </c>
      <c r="GE22" s="31">
        <v>25.9</v>
      </c>
      <c r="GF22" s="31">
        <v>22.6</v>
      </c>
      <c r="GG22" s="31">
        <v>44.5</v>
      </c>
      <c r="GH22" s="31">
        <v>44.1</v>
      </c>
      <c r="GI22" s="31">
        <v>43.2</v>
      </c>
      <c r="GJ22" s="31">
        <v>41.7</v>
      </c>
      <c r="GK22" s="31">
        <v>41.7</v>
      </c>
      <c r="GL22" s="31">
        <v>41.4</v>
      </c>
      <c r="GM22" s="31">
        <v>41.6</v>
      </c>
      <c r="GN22" s="31">
        <v>41.1</v>
      </c>
      <c r="GO22" s="31">
        <v>38.9</v>
      </c>
      <c r="GP22" s="31">
        <v>37</v>
      </c>
      <c r="GQ22" s="31">
        <v>35.299999999999997</v>
      </c>
      <c r="GR22" s="31">
        <v>32.200000000000003</v>
      </c>
      <c r="GS22" s="31">
        <v>29.4</v>
      </c>
      <c r="GT22" s="31">
        <v>28.1</v>
      </c>
      <c r="GU22" s="31">
        <v>27.1</v>
      </c>
      <c r="GV22" s="31">
        <v>25.4</v>
      </c>
      <c r="GW22" s="31">
        <v>22.2</v>
      </c>
      <c r="GX22" s="31">
        <v>42.6</v>
      </c>
      <c r="GY22" s="31">
        <v>42.4</v>
      </c>
      <c r="GZ22" s="31">
        <v>42</v>
      </c>
      <c r="HA22" s="31">
        <v>40.4</v>
      </c>
      <c r="HB22" s="31">
        <v>39.799999999999997</v>
      </c>
      <c r="HC22" s="31">
        <v>40.299999999999997</v>
      </c>
      <c r="HD22" s="31">
        <v>40</v>
      </c>
      <c r="HE22" s="31">
        <v>40</v>
      </c>
      <c r="HF22" s="31">
        <v>37.9</v>
      </c>
      <c r="HG22" s="31">
        <v>36.1</v>
      </c>
      <c r="HH22" s="31">
        <v>34.700000000000003</v>
      </c>
      <c r="HI22" s="31">
        <v>32</v>
      </c>
      <c r="HJ22" s="31">
        <v>29.3</v>
      </c>
      <c r="HK22" s="31">
        <v>28</v>
      </c>
      <c r="HL22" s="31">
        <v>26.7</v>
      </c>
      <c r="HM22" s="31">
        <v>24.9</v>
      </c>
      <c r="HN22" s="31">
        <v>21.8</v>
      </c>
      <c r="HO22" s="31">
        <v>35.200000000000003</v>
      </c>
      <c r="HP22" s="31">
        <v>34.4</v>
      </c>
      <c r="HQ22" s="31">
        <v>34.4</v>
      </c>
      <c r="HR22" s="31">
        <v>32.6</v>
      </c>
      <c r="HS22" s="31">
        <v>32.1</v>
      </c>
      <c r="HT22" s="31">
        <v>32.799999999999997</v>
      </c>
      <c r="HU22" s="31">
        <v>33.1</v>
      </c>
      <c r="HV22" s="31">
        <v>33.700000000000003</v>
      </c>
      <c r="HW22" s="31">
        <v>32.799999999999997</v>
      </c>
      <c r="HX22" s="31">
        <v>32</v>
      </c>
      <c r="HY22" s="31">
        <v>31.2</v>
      </c>
      <c r="HZ22" s="31">
        <v>29.6</v>
      </c>
      <c r="IA22" s="31">
        <v>27.7</v>
      </c>
      <c r="IB22" s="31">
        <v>26</v>
      </c>
      <c r="IC22" s="31">
        <v>23.9</v>
      </c>
      <c r="ID22" s="31">
        <v>21.7</v>
      </c>
      <c r="IE22" s="31">
        <v>19.5</v>
      </c>
      <c r="IF22" s="31">
        <v>33.5</v>
      </c>
      <c r="IG22" s="31">
        <v>32.200000000000003</v>
      </c>
      <c r="IH22" s="31">
        <v>32</v>
      </c>
      <c r="II22" s="31">
        <v>30.3</v>
      </c>
      <c r="IJ22" s="31">
        <v>29.7</v>
      </c>
      <c r="IK22" s="31">
        <v>30.1</v>
      </c>
      <c r="IL22" s="31">
        <v>30.7</v>
      </c>
      <c r="IM22" s="31">
        <v>31.5</v>
      </c>
      <c r="IN22" s="31">
        <v>31</v>
      </c>
      <c r="IO22" s="31">
        <v>30.6</v>
      </c>
      <c r="IP22" s="31">
        <v>30</v>
      </c>
      <c r="IQ22" s="31">
        <v>28.4</v>
      </c>
      <c r="IR22" s="31">
        <v>26.7</v>
      </c>
      <c r="IS22" s="31">
        <v>24.3</v>
      </c>
      <c r="IT22" s="31">
        <v>21.8</v>
      </c>
      <c r="IU22" s="31">
        <v>19.899999999999999</v>
      </c>
      <c r="IV22" s="31">
        <v>18.100000000000001</v>
      </c>
      <c r="IW22" s="31">
        <v>31.6</v>
      </c>
      <c r="IX22" s="31">
        <v>30.6</v>
      </c>
      <c r="IY22" s="31">
        <v>30.8</v>
      </c>
      <c r="IZ22" s="31">
        <v>29.1</v>
      </c>
      <c r="JA22" s="31">
        <v>28.7</v>
      </c>
      <c r="JB22" s="31">
        <v>29</v>
      </c>
      <c r="JC22" s="31">
        <v>29.4</v>
      </c>
      <c r="JD22" s="31">
        <v>30.3</v>
      </c>
      <c r="JE22" s="31">
        <v>29.8</v>
      </c>
      <c r="JF22" s="31">
        <v>29.5</v>
      </c>
      <c r="JG22" s="31">
        <v>29</v>
      </c>
      <c r="JH22" s="31">
        <v>27.4</v>
      </c>
      <c r="JI22" s="31">
        <v>25.6</v>
      </c>
      <c r="JJ22" s="31">
        <v>23.1</v>
      </c>
      <c r="JK22" s="31">
        <v>20.8</v>
      </c>
      <c r="JL22" s="31">
        <v>19.100000000000001</v>
      </c>
      <c r="JM22" s="31">
        <v>17.3</v>
      </c>
      <c r="JN22" s="31">
        <v>30.5</v>
      </c>
      <c r="JO22" s="31">
        <v>29.9</v>
      </c>
      <c r="JP22" s="31">
        <v>30</v>
      </c>
      <c r="JQ22" s="31">
        <v>28.5</v>
      </c>
      <c r="JR22" s="31">
        <v>28</v>
      </c>
      <c r="JS22" s="31">
        <v>28.2</v>
      </c>
      <c r="JT22" s="31">
        <v>28.9</v>
      </c>
      <c r="JU22" s="31">
        <v>29.4</v>
      </c>
      <c r="JV22" s="31">
        <v>29</v>
      </c>
      <c r="JW22" s="31">
        <v>28.5</v>
      </c>
      <c r="JX22" s="31">
        <v>27.8</v>
      </c>
      <c r="JY22" s="31">
        <v>26.2</v>
      </c>
      <c r="JZ22" s="31">
        <v>24.6</v>
      </c>
      <c r="KA22" s="31">
        <v>22.3</v>
      </c>
      <c r="KB22" s="31">
        <v>20.100000000000001</v>
      </c>
      <c r="KC22" s="31">
        <v>18.2</v>
      </c>
      <c r="KD22" s="31">
        <v>16.5</v>
      </c>
    </row>
    <row r="23" spans="5:290" x14ac:dyDescent="0.3">
      <c r="E23" s="32">
        <v>41912</v>
      </c>
      <c r="F23" s="31">
        <v>66.599999999999994</v>
      </c>
      <c r="G23" s="31">
        <v>60.8</v>
      </c>
      <c r="H23" s="31">
        <v>59.7</v>
      </c>
      <c r="I23" s="31">
        <v>60.2</v>
      </c>
      <c r="J23" s="31">
        <v>58.1</v>
      </c>
      <c r="K23" s="31">
        <v>58.3</v>
      </c>
      <c r="L23" s="31">
        <v>61.1</v>
      </c>
      <c r="M23" s="31">
        <v>62.6</v>
      </c>
      <c r="N23" s="31">
        <v>62.4</v>
      </c>
      <c r="O23" s="31">
        <v>55.9</v>
      </c>
      <c r="P23" s="31">
        <v>47.4</v>
      </c>
      <c r="Q23" s="31">
        <v>35.799999999999997</v>
      </c>
      <c r="R23" s="31">
        <v>28.8</v>
      </c>
      <c r="S23" s="31">
        <v>25</v>
      </c>
      <c r="T23" s="31">
        <v>24.5</v>
      </c>
      <c r="U23" s="31">
        <v>24.5</v>
      </c>
      <c r="V23" s="31">
        <v>23.7</v>
      </c>
      <c r="X23" s="31">
        <v>66.599999999999994</v>
      </c>
      <c r="Y23" s="31">
        <v>60.8</v>
      </c>
      <c r="Z23" s="31">
        <v>59.7</v>
      </c>
      <c r="AA23" s="31">
        <v>60.2</v>
      </c>
      <c r="AB23" s="31">
        <v>58.1</v>
      </c>
      <c r="AC23" s="31">
        <v>58.3</v>
      </c>
      <c r="AD23" s="31">
        <v>61.1</v>
      </c>
      <c r="AE23" s="31">
        <v>62.6</v>
      </c>
      <c r="AF23" s="31">
        <v>62.4</v>
      </c>
      <c r="AG23" s="31">
        <v>55.9</v>
      </c>
      <c r="AH23" s="31">
        <v>47.4</v>
      </c>
      <c r="AI23" s="31">
        <v>35.799999999999997</v>
      </c>
      <c r="AJ23" s="31">
        <v>28.8</v>
      </c>
      <c r="AK23" s="31">
        <v>25</v>
      </c>
      <c r="AL23" s="31">
        <v>24.5</v>
      </c>
      <c r="AM23" s="31">
        <v>24.5</v>
      </c>
      <c r="AN23" s="31">
        <v>23.7</v>
      </c>
      <c r="AP23" s="31">
        <v>66.599999999999994</v>
      </c>
      <c r="AQ23" s="31">
        <v>60.8</v>
      </c>
      <c r="AR23" s="31">
        <v>59.7</v>
      </c>
      <c r="AS23" s="31">
        <v>60.2</v>
      </c>
      <c r="AT23" s="31">
        <v>58.1</v>
      </c>
      <c r="AU23" s="31">
        <v>58.3</v>
      </c>
      <c r="AV23" s="31">
        <v>61.1</v>
      </c>
      <c r="AW23" s="31">
        <v>62.6</v>
      </c>
      <c r="AX23" s="31">
        <v>62.4</v>
      </c>
      <c r="AY23" s="31">
        <v>55.9</v>
      </c>
      <c r="AZ23" s="31">
        <v>47.4</v>
      </c>
      <c r="BA23" s="31">
        <v>35.799999999999997</v>
      </c>
      <c r="BB23" s="31">
        <v>28.8</v>
      </c>
      <c r="BC23" s="31">
        <v>25</v>
      </c>
      <c r="BD23" s="31">
        <v>24.5</v>
      </c>
      <c r="BE23" s="31">
        <v>24.5</v>
      </c>
      <c r="BF23" s="31">
        <v>23.7</v>
      </c>
      <c r="BH23" s="31">
        <v>51.2</v>
      </c>
      <c r="BI23" s="31">
        <v>45.8</v>
      </c>
      <c r="BJ23" s="31">
        <v>42.7</v>
      </c>
      <c r="BK23" s="31">
        <v>41.4</v>
      </c>
      <c r="BL23" s="31">
        <v>41.6</v>
      </c>
      <c r="BM23" s="31">
        <v>44.3</v>
      </c>
      <c r="BN23" s="31">
        <v>46.6</v>
      </c>
      <c r="BO23" s="31">
        <v>49.6</v>
      </c>
      <c r="BP23" s="31">
        <v>50</v>
      </c>
      <c r="BQ23" s="31">
        <v>45.4</v>
      </c>
      <c r="BR23" s="31">
        <v>39.799999999999997</v>
      </c>
      <c r="BS23" s="31">
        <v>32</v>
      </c>
      <c r="BT23" s="31">
        <v>27.5</v>
      </c>
      <c r="BU23" s="31">
        <v>24.6</v>
      </c>
      <c r="BV23" s="31">
        <v>24.4</v>
      </c>
      <c r="BW23" s="31">
        <v>24.3</v>
      </c>
      <c r="BX23" s="31">
        <v>22.8</v>
      </c>
      <c r="BZ23" s="31">
        <v>58.4</v>
      </c>
      <c r="CA23" s="31">
        <v>52.7</v>
      </c>
      <c r="CB23" s="31">
        <v>47.5</v>
      </c>
      <c r="CC23" s="31">
        <v>47.6</v>
      </c>
      <c r="CD23" s="31">
        <v>47.9</v>
      </c>
      <c r="CE23" s="31">
        <v>48.2</v>
      </c>
      <c r="CF23" s="31">
        <v>48.5</v>
      </c>
      <c r="CG23" s="31">
        <v>49.3</v>
      </c>
      <c r="CH23" s="31">
        <v>47.5</v>
      </c>
      <c r="CI23" s="31">
        <v>42</v>
      </c>
      <c r="CJ23" s="31">
        <v>37.5</v>
      </c>
      <c r="CK23" s="31">
        <v>30.8</v>
      </c>
      <c r="CL23" s="31">
        <v>27.1</v>
      </c>
      <c r="CM23" s="31">
        <v>24.8</v>
      </c>
      <c r="CN23" s="31">
        <v>24.7</v>
      </c>
      <c r="CO23" s="31">
        <v>24.5</v>
      </c>
      <c r="CP23" s="31">
        <v>22.8</v>
      </c>
      <c r="CQ23" s="31">
        <v>24.5</v>
      </c>
      <c r="CR23" s="31">
        <v>22.8</v>
      </c>
      <c r="CT23" s="31">
        <v>57.8</v>
      </c>
      <c r="CU23" s="31">
        <v>54.5</v>
      </c>
      <c r="CV23" s="31">
        <v>51.6</v>
      </c>
      <c r="CW23" s="31">
        <v>50.3</v>
      </c>
      <c r="CX23" s="31">
        <v>49.9</v>
      </c>
      <c r="CY23" s="31">
        <v>50.2</v>
      </c>
      <c r="CZ23" s="31">
        <v>48.2</v>
      </c>
      <c r="DA23" s="31">
        <v>47.7</v>
      </c>
      <c r="DB23" s="31">
        <v>44.5</v>
      </c>
      <c r="DC23" s="31">
        <v>40</v>
      </c>
      <c r="DD23" s="31">
        <v>36</v>
      </c>
      <c r="DE23" s="31">
        <v>30.3</v>
      </c>
      <c r="DF23" s="31">
        <v>27.1</v>
      </c>
      <c r="DG23" s="31">
        <v>25.2</v>
      </c>
      <c r="DH23" s="31">
        <v>25</v>
      </c>
      <c r="DI23" s="31">
        <v>24.6</v>
      </c>
      <c r="DJ23" s="31">
        <v>22.7</v>
      </c>
      <c r="DK23" s="31">
        <v>24.6</v>
      </c>
      <c r="DL23" s="31">
        <v>22.7</v>
      </c>
      <c r="DN23" s="31">
        <v>56.5</v>
      </c>
      <c r="DO23" s="31">
        <v>52.8</v>
      </c>
      <c r="DP23" s="31">
        <v>50.6</v>
      </c>
      <c r="DQ23" s="31">
        <v>50.5</v>
      </c>
      <c r="DR23" s="31">
        <v>50.2</v>
      </c>
      <c r="DS23" s="31">
        <v>49</v>
      </c>
      <c r="DT23" s="31">
        <v>47.4</v>
      </c>
      <c r="DU23" s="31">
        <v>46</v>
      </c>
      <c r="DV23" s="31">
        <v>42</v>
      </c>
      <c r="DW23" s="31">
        <v>38.4</v>
      </c>
      <c r="DX23" s="31">
        <v>35.200000000000003</v>
      </c>
      <c r="DY23" s="31">
        <v>30</v>
      </c>
      <c r="DZ23" s="31">
        <v>27.1</v>
      </c>
      <c r="EA23" s="31">
        <v>25.6</v>
      </c>
      <c r="EB23" s="31">
        <v>25.5</v>
      </c>
      <c r="EC23" s="31">
        <v>24.8</v>
      </c>
      <c r="ED23" s="31">
        <v>22.7</v>
      </c>
      <c r="EE23" s="31">
        <v>24.8</v>
      </c>
      <c r="EF23" s="31">
        <v>22.7</v>
      </c>
      <c r="EH23" s="31">
        <v>51.3</v>
      </c>
      <c r="EI23" s="31">
        <v>48.6</v>
      </c>
      <c r="EJ23" s="31">
        <v>45.8</v>
      </c>
      <c r="EK23" s="31">
        <v>45.6</v>
      </c>
      <c r="EL23" s="31">
        <v>46.2</v>
      </c>
      <c r="EM23" s="31">
        <v>44.9</v>
      </c>
      <c r="EN23" s="31">
        <v>43.7</v>
      </c>
      <c r="EO23" s="31">
        <v>42</v>
      </c>
      <c r="EP23" s="31">
        <v>38.799999999999997</v>
      </c>
      <c r="EQ23" s="31">
        <v>36</v>
      </c>
      <c r="ER23" s="31">
        <v>33.6</v>
      </c>
      <c r="ES23" s="31">
        <v>29.2</v>
      </c>
      <c r="ET23" s="31">
        <v>26.9</v>
      </c>
      <c r="EU23" s="31">
        <v>25.5</v>
      </c>
      <c r="EV23" s="31">
        <v>25.5</v>
      </c>
      <c r="EW23" s="31">
        <v>24.5</v>
      </c>
      <c r="EX23" s="31">
        <v>22.2</v>
      </c>
      <c r="EY23" s="31">
        <v>46.4</v>
      </c>
      <c r="EZ23" s="31">
        <v>44.9</v>
      </c>
      <c r="FA23" s="31">
        <v>42.4</v>
      </c>
      <c r="FB23" s="31">
        <v>42.2</v>
      </c>
      <c r="FC23" s="31">
        <v>42.3</v>
      </c>
      <c r="FD23" s="31">
        <v>41.1</v>
      </c>
      <c r="FE23" s="31">
        <v>40.4</v>
      </c>
      <c r="FF23" s="31">
        <v>39.299999999999997</v>
      </c>
      <c r="FG23" s="31">
        <v>36.5</v>
      </c>
      <c r="FH23" s="31">
        <v>34.200000000000003</v>
      </c>
      <c r="FI23" s="31">
        <v>32.299999999999997</v>
      </c>
      <c r="FJ23" s="31">
        <v>28.6</v>
      </c>
      <c r="FK23" s="31">
        <v>26.7</v>
      </c>
      <c r="FL23" s="31">
        <v>25.6</v>
      </c>
      <c r="FM23" s="31">
        <v>25.5</v>
      </c>
      <c r="FN23" s="31">
        <v>24.3</v>
      </c>
      <c r="FO23" s="31">
        <v>21.9</v>
      </c>
      <c r="FP23" s="31">
        <v>42.9</v>
      </c>
      <c r="FQ23" s="31">
        <v>41.9</v>
      </c>
      <c r="FR23" s="31">
        <v>39.9</v>
      </c>
      <c r="FS23" s="31">
        <v>39.700000000000003</v>
      </c>
      <c r="FT23" s="31">
        <v>39.6</v>
      </c>
      <c r="FU23" s="31">
        <v>38.799999999999997</v>
      </c>
      <c r="FV23" s="31">
        <v>38.200000000000003</v>
      </c>
      <c r="FW23" s="31">
        <v>37.1</v>
      </c>
      <c r="FX23" s="31">
        <v>34.9</v>
      </c>
      <c r="FY23" s="31">
        <v>32.9</v>
      </c>
      <c r="FZ23" s="31">
        <v>31.3</v>
      </c>
      <c r="GA23" s="31">
        <v>28.1</v>
      </c>
      <c r="GB23" s="31">
        <v>26.5</v>
      </c>
      <c r="GC23" s="31">
        <v>25.6</v>
      </c>
      <c r="GD23" s="31">
        <v>25.4</v>
      </c>
      <c r="GE23" s="31">
        <v>24</v>
      </c>
      <c r="GF23" s="31">
        <v>21.6</v>
      </c>
      <c r="GG23" s="31">
        <v>40.5</v>
      </c>
      <c r="GH23" s="31">
        <v>40</v>
      </c>
      <c r="GI23" s="31">
        <v>38.200000000000003</v>
      </c>
      <c r="GJ23" s="31">
        <v>37.9</v>
      </c>
      <c r="GK23" s="31">
        <v>38.1</v>
      </c>
      <c r="GL23" s="31">
        <v>37</v>
      </c>
      <c r="GM23" s="31">
        <v>36.799999999999997</v>
      </c>
      <c r="GN23" s="31">
        <v>35.9</v>
      </c>
      <c r="GO23" s="31">
        <v>33.6</v>
      </c>
      <c r="GP23" s="31">
        <v>31.9</v>
      </c>
      <c r="GQ23" s="31">
        <v>30.4</v>
      </c>
      <c r="GR23" s="31">
        <v>27.7</v>
      </c>
      <c r="GS23" s="31">
        <v>26.3</v>
      </c>
      <c r="GT23" s="31">
        <v>25.5</v>
      </c>
      <c r="GU23" s="31">
        <v>25.4</v>
      </c>
      <c r="GV23" s="31">
        <v>23.7</v>
      </c>
      <c r="GW23" s="31">
        <v>21.2</v>
      </c>
      <c r="GX23" s="31">
        <v>38.4</v>
      </c>
      <c r="GY23" s="31">
        <v>38.299999999999997</v>
      </c>
      <c r="GZ23" s="31">
        <v>37.1</v>
      </c>
      <c r="HA23" s="31">
        <v>36.700000000000003</v>
      </c>
      <c r="HB23" s="31">
        <v>36.1</v>
      </c>
      <c r="HC23" s="31">
        <v>35.700000000000003</v>
      </c>
      <c r="HD23" s="31">
        <v>35.1</v>
      </c>
      <c r="HE23" s="31">
        <v>34.9</v>
      </c>
      <c r="HF23" s="31">
        <v>32.799999999999997</v>
      </c>
      <c r="HG23" s="31">
        <v>31</v>
      </c>
      <c r="HH23" s="31">
        <v>29.7</v>
      </c>
      <c r="HI23" s="31">
        <v>27.3</v>
      </c>
      <c r="HJ23" s="31">
        <v>26.2</v>
      </c>
      <c r="HK23" s="31">
        <v>25.6</v>
      </c>
      <c r="HL23" s="31">
        <v>25.1</v>
      </c>
      <c r="HM23" s="31">
        <v>23.3</v>
      </c>
      <c r="HN23" s="31">
        <v>21</v>
      </c>
      <c r="HO23" s="31">
        <v>31.2</v>
      </c>
      <c r="HP23" s="31">
        <v>30.8</v>
      </c>
      <c r="HQ23" s="31">
        <v>29.9</v>
      </c>
      <c r="HR23" s="31">
        <v>29.4</v>
      </c>
      <c r="HS23" s="31">
        <v>29</v>
      </c>
      <c r="HT23" s="31">
        <v>29.1</v>
      </c>
      <c r="HU23" s="31">
        <v>29.1</v>
      </c>
      <c r="HV23" s="31">
        <v>29.2</v>
      </c>
      <c r="HW23" s="31">
        <v>28.2</v>
      </c>
      <c r="HX23" s="31">
        <v>27.3</v>
      </c>
      <c r="HY23" s="31">
        <v>26.5</v>
      </c>
      <c r="HZ23" s="31">
        <v>25.2</v>
      </c>
      <c r="IA23" s="31">
        <v>24.7</v>
      </c>
      <c r="IB23" s="31">
        <v>23.8</v>
      </c>
      <c r="IC23" s="31">
        <v>22.6</v>
      </c>
      <c r="ID23" s="31">
        <v>20.6</v>
      </c>
      <c r="IE23" s="31">
        <v>19</v>
      </c>
      <c r="IF23" s="31">
        <v>29.7</v>
      </c>
      <c r="IG23" s="31">
        <v>29</v>
      </c>
      <c r="IH23" s="31">
        <v>27.8</v>
      </c>
      <c r="II23" s="31">
        <v>27.6</v>
      </c>
      <c r="IJ23" s="31">
        <v>27.2</v>
      </c>
      <c r="IK23" s="31">
        <v>27.1</v>
      </c>
      <c r="IL23" s="31">
        <v>27.1</v>
      </c>
      <c r="IM23" s="31">
        <v>27.4</v>
      </c>
      <c r="IN23" s="31">
        <v>26.7</v>
      </c>
      <c r="IO23" s="31">
        <v>26.2</v>
      </c>
      <c r="IP23" s="31">
        <v>25.6</v>
      </c>
      <c r="IQ23" s="31">
        <v>24.4</v>
      </c>
      <c r="IR23" s="31">
        <v>23.7</v>
      </c>
      <c r="IS23" s="31">
        <v>22.3</v>
      </c>
      <c r="IT23" s="31">
        <v>20.6</v>
      </c>
      <c r="IU23" s="31">
        <v>19</v>
      </c>
      <c r="IV23" s="31">
        <v>17.5</v>
      </c>
      <c r="IW23" s="31">
        <v>28.7</v>
      </c>
      <c r="IX23" s="31">
        <v>28.1</v>
      </c>
      <c r="IY23" s="31">
        <v>27</v>
      </c>
      <c r="IZ23" s="31">
        <v>26.6</v>
      </c>
      <c r="JA23" s="31">
        <v>26.6</v>
      </c>
      <c r="JB23" s="31">
        <v>26.3</v>
      </c>
      <c r="JC23" s="31">
        <v>26.3</v>
      </c>
      <c r="JD23" s="31">
        <v>26.5</v>
      </c>
      <c r="JE23" s="31">
        <v>25.7</v>
      </c>
      <c r="JF23" s="31">
        <v>25.3</v>
      </c>
      <c r="JG23" s="31">
        <v>24.9</v>
      </c>
      <c r="JH23" s="31">
        <v>23.5</v>
      </c>
      <c r="JI23" s="31">
        <v>22.7</v>
      </c>
      <c r="JJ23" s="31">
        <v>21.2</v>
      </c>
      <c r="JK23" s="31">
        <v>19.7</v>
      </c>
      <c r="JL23" s="31">
        <v>18.2</v>
      </c>
      <c r="JM23" s="31">
        <v>16.600000000000001</v>
      </c>
      <c r="JN23" s="31">
        <v>27.8</v>
      </c>
      <c r="JO23" s="31">
        <v>27.7</v>
      </c>
      <c r="JP23" s="31">
        <v>26.3</v>
      </c>
      <c r="JQ23" s="31">
        <v>26.2</v>
      </c>
      <c r="JR23" s="31">
        <v>26</v>
      </c>
      <c r="JS23" s="31">
        <v>25.8</v>
      </c>
      <c r="JT23" s="31">
        <v>26</v>
      </c>
      <c r="JU23" s="31">
        <v>25.9</v>
      </c>
      <c r="JV23" s="31">
        <v>25.1</v>
      </c>
      <c r="JW23" s="31">
        <v>24.5</v>
      </c>
      <c r="JX23" s="31">
        <v>24</v>
      </c>
      <c r="JY23" s="31">
        <v>22.5</v>
      </c>
      <c r="JZ23" s="31">
        <v>21.8</v>
      </c>
      <c r="KA23" s="31">
        <v>20.399999999999999</v>
      </c>
      <c r="KB23" s="31">
        <v>18.8</v>
      </c>
      <c r="KC23" s="31">
        <v>17.2</v>
      </c>
      <c r="KD23" s="31">
        <v>15.8</v>
      </c>
    </row>
    <row r="24" spans="5:290" x14ac:dyDescent="0.3">
      <c r="E24" s="32">
        <v>41943</v>
      </c>
      <c r="F24" s="31">
        <v>66.400000000000006</v>
      </c>
      <c r="G24" s="31">
        <v>69.2</v>
      </c>
      <c r="H24" s="31">
        <v>64.2</v>
      </c>
      <c r="I24" s="31">
        <v>62.2</v>
      </c>
      <c r="J24" s="31">
        <v>60.7</v>
      </c>
      <c r="K24" s="31">
        <v>58.9</v>
      </c>
      <c r="L24" s="31">
        <v>57.4</v>
      </c>
      <c r="M24" s="31">
        <v>59.6</v>
      </c>
      <c r="N24" s="31">
        <v>63</v>
      </c>
      <c r="O24" s="31">
        <v>59.4</v>
      </c>
      <c r="P24" s="31">
        <v>50.4</v>
      </c>
      <c r="Q24" s="31">
        <v>36.700000000000003</v>
      </c>
      <c r="R24" s="31">
        <v>29.4</v>
      </c>
      <c r="S24" s="31">
        <v>25.4</v>
      </c>
      <c r="T24" s="31">
        <v>24.5</v>
      </c>
      <c r="U24" s="31">
        <v>24.5</v>
      </c>
      <c r="V24" s="31">
        <v>23.6</v>
      </c>
      <c r="X24" s="31">
        <v>66.400000000000006</v>
      </c>
      <c r="Y24" s="31">
        <v>69.2</v>
      </c>
      <c r="Z24" s="31">
        <v>64.2</v>
      </c>
      <c r="AA24" s="31">
        <v>62.2</v>
      </c>
      <c r="AB24" s="31">
        <v>60.7</v>
      </c>
      <c r="AC24" s="31">
        <v>58.9</v>
      </c>
      <c r="AD24" s="31">
        <v>57.4</v>
      </c>
      <c r="AE24" s="31">
        <v>59.6</v>
      </c>
      <c r="AF24" s="31">
        <v>63</v>
      </c>
      <c r="AG24" s="31">
        <v>59.4</v>
      </c>
      <c r="AH24" s="31">
        <v>50.4</v>
      </c>
      <c r="AI24" s="31">
        <v>36.700000000000003</v>
      </c>
      <c r="AJ24" s="31">
        <v>29.4</v>
      </c>
      <c r="AK24" s="31">
        <v>25.4</v>
      </c>
      <c r="AL24" s="31">
        <v>24.5</v>
      </c>
      <c r="AM24" s="31">
        <v>24.5</v>
      </c>
      <c r="AN24" s="31">
        <v>23.6</v>
      </c>
      <c r="AP24" s="31">
        <v>66.400000000000006</v>
      </c>
      <c r="AQ24" s="31">
        <v>69.2</v>
      </c>
      <c r="AR24" s="31">
        <v>64.2</v>
      </c>
      <c r="AS24" s="31">
        <v>62.2</v>
      </c>
      <c r="AT24" s="31">
        <v>60.7</v>
      </c>
      <c r="AU24" s="31">
        <v>58.9</v>
      </c>
      <c r="AV24" s="31">
        <v>57.4</v>
      </c>
      <c r="AW24" s="31">
        <v>59.6</v>
      </c>
      <c r="AX24" s="31">
        <v>63</v>
      </c>
      <c r="AY24" s="31">
        <v>59.4</v>
      </c>
      <c r="AZ24" s="31">
        <v>50.4</v>
      </c>
      <c r="BA24" s="31">
        <v>36.700000000000003</v>
      </c>
      <c r="BB24" s="31">
        <v>29.4</v>
      </c>
      <c r="BC24" s="31">
        <v>25.4</v>
      </c>
      <c r="BD24" s="31">
        <v>24.5</v>
      </c>
      <c r="BE24" s="31">
        <v>24.5</v>
      </c>
      <c r="BF24" s="31">
        <v>23.6</v>
      </c>
      <c r="BH24" s="31">
        <v>45</v>
      </c>
      <c r="BI24" s="31">
        <v>45.9</v>
      </c>
      <c r="BJ24" s="31">
        <v>42.5</v>
      </c>
      <c r="BK24" s="31">
        <v>41.1</v>
      </c>
      <c r="BL24" s="31">
        <v>42.1</v>
      </c>
      <c r="BM24" s="31">
        <v>44.7</v>
      </c>
      <c r="BN24" s="31">
        <v>45.5</v>
      </c>
      <c r="BO24" s="31">
        <v>48.8</v>
      </c>
      <c r="BP24" s="31">
        <v>51.6</v>
      </c>
      <c r="BQ24" s="31">
        <v>47.6</v>
      </c>
      <c r="BR24" s="31">
        <v>41.9</v>
      </c>
      <c r="BS24" s="31">
        <v>32.9</v>
      </c>
      <c r="BT24" s="31">
        <v>28.3</v>
      </c>
      <c r="BU24" s="31">
        <v>25.1</v>
      </c>
      <c r="BV24" s="31">
        <v>24.5</v>
      </c>
      <c r="BW24" s="31">
        <v>24.4</v>
      </c>
      <c r="BX24" s="31">
        <v>23</v>
      </c>
      <c r="BZ24" s="31">
        <v>49.2</v>
      </c>
      <c r="CA24" s="31">
        <v>48.8</v>
      </c>
      <c r="CB24" s="31">
        <v>46.2</v>
      </c>
      <c r="CC24" s="31">
        <v>45.4</v>
      </c>
      <c r="CD24" s="31">
        <v>46.6</v>
      </c>
      <c r="CE24" s="31">
        <v>47.6</v>
      </c>
      <c r="CF24" s="31">
        <v>47.7</v>
      </c>
      <c r="CG24" s="31">
        <v>49.5</v>
      </c>
      <c r="CH24" s="31">
        <v>49.2</v>
      </c>
      <c r="CI24" s="31">
        <v>44.5</v>
      </c>
      <c r="CJ24" s="31">
        <v>39.5</v>
      </c>
      <c r="CK24" s="31">
        <v>31.9</v>
      </c>
      <c r="CL24" s="31">
        <v>28</v>
      </c>
      <c r="CM24" s="31">
        <v>25.3</v>
      </c>
      <c r="CN24" s="31">
        <v>25</v>
      </c>
      <c r="CO24" s="31">
        <v>24.7</v>
      </c>
      <c r="CP24" s="31">
        <v>23</v>
      </c>
      <c r="CQ24" s="31">
        <v>24.7</v>
      </c>
      <c r="CR24" s="31">
        <v>23</v>
      </c>
      <c r="CT24" s="31">
        <v>53.8</v>
      </c>
      <c r="CU24" s="31">
        <v>51.4</v>
      </c>
      <c r="CV24" s="31">
        <v>51.9</v>
      </c>
      <c r="CW24" s="31">
        <v>48.2</v>
      </c>
      <c r="CX24" s="31">
        <v>48</v>
      </c>
      <c r="CY24" s="31">
        <v>49.3</v>
      </c>
      <c r="CZ24" s="31">
        <v>47.6</v>
      </c>
      <c r="DA24" s="31">
        <v>48.2</v>
      </c>
      <c r="DB24" s="31">
        <v>46.2</v>
      </c>
      <c r="DC24" s="31">
        <v>42.1</v>
      </c>
      <c r="DD24" s="31">
        <v>37.700000000000003</v>
      </c>
      <c r="DE24" s="31">
        <v>31.4</v>
      </c>
      <c r="DF24" s="31">
        <v>28</v>
      </c>
      <c r="DG24" s="31">
        <v>25.8</v>
      </c>
      <c r="DH24" s="31">
        <v>25.4</v>
      </c>
      <c r="DI24" s="31">
        <v>24.8</v>
      </c>
      <c r="DJ24" s="31">
        <v>23</v>
      </c>
      <c r="DK24" s="31">
        <v>24.8</v>
      </c>
      <c r="DL24" s="31">
        <v>23</v>
      </c>
      <c r="DN24" s="31">
        <v>55.1</v>
      </c>
      <c r="DO24" s="31">
        <v>51.4</v>
      </c>
      <c r="DP24" s="31">
        <v>51.3</v>
      </c>
      <c r="DQ24" s="31">
        <v>49.3</v>
      </c>
      <c r="DR24" s="31">
        <v>48</v>
      </c>
      <c r="DS24" s="31">
        <v>47.3</v>
      </c>
      <c r="DT24" s="31">
        <v>47.1</v>
      </c>
      <c r="DU24" s="31">
        <v>46.8</v>
      </c>
      <c r="DV24" s="31">
        <v>44</v>
      </c>
      <c r="DW24" s="31">
        <v>40.299999999999997</v>
      </c>
      <c r="DX24" s="31">
        <v>36.700000000000003</v>
      </c>
      <c r="DY24" s="31">
        <v>31.2</v>
      </c>
      <c r="DZ24" s="31">
        <v>28.2</v>
      </c>
      <c r="EA24" s="31">
        <v>26.2</v>
      </c>
      <c r="EB24" s="31">
        <v>26</v>
      </c>
      <c r="EC24" s="31">
        <v>25</v>
      </c>
      <c r="ED24" s="31">
        <v>23</v>
      </c>
      <c r="EE24" s="31">
        <v>25</v>
      </c>
      <c r="EF24" s="31">
        <v>23</v>
      </c>
      <c r="EH24" s="31">
        <v>52.4</v>
      </c>
      <c r="EI24" s="31">
        <v>49</v>
      </c>
      <c r="EJ24" s="31">
        <v>48.4</v>
      </c>
      <c r="EK24" s="31">
        <v>46.8</v>
      </c>
      <c r="EL24" s="31">
        <v>46.3</v>
      </c>
      <c r="EM24" s="31">
        <v>45.2</v>
      </c>
      <c r="EN24" s="31">
        <v>44.4</v>
      </c>
      <c r="EO24" s="31">
        <v>43.1</v>
      </c>
      <c r="EP24" s="31">
        <v>40.700000000000003</v>
      </c>
      <c r="EQ24" s="31">
        <v>37.700000000000003</v>
      </c>
      <c r="ER24" s="31">
        <v>34.9</v>
      </c>
      <c r="ES24" s="31">
        <v>30.4</v>
      </c>
      <c r="ET24" s="31">
        <v>27.9</v>
      </c>
      <c r="EU24" s="31">
        <v>26.2</v>
      </c>
      <c r="EV24" s="31">
        <v>26</v>
      </c>
      <c r="EW24" s="31">
        <v>24.8</v>
      </c>
      <c r="EX24" s="31">
        <v>22.6</v>
      </c>
      <c r="EY24" s="31">
        <v>48.8</v>
      </c>
      <c r="EZ24" s="31">
        <v>46.6</v>
      </c>
      <c r="FA24" s="31">
        <v>45.9</v>
      </c>
      <c r="FB24" s="31">
        <v>45</v>
      </c>
      <c r="FC24" s="31">
        <v>43.8</v>
      </c>
      <c r="FD24" s="31">
        <v>42.5</v>
      </c>
      <c r="FE24" s="31">
        <v>41.7</v>
      </c>
      <c r="FF24" s="31">
        <v>40.6</v>
      </c>
      <c r="FG24" s="31">
        <v>38.200000000000003</v>
      </c>
      <c r="FH24" s="31">
        <v>35.700000000000003</v>
      </c>
      <c r="FI24" s="31">
        <v>33.700000000000003</v>
      </c>
      <c r="FJ24" s="31">
        <v>29.8</v>
      </c>
      <c r="FK24" s="31">
        <v>27.7</v>
      </c>
      <c r="FL24" s="31">
        <v>26.3</v>
      </c>
      <c r="FM24" s="31">
        <v>26.1</v>
      </c>
      <c r="FN24" s="31">
        <v>24.7</v>
      </c>
      <c r="FO24" s="31">
        <v>22.3</v>
      </c>
      <c r="FP24" s="31">
        <v>46.1</v>
      </c>
      <c r="FQ24" s="31">
        <v>44.2</v>
      </c>
      <c r="FR24" s="31">
        <v>43.8</v>
      </c>
      <c r="FS24" s="31">
        <v>42.6</v>
      </c>
      <c r="FT24" s="31">
        <v>41.5</v>
      </c>
      <c r="FU24" s="31">
        <v>40.299999999999997</v>
      </c>
      <c r="FV24" s="31">
        <v>39.5</v>
      </c>
      <c r="FW24" s="31">
        <v>38.200000000000003</v>
      </c>
      <c r="FX24" s="31">
        <v>36.5</v>
      </c>
      <c r="FY24" s="31">
        <v>34.5</v>
      </c>
      <c r="FZ24" s="31">
        <v>32.6</v>
      </c>
      <c r="GA24" s="31">
        <v>29.3</v>
      </c>
      <c r="GB24" s="31">
        <v>27.5</v>
      </c>
      <c r="GC24" s="31">
        <v>26.3</v>
      </c>
      <c r="GD24" s="31">
        <v>26</v>
      </c>
      <c r="GE24" s="31">
        <v>24.5</v>
      </c>
      <c r="GF24" s="31">
        <v>22</v>
      </c>
      <c r="GG24" s="31">
        <v>43.9</v>
      </c>
      <c r="GH24" s="31">
        <v>42.7</v>
      </c>
      <c r="GI24" s="31">
        <v>42.8</v>
      </c>
      <c r="GJ24" s="31">
        <v>40.799999999999997</v>
      </c>
      <c r="GK24" s="31">
        <v>40</v>
      </c>
      <c r="GL24" s="31">
        <v>38.4</v>
      </c>
      <c r="GM24" s="31">
        <v>38</v>
      </c>
      <c r="GN24" s="31">
        <v>36.9</v>
      </c>
      <c r="GO24" s="31">
        <v>35.200000000000003</v>
      </c>
      <c r="GP24" s="31">
        <v>33.4</v>
      </c>
      <c r="GQ24" s="31">
        <v>31.7</v>
      </c>
      <c r="GR24" s="31">
        <v>29</v>
      </c>
      <c r="GS24" s="31">
        <v>27.3</v>
      </c>
      <c r="GT24" s="31">
        <v>26.4</v>
      </c>
      <c r="GU24" s="31">
        <v>26</v>
      </c>
      <c r="GV24" s="31">
        <v>24.2</v>
      </c>
      <c r="GW24" s="31">
        <v>21.8</v>
      </c>
      <c r="GX24" s="31">
        <v>42.1</v>
      </c>
      <c r="GY24" s="31">
        <v>41.1</v>
      </c>
      <c r="GZ24" s="31">
        <v>40.799999999999997</v>
      </c>
      <c r="HA24" s="31">
        <v>39.6</v>
      </c>
      <c r="HB24" s="31">
        <v>38.6</v>
      </c>
      <c r="HC24" s="31">
        <v>37.5</v>
      </c>
      <c r="HD24" s="31">
        <v>36.6</v>
      </c>
      <c r="HE24" s="31">
        <v>36.1</v>
      </c>
      <c r="HF24" s="31">
        <v>34.299999999999997</v>
      </c>
      <c r="HG24" s="31">
        <v>32.4</v>
      </c>
      <c r="HH24" s="31">
        <v>31.1</v>
      </c>
      <c r="HI24" s="31">
        <v>28.5</v>
      </c>
      <c r="HJ24" s="31">
        <v>27.2</v>
      </c>
      <c r="HK24" s="31">
        <v>26.5</v>
      </c>
      <c r="HL24" s="31">
        <v>25.9</v>
      </c>
      <c r="HM24" s="31">
        <v>23.9</v>
      </c>
      <c r="HN24" s="31">
        <v>21.6</v>
      </c>
      <c r="HO24" s="31">
        <v>35</v>
      </c>
      <c r="HP24" s="31">
        <v>33.799999999999997</v>
      </c>
      <c r="HQ24" s="31">
        <v>33.700000000000003</v>
      </c>
      <c r="HR24" s="31">
        <v>32.4</v>
      </c>
      <c r="HS24" s="31">
        <v>31.5</v>
      </c>
      <c r="HT24" s="31">
        <v>31</v>
      </c>
      <c r="HU24" s="31">
        <v>30.5</v>
      </c>
      <c r="HV24" s="31">
        <v>30.4</v>
      </c>
      <c r="HW24" s="31">
        <v>29.4</v>
      </c>
      <c r="HX24" s="31">
        <v>28.4</v>
      </c>
      <c r="HY24" s="31">
        <v>27.6</v>
      </c>
      <c r="HZ24" s="31">
        <v>26.2</v>
      </c>
      <c r="IA24" s="31">
        <v>25.6</v>
      </c>
      <c r="IB24" s="31">
        <v>24.7</v>
      </c>
      <c r="IC24" s="31">
        <v>23.5</v>
      </c>
      <c r="ID24" s="31">
        <v>21.3</v>
      </c>
      <c r="IE24" s="31">
        <v>19.600000000000001</v>
      </c>
      <c r="IF24" s="31">
        <v>33.700000000000003</v>
      </c>
      <c r="IG24" s="31">
        <v>32.4</v>
      </c>
      <c r="IH24" s="31">
        <v>32</v>
      </c>
      <c r="II24" s="31">
        <v>30.5</v>
      </c>
      <c r="IJ24" s="31">
        <v>29.5</v>
      </c>
      <c r="IK24" s="31">
        <v>29</v>
      </c>
      <c r="IL24" s="31">
        <v>28.6</v>
      </c>
      <c r="IM24" s="31">
        <v>28.6</v>
      </c>
      <c r="IN24" s="31">
        <v>28</v>
      </c>
      <c r="IO24" s="31">
        <v>27.2</v>
      </c>
      <c r="IP24" s="31">
        <v>26.6</v>
      </c>
      <c r="IQ24" s="31">
        <v>25.5</v>
      </c>
      <c r="IR24" s="31">
        <v>24.7</v>
      </c>
      <c r="IS24" s="31">
        <v>23.3</v>
      </c>
      <c r="IT24" s="31">
        <v>21.6</v>
      </c>
      <c r="IU24" s="31">
        <v>19.8</v>
      </c>
      <c r="IV24" s="31">
        <v>18.399999999999999</v>
      </c>
      <c r="IW24" s="31">
        <v>33.1</v>
      </c>
      <c r="IX24" s="31">
        <v>31.7</v>
      </c>
      <c r="IY24" s="31">
        <v>31.5</v>
      </c>
      <c r="IZ24" s="31">
        <v>29.7</v>
      </c>
      <c r="JA24" s="31">
        <v>29</v>
      </c>
      <c r="JB24" s="31">
        <v>28.3</v>
      </c>
      <c r="JC24" s="31">
        <v>27.9</v>
      </c>
      <c r="JD24" s="31">
        <v>27.7</v>
      </c>
      <c r="JE24" s="31">
        <v>27</v>
      </c>
      <c r="JF24" s="31">
        <v>26.2</v>
      </c>
      <c r="JG24" s="31">
        <v>25.6</v>
      </c>
      <c r="JH24" s="31">
        <v>24.5</v>
      </c>
      <c r="JI24" s="31">
        <v>23.8</v>
      </c>
      <c r="JJ24" s="31">
        <v>22.3</v>
      </c>
      <c r="JK24" s="31">
        <v>20.8</v>
      </c>
      <c r="JL24" s="31">
        <v>19.3</v>
      </c>
      <c r="JM24" s="31">
        <v>17.600000000000001</v>
      </c>
      <c r="JN24" s="31">
        <v>32.700000000000003</v>
      </c>
      <c r="JO24" s="31">
        <v>31.6</v>
      </c>
      <c r="JP24" s="31">
        <v>31.5</v>
      </c>
      <c r="JQ24" s="31">
        <v>29.7</v>
      </c>
      <c r="JR24" s="31">
        <v>28.6</v>
      </c>
      <c r="JS24" s="31">
        <v>28</v>
      </c>
      <c r="JT24" s="31">
        <v>27.6</v>
      </c>
      <c r="JU24" s="31">
        <v>27.3</v>
      </c>
      <c r="JV24" s="31">
        <v>26.4</v>
      </c>
      <c r="JW24" s="31">
        <v>25.4</v>
      </c>
      <c r="JX24" s="31">
        <v>24.6</v>
      </c>
      <c r="JY24" s="31">
        <v>23.5</v>
      </c>
      <c r="JZ24" s="31">
        <v>22.9</v>
      </c>
      <c r="KA24" s="31">
        <v>21.7</v>
      </c>
      <c r="KB24" s="31">
        <v>20.2</v>
      </c>
      <c r="KC24" s="31">
        <v>18.5</v>
      </c>
      <c r="KD24" s="31">
        <v>16.899999999999999</v>
      </c>
    </row>
    <row r="25" spans="5:290" x14ac:dyDescent="0.3">
      <c r="E25" s="32">
        <v>41971</v>
      </c>
      <c r="F25" s="31">
        <v>63.8</v>
      </c>
      <c r="G25" s="31">
        <v>66.400000000000006</v>
      </c>
      <c r="H25" s="31">
        <v>68.900000000000006</v>
      </c>
      <c r="I25" s="31">
        <v>68.599999999999994</v>
      </c>
      <c r="J25" s="31">
        <v>66.099999999999994</v>
      </c>
      <c r="K25" s="31">
        <v>61.9</v>
      </c>
      <c r="L25" s="31">
        <v>62.9</v>
      </c>
      <c r="M25" s="31">
        <v>63</v>
      </c>
      <c r="N25" s="31">
        <v>68</v>
      </c>
      <c r="O25" s="31">
        <v>65.7</v>
      </c>
      <c r="P25" s="31">
        <v>60</v>
      </c>
      <c r="Q25" s="31">
        <v>42.8</v>
      </c>
      <c r="R25" s="31">
        <v>32.1</v>
      </c>
      <c r="S25" s="31">
        <v>27.7</v>
      </c>
      <c r="T25" s="31">
        <v>27</v>
      </c>
      <c r="U25" s="31">
        <v>26.2</v>
      </c>
      <c r="V25" s="31">
        <v>25.6</v>
      </c>
      <c r="X25" s="31">
        <v>63.8</v>
      </c>
      <c r="Y25" s="31">
        <v>66.400000000000006</v>
      </c>
      <c r="Z25" s="31">
        <v>68.900000000000006</v>
      </c>
      <c r="AA25" s="31">
        <v>68.599999999999994</v>
      </c>
      <c r="AB25" s="31">
        <v>66.099999999999994</v>
      </c>
      <c r="AC25" s="31">
        <v>61.9</v>
      </c>
      <c r="AD25" s="31">
        <v>62.9</v>
      </c>
      <c r="AE25" s="31">
        <v>63</v>
      </c>
      <c r="AF25" s="31">
        <v>68</v>
      </c>
      <c r="AG25" s="31">
        <v>65.7</v>
      </c>
      <c r="AH25" s="31">
        <v>60</v>
      </c>
      <c r="AI25" s="31">
        <v>42.8</v>
      </c>
      <c r="AJ25" s="31">
        <v>32.1</v>
      </c>
      <c r="AK25" s="31">
        <v>27.7</v>
      </c>
      <c r="AL25" s="31">
        <v>27</v>
      </c>
      <c r="AM25" s="31">
        <v>26.2</v>
      </c>
      <c r="AN25" s="31">
        <v>25.6</v>
      </c>
      <c r="AP25" s="31">
        <v>63.8</v>
      </c>
      <c r="AQ25" s="31">
        <v>66.400000000000006</v>
      </c>
      <c r="AR25" s="31">
        <v>68.900000000000006</v>
      </c>
      <c r="AS25" s="31">
        <v>68.599999999999994</v>
      </c>
      <c r="AT25" s="31">
        <v>66.099999999999994</v>
      </c>
      <c r="AU25" s="31">
        <v>61.9</v>
      </c>
      <c r="AV25" s="31">
        <v>62.9</v>
      </c>
      <c r="AW25" s="31">
        <v>63</v>
      </c>
      <c r="AX25" s="31">
        <v>68</v>
      </c>
      <c r="AY25" s="31">
        <v>65.7</v>
      </c>
      <c r="AZ25" s="31">
        <v>60</v>
      </c>
      <c r="BA25" s="31">
        <v>42.8</v>
      </c>
      <c r="BB25" s="31">
        <v>32.1</v>
      </c>
      <c r="BC25" s="31">
        <v>27.7</v>
      </c>
      <c r="BD25" s="31">
        <v>27</v>
      </c>
      <c r="BE25" s="31">
        <v>26.2</v>
      </c>
      <c r="BF25" s="31">
        <v>25.6</v>
      </c>
      <c r="BH25" s="31">
        <v>44.2</v>
      </c>
      <c r="BI25" s="31">
        <v>44.8</v>
      </c>
      <c r="BJ25" s="31">
        <v>46.6</v>
      </c>
      <c r="BK25" s="31">
        <v>44.9</v>
      </c>
      <c r="BL25" s="31">
        <v>45.7</v>
      </c>
      <c r="BM25" s="31">
        <v>46.2</v>
      </c>
      <c r="BN25" s="31">
        <v>49.2</v>
      </c>
      <c r="BO25" s="31">
        <v>52.5</v>
      </c>
      <c r="BP25" s="31">
        <v>54.9</v>
      </c>
      <c r="BQ25" s="31">
        <v>53.1</v>
      </c>
      <c r="BR25" s="31">
        <v>48</v>
      </c>
      <c r="BS25" s="31">
        <v>37.1</v>
      </c>
      <c r="BT25" s="31">
        <v>30.8</v>
      </c>
      <c r="BU25" s="31">
        <v>27.2</v>
      </c>
      <c r="BV25" s="31">
        <v>27</v>
      </c>
      <c r="BW25" s="31">
        <v>26.1</v>
      </c>
      <c r="BX25" s="31">
        <v>25</v>
      </c>
      <c r="BZ25" s="31">
        <v>49.2</v>
      </c>
      <c r="CA25" s="31">
        <v>49.4</v>
      </c>
      <c r="CB25" s="31">
        <v>49.9</v>
      </c>
      <c r="CC25" s="31">
        <v>50.8</v>
      </c>
      <c r="CD25" s="31">
        <v>51.4</v>
      </c>
      <c r="CE25" s="31">
        <v>51.2</v>
      </c>
      <c r="CF25" s="31">
        <v>52.2</v>
      </c>
      <c r="CG25" s="31">
        <v>54.9</v>
      </c>
      <c r="CH25" s="31">
        <v>54.1</v>
      </c>
      <c r="CI25" s="31">
        <v>50</v>
      </c>
      <c r="CJ25" s="31">
        <v>44.8</v>
      </c>
      <c r="CK25" s="31">
        <v>35.5</v>
      </c>
      <c r="CL25" s="31">
        <v>30.4</v>
      </c>
      <c r="CM25" s="31">
        <v>27.4</v>
      </c>
      <c r="CN25" s="31">
        <v>27.5</v>
      </c>
      <c r="CO25" s="31">
        <v>26.3</v>
      </c>
      <c r="CP25" s="31">
        <v>25.3</v>
      </c>
      <c r="CQ25" s="31">
        <v>26.3</v>
      </c>
      <c r="CR25" s="31">
        <v>25.3</v>
      </c>
      <c r="CT25" s="31">
        <v>55.2</v>
      </c>
      <c r="CU25" s="31">
        <v>55.3</v>
      </c>
      <c r="CV25" s="31">
        <v>57.5</v>
      </c>
      <c r="CW25" s="31">
        <v>55.5</v>
      </c>
      <c r="CX25" s="31">
        <v>56.1</v>
      </c>
      <c r="CY25" s="31">
        <v>55.7</v>
      </c>
      <c r="CZ25" s="31">
        <v>53.9</v>
      </c>
      <c r="DA25" s="31">
        <v>55.3</v>
      </c>
      <c r="DB25" s="31">
        <v>51.9</v>
      </c>
      <c r="DC25" s="31">
        <v>47.2</v>
      </c>
      <c r="DD25" s="31">
        <v>42.2</v>
      </c>
      <c r="DE25" s="31">
        <v>34.5</v>
      </c>
      <c r="DF25" s="31">
        <v>30.4</v>
      </c>
      <c r="DG25" s="31">
        <v>28</v>
      </c>
      <c r="DH25" s="31">
        <v>28.1</v>
      </c>
      <c r="DI25" s="31">
        <v>26.6</v>
      </c>
      <c r="DJ25" s="31">
        <v>25.6</v>
      </c>
      <c r="DK25" s="31">
        <v>26.6</v>
      </c>
      <c r="DL25" s="31">
        <v>25.6</v>
      </c>
      <c r="DN25" s="31">
        <v>56.4</v>
      </c>
      <c r="DO25" s="31">
        <v>57.3</v>
      </c>
      <c r="DP25" s="31">
        <v>58.3</v>
      </c>
      <c r="DQ25" s="31">
        <v>56.4</v>
      </c>
      <c r="DR25" s="31">
        <v>56.8</v>
      </c>
      <c r="DS25" s="31">
        <v>56.2</v>
      </c>
      <c r="DT25" s="31">
        <v>54.3</v>
      </c>
      <c r="DU25" s="31">
        <v>53.8</v>
      </c>
      <c r="DV25" s="31">
        <v>49.4</v>
      </c>
      <c r="DW25" s="31">
        <v>44.9</v>
      </c>
      <c r="DX25" s="31">
        <v>40.4</v>
      </c>
      <c r="DY25" s="31">
        <v>34</v>
      </c>
      <c r="DZ25" s="31">
        <v>30.7</v>
      </c>
      <c r="EA25" s="31">
        <v>28.6</v>
      </c>
      <c r="EB25" s="31">
        <v>28.8</v>
      </c>
      <c r="EC25" s="31">
        <v>26.9</v>
      </c>
      <c r="ED25" s="31">
        <v>25.9</v>
      </c>
      <c r="EE25" s="31">
        <v>26.9</v>
      </c>
      <c r="EF25" s="31">
        <v>25.9</v>
      </c>
      <c r="EH25" s="31">
        <v>54.4</v>
      </c>
      <c r="EI25" s="31">
        <v>54.6</v>
      </c>
      <c r="EJ25" s="31">
        <v>54.9</v>
      </c>
      <c r="EK25" s="31">
        <v>53.6</v>
      </c>
      <c r="EL25" s="31">
        <v>55</v>
      </c>
      <c r="EM25" s="31">
        <v>53.8</v>
      </c>
      <c r="EN25" s="31">
        <v>51.7</v>
      </c>
      <c r="EO25" s="31">
        <v>49.9</v>
      </c>
      <c r="EP25" s="31">
        <v>45.7</v>
      </c>
      <c r="EQ25" s="31">
        <v>41.8</v>
      </c>
      <c r="ER25" s="31">
        <v>38.299999999999997</v>
      </c>
      <c r="ES25" s="31">
        <v>32.9</v>
      </c>
      <c r="ET25" s="31">
        <v>30.5</v>
      </c>
      <c r="EU25" s="31">
        <v>28.6</v>
      </c>
      <c r="EV25" s="31">
        <v>28.8</v>
      </c>
      <c r="EW25" s="31">
        <v>26.9</v>
      </c>
      <c r="EX25" s="31">
        <v>25.6</v>
      </c>
      <c r="EY25" s="31">
        <v>50.7</v>
      </c>
      <c r="EZ25" s="31">
        <v>51.4</v>
      </c>
      <c r="FA25" s="31">
        <v>51.8</v>
      </c>
      <c r="FB25" s="31">
        <v>51.6</v>
      </c>
      <c r="FC25" s="31">
        <v>52</v>
      </c>
      <c r="FD25" s="31">
        <v>50.9</v>
      </c>
      <c r="FE25" s="31">
        <v>48.5</v>
      </c>
      <c r="FF25" s="31">
        <v>46.8</v>
      </c>
      <c r="FG25" s="31">
        <v>42.9</v>
      </c>
      <c r="FH25" s="31">
        <v>39.700000000000003</v>
      </c>
      <c r="FI25" s="31">
        <v>36.799999999999997</v>
      </c>
      <c r="FJ25" s="31">
        <v>32.299999999999997</v>
      </c>
      <c r="FK25" s="31">
        <v>30.3</v>
      </c>
      <c r="FL25" s="31">
        <v>28.9</v>
      </c>
      <c r="FM25" s="31">
        <v>28.9</v>
      </c>
      <c r="FN25" s="31">
        <v>27</v>
      </c>
      <c r="FO25" s="31">
        <v>25.5</v>
      </c>
      <c r="FP25" s="31">
        <v>47.5</v>
      </c>
      <c r="FQ25" s="31">
        <v>48.1</v>
      </c>
      <c r="FR25" s="31">
        <v>48.8</v>
      </c>
      <c r="FS25" s="31">
        <v>48.6</v>
      </c>
      <c r="FT25" s="31">
        <v>48.9</v>
      </c>
      <c r="FU25" s="31">
        <v>47.5</v>
      </c>
      <c r="FV25" s="31">
        <v>45.6</v>
      </c>
      <c r="FW25" s="31">
        <v>44</v>
      </c>
      <c r="FX25" s="31">
        <v>40.799999999999997</v>
      </c>
      <c r="FY25" s="31">
        <v>38.1</v>
      </c>
      <c r="FZ25" s="31">
        <v>35.5</v>
      </c>
      <c r="GA25" s="31">
        <v>31.7</v>
      </c>
      <c r="GB25" s="31">
        <v>30.1</v>
      </c>
      <c r="GC25" s="31">
        <v>29</v>
      </c>
      <c r="GD25" s="31">
        <v>28.9</v>
      </c>
      <c r="GE25" s="31">
        <v>27</v>
      </c>
      <c r="GF25" s="31">
        <v>25.2</v>
      </c>
      <c r="GG25" s="31">
        <v>44.8</v>
      </c>
      <c r="GH25" s="31">
        <v>45.7</v>
      </c>
      <c r="GI25" s="31">
        <v>46.8</v>
      </c>
      <c r="GJ25" s="31">
        <v>46</v>
      </c>
      <c r="GK25" s="31">
        <v>46.6</v>
      </c>
      <c r="GL25" s="31">
        <v>44.9</v>
      </c>
      <c r="GM25" s="31">
        <v>43.4</v>
      </c>
      <c r="GN25" s="31">
        <v>42</v>
      </c>
      <c r="GO25" s="31">
        <v>39.200000000000003</v>
      </c>
      <c r="GP25" s="31">
        <v>36.799999999999997</v>
      </c>
      <c r="GQ25" s="31">
        <v>34.5</v>
      </c>
      <c r="GR25" s="31">
        <v>31.3</v>
      </c>
      <c r="GS25" s="31">
        <v>30</v>
      </c>
      <c r="GT25" s="31">
        <v>29.1</v>
      </c>
      <c r="GU25" s="31">
        <v>28.9</v>
      </c>
      <c r="GV25" s="31">
        <v>26.9</v>
      </c>
      <c r="GW25" s="31">
        <v>25</v>
      </c>
      <c r="GX25" s="31">
        <v>42.1</v>
      </c>
      <c r="GY25" s="31">
        <v>43.1</v>
      </c>
      <c r="GZ25" s="31">
        <v>43.9</v>
      </c>
      <c r="HA25" s="31">
        <v>44.2</v>
      </c>
      <c r="HB25" s="31">
        <v>44.2</v>
      </c>
      <c r="HC25" s="31">
        <v>43.1</v>
      </c>
      <c r="HD25" s="31">
        <v>41.5</v>
      </c>
      <c r="HE25" s="31">
        <v>40.799999999999997</v>
      </c>
      <c r="HF25" s="31">
        <v>38.1</v>
      </c>
      <c r="HG25" s="31">
        <v>35.799999999999997</v>
      </c>
      <c r="HH25" s="31">
        <v>33.799999999999997</v>
      </c>
      <c r="HI25" s="31">
        <v>30.9</v>
      </c>
      <c r="HJ25" s="31">
        <v>29.9</v>
      </c>
      <c r="HK25" s="31">
        <v>29.3</v>
      </c>
      <c r="HL25" s="31">
        <v>28.8</v>
      </c>
      <c r="HM25" s="31">
        <v>26.8</v>
      </c>
      <c r="HN25" s="31">
        <v>24.9</v>
      </c>
      <c r="HO25" s="31">
        <v>34.5</v>
      </c>
      <c r="HP25" s="31">
        <v>34.5</v>
      </c>
      <c r="HQ25" s="31">
        <v>35.299999999999997</v>
      </c>
      <c r="HR25" s="31">
        <v>35.299999999999997</v>
      </c>
      <c r="HS25" s="31">
        <v>35.4</v>
      </c>
      <c r="HT25" s="31">
        <v>35.1</v>
      </c>
      <c r="HU25" s="31">
        <v>34.1</v>
      </c>
      <c r="HV25" s="31">
        <v>33.9</v>
      </c>
      <c r="HW25" s="31">
        <v>32.4</v>
      </c>
      <c r="HX25" s="31">
        <v>30.9</v>
      </c>
      <c r="HY25" s="31">
        <v>29.6</v>
      </c>
      <c r="HZ25" s="31">
        <v>28.2</v>
      </c>
      <c r="IA25" s="31">
        <v>28</v>
      </c>
      <c r="IB25" s="31">
        <v>27</v>
      </c>
      <c r="IC25" s="31">
        <v>26.1</v>
      </c>
      <c r="ID25" s="31">
        <v>23.9</v>
      </c>
      <c r="IE25" s="31">
        <v>22.5</v>
      </c>
      <c r="IF25" s="31">
        <v>32.6</v>
      </c>
      <c r="IG25" s="31">
        <v>32.5</v>
      </c>
      <c r="IH25" s="31">
        <v>32.9</v>
      </c>
      <c r="II25" s="31">
        <v>33</v>
      </c>
      <c r="IJ25" s="31">
        <v>32.9</v>
      </c>
      <c r="IK25" s="31">
        <v>32.700000000000003</v>
      </c>
      <c r="IL25" s="31">
        <v>31.8</v>
      </c>
      <c r="IM25" s="31">
        <v>31.8</v>
      </c>
      <c r="IN25" s="31">
        <v>30.8</v>
      </c>
      <c r="IO25" s="31">
        <v>29.6</v>
      </c>
      <c r="IP25" s="31">
        <v>28.6</v>
      </c>
      <c r="IQ25" s="31">
        <v>27.4</v>
      </c>
      <c r="IR25" s="31">
        <v>26.8</v>
      </c>
      <c r="IS25" s="31">
        <v>25.4</v>
      </c>
      <c r="IT25" s="31">
        <v>23.9</v>
      </c>
      <c r="IU25" s="31">
        <v>22.1</v>
      </c>
      <c r="IV25" s="31">
        <v>21.1</v>
      </c>
      <c r="IW25" s="31">
        <v>31.6</v>
      </c>
      <c r="IX25" s="31">
        <v>31.4</v>
      </c>
      <c r="IY25" s="31">
        <v>32</v>
      </c>
      <c r="IZ25" s="31">
        <v>31.9</v>
      </c>
      <c r="JA25" s="31">
        <v>32.1</v>
      </c>
      <c r="JB25" s="31">
        <v>31.8</v>
      </c>
      <c r="JC25" s="31">
        <v>31</v>
      </c>
      <c r="JD25" s="31">
        <v>30.8</v>
      </c>
      <c r="JE25" s="31">
        <v>29.6</v>
      </c>
      <c r="JF25" s="31">
        <v>28.5</v>
      </c>
      <c r="JG25" s="31">
        <v>27.7</v>
      </c>
      <c r="JH25" s="31">
        <v>26.3</v>
      </c>
      <c r="JI25" s="31">
        <v>25.8</v>
      </c>
      <c r="JJ25" s="31">
        <v>24.4</v>
      </c>
      <c r="JK25" s="31">
        <v>23.2</v>
      </c>
      <c r="JL25" s="31">
        <v>21.8</v>
      </c>
      <c r="JM25" s="31">
        <v>20.8</v>
      </c>
      <c r="JN25" s="31">
        <v>30.8</v>
      </c>
      <c r="JO25" s="31">
        <v>30.7</v>
      </c>
      <c r="JP25" s="31">
        <v>31.3</v>
      </c>
      <c r="JQ25" s="31">
        <v>31.6</v>
      </c>
      <c r="JR25" s="31">
        <v>31.5</v>
      </c>
      <c r="JS25" s="31">
        <v>31.4</v>
      </c>
      <c r="JT25" s="31">
        <v>30.7</v>
      </c>
      <c r="JU25" s="31">
        <v>30.3</v>
      </c>
      <c r="JV25" s="31">
        <v>29.1</v>
      </c>
      <c r="JW25" s="31">
        <v>27.8</v>
      </c>
      <c r="JX25" s="31">
        <v>26.8</v>
      </c>
      <c r="JY25" s="31">
        <v>25.5</v>
      </c>
      <c r="JZ25" s="31">
        <v>24.8</v>
      </c>
      <c r="KA25" s="31">
        <v>23.8</v>
      </c>
      <c r="KB25" s="31">
        <v>22.8</v>
      </c>
      <c r="KC25" s="31">
        <v>21.4</v>
      </c>
      <c r="KD25" s="31">
        <v>20.2</v>
      </c>
    </row>
    <row r="26" spans="5:290" x14ac:dyDescent="0.3">
      <c r="E26" s="32">
        <v>42004</v>
      </c>
      <c r="F26" s="31">
        <v>85.1</v>
      </c>
      <c r="G26" s="31">
        <v>87</v>
      </c>
      <c r="H26" s="31">
        <v>85.4</v>
      </c>
      <c r="I26" s="31">
        <v>82.6</v>
      </c>
      <c r="J26" s="31">
        <v>76.7</v>
      </c>
      <c r="K26" s="31">
        <v>71.400000000000006</v>
      </c>
      <c r="L26" s="31">
        <v>71.7</v>
      </c>
      <c r="M26" s="31">
        <v>72</v>
      </c>
      <c r="N26" s="31">
        <v>76.5</v>
      </c>
      <c r="O26" s="31">
        <v>74.099999999999994</v>
      </c>
      <c r="P26" s="31">
        <v>64.7</v>
      </c>
      <c r="Q26" s="31">
        <v>48.4</v>
      </c>
      <c r="R26" s="31">
        <v>37.299999999999997</v>
      </c>
      <c r="S26" s="31">
        <v>32.1</v>
      </c>
      <c r="T26" s="31">
        <v>30.9</v>
      </c>
      <c r="U26" s="31">
        <v>29.5</v>
      </c>
      <c r="V26" s="31">
        <v>28.5</v>
      </c>
      <c r="X26" s="31">
        <v>85.1</v>
      </c>
      <c r="Y26" s="31">
        <v>87</v>
      </c>
      <c r="Z26" s="31">
        <v>85.4</v>
      </c>
      <c r="AA26" s="31">
        <v>82.6</v>
      </c>
      <c r="AB26" s="31">
        <v>76.7</v>
      </c>
      <c r="AC26" s="31">
        <v>71.400000000000006</v>
      </c>
      <c r="AD26" s="31">
        <v>71.7</v>
      </c>
      <c r="AE26" s="31">
        <v>72</v>
      </c>
      <c r="AF26" s="31">
        <v>76.5</v>
      </c>
      <c r="AG26" s="31">
        <v>74.099999999999994</v>
      </c>
      <c r="AH26" s="31">
        <v>64.7</v>
      </c>
      <c r="AI26" s="31">
        <v>48.4</v>
      </c>
      <c r="AJ26" s="31">
        <v>37.299999999999997</v>
      </c>
      <c r="AK26" s="31">
        <v>32.1</v>
      </c>
      <c r="AL26" s="31">
        <v>30.9</v>
      </c>
      <c r="AM26" s="31">
        <v>29.5</v>
      </c>
      <c r="AN26" s="31">
        <v>28.5</v>
      </c>
      <c r="AP26" s="31">
        <v>85.1</v>
      </c>
      <c r="AQ26" s="31">
        <v>87</v>
      </c>
      <c r="AR26" s="31">
        <v>85.4</v>
      </c>
      <c r="AS26" s="31">
        <v>82.6</v>
      </c>
      <c r="AT26" s="31">
        <v>76.7</v>
      </c>
      <c r="AU26" s="31">
        <v>71.400000000000006</v>
      </c>
      <c r="AV26" s="31">
        <v>71.7</v>
      </c>
      <c r="AW26" s="31">
        <v>72</v>
      </c>
      <c r="AX26" s="31">
        <v>76.5</v>
      </c>
      <c r="AY26" s="31">
        <v>74.099999999999994</v>
      </c>
      <c r="AZ26" s="31">
        <v>64.7</v>
      </c>
      <c r="BA26" s="31">
        <v>48.4</v>
      </c>
      <c r="BB26" s="31">
        <v>37.299999999999997</v>
      </c>
      <c r="BC26" s="31">
        <v>32.1</v>
      </c>
      <c r="BD26" s="31">
        <v>30.9</v>
      </c>
      <c r="BE26" s="31">
        <v>29.5</v>
      </c>
      <c r="BF26" s="31">
        <v>28.5</v>
      </c>
      <c r="BH26" s="31">
        <v>63.2</v>
      </c>
      <c r="BI26" s="31">
        <v>59.2</v>
      </c>
      <c r="BJ26" s="31">
        <v>55.5</v>
      </c>
      <c r="BK26" s="31">
        <v>51.7</v>
      </c>
      <c r="BL26" s="31">
        <v>50.3</v>
      </c>
      <c r="BM26" s="31">
        <v>50.3</v>
      </c>
      <c r="BN26" s="31">
        <v>52.6</v>
      </c>
      <c r="BO26" s="31">
        <v>56.2</v>
      </c>
      <c r="BP26" s="31">
        <v>59.3</v>
      </c>
      <c r="BQ26" s="31">
        <v>57.4</v>
      </c>
      <c r="BR26" s="31">
        <v>52</v>
      </c>
      <c r="BS26" s="31">
        <v>41.9</v>
      </c>
      <c r="BT26" s="31">
        <v>36.200000000000003</v>
      </c>
      <c r="BU26" s="31">
        <v>32.299999999999997</v>
      </c>
      <c r="BV26" s="31">
        <v>31.1</v>
      </c>
      <c r="BW26" s="31">
        <v>29.6</v>
      </c>
      <c r="BX26" s="31">
        <v>28.1</v>
      </c>
      <c r="BZ26" s="31">
        <v>68.3</v>
      </c>
      <c r="CA26" s="31">
        <v>62.3</v>
      </c>
      <c r="CB26" s="31">
        <v>58.3</v>
      </c>
      <c r="CC26" s="31">
        <v>56.4</v>
      </c>
      <c r="CD26" s="31">
        <v>56.4</v>
      </c>
      <c r="CE26" s="31">
        <v>57.1</v>
      </c>
      <c r="CF26" s="31">
        <v>57</v>
      </c>
      <c r="CG26" s="31">
        <v>59.3</v>
      </c>
      <c r="CH26" s="31">
        <v>58.7</v>
      </c>
      <c r="CI26" s="31">
        <v>54.7</v>
      </c>
      <c r="CJ26" s="31">
        <v>49.2</v>
      </c>
      <c r="CK26" s="31">
        <v>40.700000000000003</v>
      </c>
      <c r="CL26" s="31">
        <v>36.1</v>
      </c>
      <c r="CM26" s="31">
        <v>32.4</v>
      </c>
      <c r="CN26" s="31">
        <v>31.4</v>
      </c>
      <c r="CO26" s="31">
        <v>29.6</v>
      </c>
      <c r="CP26" s="31">
        <v>28.4</v>
      </c>
      <c r="CQ26" s="31">
        <v>29.6</v>
      </c>
      <c r="CR26" s="31">
        <v>28.4</v>
      </c>
      <c r="CT26" s="31">
        <v>74.2</v>
      </c>
      <c r="CU26" s="31">
        <v>67.3</v>
      </c>
      <c r="CV26" s="31">
        <v>65.7</v>
      </c>
      <c r="CW26" s="31">
        <v>61.1</v>
      </c>
      <c r="CX26" s="31">
        <v>61.3</v>
      </c>
      <c r="CY26" s="31">
        <v>61.8</v>
      </c>
      <c r="CZ26" s="31">
        <v>59.3</v>
      </c>
      <c r="DA26" s="31">
        <v>60.4</v>
      </c>
      <c r="DB26" s="31">
        <v>57.1</v>
      </c>
      <c r="DC26" s="31">
        <v>52.4</v>
      </c>
      <c r="DD26" s="31">
        <v>47.1</v>
      </c>
      <c r="DE26" s="31">
        <v>39.799999999999997</v>
      </c>
      <c r="DF26" s="31">
        <v>36</v>
      </c>
      <c r="DG26" s="31">
        <v>33</v>
      </c>
      <c r="DH26" s="31">
        <v>31.7</v>
      </c>
      <c r="DI26" s="31">
        <v>30.1</v>
      </c>
      <c r="DJ26" s="31">
        <v>28.5</v>
      </c>
      <c r="DK26" s="31">
        <v>30.1</v>
      </c>
      <c r="DL26" s="31">
        <v>28.5</v>
      </c>
      <c r="DN26" s="31">
        <v>72.599999999999994</v>
      </c>
      <c r="DO26" s="31">
        <v>69</v>
      </c>
      <c r="DP26" s="31">
        <v>66.8</v>
      </c>
      <c r="DQ26" s="31">
        <v>63.4</v>
      </c>
      <c r="DR26" s="31">
        <v>62.2</v>
      </c>
      <c r="DS26" s="31">
        <v>62</v>
      </c>
      <c r="DT26" s="31">
        <v>61.2</v>
      </c>
      <c r="DU26" s="31">
        <v>59.7</v>
      </c>
      <c r="DV26" s="31">
        <v>55.1</v>
      </c>
      <c r="DW26" s="31">
        <v>50.5</v>
      </c>
      <c r="DX26" s="31">
        <v>45.9</v>
      </c>
      <c r="DY26" s="31">
        <v>39.5</v>
      </c>
      <c r="DZ26" s="31">
        <v>36.1</v>
      </c>
      <c r="EA26" s="31">
        <v>33.6</v>
      </c>
      <c r="EB26" s="31">
        <v>32.200000000000003</v>
      </c>
      <c r="EC26" s="31">
        <v>30.4</v>
      </c>
      <c r="ED26" s="31">
        <v>28.8</v>
      </c>
      <c r="EE26" s="31">
        <v>30.4</v>
      </c>
      <c r="EF26" s="31">
        <v>28.8</v>
      </c>
      <c r="EH26" s="31">
        <v>71</v>
      </c>
      <c r="EI26" s="31">
        <v>66.3</v>
      </c>
      <c r="EJ26" s="31">
        <v>63.9</v>
      </c>
      <c r="EK26" s="31">
        <v>62</v>
      </c>
      <c r="EL26" s="31">
        <v>61.3</v>
      </c>
      <c r="EM26" s="31">
        <v>60.5</v>
      </c>
      <c r="EN26" s="31">
        <v>58.6</v>
      </c>
      <c r="EO26" s="31">
        <v>56.2</v>
      </c>
      <c r="EP26" s="31">
        <v>51.7</v>
      </c>
      <c r="EQ26" s="31">
        <v>47.8</v>
      </c>
      <c r="ER26" s="31">
        <v>43.9</v>
      </c>
      <c r="ES26" s="31">
        <v>38.6</v>
      </c>
      <c r="ET26" s="31">
        <v>35.799999999999997</v>
      </c>
      <c r="EU26" s="31">
        <v>33.5</v>
      </c>
      <c r="EV26" s="31">
        <v>32.200000000000003</v>
      </c>
      <c r="EW26" s="31">
        <v>30.2</v>
      </c>
      <c r="EX26" s="31">
        <v>28.5</v>
      </c>
      <c r="EY26" s="31">
        <v>67.3</v>
      </c>
      <c r="EZ26" s="31">
        <v>63.2</v>
      </c>
      <c r="FA26" s="31">
        <v>60.9</v>
      </c>
      <c r="FB26" s="31">
        <v>59.9</v>
      </c>
      <c r="FC26" s="31">
        <v>58.8</v>
      </c>
      <c r="FD26" s="31">
        <v>58</v>
      </c>
      <c r="FE26" s="31">
        <v>55.6</v>
      </c>
      <c r="FF26" s="31">
        <v>53.4</v>
      </c>
      <c r="FG26" s="31">
        <v>49.3</v>
      </c>
      <c r="FH26" s="31">
        <v>45.9</v>
      </c>
      <c r="FI26" s="31">
        <v>42.6</v>
      </c>
      <c r="FJ26" s="31">
        <v>37.9</v>
      </c>
      <c r="FK26" s="31">
        <v>35.700000000000003</v>
      </c>
      <c r="FL26" s="31">
        <v>33.5</v>
      </c>
      <c r="FM26" s="31">
        <v>32.200000000000003</v>
      </c>
      <c r="FN26" s="31">
        <v>30.2</v>
      </c>
      <c r="FO26" s="31">
        <v>28.4</v>
      </c>
      <c r="FP26" s="31">
        <v>63.8</v>
      </c>
      <c r="FQ26" s="31">
        <v>60.5</v>
      </c>
      <c r="FR26" s="31">
        <v>58.5</v>
      </c>
      <c r="FS26" s="31">
        <v>57.2</v>
      </c>
      <c r="FT26" s="31">
        <v>56.1</v>
      </c>
      <c r="FU26" s="31">
        <v>55.4</v>
      </c>
      <c r="FV26" s="31">
        <v>53.3</v>
      </c>
      <c r="FW26" s="31">
        <v>51.2</v>
      </c>
      <c r="FX26" s="31">
        <v>47.5</v>
      </c>
      <c r="FY26" s="31">
        <v>44.6</v>
      </c>
      <c r="FZ26" s="31">
        <v>41.6</v>
      </c>
      <c r="GA26" s="31">
        <v>37.5</v>
      </c>
      <c r="GB26" s="31">
        <v>35.5</v>
      </c>
      <c r="GC26" s="31">
        <v>33.6</v>
      </c>
      <c r="GD26" s="31">
        <v>32.1</v>
      </c>
      <c r="GE26" s="31">
        <v>30</v>
      </c>
      <c r="GF26" s="31">
        <v>28.2</v>
      </c>
      <c r="GG26" s="31">
        <v>60.9</v>
      </c>
      <c r="GH26" s="31">
        <v>58.6</v>
      </c>
      <c r="GI26" s="31">
        <v>57.2</v>
      </c>
      <c r="GJ26" s="31">
        <v>55.7</v>
      </c>
      <c r="GK26" s="31">
        <v>54.5</v>
      </c>
      <c r="GL26" s="31">
        <v>53.4</v>
      </c>
      <c r="GM26" s="31">
        <v>51.6</v>
      </c>
      <c r="GN26" s="31">
        <v>49.5</v>
      </c>
      <c r="GO26" s="31">
        <v>46.3</v>
      </c>
      <c r="GP26" s="31">
        <v>43.6</v>
      </c>
      <c r="GQ26" s="31">
        <v>40.799999999999997</v>
      </c>
      <c r="GR26" s="31">
        <v>37.1</v>
      </c>
      <c r="GS26" s="31">
        <v>35.4</v>
      </c>
      <c r="GT26" s="31">
        <v>33.6</v>
      </c>
      <c r="GU26" s="31">
        <v>32.200000000000003</v>
      </c>
      <c r="GV26" s="31">
        <v>29.9</v>
      </c>
      <c r="GW26" s="31">
        <v>28</v>
      </c>
      <c r="GX26" s="31">
        <v>58.3</v>
      </c>
      <c r="GY26" s="31">
        <v>56.6</v>
      </c>
      <c r="GZ26" s="31">
        <v>54.9</v>
      </c>
      <c r="HA26" s="31">
        <v>53.9</v>
      </c>
      <c r="HB26" s="31">
        <v>53.1</v>
      </c>
      <c r="HC26" s="31">
        <v>52.3</v>
      </c>
      <c r="HD26" s="31">
        <v>50.5</v>
      </c>
      <c r="HE26" s="31">
        <v>48.7</v>
      </c>
      <c r="HF26" s="31">
        <v>45.5</v>
      </c>
      <c r="HG26" s="31">
        <v>42.8</v>
      </c>
      <c r="HH26" s="31">
        <v>40.299999999999997</v>
      </c>
      <c r="HI26" s="31">
        <v>36.9</v>
      </c>
      <c r="HJ26" s="31">
        <v>35.299999999999997</v>
      </c>
      <c r="HK26" s="31">
        <v>33.700000000000003</v>
      </c>
      <c r="HL26" s="31">
        <v>32.1</v>
      </c>
      <c r="HM26" s="31">
        <v>29.7</v>
      </c>
      <c r="HN26" s="31">
        <v>27.8</v>
      </c>
      <c r="HO26" s="31">
        <v>48.5</v>
      </c>
      <c r="HP26" s="31">
        <v>46.9</v>
      </c>
      <c r="HQ26" s="31">
        <v>46.3</v>
      </c>
      <c r="HR26" s="31">
        <v>44.7</v>
      </c>
      <c r="HS26" s="31">
        <v>43.8</v>
      </c>
      <c r="HT26" s="31">
        <v>43.3</v>
      </c>
      <c r="HU26" s="31">
        <v>42.1</v>
      </c>
      <c r="HV26" s="31">
        <v>41</v>
      </c>
      <c r="HW26" s="31">
        <v>38.9</v>
      </c>
      <c r="HX26" s="31">
        <v>37</v>
      </c>
      <c r="HY26" s="31">
        <v>35.200000000000003</v>
      </c>
      <c r="HZ26" s="31">
        <v>33</v>
      </c>
      <c r="IA26" s="31">
        <v>31.9</v>
      </c>
      <c r="IB26" s="31">
        <v>30.2</v>
      </c>
      <c r="IC26" s="31">
        <v>28.5</v>
      </c>
      <c r="ID26" s="31">
        <v>26.4</v>
      </c>
      <c r="IE26" s="31">
        <v>24.9</v>
      </c>
      <c r="IF26" s="31">
        <v>46.3</v>
      </c>
      <c r="IG26" s="31">
        <v>44.5</v>
      </c>
      <c r="IH26" s="31">
        <v>43.6</v>
      </c>
      <c r="II26" s="31">
        <v>42.4</v>
      </c>
      <c r="IJ26" s="31">
        <v>41.2</v>
      </c>
      <c r="IK26" s="31">
        <v>40.5</v>
      </c>
      <c r="IL26" s="31">
        <v>39.299999999999997</v>
      </c>
      <c r="IM26" s="31">
        <v>38.4</v>
      </c>
      <c r="IN26" s="31">
        <v>36.799999999999997</v>
      </c>
      <c r="IO26" s="31">
        <v>35.1</v>
      </c>
      <c r="IP26" s="31">
        <v>33.5</v>
      </c>
      <c r="IQ26" s="31">
        <v>31.4</v>
      </c>
      <c r="IR26" s="31">
        <v>30</v>
      </c>
      <c r="IS26" s="31">
        <v>27.7</v>
      </c>
      <c r="IT26" s="31">
        <v>25.8</v>
      </c>
      <c r="IU26" s="31">
        <v>24.1</v>
      </c>
      <c r="IV26" s="31">
        <v>23.2</v>
      </c>
      <c r="IW26" s="31">
        <v>44</v>
      </c>
      <c r="IX26" s="31">
        <v>42.4</v>
      </c>
      <c r="IY26" s="31">
        <v>41.9</v>
      </c>
      <c r="IZ26" s="31">
        <v>40.700000000000003</v>
      </c>
      <c r="JA26" s="31">
        <v>39.9</v>
      </c>
      <c r="JB26" s="31">
        <v>39</v>
      </c>
      <c r="JC26" s="31">
        <v>37.9</v>
      </c>
      <c r="JD26" s="31">
        <v>36.9</v>
      </c>
      <c r="JE26" s="31">
        <v>35.200000000000003</v>
      </c>
      <c r="JF26" s="31">
        <v>33.5</v>
      </c>
      <c r="JG26" s="31">
        <v>31.8</v>
      </c>
      <c r="JH26" s="31">
        <v>29.5</v>
      </c>
      <c r="JI26" s="31">
        <v>28.2</v>
      </c>
      <c r="JJ26" s="31">
        <v>26.3</v>
      </c>
      <c r="JK26" s="31">
        <v>24.7</v>
      </c>
      <c r="JL26" s="31">
        <v>23.6</v>
      </c>
      <c r="JM26" s="31">
        <v>21.9</v>
      </c>
      <c r="JN26" s="31">
        <v>42.3</v>
      </c>
      <c r="JO26" s="31">
        <v>40.799999999999997</v>
      </c>
      <c r="JP26" s="31">
        <v>40.6</v>
      </c>
      <c r="JQ26" s="31">
        <v>40.200000000000003</v>
      </c>
      <c r="JR26" s="31">
        <v>39</v>
      </c>
      <c r="JS26" s="31">
        <v>38.299999999999997</v>
      </c>
      <c r="JT26" s="31">
        <v>37.299999999999997</v>
      </c>
      <c r="JU26" s="31">
        <v>36.200000000000003</v>
      </c>
      <c r="JV26" s="31">
        <v>34.4</v>
      </c>
      <c r="JW26" s="31">
        <v>32.299999999999997</v>
      </c>
      <c r="JX26" s="31">
        <v>30.4</v>
      </c>
      <c r="JY26" s="31">
        <v>28.1</v>
      </c>
      <c r="JZ26" s="31">
        <v>26.8</v>
      </c>
      <c r="KA26" s="31">
        <v>25.4</v>
      </c>
      <c r="KB26" s="31">
        <v>24.1</v>
      </c>
      <c r="KC26" s="31">
        <v>22.4</v>
      </c>
      <c r="KD26" s="31">
        <v>20.8</v>
      </c>
    </row>
    <row r="27" spans="5:290" x14ac:dyDescent="0.3">
      <c r="E27" s="32">
        <v>42034</v>
      </c>
      <c r="F27" s="31">
        <v>41</v>
      </c>
      <c r="G27" s="31">
        <v>44.6</v>
      </c>
      <c r="H27" s="31">
        <v>44</v>
      </c>
      <c r="I27" s="31">
        <v>41.4</v>
      </c>
      <c r="J27" s="31">
        <v>41.1</v>
      </c>
      <c r="K27" s="31">
        <v>43</v>
      </c>
      <c r="L27" s="31">
        <v>44.4</v>
      </c>
      <c r="M27" s="31">
        <v>45.4</v>
      </c>
      <c r="N27" s="31">
        <v>48.9</v>
      </c>
      <c r="O27" s="31">
        <v>50.2</v>
      </c>
      <c r="P27" s="31">
        <v>49.5</v>
      </c>
      <c r="Q27" s="31">
        <v>44.5</v>
      </c>
      <c r="R27" s="31">
        <v>38.6</v>
      </c>
      <c r="S27" s="31">
        <v>34</v>
      </c>
      <c r="T27" s="31">
        <v>32.6</v>
      </c>
      <c r="U27" s="31">
        <v>31.9</v>
      </c>
      <c r="V27" s="31">
        <v>30.5</v>
      </c>
      <c r="X27" s="31">
        <v>41</v>
      </c>
      <c r="Y27" s="31">
        <v>44.6</v>
      </c>
      <c r="Z27" s="31">
        <v>44</v>
      </c>
      <c r="AA27" s="31">
        <v>41.4</v>
      </c>
      <c r="AB27" s="31">
        <v>41.1</v>
      </c>
      <c r="AC27" s="31">
        <v>43</v>
      </c>
      <c r="AD27" s="31">
        <v>44.4</v>
      </c>
      <c r="AE27" s="31">
        <v>45.4</v>
      </c>
      <c r="AF27" s="31">
        <v>48.9</v>
      </c>
      <c r="AG27" s="31">
        <v>50.2</v>
      </c>
      <c r="AH27" s="31">
        <v>49.5</v>
      </c>
      <c r="AI27" s="31">
        <v>44.5</v>
      </c>
      <c r="AJ27" s="31">
        <v>38.6</v>
      </c>
      <c r="AK27" s="31">
        <v>34</v>
      </c>
      <c r="AL27" s="31">
        <v>32.6</v>
      </c>
      <c r="AM27" s="31">
        <v>31.9</v>
      </c>
      <c r="AN27" s="31">
        <v>30.5</v>
      </c>
      <c r="AP27" s="31">
        <v>41</v>
      </c>
      <c r="AQ27" s="31">
        <v>44.6</v>
      </c>
      <c r="AR27" s="31">
        <v>44</v>
      </c>
      <c r="AS27" s="31">
        <v>41.4</v>
      </c>
      <c r="AT27" s="31">
        <v>41.1</v>
      </c>
      <c r="AU27" s="31">
        <v>43</v>
      </c>
      <c r="AV27" s="31">
        <v>44.4</v>
      </c>
      <c r="AW27" s="31">
        <v>45.4</v>
      </c>
      <c r="AX27" s="31">
        <v>48.9</v>
      </c>
      <c r="AY27" s="31">
        <v>50.2</v>
      </c>
      <c r="AZ27" s="31">
        <v>49.5</v>
      </c>
      <c r="BA27" s="31">
        <v>44.5</v>
      </c>
      <c r="BB27" s="31">
        <v>38.6</v>
      </c>
      <c r="BC27" s="31">
        <v>34</v>
      </c>
      <c r="BD27" s="31">
        <v>32.6</v>
      </c>
      <c r="BE27" s="31">
        <v>31.9</v>
      </c>
      <c r="BF27" s="31">
        <v>30.5</v>
      </c>
      <c r="BH27" s="31">
        <v>33.700000000000003</v>
      </c>
      <c r="BI27" s="31">
        <v>34.4</v>
      </c>
      <c r="BJ27" s="31">
        <v>33.6</v>
      </c>
      <c r="BK27" s="31">
        <v>33.299999999999997</v>
      </c>
      <c r="BL27" s="31">
        <v>35.4</v>
      </c>
      <c r="BM27" s="31">
        <v>36.6</v>
      </c>
      <c r="BN27" s="31">
        <v>38.799999999999997</v>
      </c>
      <c r="BO27" s="31">
        <v>41.9</v>
      </c>
      <c r="BP27" s="31">
        <v>44.7</v>
      </c>
      <c r="BQ27" s="31">
        <v>45.9</v>
      </c>
      <c r="BR27" s="31">
        <v>44.9</v>
      </c>
      <c r="BS27" s="31">
        <v>41.3</v>
      </c>
      <c r="BT27" s="31">
        <v>37.799999999999997</v>
      </c>
      <c r="BU27" s="31">
        <v>33.9</v>
      </c>
      <c r="BV27" s="31">
        <v>32.799999999999997</v>
      </c>
      <c r="BW27" s="31">
        <v>31.9</v>
      </c>
      <c r="BX27" s="31">
        <v>30.2</v>
      </c>
      <c r="BZ27" s="31">
        <v>36.4</v>
      </c>
      <c r="CA27" s="31">
        <v>36.299999999999997</v>
      </c>
      <c r="CB27" s="31">
        <v>35.700000000000003</v>
      </c>
      <c r="CC27" s="31">
        <v>36.1</v>
      </c>
      <c r="CD27" s="31">
        <v>38.4</v>
      </c>
      <c r="CE27" s="31">
        <v>40</v>
      </c>
      <c r="CF27" s="31">
        <v>41</v>
      </c>
      <c r="CG27" s="31">
        <v>44</v>
      </c>
      <c r="CH27" s="31">
        <v>45.9</v>
      </c>
      <c r="CI27" s="31">
        <v>46</v>
      </c>
      <c r="CJ27" s="31">
        <v>44.6</v>
      </c>
      <c r="CK27" s="31">
        <v>41.1</v>
      </c>
      <c r="CL27" s="31">
        <v>38</v>
      </c>
      <c r="CM27" s="31">
        <v>34.5</v>
      </c>
      <c r="CN27" s="31">
        <v>33.5</v>
      </c>
      <c r="CO27" s="31">
        <v>32.5</v>
      </c>
      <c r="CP27" s="31">
        <v>30.7</v>
      </c>
      <c r="CQ27" s="31">
        <v>32.5</v>
      </c>
      <c r="CR27" s="31">
        <v>30.7</v>
      </c>
      <c r="CT27" s="31">
        <v>40.9</v>
      </c>
      <c r="CU27" s="31">
        <v>40.6</v>
      </c>
      <c r="CV27" s="31">
        <v>41.9</v>
      </c>
      <c r="CW27" s="31">
        <v>41</v>
      </c>
      <c r="CX27" s="31">
        <v>42.4</v>
      </c>
      <c r="CY27" s="31">
        <v>43.3</v>
      </c>
      <c r="CZ27" s="31">
        <v>43.2</v>
      </c>
      <c r="DA27" s="31">
        <v>45.9</v>
      </c>
      <c r="DB27" s="31">
        <v>46.7</v>
      </c>
      <c r="DC27" s="31">
        <v>46.2</v>
      </c>
      <c r="DD27" s="31">
        <v>44.4</v>
      </c>
      <c r="DE27" s="31">
        <v>40.9</v>
      </c>
      <c r="DF27" s="31">
        <v>38.4</v>
      </c>
      <c r="DG27" s="31">
        <v>35.299999999999997</v>
      </c>
      <c r="DH27" s="31">
        <v>34.299999999999997</v>
      </c>
      <c r="DI27" s="31">
        <v>33.1</v>
      </c>
      <c r="DJ27" s="31">
        <v>31.2</v>
      </c>
      <c r="DK27" s="31">
        <v>33.1</v>
      </c>
      <c r="DL27" s="31">
        <v>31.2</v>
      </c>
      <c r="DN27" s="31">
        <v>41.7</v>
      </c>
      <c r="DO27" s="31">
        <v>42.7</v>
      </c>
      <c r="DP27" s="31">
        <v>44.4</v>
      </c>
      <c r="DQ27" s="31">
        <v>45</v>
      </c>
      <c r="DR27" s="31">
        <v>45.2</v>
      </c>
      <c r="DS27" s="31">
        <v>45.4</v>
      </c>
      <c r="DT27" s="31">
        <v>46.1</v>
      </c>
      <c r="DU27" s="31">
        <v>46.7</v>
      </c>
      <c r="DV27" s="31">
        <v>46.7</v>
      </c>
      <c r="DW27" s="31">
        <v>45.8</v>
      </c>
      <c r="DX27" s="31">
        <v>44.4</v>
      </c>
      <c r="DY27" s="31">
        <v>41</v>
      </c>
      <c r="DZ27" s="31">
        <v>39</v>
      </c>
      <c r="EA27" s="31">
        <v>36.200000000000003</v>
      </c>
      <c r="EB27" s="31">
        <v>35.4</v>
      </c>
      <c r="EC27" s="31">
        <v>33.799999999999997</v>
      </c>
      <c r="ED27" s="31">
        <v>31.7</v>
      </c>
      <c r="EE27" s="31">
        <v>33.799999999999997</v>
      </c>
      <c r="EF27" s="31">
        <v>31.7</v>
      </c>
      <c r="EH27" s="31">
        <v>45.3</v>
      </c>
      <c r="EI27" s="31">
        <v>45.2</v>
      </c>
      <c r="EJ27" s="31">
        <v>46.1</v>
      </c>
      <c r="EK27" s="31">
        <v>46.6</v>
      </c>
      <c r="EL27" s="31">
        <v>46.9</v>
      </c>
      <c r="EM27" s="31">
        <v>46.4</v>
      </c>
      <c r="EN27" s="31">
        <v>46.5</v>
      </c>
      <c r="EO27" s="31">
        <v>46.4</v>
      </c>
      <c r="EP27" s="31">
        <v>45.9</v>
      </c>
      <c r="EQ27" s="31">
        <v>44.6</v>
      </c>
      <c r="ER27" s="31">
        <v>43.3</v>
      </c>
      <c r="ES27" s="31">
        <v>40.1</v>
      </c>
      <c r="ET27" s="31">
        <v>38.700000000000003</v>
      </c>
      <c r="EU27" s="31">
        <v>36</v>
      </c>
      <c r="EV27" s="31">
        <v>35.200000000000003</v>
      </c>
      <c r="EW27" s="31">
        <v>33.299999999999997</v>
      </c>
      <c r="EX27" s="31">
        <v>31.2</v>
      </c>
      <c r="EY27" s="31">
        <v>47.1</v>
      </c>
      <c r="EZ27" s="31">
        <v>47.1</v>
      </c>
      <c r="FA27" s="31">
        <v>46.9</v>
      </c>
      <c r="FB27" s="31">
        <v>47.3</v>
      </c>
      <c r="FC27" s="31">
        <v>47.1</v>
      </c>
      <c r="FD27" s="31">
        <v>46.5</v>
      </c>
      <c r="FE27" s="31">
        <v>46.3</v>
      </c>
      <c r="FF27" s="31">
        <v>46.1</v>
      </c>
      <c r="FG27" s="31">
        <v>44.9</v>
      </c>
      <c r="FH27" s="31">
        <v>43.8</v>
      </c>
      <c r="FI27" s="31">
        <v>42.4</v>
      </c>
      <c r="FJ27" s="31">
        <v>39.5</v>
      </c>
      <c r="FK27" s="31">
        <v>38.5</v>
      </c>
      <c r="FL27" s="31">
        <v>35.9</v>
      </c>
      <c r="FM27" s="31">
        <v>35</v>
      </c>
      <c r="FN27" s="31">
        <v>32.9</v>
      </c>
      <c r="FO27" s="31">
        <v>30.9</v>
      </c>
      <c r="FP27" s="31">
        <v>48.5</v>
      </c>
      <c r="FQ27" s="31">
        <v>48.5</v>
      </c>
      <c r="FR27" s="31">
        <v>47.9</v>
      </c>
      <c r="FS27" s="31">
        <v>47.6</v>
      </c>
      <c r="FT27" s="31">
        <v>47.1</v>
      </c>
      <c r="FU27" s="31">
        <v>46.6</v>
      </c>
      <c r="FV27" s="31">
        <v>46.1</v>
      </c>
      <c r="FW27" s="31">
        <v>45.4</v>
      </c>
      <c r="FX27" s="31">
        <v>44.3</v>
      </c>
      <c r="FY27" s="31">
        <v>43.2</v>
      </c>
      <c r="FZ27" s="31">
        <v>41.7</v>
      </c>
      <c r="GA27" s="31">
        <v>39.200000000000003</v>
      </c>
      <c r="GB27" s="31">
        <v>38.200000000000003</v>
      </c>
      <c r="GC27" s="31">
        <v>35.9</v>
      </c>
      <c r="GD27" s="31">
        <v>34.799999999999997</v>
      </c>
      <c r="GE27" s="31">
        <v>32.5</v>
      </c>
      <c r="GF27" s="31">
        <v>30.6</v>
      </c>
      <c r="GG27" s="31">
        <v>49.5</v>
      </c>
      <c r="GH27" s="31">
        <v>49.9</v>
      </c>
      <c r="GI27" s="31">
        <v>49.3</v>
      </c>
      <c r="GJ27" s="31">
        <v>48.2</v>
      </c>
      <c r="GK27" s="31">
        <v>47.2</v>
      </c>
      <c r="GL27" s="31">
        <v>46.4</v>
      </c>
      <c r="GM27" s="31">
        <v>45.9</v>
      </c>
      <c r="GN27" s="31">
        <v>45.1</v>
      </c>
      <c r="GO27" s="31">
        <v>43.8</v>
      </c>
      <c r="GP27" s="31">
        <v>42.6</v>
      </c>
      <c r="GQ27" s="31">
        <v>41.1</v>
      </c>
      <c r="GR27" s="31">
        <v>38.9</v>
      </c>
      <c r="GS27" s="31">
        <v>38</v>
      </c>
      <c r="GT27" s="31">
        <v>35.799999999999997</v>
      </c>
      <c r="GU27" s="31">
        <v>34.5</v>
      </c>
      <c r="GV27" s="31">
        <v>32.1</v>
      </c>
      <c r="GW27" s="31">
        <v>30.2</v>
      </c>
      <c r="GX27" s="31">
        <v>49.4</v>
      </c>
      <c r="GY27" s="31">
        <v>49.8</v>
      </c>
      <c r="GZ27" s="31">
        <v>49.3</v>
      </c>
      <c r="HA27" s="31">
        <v>48.5</v>
      </c>
      <c r="HB27" s="31">
        <v>47.3</v>
      </c>
      <c r="HC27" s="31">
        <v>46.6</v>
      </c>
      <c r="HD27" s="31">
        <v>45.9</v>
      </c>
      <c r="HE27" s="31">
        <v>45</v>
      </c>
      <c r="HF27" s="31">
        <v>43.6</v>
      </c>
      <c r="HG27" s="31">
        <v>42.1</v>
      </c>
      <c r="HH27" s="31">
        <v>40.9</v>
      </c>
      <c r="HI27" s="31">
        <v>38.6</v>
      </c>
      <c r="HJ27" s="31">
        <v>37.9</v>
      </c>
      <c r="HK27" s="31">
        <v>35.799999999999997</v>
      </c>
      <c r="HL27" s="31">
        <v>34.299999999999997</v>
      </c>
      <c r="HM27" s="31">
        <v>31.6</v>
      </c>
      <c r="HN27" s="31">
        <v>29.9</v>
      </c>
      <c r="HO27" s="31">
        <v>48.5</v>
      </c>
      <c r="HP27" s="31">
        <v>48.2</v>
      </c>
      <c r="HQ27" s="31">
        <v>48.3</v>
      </c>
      <c r="HR27" s="31">
        <v>47.7</v>
      </c>
      <c r="HS27" s="31">
        <v>46.5</v>
      </c>
      <c r="HT27" s="31">
        <v>45.6</v>
      </c>
      <c r="HU27" s="31">
        <v>44.2</v>
      </c>
      <c r="HV27" s="31">
        <v>42.7</v>
      </c>
      <c r="HW27" s="31">
        <v>41</v>
      </c>
      <c r="HX27" s="31">
        <v>39.700000000000003</v>
      </c>
      <c r="HY27" s="31">
        <v>38.4</v>
      </c>
      <c r="HZ27" s="31">
        <v>36.6</v>
      </c>
      <c r="IA27" s="31">
        <v>36.4</v>
      </c>
      <c r="IB27" s="31">
        <v>34.4</v>
      </c>
      <c r="IC27" s="31">
        <v>32.4</v>
      </c>
      <c r="ID27" s="31">
        <v>30.4</v>
      </c>
      <c r="IE27" s="31">
        <v>29.6</v>
      </c>
      <c r="IF27" s="31">
        <v>49.1</v>
      </c>
      <c r="IG27" s="31">
        <v>48.9</v>
      </c>
      <c r="IH27" s="31">
        <v>48.6</v>
      </c>
      <c r="II27" s="31">
        <v>48.3</v>
      </c>
      <c r="IJ27" s="31">
        <v>46.6</v>
      </c>
      <c r="IK27" s="31">
        <v>45.7</v>
      </c>
      <c r="IL27" s="31">
        <v>44.2</v>
      </c>
      <c r="IM27" s="31">
        <v>43.1</v>
      </c>
      <c r="IN27" s="31">
        <v>41.6</v>
      </c>
      <c r="IO27" s="31">
        <v>40.299999999999997</v>
      </c>
      <c r="IP27" s="31">
        <v>39.1</v>
      </c>
      <c r="IQ27" s="31">
        <v>37.200000000000003</v>
      </c>
      <c r="IR27" s="31">
        <v>36.5</v>
      </c>
      <c r="IS27" s="31">
        <v>33.9</v>
      </c>
      <c r="IT27" s="31">
        <v>31.6</v>
      </c>
      <c r="IU27" s="31">
        <v>30.3</v>
      </c>
      <c r="IV27" s="31">
        <v>31</v>
      </c>
      <c r="IW27" s="31">
        <v>48.4</v>
      </c>
      <c r="IX27" s="31">
        <v>48.3</v>
      </c>
      <c r="IY27" s="31">
        <v>48</v>
      </c>
      <c r="IZ27" s="31">
        <v>47.1</v>
      </c>
      <c r="JA27" s="31">
        <v>46.2</v>
      </c>
      <c r="JB27" s="31">
        <v>45.4</v>
      </c>
      <c r="JC27" s="31">
        <v>44</v>
      </c>
      <c r="JD27" s="31">
        <v>42.8</v>
      </c>
      <c r="JE27" s="31">
        <v>41.2</v>
      </c>
      <c r="JF27" s="31">
        <v>39.9</v>
      </c>
      <c r="JG27" s="31">
        <v>38.6</v>
      </c>
      <c r="JH27" s="31">
        <v>36.200000000000003</v>
      </c>
      <c r="JI27" s="31">
        <v>35.299999999999997</v>
      </c>
      <c r="JJ27" s="31">
        <v>33</v>
      </c>
      <c r="JK27" s="31">
        <v>31.4</v>
      </c>
      <c r="JL27" s="31">
        <v>31.5</v>
      </c>
      <c r="JM27" s="31">
        <v>31.1</v>
      </c>
      <c r="JN27" s="31">
        <v>48.2</v>
      </c>
      <c r="JO27" s="31">
        <v>48.4</v>
      </c>
      <c r="JP27" s="31">
        <v>48.2</v>
      </c>
      <c r="JQ27" s="31">
        <v>47.4</v>
      </c>
      <c r="JR27" s="31">
        <v>46.5</v>
      </c>
      <c r="JS27" s="31">
        <v>45.7</v>
      </c>
      <c r="JT27" s="31">
        <v>44.5</v>
      </c>
      <c r="JU27" s="31">
        <v>43</v>
      </c>
      <c r="JV27" s="31">
        <v>41.4</v>
      </c>
      <c r="JW27" s="31">
        <v>39.799999999999997</v>
      </c>
      <c r="JX27" s="31">
        <v>38.200000000000003</v>
      </c>
      <c r="JY27" s="31">
        <v>35.6</v>
      </c>
      <c r="JZ27" s="31">
        <v>34.6</v>
      </c>
      <c r="KA27" s="31">
        <v>32.9</v>
      </c>
      <c r="KB27" s="31">
        <v>32.200000000000003</v>
      </c>
      <c r="KC27" s="31">
        <v>31.4</v>
      </c>
      <c r="KD27" s="31">
        <v>30.8</v>
      </c>
    </row>
    <row r="28" spans="5:290" x14ac:dyDescent="0.3">
      <c r="E28" s="32">
        <v>42062</v>
      </c>
      <c r="F28" s="31">
        <v>48.5</v>
      </c>
      <c r="G28" s="31">
        <v>49.1</v>
      </c>
      <c r="H28" s="31">
        <v>48.5</v>
      </c>
      <c r="I28" s="31">
        <v>49</v>
      </c>
      <c r="J28" s="31">
        <v>49.4</v>
      </c>
      <c r="K28" s="31">
        <v>49.8</v>
      </c>
      <c r="L28" s="31">
        <v>49.2</v>
      </c>
      <c r="M28" s="31">
        <v>50.8</v>
      </c>
      <c r="N28" s="31">
        <v>52.2</v>
      </c>
      <c r="O28" s="31">
        <v>52.6</v>
      </c>
      <c r="P28" s="31">
        <v>49.7</v>
      </c>
      <c r="Q28" s="31">
        <v>42.8</v>
      </c>
      <c r="R28" s="31">
        <v>37.700000000000003</v>
      </c>
      <c r="S28" s="31">
        <v>33.799999999999997</v>
      </c>
      <c r="T28" s="31">
        <v>32.799999999999997</v>
      </c>
      <c r="U28" s="31">
        <v>32.200000000000003</v>
      </c>
      <c r="V28" s="31">
        <v>31.1</v>
      </c>
      <c r="X28" s="31">
        <v>48.5</v>
      </c>
      <c r="Y28" s="31">
        <v>49.1</v>
      </c>
      <c r="Z28" s="31">
        <v>48.5</v>
      </c>
      <c r="AA28" s="31">
        <v>49</v>
      </c>
      <c r="AB28" s="31">
        <v>49.4</v>
      </c>
      <c r="AC28" s="31">
        <v>49.8</v>
      </c>
      <c r="AD28" s="31">
        <v>49.2</v>
      </c>
      <c r="AE28" s="31">
        <v>50.8</v>
      </c>
      <c r="AF28" s="31">
        <v>52.2</v>
      </c>
      <c r="AG28" s="31">
        <v>52.6</v>
      </c>
      <c r="AH28" s="31">
        <v>49.7</v>
      </c>
      <c r="AI28" s="31">
        <v>42.8</v>
      </c>
      <c r="AJ28" s="31">
        <v>37.700000000000003</v>
      </c>
      <c r="AK28" s="31">
        <v>33.799999999999997</v>
      </c>
      <c r="AL28" s="31">
        <v>32.799999999999997</v>
      </c>
      <c r="AM28" s="31">
        <v>32.200000000000003</v>
      </c>
      <c r="AN28" s="31">
        <v>31.1</v>
      </c>
      <c r="AP28" s="31">
        <v>48.5</v>
      </c>
      <c r="AQ28" s="31">
        <v>49.1</v>
      </c>
      <c r="AR28" s="31">
        <v>48.5</v>
      </c>
      <c r="AS28" s="31">
        <v>49</v>
      </c>
      <c r="AT28" s="31">
        <v>49.4</v>
      </c>
      <c r="AU28" s="31">
        <v>49.8</v>
      </c>
      <c r="AV28" s="31">
        <v>49.2</v>
      </c>
      <c r="AW28" s="31">
        <v>50.8</v>
      </c>
      <c r="AX28" s="31">
        <v>52.2</v>
      </c>
      <c r="AY28" s="31">
        <v>52.6</v>
      </c>
      <c r="AZ28" s="31">
        <v>49.7</v>
      </c>
      <c r="BA28" s="31">
        <v>42.8</v>
      </c>
      <c r="BB28" s="31">
        <v>37.700000000000003</v>
      </c>
      <c r="BC28" s="31">
        <v>33.799999999999997</v>
      </c>
      <c r="BD28" s="31">
        <v>32.799999999999997</v>
      </c>
      <c r="BE28" s="31">
        <v>32.200000000000003</v>
      </c>
      <c r="BF28" s="31">
        <v>31.1</v>
      </c>
      <c r="BH28" s="31">
        <v>36.1</v>
      </c>
      <c r="BI28" s="31">
        <v>38.1</v>
      </c>
      <c r="BJ28" s="31">
        <v>39.299999999999997</v>
      </c>
      <c r="BK28" s="31">
        <v>40.200000000000003</v>
      </c>
      <c r="BL28" s="31">
        <v>41.1</v>
      </c>
      <c r="BM28" s="31">
        <v>41</v>
      </c>
      <c r="BN28" s="31">
        <v>41.3</v>
      </c>
      <c r="BO28" s="31">
        <v>44.6</v>
      </c>
      <c r="BP28" s="31">
        <v>47.1</v>
      </c>
      <c r="BQ28" s="31">
        <v>46.7</v>
      </c>
      <c r="BR28" s="31">
        <v>44.4</v>
      </c>
      <c r="BS28" s="31">
        <v>39.9</v>
      </c>
      <c r="BT28" s="31">
        <v>37.6</v>
      </c>
      <c r="BU28" s="31">
        <v>34.299999999999997</v>
      </c>
      <c r="BV28" s="31">
        <v>33.4</v>
      </c>
      <c r="BW28" s="31">
        <v>32</v>
      </c>
      <c r="BX28" s="31">
        <v>31.1</v>
      </c>
      <c r="BZ28" s="31">
        <v>37.799999999999997</v>
      </c>
      <c r="CA28" s="31">
        <v>40.299999999999997</v>
      </c>
      <c r="CB28" s="31">
        <v>41.9</v>
      </c>
      <c r="CC28" s="31">
        <v>41.2</v>
      </c>
      <c r="CD28" s="31">
        <v>41.8</v>
      </c>
      <c r="CE28" s="31">
        <v>43.5</v>
      </c>
      <c r="CF28" s="31">
        <v>43.7</v>
      </c>
      <c r="CG28" s="31">
        <v>46.7</v>
      </c>
      <c r="CH28" s="31">
        <v>48</v>
      </c>
      <c r="CI28" s="31">
        <v>46.2</v>
      </c>
      <c r="CJ28" s="31">
        <v>43.9</v>
      </c>
      <c r="CK28" s="31">
        <v>40</v>
      </c>
      <c r="CL28" s="31">
        <v>38</v>
      </c>
      <c r="CM28" s="31">
        <v>35</v>
      </c>
      <c r="CN28" s="31">
        <v>34.1</v>
      </c>
      <c r="CO28" s="31">
        <v>32.6</v>
      </c>
      <c r="CP28" s="31">
        <v>31.5</v>
      </c>
      <c r="CQ28" s="31">
        <v>32.6</v>
      </c>
      <c r="CR28" s="31">
        <v>31.5</v>
      </c>
      <c r="CT28" s="31">
        <v>40.700000000000003</v>
      </c>
      <c r="CU28" s="31">
        <v>41.6</v>
      </c>
      <c r="CV28" s="31">
        <v>42.4</v>
      </c>
      <c r="CW28" s="31">
        <v>43.7</v>
      </c>
      <c r="CX28" s="31">
        <v>44.7</v>
      </c>
      <c r="CY28" s="31">
        <v>46.1</v>
      </c>
      <c r="CZ28" s="31">
        <v>45.8</v>
      </c>
      <c r="DA28" s="31">
        <v>48.3</v>
      </c>
      <c r="DB28" s="31">
        <v>47.9</v>
      </c>
      <c r="DC28" s="31">
        <v>46</v>
      </c>
      <c r="DD28" s="31">
        <v>43.4</v>
      </c>
      <c r="DE28" s="31">
        <v>40.1</v>
      </c>
      <c r="DF28" s="31">
        <v>38.6</v>
      </c>
      <c r="DG28" s="31">
        <v>36</v>
      </c>
      <c r="DH28" s="31">
        <v>35.200000000000003</v>
      </c>
      <c r="DI28" s="31">
        <v>33.299999999999997</v>
      </c>
      <c r="DJ28" s="31">
        <v>32.1</v>
      </c>
      <c r="DK28" s="31">
        <v>33.299999999999997</v>
      </c>
      <c r="DL28" s="31">
        <v>32.1</v>
      </c>
      <c r="DN28" s="31">
        <v>40.299999999999997</v>
      </c>
      <c r="DO28" s="31">
        <v>41.4</v>
      </c>
      <c r="DP28" s="31">
        <v>42.7</v>
      </c>
      <c r="DQ28" s="31">
        <v>45.7</v>
      </c>
      <c r="DR28" s="31">
        <v>46.7</v>
      </c>
      <c r="DS28" s="31">
        <v>47.7</v>
      </c>
      <c r="DT28" s="31">
        <v>48.5</v>
      </c>
      <c r="DU28" s="31">
        <v>49.2</v>
      </c>
      <c r="DV28" s="31">
        <v>47.9</v>
      </c>
      <c r="DW28" s="31">
        <v>45.4</v>
      </c>
      <c r="DX28" s="31">
        <v>43.3</v>
      </c>
      <c r="DY28" s="31">
        <v>40.5</v>
      </c>
      <c r="DZ28" s="31">
        <v>39.299999999999997</v>
      </c>
      <c r="EA28" s="31">
        <v>37</v>
      </c>
      <c r="EB28" s="31">
        <v>36.4</v>
      </c>
      <c r="EC28" s="31">
        <v>34.299999999999997</v>
      </c>
      <c r="ED28" s="31">
        <v>32.799999999999997</v>
      </c>
      <c r="EE28" s="31">
        <v>34.299999999999997</v>
      </c>
      <c r="EF28" s="31">
        <v>32.799999999999997</v>
      </c>
      <c r="EH28" s="31">
        <v>41</v>
      </c>
      <c r="EI28" s="31">
        <v>42</v>
      </c>
      <c r="EJ28" s="31">
        <v>43.5</v>
      </c>
      <c r="EK28" s="31">
        <v>46.9</v>
      </c>
      <c r="EL28" s="31">
        <v>48.2</v>
      </c>
      <c r="EM28" s="31">
        <v>48</v>
      </c>
      <c r="EN28" s="31">
        <v>48.3</v>
      </c>
      <c r="EO28" s="31">
        <v>48.2</v>
      </c>
      <c r="EP28" s="31">
        <v>46.3</v>
      </c>
      <c r="EQ28" s="31">
        <v>44</v>
      </c>
      <c r="ER28" s="31">
        <v>42.2</v>
      </c>
      <c r="ES28" s="31">
        <v>39.6</v>
      </c>
      <c r="ET28" s="31">
        <v>38.799999999999997</v>
      </c>
      <c r="EU28" s="31">
        <v>36.6</v>
      </c>
      <c r="EV28" s="31">
        <v>36</v>
      </c>
      <c r="EW28" s="31">
        <v>33.700000000000003</v>
      </c>
      <c r="EX28" s="31">
        <v>32.200000000000003</v>
      </c>
      <c r="EY28" s="31">
        <v>42.1</v>
      </c>
      <c r="EZ28" s="31">
        <v>43.7</v>
      </c>
      <c r="FA28" s="31">
        <v>44.7</v>
      </c>
      <c r="FB28" s="31">
        <v>47.7</v>
      </c>
      <c r="FC28" s="31">
        <v>48.5</v>
      </c>
      <c r="FD28" s="31">
        <v>47.7</v>
      </c>
      <c r="FE28" s="31">
        <v>47.5</v>
      </c>
      <c r="FF28" s="31">
        <v>47.1</v>
      </c>
      <c r="FG28" s="31">
        <v>45.1</v>
      </c>
      <c r="FH28" s="31">
        <v>43.1</v>
      </c>
      <c r="FI28" s="31">
        <v>41.4</v>
      </c>
      <c r="FJ28" s="31">
        <v>39</v>
      </c>
      <c r="FK28" s="31">
        <v>38.4</v>
      </c>
      <c r="FL28" s="31">
        <v>36.4</v>
      </c>
      <c r="FM28" s="31">
        <v>35.5</v>
      </c>
      <c r="FN28" s="31">
        <v>33.200000000000003</v>
      </c>
      <c r="FO28" s="31">
        <v>31.7</v>
      </c>
      <c r="FP28" s="31">
        <v>42.9</v>
      </c>
      <c r="FQ28" s="31">
        <v>44.8</v>
      </c>
      <c r="FR28" s="31">
        <v>45.7</v>
      </c>
      <c r="FS28" s="31">
        <v>48.2</v>
      </c>
      <c r="FT28" s="31">
        <v>48.6</v>
      </c>
      <c r="FU28" s="31">
        <v>48.2</v>
      </c>
      <c r="FV28" s="31">
        <v>47.3</v>
      </c>
      <c r="FW28" s="31">
        <v>46.5</v>
      </c>
      <c r="FX28" s="31">
        <v>44.2</v>
      </c>
      <c r="FY28" s="31">
        <v>42.5</v>
      </c>
      <c r="FZ28" s="31">
        <v>40.700000000000003</v>
      </c>
      <c r="GA28" s="31">
        <v>38.6</v>
      </c>
      <c r="GB28" s="31">
        <v>37.9</v>
      </c>
      <c r="GC28" s="31">
        <v>36.1</v>
      </c>
      <c r="GD28" s="31">
        <v>34.9</v>
      </c>
      <c r="GE28" s="31">
        <v>32.700000000000003</v>
      </c>
      <c r="GF28" s="31">
        <v>31.2</v>
      </c>
      <c r="GG28" s="31">
        <v>43.6</v>
      </c>
      <c r="GH28" s="31">
        <v>45.9</v>
      </c>
      <c r="GI28" s="31">
        <v>47.1</v>
      </c>
      <c r="GJ28" s="31">
        <v>49</v>
      </c>
      <c r="GK28" s="31">
        <v>48.9</v>
      </c>
      <c r="GL28" s="31">
        <v>48.4</v>
      </c>
      <c r="GM28" s="31">
        <v>47.3</v>
      </c>
      <c r="GN28" s="31">
        <v>46</v>
      </c>
      <c r="GO28" s="31">
        <v>43.7</v>
      </c>
      <c r="GP28" s="31">
        <v>41.9</v>
      </c>
      <c r="GQ28" s="31">
        <v>40.200000000000003</v>
      </c>
      <c r="GR28" s="31">
        <v>38.1</v>
      </c>
      <c r="GS28" s="31">
        <v>37.4</v>
      </c>
      <c r="GT28" s="31">
        <v>35.9</v>
      </c>
      <c r="GU28" s="31">
        <v>34.4</v>
      </c>
      <c r="GV28" s="31">
        <v>32.200000000000003</v>
      </c>
      <c r="GW28" s="31">
        <v>30.7</v>
      </c>
      <c r="GX28" s="31">
        <v>43.7</v>
      </c>
      <c r="GY28" s="31">
        <v>45.9</v>
      </c>
      <c r="GZ28" s="31">
        <v>46.9</v>
      </c>
      <c r="HA28" s="31">
        <v>49.6</v>
      </c>
      <c r="HB28" s="31">
        <v>49.6</v>
      </c>
      <c r="HC28" s="31">
        <v>49</v>
      </c>
      <c r="HD28" s="31">
        <v>47.5</v>
      </c>
      <c r="HE28" s="31">
        <v>46</v>
      </c>
      <c r="HF28" s="31">
        <v>43.5</v>
      </c>
      <c r="HG28" s="31">
        <v>41.4</v>
      </c>
      <c r="HH28" s="31">
        <v>39.799999999999997</v>
      </c>
      <c r="HI28" s="31">
        <v>37.799999999999997</v>
      </c>
      <c r="HJ28" s="31">
        <v>37.1</v>
      </c>
      <c r="HK28" s="31">
        <v>35.5</v>
      </c>
      <c r="HL28" s="31">
        <v>33.9</v>
      </c>
      <c r="HM28" s="31">
        <v>31.7</v>
      </c>
      <c r="HN28" s="31">
        <v>30.5</v>
      </c>
      <c r="HO28" s="31">
        <v>43.4</v>
      </c>
      <c r="HP28" s="31">
        <v>44.1</v>
      </c>
      <c r="HQ28" s="31">
        <v>45</v>
      </c>
      <c r="HR28" s="31">
        <v>46.1</v>
      </c>
      <c r="HS28" s="31">
        <v>45.7</v>
      </c>
      <c r="HT28" s="31">
        <v>44.9</v>
      </c>
      <c r="HU28" s="31">
        <v>43.4</v>
      </c>
      <c r="HV28" s="31">
        <v>42.1</v>
      </c>
      <c r="HW28" s="31">
        <v>39.5</v>
      </c>
      <c r="HX28" s="31">
        <v>37.5</v>
      </c>
      <c r="HY28" s="31">
        <v>36</v>
      </c>
      <c r="HZ28" s="31">
        <v>34.6</v>
      </c>
      <c r="IA28" s="31">
        <v>34.200000000000003</v>
      </c>
      <c r="IB28" s="31">
        <v>32.799999999999997</v>
      </c>
      <c r="IC28" s="31">
        <v>31</v>
      </c>
      <c r="ID28" s="31">
        <v>29.4</v>
      </c>
      <c r="IE28" s="31">
        <v>29.1</v>
      </c>
      <c r="IF28" s="31">
        <v>44</v>
      </c>
      <c r="IG28" s="31">
        <v>44.2</v>
      </c>
      <c r="IH28" s="31">
        <v>44.6</v>
      </c>
      <c r="II28" s="31">
        <v>45.3</v>
      </c>
      <c r="IJ28" s="31">
        <v>44.5</v>
      </c>
      <c r="IK28" s="31">
        <v>43.3</v>
      </c>
      <c r="IL28" s="31">
        <v>41.7</v>
      </c>
      <c r="IM28" s="31">
        <v>40.5</v>
      </c>
      <c r="IN28" s="31">
        <v>38.5</v>
      </c>
      <c r="IO28" s="31">
        <v>36.700000000000003</v>
      </c>
      <c r="IP28" s="31">
        <v>35.4</v>
      </c>
      <c r="IQ28" s="31">
        <v>33.9</v>
      </c>
      <c r="IR28" s="31">
        <v>32.9</v>
      </c>
      <c r="IS28" s="31">
        <v>31.1</v>
      </c>
      <c r="IT28" s="31">
        <v>29.2</v>
      </c>
      <c r="IU28" s="31">
        <v>28.3</v>
      </c>
      <c r="IV28" s="31">
        <v>28.3</v>
      </c>
      <c r="IW28" s="31">
        <v>44.6</v>
      </c>
      <c r="IX28" s="31">
        <v>44.5</v>
      </c>
      <c r="IY28" s="31">
        <v>44.5</v>
      </c>
      <c r="IZ28" s="31">
        <v>44.9</v>
      </c>
      <c r="JA28" s="31">
        <v>44.2</v>
      </c>
      <c r="JB28" s="31">
        <v>42.9</v>
      </c>
      <c r="JC28" s="31">
        <v>41.3</v>
      </c>
      <c r="JD28" s="31">
        <v>40</v>
      </c>
      <c r="JE28" s="31">
        <v>37.9</v>
      </c>
      <c r="JF28" s="31">
        <v>36</v>
      </c>
      <c r="JG28" s="31">
        <v>34.700000000000003</v>
      </c>
      <c r="JH28" s="31">
        <v>32.9</v>
      </c>
      <c r="JI28" s="31">
        <v>31.9</v>
      </c>
      <c r="JJ28" s="31">
        <v>30.3</v>
      </c>
      <c r="JK28" s="31">
        <v>29.1</v>
      </c>
      <c r="JL28" s="31">
        <v>28.7</v>
      </c>
      <c r="JM28" s="31">
        <v>28.1</v>
      </c>
      <c r="JN28" s="31">
        <v>45.3</v>
      </c>
      <c r="JO28" s="31">
        <v>45.2</v>
      </c>
      <c r="JP28" s="31">
        <v>45.3</v>
      </c>
      <c r="JQ28" s="31">
        <v>45.2</v>
      </c>
      <c r="JR28" s="31">
        <v>44.2</v>
      </c>
      <c r="JS28" s="31">
        <v>43</v>
      </c>
      <c r="JT28" s="31">
        <v>41.4</v>
      </c>
      <c r="JU28" s="31">
        <v>39.9</v>
      </c>
      <c r="JV28" s="31">
        <v>37.6</v>
      </c>
      <c r="JW28" s="31">
        <v>35.799999999999997</v>
      </c>
      <c r="JX28" s="31">
        <v>34.299999999999997</v>
      </c>
      <c r="JY28" s="31">
        <v>32.299999999999997</v>
      </c>
      <c r="JZ28" s="31">
        <v>31.2</v>
      </c>
      <c r="KA28" s="31">
        <v>30.1</v>
      </c>
      <c r="KB28" s="31">
        <v>29.1</v>
      </c>
      <c r="KC28" s="31">
        <v>28.3</v>
      </c>
      <c r="KD28" s="31">
        <v>28</v>
      </c>
    </row>
    <row r="29" spans="5:290" x14ac:dyDescent="0.3">
      <c r="E29" s="32">
        <v>42094</v>
      </c>
      <c r="F29" s="31">
        <v>22.9</v>
      </c>
      <c r="G29" s="31">
        <v>23.5</v>
      </c>
      <c r="H29" s="31">
        <v>24.6</v>
      </c>
      <c r="I29" s="31">
        <v>25.9</v>
      </c>
      <c r="J29" s="31">
        <v>27.4</v>
      </c>
      <c r="K29" s="31">
        <v>28.2</v>
      </c>
      <c r="L29" s="31">
        <v>29.9</v>
      </c>
      <c r="M29" s="31">
        <v>30.8</v>
      </c>
      <c r="N29" s="31">
        <v>34.1</v>
      </c>
      <c r="O29" s="31">
        <v>36.6</v>
      </c>
      <c r="P29" s="31">
        <v>37.299999999999997</v>
      </c>
      <c r="Q29" s="31">
        <v>36.9</v>
      </c>
      <c r="R29" s="31">
        <v>37.299999999999997</v>
      </c>
      <c r="S29" s="31">
        <v>36.9</v>
      </c>
      <c r="T29" s="31">
        <v>38.299999999999997</v>
      </c>
      <c r="U29" s="31">
        <v>37.4</v>
      </c>
      <c r="V29" s="31">
        <v>35.799999999999997</v>
      </c>
      <c r="X29" s="31">
        <v>22.9</v>
      </c>
      <c r="Y29" s="31">
        <v>23.5</v>
      </c>
      <c r="Z29" s="31">
        <v>24.6</v>
      </c>
      <c r="AA29" s="31">
        <v>25.9</v>
      </c>
      <c r="AB29" s="31">
        <v>27.4</v>
      </c>
      <c r="AC29" s="31">
        <v>28.2</v>
      </c>
      <c r="AD29" s="31">
        <v>29.9</v>
      </c>
      <c r="AE29" s="31">
        <v>30.8</v>
      </c>
      <c r="AF29" s="31">
        <v>34.1</v>
      </c>
      <c r="AG29" s="31">
        <v>36.6</v>
      </c>
      <c r="AH29" s="31">
        <v>37.299999999999997</v>
      </c>
      <c r="AI29" s="31">
        <v>36.9</v>
      </c>
      <c r="AJ29" s="31">
        <v>37.299999999999997</v>
      </c>
      <c r="AK29" s="31">
        <v>36.9</v>
      </c>
      <c r="AL29" s="31">
        <v>38.299999999999997</v>
      </c>
      <c r="AM29" s="31">
        <v>37.4</v>
      </c>
      <c r="AN29" s="31">
        <v>35.799999999999997</v>
      </c>
      <c r="AP29" s="31">
        <v>22.9</v>
      </c>
      <c r="AQ29" s="31">
        <v>23.5</v>
      </c>
      <c r="AR29" s="31">
        <v>24.6</v>
      </c>
      <c r="AS29" s="31">
        <v>25.9</v>
      </c>
      <c r="AT29" s="31">
        <v>27.4</v>
      </c>
      <c r="AU29" s="31">
        <v>28.2</v>
      </c>
      <c r="AV29" s="31">
        <v>29.9</v>
      </c>
      <c r="AW29" s="31">
        <v>30.8</v>
      </c>
      <c r="AX29" s="31">
        <v>34.1</v>
      </c>
      <c r="AY29" s="31">
        <v>36.6</v>
      </c>
      <c r="AZ29" s="31">
        <v>37.299999999999997</v>
      </c>
      <c r="BA29" s="31">
        <v>36.9</v>
      </c>
      <c r="BB29" s="31">
        <v>37.299999999999997</v>
      </c>
      <c r="BC29" s="31">
        <v>36.9</v>
      </c>
      <c r="BD29" s="31">
        <v>38.299999999999997</v>
      </c>
      <c r="BE29" s="31">
        <v>37.4</v>
      </c>
      <c r="BF29" s="31">
        <v>35.799999999999997</v>
      </c>
      <c r="BH29" s="31">
        <v>20.3</v>
      </c>
      <c r="BI29" s="31">
        <v>21</v>
      </c>
      <c r="BJ29" s="31">
        <v>21.9</v>
      </c>
      <c r="BK29" s="31">
        <v>23.5</v>
      </c>
      <c r="BL29" s="31">
        <v>25</v>
      </c>
      <c r="BM29" s="31">
        <v>25.4</v>
      </c>
      <c r="BN29" s="31">
        <v>27.6</v>
      </c>
      <c r="BO29" s="31">
        <v>29.6</v>
      </c>
      <c r="BP29" s="31">
        <v>33</v>
      </c>
      <c r="BQ29" s="31">
        <v>34.799999999999997</v>
      </c>
      <c r="BR29" s="31">
        <v>35.4</v>
      </c>
      <c r="BS29" s="31">
        <v>35.799999999999997</v>
      </c>
      <c r="BT29" s="31">
        <v>37.1</v>
      </c>
      <c r="BU29" s="31">
        <v>37.5</v>
      </c>
      <c r="BV29" s="31">
        <v>38.700000000000003</v>
      </c>
      <c r="BW29" s="31">
        <v>37.700000000000003</v>
      </c>
      <c r="BX29" s="31">
        <v>35.5</v>
      </c>
      <c r="BZ29" s="31">
        <v>20.7</v>
      </c>
      <c r="CA29" s="31">
        <v>21.8</v>
      </c>
      <c r="CB29" s="31">
        <v>21.3</v>
      </c>
      <c r="CC29" s="31">
        <v>23.2</v>
      </c>
      <c r="CD29" s="31">
        <v>24.3</v>
      </c>
      <c r="CE29" s="31">
        <v>25.6</v>
      </c>
      <c r="CF29" s="31">
        <v>27.7</v>
      </c>
      <c r="CG29" s="31">
        <v>30</v>
      </c>
      <c r="CH29" s="31">
        <v>32.9</v>
      </c>
      <c r="CI29" s="31">
        <v>34.200000000000003</v>
      </c>
      <c r="CJ29" s="31">
        <v>35</v>
      </c>
      <c r="CK29" s="31">
        <v>35.700000000000003</v>
      </c>
      <c r="CL29" s="31">
        <v>36.799999999999997</v>
      </c>
      <c r="CM29" s="31">
        <v>37.5</v>
      </c>
      <c r="CN29" s="31">
        <v>38.6</v>
      </c>
      <c r="CO29" s="31">
        <v>37.299999999999997</v>
      </c>
      <c r="CP29" s="31">
        <v>34.799999999999997</v>
      </c>
      <c r="CQ29" s="31">
        <v>37.299999999999997</v>
      </c>
      <c r="CR29" s="31">
        <v>34.799999999999997</v>
      </c>
      <c r="CT29" s="31">
        <v>22.4</v>
      </c>
      <c r="CU29" s="31">
        <v>22.4</v>
      </c>
      <c r="CV29" s="31">
        <v>21.9</v>
      </c>
      <c r="CW29" s="31">
        <v>24</v>
      </c>
      <c r="CX29" s="31">
        <v>25</v>
      </c>
      <c r="CY29" s="31">
        <v>26.3</v>
      </c>
      <c r="CZ29" s="31">
        <v>27.8</v>
      </c>
      <c r="DA29" s="31">
        <v>30.4</v>
      </c>
      <c r="DB29" s="31">
        <v>32.6</v>
      </c>
      <c r="DC29" s="31">
        <v>34</v>
      </c>
      <c r="DD29" s="31">
        <v>34.5</v>
      </c>
      <c r="DE29" s="31">
        <v>35.4</v>
      </c>
      <c r="DF29" s="31">
        <v>36.6</v>
      </c>
      <c r="DG29" s="31">
        <v>37.700000000000003</v>
      </c>
      <c r="DH29" s="31">
        <v>38.5</v>
      </c>
      <c r="DI29" s="31">
        <v>36.6</v>
      </c>
      <c r="DJ29" s="31">
        <v>34.1</v>
      </c>
      <c r="DK29" s="31">
        <v>36.6</v>
      </c>
      <c r="DL29" s="31">
        <v>34.1</v>
      </c>
      <c r="DN29" s="31">
        <v>22.2</v>
      </c>
      <c r="DO29" s="31">
        <v>21.4</v>
      </c>
      <c r="DP29" s="31">
        <v>22.4</v>
      </c>
      <c r="DQ29" s="31">
        <v>24.6</v>
      </c>
      <c r="DR29" s="31">
        <v>25.7</v>
      </c>
      <c r="DS29" s="31">
        <v>26.8</v>
      </c>
      <c r="DT29" s="31">
        <v>29.3</v>
      </c>
      <c r="DU29" s="31">
        <v>31</v>
      </c>
      <c r="DV29" s="31">
        <v>33.200000000000003</v>
      </c>
      <c r="DW29" s="31">
        <v>33.9</v>
      </c>
      <c r="DX29" s="31">
        <v>34.6</v>
      </c>
      <c r="DY29" s="31">
        <v>35.299999999999997</v>
      </c>
      <c r="DZ29" s="31">
        <v>36.6</v>
      </c>
      <c r="EA29" s="31">
        <v>37.700000000000003</v>
      </c>
      <c r="EB29" s="31">
        <v>38.5</v>
      </c>
      <c r="EC29" s="31">
        <v>36.299999999999997</v>
      </c>
      <c r="ED29" s="31">
        <v>33.5</v>
      </c>
      <c r="EE29" s="31">
        <v>36.299999999999997</v>
      </c>
      <c r="EF29" s="31">
        <v>33.5</v>
      </c>
      <c r="EH29" s="31">
        <v>24.2</v>
      </c>
      <c r="EI29" s="31">
        <v>23</v>
      </c>
      <c r="EJ29" s="31">
        <v>24.2</v>
      </c>
      <c r="EK29" s="31">
        <v>26.6</v>
      </c>
      <c r="EL29" s="31">
        <v>27.9</v>
      </c>
      <c r="EM29" s="31">
        <v>28.5</v>
      </c>
      <c r="EN29" s="31">
        <v>30.7</v>
      </c>
      <c r="EO29" s="31">
        <v>32.200000000000003</v>
      </c>
      <c r="EP29" s="31">
        <v>33.799999999999997</v>
      </c>
      <c r="EQ29" s="31">
        <v>34.4</v>
      </c>
      <c r="ER29" s="31">
        <v>34.9</v>
      </c>
      <c r="ES29" s="31">
        <v>35.299999999999997</v>
      </c>
      <c r="ET29" s="31">
        <v>36.6</v>
      </c>
      <c r="EU29" s="31">
        <v>37.9</v>
      </c>
      <c r="EV29" s="31">
        <v>38.4</v>
      </c>
      <c r="EW29" s="31">
        <v>36</v>
      </c>
      <c r="EX29" s="31">
        <v>33.4</v>
      </c>
      <c r="EY29" s="31">
        <v>26.5</v>
      </c>
      <c r="EZ29" s="31">
        <v>25.4</v>
      </c>
      <c r="FA29" s="31">
        <v>26.2</v>
      </c>
      <c r="FB29" s="31">
        <v>28.3</v>
      </c>
      <c r="FC29" s="31">
        <v>29.4</v>
      </c>
      <c r="FD29" s="31">
        <v>29.9</v>
      </c>
      <c r="FE29" s="31">
        <v>31.6</v>
      </c>
      <c r="FF29" s="31">
        <v>33.200000000000003</v>
      </c>
      <c r="FG29" s="31">
        <v>34.5</v>
      </c>
      <c r="FH29" s="31">
        <v>35</v>
      </c>
      <c r="FI29" s="31">
        <v>35.200000000000003</v>
      </c>
      <c r="FJ29" s="31">
        <v>35.299999999999997</v>
      </c>
      <c r="FK29" s="31">
        <v>36.700000000000003</v>
      </c>
      <c r="FL29" s="31">
        <v>38</v>
      </c>
      <c r="FM29" s="31">
        <v>38.200000000000003</v>
      </c>
      <c r="FN29" s="31">
        <v>35.6</v>
      </c>
      <c r="FO29" s="31">
        <v>33.200000000000003</v>
      </c>
      <c r="FP29" s="31">
        <v>28.7</v>
      </c>
      <c r="FQ29" s="31">
        <v>27.4</v>
      </c>
      <c r="FR29" s="31">
        <v>28.1</v>
      </c>
      <c r="FS29" s="31">
        <v>29.8</v>
      </c>
      <c r="FT29" s="31">
        <v>30.8</v>
      </c>
      <c r="FU29" s="31">
        <v>31.5</v>
      </c>
      <c r="FV29" s="31">
        <v>32.9</v>
      </c>
      <c r="FW29" s="31">
        <v>34.299999999999997</v>
      </c>
      <c r="FX29" s="31">
        <v>35.200000000000003</v>
      </c>
      <c r="FY29" s="31">
        <v>35.5</v>
      </c>
      <c r="FZ29" s="31">
        <v>35.4</v>
      </c>
      <c r="GA29" s="31">
        <v>35.5</v>
      </c>
      <c r="GB29" s="31">
        <v>36.700000000000003</v>
      </c>
      <c r="GC29" s="31">
        <v>38</v>
      </c>
      <c r="GD29" s="31">
        <v>38</v>
      </c>
      <c r="GE29" s="31">
        <v>35.299999999999997</v>
      </c>
      <c r="GF29" s="31">
        <v>33.1</v>
      </c>
      <c r="GG29" s="31">
        <v>30.6</v>
      </c>
      <c r="GH29" s="31">
        <v>29.5</v>
      </c>
      <c r="GI29" s="31">
        <v>30.3</v>
      </c>
      <c r="GJ29" s="31">
        <v>31.5</v>
      </c>
      <c r="GK29" s="31">
        <v>32.1</v>
      </c>
      <c r="GL29" s="31">
        <v>32.799999999999997</v>
      </c>
      <c r="GM29" s="31">
        <v>34</v>
      </c>
      <c r="GN29" s="31">
        <v>35.200000000000003</v>
      </c>
      <c r="GO29" s="31">
        <v>35.9</v>
      </c>
      <c r="GP29" s="31">
        <v>36</v>
      </c>
      <c r="GQ29" s="31">
        <v>35.700000000000003</v>
      </c>
      <c r="GR29" s="31">
        <v>35.700000000000003</v>
      </c>
      <c r="GS29" s="31">
        <v>36.700000000000003</v>
      </c>
      <c r="GT29" s="31">
        <v>38</v>
      </c>
      <c r="GU29" s="31">
        <v>37.6</v>
      </c>
      <c r="GV29" s="31">
        <v>34.9</v>
      </c>
      <c r="GW29" s="31">
        <v>32.9</v>
      </c>
      <c r="GX29" s="31">
        <v>31.1</v>
      </c>
      <c r="GY29" s="31">
        <v>30.8</v>
      </c>
      <c r="GZ29" s="31">
        <v>31</v>
      </c>
      <c r="HA29" s="31">
        <v>32.700000000000003</v>
      </c>
      <c r="HB29" s="31">
        <v>33.5</v>
      </c>
      <c r="HC29" s="31">
        <v>34.299999999999997</v>
      </c>
      <c r="HD29" s="31">
        <v>35.4</v>
      </c>
      <c r="HE29" s="31">
        <v>36.299999999999997</v>
      </c>
      <c r="HF29" s="31">
        <v>36.700000000000003</v>
      </c>
      <c r="HG29" s="31">
        <v>36.5</v>
      </c>
      <c r="HH29" s="31">
        <v>36.4</v>
      </c>
      <c r="HI29" s="31">
        <v>36.1</v>
      </c>
      <c r="HJ29" s="31">
        <v>36.700000000000003</v>
      </c>
      <c r="HK29" s="31">
        <v>37.799999999999997</v>
      </c>
      <c r="HL29" s="31">
        <v>37.200000000000003</v>
      </c>
      <c r="HM29" s="31">
        <v>34.5</v>
      </c>
      <c r="HN29" s="31">
        <v>33.1</v>
      </c>
      <c r="HO29" s="31">
        <v>35.700000000000003</v>
      </c>
      <c r="HP29" s="31">
        <v>35.299999999999997</v>
      </c>
      <c r="HQ29" s="31">
        <v>35.4</v>
      </c>
      <c r="HR29" s="31">
        <v>36.1</v>
      </c>
      <c r="HS29" s="31">
        <v>35.799999999999997</v>
      </c>
      <c r="HT29" s="31">
        <v>36</v>
      </c>
      <c r="HU29" s="31">
        <v>36.299999999999997</v>
      </c>
      <c r="HV29" s="31">
        <v>36.6</v>
      </c>
      <c r="HW29" s="31">
        <v>35.9</v>
      </c>
      <c r="HX29" s="31">
        <v>35.299999999999997</v>
      </c>
      <c r="HY29" s="31">
        <v>34.799999999999997</v>
      </c>
      <c r="HZ29" s="31">
        <v>34.299999999999997</v>
      </c>
      <c r="IA29" s="31">
        <v>34.5</v>
      </c>
      <c r="IB29" s="31">
        <v>34.799999999999997</v>
      </c>
      <c r="IC29" s="31">
        <v>33.5</v>
      </c>
      <c r="ID29" s="31">
        <v>31.8</v>
      </c>
      <c r="IE29" s="31">
        <v>31.6</v>
      </c>
      <c r="IF29" s="31">
        <v>38.9</v>
      </c>
      <c r="IG29" s="31">
        <v>39</v>
      </c>
      <c r="IH29" s="31">
        <v>38.5</v>
      </c>
      <c r="II29" s="31">
        <v>37.9</v>
      </c>
      <c r="IJ29" s="31">
        <v>37.6</v>
      </c>
      <c r="IK29" s="31">
        <v>37.200000000000003</v>
      </c>
      <c r="IL29" s="31">
        <v>37.200000000000003</v>
      </c>
      <c r="IM29" s="31">
        <v>37.299999999999997</v>
      </c>
      <c r="IN29" s="31">
        <v>36.799999999999997</v>
      </c>
      <c r="IO29" s="31">
        <v>35.9</v>
      </c>
      <c r="IP29" s="31">
        <v>35.200000000000003</v>
      </c>
      <c r="IQ29" s="31">
        <v>34.1</v>
      </c>
      <c r="IR29" s="31">
        <v>33.4</v>
      </c>
      <c r="IS29" s="31">
        <v>32.700000000000003</v>
      </c>
      <c r="IT29" s="31">
        <v>31.3</v>
      </c>
      <c r="IU29" s="31">
        <v>30.5</v>
      </c>
      <c r="IV29" s="31">
        <v>29.8</v>
      </c>
      <c r="IW29" s="31">
        <v>41.2</v>
      </c>
      <c r="IX29" s="31">
        <v>40.700000000000003</v>
      </c>
      <c r="IY29" s="31">
        <v>39.700000000000003</v>
      </c>
      <c r="IZ29" s="31">
        <v>38.700000000000003</v>
      </c>
      <c r="JA29" s="31">
        <v>38.5</v>
      </c>
      <c r="JB29" s="31">
        <v>38</v>
      </c>
      <c r="JC29" s="31">
        <v>38.1</v>
      </c>
      <c r="JD29" s="31">
        <v>38</v>
      </c>
      <c r="JE29" s="31">
        <v>37.4</v>
      </c>
      <c r="JF29" s="31">
        <v>36.1</v>
      </c>
      <c r="JG29" s="31">
        <v>35.4</v>
      </c>
      <c r="JH29" s="31">
        <v>33.700000000000003</v>
      </c>
      <c r="JI29" s="31">
        <v>32.5</v>
      </c>
      <c r="JJ29" s="31">
        <v>31.7</v>
      </c>
      <c r="JK29" s="31">
        <v>31.1</v>
      </c>
      <c r="JL29" s="31">
        <v>30.2</v>
      </c>
      <c r="JM29" s="31">
        <v>29</v>
      </c>
      <c r="JN29" s="31">
        <v>42.8</v>
      </c>
      <c r="JO29" s="31">
        <v>42.1</v>
      </c>
      <c r="JP29" s="31">
        <v>41.1</v>
      </c>
      <c r="JQ29" s="31">
        <v>39.6</v>
      </c>
      <c r="JR29" s="31">
        <v>39</v>
      </c>
      <c r="JS29" s="31">
        <v>38.799999999999997</v>
      </c>
      <c r="JT29" s="31">
        <v>38.700000000000003</v>
      </c>
      <c r="JU29" s="31">
        <v>38.6</v>
      </c>
      <c r="JV29" s="31">
        <v>37.799999999999997</v>
      </c>
      <c r="JW29" s="31">
        <v>36.4</v>
      </c>
      <c r="JX29" s="31">
        <v>35.5</v>
      </c>
      <c r="JY29" s="31">
        <v>33.6</v>
      </c>
      <c r="JZ29" s="31">
        <v>31.9</v>
      </c>
      <c r="KA29" s="31">
        <v>31.5</v>
      </c>
      <c r="KB29" s="31">
        <v>30.6</v>
      </c>
      <c r="KC29" s="31">
        <v>29.3</v>
      </c>
      <c r="KD29" s="31">
        <v>28.5</v>
      </c>
    </row>
    <row r="30" spans="5:290" x14ac:dyDescent="0.3">
      <c r="E30" s="32">
        <v>42124</v>
      </c>
      <c r="F30" s="31">
        <v>21.7</v>
      </c>
      <c r="G30" s="31">
        <v>22.3</v>
      </c>
      <c r="H30" s="31">
        <v>23</v>
      </c>
      <c r="I30" s="31">
        <v>25.7</v>
      </c>
      <c r="J30" s="31">
        <v>27.4</v>
      </c>
      <c r="K30" s="31">
        <v>29.9</v>
      </c>
      <c r="L30" s="31">
        <v>33.1</v>
      </c>
      <c r="M30" s="31">
        <v>34.4</v>
      </c>
      <c r="N30" s="31">
        <v>36.299999999999997</v>
      </c>
      <c r="O30" s="31">
        <v>37</v>
      </c>
      <c r="P30" s="31">
        <v>36.200000000000003</v>
      </c>
      <c r="Q30" s="31">
        <v>34</v>
      </c>
      <c r="R30" s="31">
        <v>32.200000000000003</v>
      </c>
      <c r="S30" s="31">
        <v>31.5</v>
      </c>
      <c r="T30" s="31">
        <v>32.4</v>
      </c>
      <c r="U30" s="31">
        <v>31.7</v>
      </c>
      <c r="V30" s="31">
        <v>29.6</v>
      </c>
      <c r="X30" s="31">
        <v>21.7</v>
      </c>
      <c r="Y30" s="31">
        <v>22.3</v>
      </c>
      <c r="Z30" s="31">
        <v>23</v>
      </c>
      <c r="AA30" s="31">
        <v>25.7</v>
      </c>
      <c r="AB30" s="31">
        <v>27.4</v>
      </c>
      <c r="AC30" s="31">
        <v>29.9</v>
      </c>
      <c r="AD30" s="31">
        <v>33.1</v>
      </c>
      <c r="AE30" s="31">
        <v>34.4</v>
      </c>
      <c r="AF30" s="31">
        <v>36.299999999999997</v>
      </c>
      <c r="AG30" s="31">
        <v>37</v>
      </c>
      <c r="AH30" s="31">
        <v>36.200000000000003</v>
      </c>
      <c r="AI30" s="31">
        <v>34</v>
      </c>
      <c r="AJ30" s="31">
        <v>32.200000000000003</v>
      </c>
      <c r="AK30" s="31">
        <v>31.5</v>
      </c>
      <c r="AL30" s="31">
        <v>32.4</v>
      </c>
      <c r="AM30" s="31">
        <v>31.7</v>
      </c>
      <c r="AN30" s="31">
        <v>29.6</v>
      </c>
      <c r="AP30" s="31">
        <v>21.7</v>
      </c>
      <c r="AQ30" s="31">
        <v>22.3</v>
      </c>
      <c r="AR30" s="31">
        <v>23</v>
      </c>
      <c r="AS30" s="31">
        <v>25.7</v>
      </c>
      <c r="AT30" s="31">
        <v>27.4</v>
      </c>
      <c r="AU30" s="31">
        <v>29.9</v>
      </c>
      <c r="AV30" s="31">
        <v>33.1</v>
      </c>
      <c r="AW30" s="31">
        <v>34.4</v>
      </c>
      <c r="AX30" s="31">
        <v>36.299999999999997</v>
      </c>
      <c r="AY30" s="31">
        <v>37</v>
      </c>
      <c r="AZ30" s="31">
        <v>36.200000000000003</v>
      </c>
      <c r="BA30" s="31">
        <v>34</v>
      </c>
      <c r="BB30" s="31">
        <v>32.200000000000003</v>
      </c>
      <c r="BC30" s="31">
        <v>31.5</v>
      </c>
      <c r="BD30" s="31">
        <v>32.4</v>
      </c>
      <c r="BE30" s="31">
        <v>31.7</v>
      </c>
      <c r="BF30" s="31">
        <v>29.6</v>
      </c>
      <c r="BH30" s="31">
        <v>21.3</v>
      </c>
      <c r="BI30" s="31">
        <v>22.1</v>
      </c>
      <c r="BJ30" s="31">
        <v>22.1</v>
      </c>
      <c r="BK30" s="31">
        <v>23.7</v>
      </c>
      <c r="BL30" s="31">
        <v>25.6</v>
      </c>
      <c r="BM30" s="31">
        <v>26.9</v>
      </c>
      <c r="BN30" s="31">
        <v>29.8</v>
      </c>
      <c r="BO30" s="31">
        <v>31.6</v>
      </c>
      <c r="BP30" s="31">
        <v>34</v>
      </c>
      <c r="BQ30" s="31">
        <v>34.5</v>
      </c>
      <c r="BR30" s="31">
        <v>33.9</v>
      </c>
      <c r="BS30" s="31">
        <v>32.700000000000003</v>
      </c>
      <c r="BT30" s="31">
        <v>32</v>
      </c>
      <c r="BU30" s="31">
        <v>32</v>
      </c>
      <c r="BV30" s="31">
        <v>32.9</v>
      </c>
      <c r="BW30" s="31">
        <v>31.6</v>
      </c>
      <c r="BX30" s="31">
        <v>29.6</v>
      </c>
      <c r="BZ30" s="31">
        <v>22.2</v>
      </c>
      <c r="CA30" s="31">
        <v>22.7</v>
      </c>
      <c r="CB30" s="31">
        <v>22.8</v>
      </c>
      <c r="CC30" s="31">
        <v>24.3</v>
      </c>
      <c r="CD30" s="31">
        <v>25.6</v>
      </c>
      <c r="CE30" s="31">
        <v>27</v>
      </c>
      <c r="CF30" s="31">
        <v>29.3</v>
      </c>
      <c r="CG30" s="31">
        <v>31.2</v>
      </c>
      <c r="CH30" s="31">
        <v>33.200000000000003</v>
      </c>
      <c r="CI30" s="31">
        <v>33.4</v>
      </c>
      <c r="CJ30" s="31">
        <v>33.200000000000003</v>
      </c>
      <c r="CK30" s="31">
        <v>32.5</v>
      </c>
      <c r="CL30" s="31">
        <v>31.9</v>
      </c>
      <c r="CM30" s="31">
        <v>31.7</v>
      </c>
      <c r="CN30" s="31">
        <v>32.5</v>
      </c>
      <c r="CO30" s="31">
        <v>30.9</v>
      </c>
      <c r="CP30" s="31">
        <v>29</v>
      </c>
      <c r="CQ30" s="31">
        <v>30.9</v>
      </c>
      <c r="CR30" s="31">
        <v>29</v>
      </c>
      <c r="CT30" s="31">
        <v>23.5</v>
      </c>
      <c r="CU30" s="31">
        <v>23.7</v>
      </c>
      <c r="CV30" s="31">
        <v>23.9</v>
      </c>
      <c r="CW30" s="31">
        <v>25.6</v>
      </c>
      <c r="CX30" s="31">
        <v>26.6</v>
      </c>
      <c r="CY30" s="31">
        <v>27.8</v>
      </c>
      <c r="CZ30" s="31">
        <v>29.4</v>
      </c>
      <c r="DA30" s="31">
        <v>31.4</v>
      </c>
      <c r="DB30" s="31">
        <v>32.5</v>
      </c>
      <c r="DC30" s="31">
        <v>32.799999999999997</v>
      </c>
      <c r="DD30" s="31">
        <v>32.4</v>
      </c>
      <c r="DE30" s="31">
        <v>32</v>
      </c>
      <c r="DF30" s="31">
        <v>31.6</v>
      </c>
      <c r="DG30" s="31">
        <v>31.5</v>
      </c>
      <c r="DH30" s="31">
        <v>32.200000000000003</v>
      </c>
      <c r="DI30" s="31">
        <v>30.2</v>
      </c>
      <c r="DJ30" s="31">
        <v>28.3</v>
      </c>
      <c r="DK30" s="31">
        <v>30.2</v>
      </c>
      <c r="DL30" s="31">
        <v>28.3</v>
      </c>
      <c r="DN30" s="31">
        <v>24.7</v>
      </c>
      <c r="DO30" s="31">
        <v>24.7</v>
      </c>
      <c r="DP30" s="31">
        <v>24.9</v>
      </c>
      <c r="DQ30" s="31">
        <v>26.8</v>
      </c>
      <c r="DR30" s="31">
        <v>27.7</v>
      </c>
      <c r="DS30" s="31">
        <v>28.2</v>
      </c>
      <c r="DT30" s="31">
        <v>30.4</v>
      </c>
      <c r="DU30" s="31">
        <v>31.4</v>
      </c>
      <c r="DV30" s="31">
        <v>32.5</v>
      </c>
      <c r="DW30" s="31">
        <v>32.200000000000003</v>
      </c>
      <c r="DX30" s="31">
        <v>31.9</v>
      </c>
      <c r="DY30" s="31">
        <v>31.6</v>
      </c>
      <c r="DZ30" s="31">
        <v>31.3</v>
      </c>
      <c r="EA30" s="31">
        <v>31.4</v>
      </c>
      <c r="EB30" s="31">
        <v>31.9</v>
      </c>
      <c r="EC30" s="31">
        <v>29.7</v>
      </c>
      <c r="ED30" s="31">
        <v>27.8</v>
      </c>
      <c r="EE30" s="31">
        <v>29.7</v>
      </c>
      <c r="EF30" s="31">
        <v>27.8</v>
      </c>
      <c r="EH30" s="31">
        <v>25.5</v>
      </c>
      <c r="EI30" s="31">
        <v>25.2</v>
      </c>
      <c r="EJ30" s="31">
        <v>25.9</v>
      </c>
      <c r="EK30" s="31">
        <v>28.3</v>
      </c>
      <c r="EL30" s="31">
        <v>29.3</v>
      </c>
      <c r="EM30" s="31">
        <v>29.3</v>
      </c>
      <c r="EN30" s="31">
        <v>30.9</v>
      </c>
      <c r="EO30" s="31">
        <v>31.8</v>
      </c>
      <c r="EP30" s="31">
        <v>32.5</v>
      </c>
      <c r="EQ30" s="31">
        <v>32.200000000000003</v>
      </c>
      <c r="ER30" s="31">
        <v>31.9</v>
      </c>
      <c r="ES30" s="31">
        <v>31.5</v>
      </c>
      <c r="ET30" s="31">
        <v>31.3</v>
      </c>
      <c r="EU30" s="31">
        <v>31.5</v>
      </c>
      <c r="EV30" s="31">
        <v>31.8</v>
      </c>
      <c r="EW30" s="31">
        <v>29.5</v>
      </c>
      <c r="EX30" s="31">
        <v>27.6</v>
      </c>
      <c r="EY30" s="31">
        <v>26.9</v>
      </c>
      <c r="EZ30" s="31">
        <v>26.4</v>
      </c>
      <c r="FA30" s="31">
        <v>27.1</v>
      </c>
      <c r="FB30" s="31">
        <v>29.5</v>
      </c>
      <c r="FC30" s="31">
        <v>30.3</v>
      </c>
      <c r="FD30" s="31">
        <v>30.1</v>
      </c>
      <c r="FE30" s="31">
        <v>31.1</v>
      </c>
      <c r="FF30" s="31">
        <v>32</v>
      </c>
      <c r="FG30" s="31">
        <v>32.5</v>
      </c>
      <c r="FH30" s="31">
        <v>32.299999999999997</v>
      </c>
      <c r="FI30" s="31">
        <v>31.8</v>
      </c>
      <c r="FJ30" s="31">
        <v>31.3</v>
      </c>
      <c r="FK30" s="31">
        <v>31.2</v>
      </c>
      <c r="FL30" s="31">
        <v>31.5</v>
      </c>
      <c r="FM30" s="31">
        <v>31.6</v>
      </c>
      <c r="FN30" s="31">
        <v>29.2</v>
      </c>
      <c r="FO30" s="31">
        <v>27.3</v>
      </c>
      <c r="FP30" s="31">
        <v>28.4</v>
      </c>
      <c r="FQ30" s="31">
        <v>27.6</v>
      </c>
      <c r="FR30" s="31">
        <v>28.2</v>
      </c>
      <c r="FS30" s="31">
        <v>29.9</v>
      </c>
      <c r="FT30" s="31">
        <v>30.6</v>
      </c>
      <c r="FU30" s="31">
        <v>30.8</v>
      </c>
      <c r="FV30" s="31">
        <v>31.5</v>
      </c>
      <c r="FW30" s="31">
        <v>32.4</v>
      </c>
      <c r="FX30" s="31">
        <v>32.6</v>
      </c>
      <c r="FY30" s="31">
        <v>32.5</v>
      </c>
      <c r="FZ30" s="31">
        <v>31.9</v>
      </c>
      <c r="GA30" s="31">
        <v>31.3</v>
      </c>
      <c r="GB30" s="31">
        <v>31.1</v>
      </c>
      <c r="GC30" s="31">
        <v>31.6</v>
      </c>
      <c r="GD30" s="31">
        <v>31.3</v>
      </c>
      <c r="GE30" s="31">
        <v>28.9</v>
      </c>
      <c r="GF30" s="31">
        <v>27.1</v>
      </c>
      <c r="GG30" s="31">
        <v>29.4</v>
      </c>
      <c r="GH30" s="31">
        <v>28.9</v>
      </c>
      <c r="GI30" s="31">
        <v>29.5</v>
      </c>
      <c r="GJ30" s="31">
        <v>30.5</v>
      </c>
      <c r="GK30" s="31">
        <v>31</v>
      </c>
      <c r="GL30" s="31">
        <v>31.2</v>
      </c>
      <c r="GM30" s="31">
        <v>31.8</v>
      </c>
      <c r="GN30" s="31">
        <v>32.6</v>
      </c>
      <c r="GO30" s="31">
        <v>32.700000000000003</v>
      </c>
      <c r="GP30" s="31">
        <v>32.5</v>
      </c>
      <c r="GQ30" s="31">
        <v>31.9</v>
      </c>
      <c r="GR30" s="31">
        <v>31.2</v>
      </c>
      <c r="GS30" s="31">
        <v>31.1</v>
      </c>
      <c r="GT30" s="31">
        <v>31.6</v>
      </c>
      <c r="GU30" s="31">
        <v>30.9</v>
      </c>
      <c r="GV30" s="31">
        <v>28.6</v>
      </c>
      <c r="GW30" s="31">
        <v>26.9</v>
      </c>
      <c r="GX30" s="31">
        <v>29.6</v>
      </c>
      <c r="GY30" s="31">
        <v>29.5</v>
      </c>
      <c r="GZ30" s="31">
        <v>29.7</v>
      </c>
      <c r="HA30" s="31">
        <v>30.9</v>
      </c>
      <c r="HB30" s="31">
        <v>31.4</v>
      </c>
      <c r="HC30" s="31">
        <v>31.7</v>
      </c>
      <c r="HD30" s="31">
        <v>32.5</v>
      </c>
      <c r="HE30" s="31">
        <v>33.200000000000003</v>
      </c>
      <c r="HF30" s="31">
        <v>33</v>
      </c>
      <c r="HG30" s="31">
        <v>32.6</v>
      </c>
      <c r="HH30" s="31">
        <v>32.200000000000003</v>
      </c>
      <c r="HI30" s="31">
        <v>31.4</v>
      </c>
      <c r="HJ30" s="31">
        <v>31.1</v>
      </c>
      <c r="HK30" s="31">
        <v>31.6</v>
      </c>
      <c r="HL30" s="31">
        <v>30.7</v>
      </c>
      <c r="HM30" s="31">
        <v>28.4</v>
      </c>
      <c r="HN30" s="31">
        <v>27</v>
      </c>
      <c r="HO30" s="31">
        <v>32.299999999999997</v>
      </c>
      <c r="HP30" s="31">
        <v>31.7</v>
      </c>
      <c r="HQ30" s="31">
        <v>32.1</v>
      </c>
      <c r="HR30" s="31">
        <v>32.5</v>
      </c>
      <c r="HS30" s="31">
        <v>32.200000000000003</v>
      </c>
      <c r="HT30" s="31">
        <v>32.1</v>
      </c>
      <c r="HU30" s="31">
        <v>32.299999999999997</v>
      </c>
      <c r="HV30" s="31">
        <v>32.5</v>
      </c>
      <c r="HW30" s="31">
        <v>31.6</v>
      </c>
      <c r="HX30" s="31">
        <v>31.1</v>
      </c>
      <c r="HY30" s="31">
        <v>30.4</v>
      </c>
      <c r="HZ30" s="31">
        <v>29.4</v>
      </c>
      <c r="IA30" s="31">
        <v>29</v>
      </c>
      <c r="IB30" s="31">
        <v>29</v>
      </c>
      <c r="IC30" s="31">
        <v>27.9</v>
      </c>
      <c r="ID30" s="31">
        <v>26.3</v>
      </c>
      <c r="IE30" s="31">
        <v>25.6</v>
      </c>
      <c r="IF30" s="31">
        <v>34.1</v>
      </c>
      <c r="IG30" s="31">
        <v>33.9</v>
      </c>
      <c r="IH30" s="31">
        <v>33.6</v>
      </c>
      <c r="II30" s="31">
        <v>32.9</v>
      </c>
      <c r="IJ30" s="31">
        <v>32.6</v>
      </c>
      <c r="IK30" s="31">
        <v>32.5</v>
      </c>
      <c r="IL30" s="31">
        <v>32.4</v>
      </c>
      <c r="IM30" s="31">
        <v>32.4</v>
      </c>
      <c r="IN30" s="31">
        <v>31.9</v>
      </c>
      <c r="IO30" s="31">
        <v>31.1</v>
      </c>
      <c r="IP30" s="31">
        <v>30.4</v>
      </c>
      <c r="IQ30" s="31">
        <v>29</v>
      </c>
      <c r="IR30" s="31">
        <v>27.8</v>
      </c>
      <c r="IS30" s="31">
        <v>27.2</v>
      </c>
      <c r="IT30" s="31">
        <v>26.1</v>
      </c>
      <c r="IU30" s="31">
        <v>25</v>
      </c>
      <c r="IV30" s="31">
        <v>24.3</v>
      </c>
      <c r="IW30" s="31">
        <v>35.4</v>
      </c>
      <c r="IX30" s="31">
        <v>34.799999999999997</v>
      </c>
      <c r="IY30" s="31">
        <v>34.200000000000003</v>
      </c>
      <c r="IZ30" s="31">
        <v>33.5</v>
      </c>
      <c r="JA30" s="31">
        <v>33.200000000000003</v>
      </c>
      <c r="JB30" s="31">
        <v>33</v>
      </c>
      <c r="JC30" s="31">
        <v>32.9</v>
      </c>
      <c r="JD30" s="31">
        <v>32.700000000000003</v>
      </c>
      <c r="JE30" s="31">
        <v>32.1</v>
      </c>
      <c r="JF30" s="31">
        <v>31.1</v>
      </c>
      <c r="JG30" s="31">
        <v>30.3</v>
      </c>
      <c r="JH30" s="31">
        <v>28.5</v>
      </c>
      <c r="JI30" s="31">
        <v>27</v>
      </c>
      <c r="JJ30" s="31">
        <v>26.3</v>
      </c>
      <c r="JK30" s="31">
        <v>25.7</v>
      </c>
      <c r="JL30" s="31">
        <v>24.9</v>
      </c>
      <c r="JM30" s="31">
        <v>23.9</v>
      </c>
      <c r="JN30" s="31">
        <v>36.299999999999997</v>
      </c>
      <c r="JO30" s="31">
        <v>35.5</v>
      </c>
      <c r="JP30" s="31">
        <v>35.299999999999997</v>
      </c>
      <c r="JQ30" s="31">
        <v>34.5</v>
      </c>
      <c r="JR30" s="31">
        <v>33.9</v>
      </c>
      <c r="JS30" s="31">
        <v>33.5</v>
      </c>
      <c r="JT30" s="31">
        <v>33.1</v>
      </c>
      <c r="JU30" s="31">
        <v>32.9</v>
      </c>
      <c r="JV30" s="31">
        <v>32.200000000000003</v>
      </c>
      <c r="JW30" s="31">
        <v>31.1</v>
      </c>
      <c r="JX30" s="31">
        <v>30.2</v>
      </c>
      <c r="JY30" s="31">
        <v>28.4</v>
      </c>
      <c r="JZ30" s="31">
        <v>26.5</v>
      </c>
      <c r="KA30" s="31">
        <v>25.8</v>
      </c>
      <c r="KB30" s="31">
        <v>25.2</v>
      </c>
      <c r="KC30" s="31">
        <v>24.3</v>
      </c>
      <c r="KD30" s="31">
        <v>23.7</v>
      </c>
    </row>
    <row r="31" spans="5:290" x14ac:dyDescent="0.3">
      <c r="E31" s="32">
        <v>42153</v>
      </c>
      <c r="F31" s="31">
        <v>16.600000000000001</v>
      </c>
      <c r="G31" s="31">
        <v>17.8</v>
      </c>
      <c r="H31" s="31">
        <v>19.5</v>
      </c>
      <c r="I31" s="31">
        <v>23.5</v>
      </c>
      <c r="J31" s="31">
        <v>24.8</v>
      </c>
      <c r="K31" s="31">
        <v>28.1</v>
      </c>
      <c r="L31" s="31">
        <v>32</v>
      </c>
      <c r="M31" s="31">
        <v>34.9</v>
      </c>
      <c r="N31" s="31">
        <v>37.9</v>
      </c>
      <c r="O31" s="31">
        <v>37</v>
      </c>
      <c r="P31" s="31">
        <v>35.299999999999997</v>
      </c>
      <c r="Q31" s="31">
        <v>31.5</v>
      </c>
      <c r="R31" s="31">
        <v>28.5</v>
      </c>
      <c r="S31" s="31">
        <v>27.3</v>
      </c>
      <c r="T31" s="31">
        <v>29</v>
      </c>
      <c r="U31" s="31">
        <v>29.3</v>
      </c>
      <c r="V31" s="31">
        <v>27.2</v>
      </c>
      <c r="X31" s="31">
        <v>16.600000000000001</v>
      </c>
      <c r="Y31" s="31">
        <v>17.8</v>
      </c>
      <c r="Z31" s="31">
        <v>19.5</v>
      </c>
      <c r="AA31" s="31">
        <v>23.5</v>
      </c>
      <c r="AB31" s="31">
        <v>24.8</v>
      </c>
      <c r="AC31" s="31">
        <v>28.1</v>
      </c>
      <c r="AD31" s="31">
        <v>32</v>
      </c>
      <c r="AE31" s="31">
        <v>34.9</v>
      </c>
      <c r="AF31" s="31">
        <v>37.9</v>
      </c>
      <c r="AG31" s="31">
        <v>37</v>
      </c>
      <c r="AH31" s="31">
        <v>35.299999999999997</v>
      </c>
      <c r="AI31" s="31">
        <v>31.5</v>
      </c>
      <c r="AJ31" s="31">
        <v>28.5</v>
      </c>
      <c r="AK31" s="31">
        <v>27.3</v>
      </c>
      <c r="AL31" s="31">
        <v>29</v>
      </c>
      <c r="AM31" s="31">
        <v>29.3</v>
      </c>
      <c r="AN31" s="31">
        <v>27.2</v>
      </c>
      <c r="AP31" s="31">
        <v>16.600000000000001</v>
      </c>
      <c r="AQ31" s="31">
        <v>17.8</v>
      </c>
      <c r="AR31" s="31">
        <v>19.5</v>
      </c>
      <c r="AS31" s="31">
        <v>23.5</v>
      </c>
      <c r="AT31" s="31">
        <v>24.8</v>
      </c>
      <c r="AU31" s="31">
        <v>28.1</v>
      </c>
      <c r="AV31" s="31">
        <v>32</v>
      </c>
      <c r="AW31" s="31">
        <v>34.9</v>
      </c>
      <c r="AX31" s="31">
        <v>37.9</v>
      </c>
      <c r="AY31" s="31">
        <v>37</v>
      </c>
      <c r="AZ31" s="31">
        <v>35.299999999999997</v>
      </c>
      <c r="BA31" s="31">
        <v>31.5</v>
      </c>
      <c r="BB31" s="31">
        <v>28.5</v>
      </c>
      <c r="BC31" s="31">
        <v>27.3</v>
      </c>
      <c r="BD31" s="31">
        <v>29</v>
      </c>
      <c r="BE31" s="31">
        <v>29.3</v>
      </c>
      <c r="BF31" s="31">
        <v>27.2</v>
      </c>
      <c r="BH31" s="31">
        <v>17.399999999999999</v>
      </c>
      <c r="BI31" s="31">
        <v>18.5</v>
      </c>
      <c r="BJ31" s="31">
        <v>19.399999999999999</v>
      </c>
      <c r="BK31" s="31">
        <v>22.2</v>
      </c>
      <c r="BL31" s="31">
        <v>24.4</v>
      </c>
      <c r="BM31" s="31">
        <v>26</v>
      </c>
      <c r="BN31" s="31">
        <v>29.7</v>
      </c>
      <c r="BO31" s="31">
        <v>31.7</v>
      </c>
      <c r="BP31" s="31">
        <v>33.6</v>
      </c>
      <c r="BQ31" s="31">
        <v>32.799999999999997</v>
      </c>
      <c r="BR31" s="31">
        <v>31.7</v>
      </c>
      <c r="BS31" s="31">
        <v>29.5</v>
      </c>
      <c r="BT31" s="31">
        <v>27.8</v>
      </c>
      <c r="BU31" s="31">
        <v>27.5</v>
      </c>
      <c r="BV31" s="31">
        <v>29.3</v>
      </c>
      <c r="BW31" s="31">
        <v>29.1</v>
      </c>
      <c r="BX31" s="31">
        <v>27.2</v>
      </c>
      <c r="BZ31" s="31">
        <v>19.100000000000001</v>
      </c>
      <c r="CA31" s="31">
        <v>20.8</v>
      </c>
      <c r="CB31" s="31">
        <v>21.8</v>
      </c>
      <c r="CC31" s="31">
        <v>23.9</v>
      </c>
      <c r="CD31" s="31">
        <v>25.5</v>
      </c>
      <c r="CE31" s="31">
        <v>27.2</v>
      </c>
      <c r="CF31" s="31">
        <v>29.9</v>
      </c>
      <c r="CG31" s="31">
        <v>31.1</v>
      </c>
      <c r="CH31" s="31">
        <v>32.200000000000003</v>
      </c>
      <c r="CI31" s="31">
        <v>31.3</v>
      </c>
      <c r="CJ31" s="31">
        <v>30.9</v>
      </c>
      <c r="CK31" s="31">
        <v>28.9</v>
      </c>
      <c r="CL31" s="31">
        <v>27.6</v>
      </c>
      <c r="CM31" s="31">
        <v>27.5</v>
      </c>
      <c r="CN31" s="31">
        <v>29.1</v>
      </c>
      <c r="CO31" s="31">
        <v>28.6</v>
      </c>
      <c r="CP31" s="31">
        <v>26.4</v>
      </c>
      <c r="CQ31" s="31">
        <v>28.6</v>
      </c>
      <c r="CR31" s="31">
        <v>26.4</v>
      </c>
      <c r="CT31" s="31">
        <v>23</v>
      </c>
      <c r="CU31" s="31">
        <v>23.9</v>
      </c>
      <c r="CV31" s="31">
        <v>24.7</v>
      </c>
      <c r="CW31" s="31">
        <v>26.1</v>
      </c>
      <c r="CX31" s="31">
        <v>27</v>
      </c>
      <c r="CY31" s="31">
        <v>28.5</v>
      </c>
      <c r="CZ31" s="31">
        <v>29.5</v>
      </c>
      <c r="DA31" s="31">
        <v>31.2</v>
      </c>
      <c r="DB31" s="31">
        <v>31.2</v>
      </c>
      <c r="DC31" s="31">
        <v>30.5</v>
      </c>
      <c r="DD31" s="31">
        <v>29.8</v>
      </c>
      <c r="DE31" s="31">
        <v>28.4</v>
      </c>
      <c r="DF31" s="31">
        <v>27.4</v>
      </c>
      <c r="DG31" s="31">
        <v>27.6</v>
      </c>
      <c r="DH31" s="31">
        <v>29</v>
      </c>
      <c r="DI31" s="31">
        <v>28.1</v>
      </c>
      <c r="DJ31" s="31">
        <v>25.8</v>
      </c>
      <c r="DK31" s="31">
        <v>28.1</v>
      </c>
      <c r="DL31" s="31">
        <v>25.8</v>
      </c>
      <c r="DN31" s="31">
        <v>25.7</v>
      </c>
      <c r="DO31" s="31">
        <v>25.3</v>
      </c>
      <c r="DP31" s="31">
        <v>26.4</v>
      </c>
      <c r="DQ31" s="31">
        <v>27.7</v>
      </c>
      <c r="DR31" s="31">
        <v>28.2</v>
      </c>
      <c r="DS31" s="31">
        <v>28.7</v>
      </c>
      <c r="DT31" s="31">
        <v>30.5</v>
      </c>
      <c r="DU31" s="31">
        <v>30.7</v>
      </c>
      <c r="DV31" s="31">
        <v>31.1</v>
      </c>
      <c r="DW31" s="31">
        <v>30.3</v>
      </c>
      <c r="DX31" s="31">
        <v>29.6</v>
      </c>
      <c r="DY31" s="31">
        <v>27.9</v>
      </c>
      <c r="DZ31" s="31">
        <v>27.1</v>
      </c>
      <c r="EA31" s="31">
        <v>27.6</v>
      </c>
      <c r="EB31" s="31">
        <v>28.7</v>
      </c>
      <c r="EC31" s="31">
        <v>27.4</v>
      </c>
      <c r="ED31" s="31">
        <v>25.2</v>
      </c>
      <c r="EE31" s="31">
        <v>27.4</v>
      </c>
      <c r="EF31" s="31">
        <v>25.2</v>
      </c>
      <c r="EH31" s="31">
        <v>27.9</v>
      </c>
      <c r="EI31" s="31">
        <v>27</v>
      </c>
      <c r="EJ31" s="31">
        <v>28.3</v>
      </c>
      <c r="EK31" s="31">
        <v>29.6</v>
      </c>
      <c r="EL31" s="31">
        <v>29.8</v>
      </c>
      <c r="EM31" s="31">
        <v>29.6</v>
      </c>
      <c r="EN31" s="31">
        <v>30.6</v>
      </c>
      <c r="EO31" s="31">
        <v>30.8</v>
      </c>
      <c r="EP31" s="31">
        <v>30.8</v>
      </c>
      <c r="EQ31" s="31">
        <v>30.2</v>
      </c>
      <c r="ER31" s="31">
        <v>29.5</v>
      </c>
      <c r="ES31" s="31">
        <v>27.9</v>
      </c>
      <c r="ET31" s="31">
        <v>27.2</v>
      </c>
      <c r="EU31" s="31">
        <v>27.9</v>
      </c>
      <c r="EV31" s="31">
        <v>28.8</v>
      </c>
      <c r="EW31" s="31">
        <v>27.3</v>
      </c>
      <c r="EX31" s="31">
        <v>25.1</v>
      </c>
      <c r="EY31" s="31">
        <v>30.5</v>
      </c>
      <c r="EZ31" s="31">
        <v>28.9</v>
      </c>
      <c r="FA31" s="31">
        <v>30.7</v>
      </c>
      <c r="FB31" s="31">
        <v>31.3</v>
      </c>
      <c r="FC31" s="31">
        <v>30.9</v>
      </c>
      <c r="FD31" s="31">
        <v>30.3</v>
      </c>
      <c r="FE31" s="31">
        <v>30.7</v>
      </c>
      <c r="FF31" s="31">
        <v>30.8</v>
      </c>
      <c r="FG31" s="31">
        <v>30.7</v>
      </c>
      <c r="FH31" s="31">
        <v>30.2</v>
      </c>
      <c r="FI31" s="31">
        <v>29.4</v>
      </c>
      <c r="FJ31" s="31">
        <v>27.9</v>
      </c>
      <c r="FK31" s="31">
        <v>27.4</v>
      </c>
      <c r="FL31" s="31">
        <v>28</v>
      </c>
      <c r="FM31" s="31">
        <v>28.8</v>
      </c>
      <c r="FN31" s="31">
        <v>27.1</v>
      </c>
      <c r="FO31" s="31">
        <v>25</v>
      </c>
      <c r="FP31" s="31">
        <v>33.200000000000003</v>
      </c>
      <c r="FQ31" s="31">
        <v>30.8</v>
      </c>
      <c r="FR31" s="31">
        <v>31.8</v>
      </c>
      <c r="FS31" s="31">
        <v>31.7</v>
      </c>
      <c r="FT31" s="31">
        <v>31.4</v>
      </c>
      <c r="FU31" s="31">
        <v>31</v>
      </c>
      <c r="FV31" s="31">
        <v>31.2</v>
      </c>
      <c r="FW31" s="31">
        <v>31.2</v>
      </c>
      <c r="FX31" s="31">
        <v>30.7</v>
      </c>
      <c r="FY31" s="31">
        <v>30.3</v>
      </c>
      <c r="FZ31" s="31">
        <v>29.4</v>
      </c>
      <c r="GA31" s="31">
        <v>28.1</v>
      </c>
      <c r="GB31" s="31">
        <v>27.5</v>
      </c>
      <c r="GC31" s="31">
        <v>28.3</v>
      </c>
      <c r="GD31" s="31">
        <v>28.8</v>
      </c>
      <c r="GE31" s="31">
        <v>26.8</v>
      </c>
      <c r="GF31" s="31">
        <v>24.9</v>
      </c>
      <c r="GG31" s="31">
        <v>34.299999999999997</v>
      </c>
      <c r="GH31" s="31">
        <v>32.6</v>
      </c>
      <c r="GI31" s="31">
        <v>33.5</v>
      </c>
      <c r="GJ31" s="31">
        <v>32.6</v>
      </c>
      <c r="GK31" s="31">
        <v>32</v>
      </c>
      <c r="GL31" s="31">
        <v>31.6</v>
      </c>
      <c r="GM31" s="31">
        <v>31.7</v>
      </c>
      <c r="GN31" s="31">
        <v>31.3</v>
      </c>
      <c r="GO31" s="31">
        <v>30.7</v>
      </c>
      <c r="GP31" s="31">
        <v>30.4</v>
      </c>
      <c r="GQ31" s="31">
        <v>29.5</v>
      </c>
      <c r="GR31" s="31">
        <v>28.2</v>
      </c>
      <c r="GS31" s="31">
        <v>27.7</v>
      </c>
      <c r="GT31" s="31">
        <v>28.5</v>
      </c>
      <c r="GU31" s="31">
        <v>28.6</v>
      </c>
      <c r="GV31" s="31">
        <v>26.6</v>
      </c>
      <c r="GW31" s="31">
        <v>24.8</v>
      </c>
      <c r="GX31" s="31">
        <v>34.299999999999997</v>
      </c>
      <c r="GY31" s="31">
        <v>33.1</v>
      </c>
      <c r="GZ31" s="31">
        <v>33.1</v>
      </c>
      <c r="HA31" s="31">
        <v>32.9</v>
      </c>
      <c r="HB31" s="31">
        <v>32.6</v>
      </c>
      <c r="HC31" s="31">
        <v>32.299999999999997</v>
      </c>
      <c r="HD31" s="31">
        <v>32.4</v>
      </c>
      <c r="HE31" s="31">
        <v>31.8</v>
      </c>
      <c r="HF31" s="31">
        <v>31.2</v>
      </c>
      <c r="HG31" s="31">
        <v>30.5</v>
      </c>
      <c r="HH31" s="31">
        <v>29.7</v>
      </c>
      <c r="HI31" s="31">
        <v>28.4</v>
      </c>
      <c r="HJ31" s="31">
        <v>27.9</v>
      </c>
      <c r="HK31" s="31">
        <v>28.6</v>
      </c>
      <c r="HL31" s="31">
        <v>28.6</v>
      </c>
      <c r="HM31" s="31">
        <v>26.6</v>
      </c>
      <c r="HN31" s="31">
        <v>25</v>
      </c>
      <c r="HO31" s="31">
        <v>34.200000000000003</v>
      </c>
      <c r="HP31" s="31">
        <v>33.299999999999997</v>
      </c>
      <c r="HQ31" s="31">
        <v>33.299999999999997</v>
      </c>
      <c r="HR31" s="31">
        <v>32.9</v>
      </c>
      <c r="HS31" s="31">
        <v>32.200000000000003</v>
      </c>
      <c r="HT31" s="31">
        <v>31.8</v>
      </c>
      <c r="HU31" s="31">
        <v>31.6</v>
      </c>
      <c r="HV31" s="31">
        <v>31</v>
      </c>
      <c r="HW31" s="31">
        <v>29.9</v>
      </c>
      <c r="HX31" s="31">
        <v>29.2</v>
      </c>
      <c r="HY31" s="31">
        <v>28.3</v>
      </c>
      <c r="HZ31" s="31">
        <v>26.9</v>
      </c>
      <c r="IA31" s="31">
        <v>26.5</v>
      </c>
      <c r="IB31" s="31">
        <v>26.6</v>
      </c>
      <c r="IC31" s="31">
        <v>26</v>
      </c>
      <c r="ID31" s="31">
        <v>24.6</v>
      </c>
      <c r="IE31" s="31">
        <v>23.7</v>
      </c>
      <c r="IF31" s="31">
        <v>34.4</v>
      </c>
      <c r="IG31" s="31">
        <v>33.799999999999997</v>
      </c>
      <c r="IH31" s="31">
        <v>34.1</v>
      </c>
      <c r="II31" s="31">
        <v>33.200000000000003</v>
      </c>
      <c r="IJ31" s="31">
        <v>32.6</v>
      </c>
      <c r="IK31" s="31">
        <v>32.1</v>
      </c>
      <c r="IL31" s="31">
        <v>31.6</v>
      </c>
      <c r="IM31" s="31">
        <v>30.9</v>
      </c>
      <c r="IN31" s="31">
        <v>30.1</v>
      </c>
      <c r="IO31" s="31">
        <v>29.2</v>
      </c>
      <c r="IP31" s="31">
        <v>28.4</v>
      </c>
      <c r="IQ31" s="31">
        <v>26.8</v>
      </c>
      <c r="IR31" s="31">
        <v>25.8</v>
      </c>
      <c r="IS31" s="31">
        <v>25</v>
      </c>
      <c r="IT31" s="31">
        <v>24.3</v>
      </c>
      <c r="IU31" s="31">
        <v>23.4</v>
      </c>
      <c r="IV31" s="31">
        <v>23.1</v>
      </c>
      <c r="IW31" s="31">
        <v>35.5</v>
      </c>
      <c r="IX31" s="31">
        <v>34.5</v>
      </c>
      <c r="IY31" s="31">
        <v>34.299999999999997</v>
      </c>
      <c r="IZ31" s="31">
        <v>33.4</v>
      </c>
      <c r="JA31" s="31">
        <v>33</v>
      </c>
      <c r="JB31" s="31">
        <v>32.4</v>
      </c>
      <c r="JC31" s="31">
        <v>32.1</v>
      </c>
      <c r="JD31" s="31">
        <v>31.4</v>
      </c>
      <c r="JE31" s="31">
        <v>30.5</v>
      </c>
      <c r="JF31" s="31">
        <v>29.4</v>
      </c>
      <c r="JG31" s="31">
        <v>28.5</v>
      </c>
      <c r="JH31" s="31">
        <v>26.7</v>
      </c>
      <c r="JI31" s="31">
        <v>25.4</v>
      </c>
      <c r="JJ31" s="31">
        <v>24.3</v>
      </c>
      <c r="JK31" s="31">
        <v>24</v>
      </c>
      <c r="JL31" s="31">
        <v>23.7</v>
      </c>
      <c r="JM31" s="31">
        <v>22.9</v>
      </c>
      <c r="JN31" s="31">
        <v>35.799999999999997</v>
      </c>
      <c r="JO31" s="31">
        <v>34.9</v>
      </c>
      <c r="JP31" s="31">
        <v>34.799999999999997</v>
      </c>
      <c r="JQ31" s="31">
        <v>33.799999999999997</v>
      </c>
      <c r="JR31" s="31">
        <v>33.299999999999997</v>
      </c>
      <c r="JS31" s="31">
        <v>32.700000000000003</v>
      </c>
      <c r="JT31" s="31">
        <v>32.4</v>
      </c>
      <c r="JU31" s="31">
        <v>31.7</v>
      </c>
      <c r="JV31" s="31">
        <v>30.7</v>
      </c>
      <c r="JW31" s="31">
        <v>29.6</v>
      </c>
      <c r="JX31" s="31">
        <v>28.5</v>
      </c>
      <c r="JY31" s="31">
        <v>26.7</v>
      </c>
      <c r="JZ31" s="31">
        <v>25.2</v>
      </c>
      <c r="KA31" s="31">
        <v>24</v>
      </c>
      <c r="KB31" s="31">
        <v>23.9</v>
      </c>
      <c r="KC31" s="31">
        <v>23.3</v>
      </c>
      <c r="KD31" s="31">
        <v>22.7</v>
      </c>
    </row>
    <row r="32" spans="5:290" x14ac:dyDescent="0.3">
      <c r="E32" s="32">
        <v>42185</v>
      </c>
      <c r="F32" s="31">
        <v>7</v>
      </c>
      <c r="G32" s="31">
        <v>6.3</v>
      </c>
      <c r="H32" s="31">
        <v>6.4</v>
      </c>
      <c r="I32" s="31">
        <v>7.1</v>
      </c>
      <c r="J32" s="31">
        <v>8</v>
      </c>
      <c r="K32" s="31">
        <v>9.4</v>
      </c>
      <c r="L32" s="31">
        <v>11.5</v>
      </c>
      <c r="M32" s="31">
        <v>13.3</v>
      </c>
      <c r="N32" s="31">
        <v>15.7</v>
      </c>
      <c r="O32" s="31">
        <v>16</v>
      </c>
      <c r="P32" s="31">
        <v>16.2</v>
      </c>
      <c r="Q32" s="31">
        <v>15.2</v>
      </c>
      <c r="R32" s="31">
        <v>14.3</v>
      </c>
      <c r="S32" s="31">
        <v>13.7</v>
      </c>
      <c r="T32" s="31">
        <v>13.9</v>
      </c>
      <c r="U32" s="31">
        <v>13.7</v>
      </c>
      <c r="V32" s="31">
        <v>12.8</v>
      </c>
      <c r="X32" s="31">
        <v>7</v>
      </c>
      <c r="Y32" s="31">
        <v>6.3</v>
      </c>
      <c r="Z32" s="31">
        <v>6.4</v>
      </c>
      <c r="AA32" s="31">
        <v>7.1</v>
      </c>
      <c r="AB32" s="31">
        <v>8</v>
      </c>
      <c r="AC32" s="31">
        <v>9.4</v>
      </c>
      <c r="AD32" s="31">
        <v>11.5</v>
      </c>
      <c r="AE32" s="31">
        <v>13.3</v>
      </c>
      <c r="AF32" s="31">
        <v>15.7</v>
      </c>
      <c r="AG32" s="31">
        <v>16</v>
      </c>
      <c r="AH32" s="31">
        <v>16.2</v>
      </c>
      <c r="AI32" s="31">
        <v>15.2</v>
      </c>
      <c r="AJ32" s="31">
        <v>14.3</v>
      </c>
      <c r="AK32" s="31">
        <v>13.7</v>
      </c>
      <c r="AL32" s="31">
        <v>13.9</v>
      </c>
      <c r="AM32" s="31">
        <v>13.7</v>
      </c>
      <c r="AN32" s="31">
        <v>12.8</v>
      </c>
      <c r="AP32" s="31">
        <v>7</v>
      </c>
      <c r="AQ32" s="31">
        <v>6.3</v>
      </c>
      <c r="AR32" s="31">
        <v>6.4</v>
      </c>
      <c r="AS32" s="31">
        <v>7.1</v>
      </c>
      <c r="AT32" s="31">
        <v>8</v>
      </c>
      <c r="AU32" s="31">
        <v>9.4</v>
      </c>
      <c r="AV32" s="31">
        <v>11.5</v>
      </c>
      <c r="AW32" s="31">
        <v>13.3</v>
      </c>
      <c r="AX32" s="31">
        <v>15.7</v>
      </c>
      <c r="AY32" s="31">
        <v>16</v>
      </c>
      <c r="AZ32" s="31">
        <v>16.2</v>
      </c>
      <c r="BA32" s="31">
        <v>15.2</v>
      </c>
      <c r="BB32" s="31">
        <v>14.3</v>
      </c>
      <c r="BC32" s="31">
        <v>13.7</v>
      </c>
      <c r="BD32" s="31">
        <v>13.9</v>
      </c>
      <c r="BE32" s="31">
        <v>13.7</v>
      </c>
      <c r="BF32" s="31">
        <v>12.8</v>
      </c>
      <c r="BH32" s="31">
        <v>8.1999999999999993</v>
      </c>
      <c r="BI32" s="31">
        <v>7.2</v>
      </c>
      <c r="BJ32" s="31">
        <v>7.5</v>
      </c>
      <c r="BK32" s="31">
        <v>8.4</v>
      </c>
      <c r="BL32" s="31">
        <v>9.1999999999999993</v>
      </c>
      <c r="BM32" s="31">
        <v>10.1</v>
      </c>
      <c r="BN32" s="31">
        <v>12.1</v>
      </c>
      <c r="BO32" s="31">
        <v>13.6</v>
      </c>
      <c r="BP32" s="31">
        <v>15.5</v>
      </c>
      <c r="BQ32" s="31">
        <v>15.7</v>
      </c>
      <c r="BR32" s="31">
        <v>15.7</v>
      </c>
      <c r="BS32" s="31">
        <v>15.1</v>
      </c>
      <c r="BT32" s="31">
        <v>14.4</v>
      </c>
      <c r="BU32" s="31">
        <v>14</v>
      </c>
      <c r="BV32" s="31">
        <v>14.4</v>
      </c>
      <c r="BW32" s="31">
        <v>13.9</v>
      </c>
      <c r="BX32" s="31">
        <v>13.1</v>
      </c>
      <c r="BZ32" s="31">
        <v>10.8</v>
      </c>
      <c r="CA32" s="31">
        <v>10</v>
      </c>
      <c r="CB32" s="31">
        <v>9.6999999999999993</v>
      </c>
      <c r="CC32" s="31">
        <v>10.3</v>
      </c>
      <c r="CD32" s="31">
        <v>11.1</v>
      </c>
      <c r="CE32" s="31">
        <v>11.7</v>
      </c>
      <c r="CF32" s="31">
        <v>13.2</v>
      </c>
      <c r="CG32" s="31">
        <v>14.3</v>
      </c>
      <c r="CH32" s="31">
        <v>15.8</v>
      </c>
      <c r="CI32" s="31">
        <v>15.8</v>
      </c>
      <c r="CJ32" s="31">
        <v>15.9</v>
      </c>
      <c r="CK32" s="31">
        <v>15.2</v>
      </c>
      <c r="CL32" s="31">
        <v>14.6</v>
      </c>
      <c r="CM32" s="31">
        <v>14.2</v>
      </c>
      <c r="CN32" s="31">
        <v>14.5</v>
      </c>
      <c r="CO32" s="31">
        <v>14</v>
      </c>
      <c r="CP32" s="31">
        <v>13</v>
      </c>
      <c r="CQ32" s="31">
        <v>14</v>
      </c>
      <c r="CR32" s="31">
        <v>13</v>
      </c>
      <c r="CT32" s="31">
        <v>14.3</v>
      </c>
      <c r="CU32" s="31">
        <v>13.4</v>
      </c>
      <c r="CV32" s="31">
        <v>12.5</v>
      </c>
      <c r="CW32" s="31">
        <v>12.6</v>
      </c>
      <c r="CX32" s="31">
        <v>12.9</v>
      </c>
      <c r="CY32" s="31">
        <v>13.4</v>
      </c>
      <c r="CZ32" s="31">
        <v>14.4</v>
      </c>
      <c r="DA32" s="31">
        <v>15.3</v>
      </c>
      <c r="DB32" s="31">
        <v>16</v>
      </c>
      <c r="DC32" s="31">
        <v>16</v>
      </c>
      <c r="DD32" s="31">
        <v>16</v>
      </c>
      <c r="DE32" s="31">
        <v>15.3</v>
      </c>
      <c r="DF32" s="31">
        <v>14.9</v>
      </c>
      <c r="DG32" s="31">
        <v>14.5</v>
      </c>
      <c r="DH32" s="31">
        <v>14.7</v>
      </c>
      <c r="DI32" s="31">
        <v>14</v>
      </c>
      <c r="DJ32" s="31">
        <v>13</v>
      </c>
      <c r="DK32" s="31">
        <v>14</v>
      </c>
      <c r="DL32" s="31">
        <v>13</v>
      </c>
      <c r="DN32" s="31">
        <v>17.100000000000001</v>
      </c>
      <c r="DO32" s="31">
        <v>15.7</v>
      </c>
      <c r="DP32" s="31">
        <v>15</v>
      </c>
      <c r="DQ32" s="31">
        <v>14.7</v>
      </c>
      <c r="DR32" s="31">
        <v>14.8</v>
      </c>
      <c r="DS32" s="31">
        <v>15</v>
      </c>
      <c r="DT32" s="31">
        <v>15.6</v>
      </c>
      <c r="DU32" s="31">
        <v>15.9</v>
      </c>
      <c r="DV32" s="31">
        <v>16.5</v>
      </c>
      <c r="DW32" s="31">
        <v>16.399999999999999</v>
      </c>
      <c r="DX32" s="31">
        <v>16.399999999999999</v>
      </c>
      <c r="DY32" s="31">
        <v>15.6</v>
      </c>
      <c r="DZ32" s="31">
        <v>15</v>
      </c>
      <c r="EA32" s="31">
        <v>14.7</v>
      </c>
      <c r="EB32" s="31">
        <v>14.8</v>
      </c>
      <c r="EC32" s="31">
        <v>13.9</v>
      </c>
      <c r="ED32" s="31">
        <v>13</v>
      </c>
      <c r="EE32" s="31">
        <v>13.9</v>
      </c>
      <c r="EF32" s="31">
        <v>13</v>
      </c>
      <c r="EH32" s="31">
        <v>19.7</v>
      </c>
      <c r="EI32" s="31">
        <v>18</v>
      </c>
      <c r="EJ32" s="31">
        <v>16.899999999999999</v>
      </c>
      <c r="EK32" s="31">
        <v>16.5</v>
      </c>
      <c r="EL32" s="31">
        <v>16.5</v>
      </c>
      <c r="EM32" s="31">
        <v>16.5</v>
      </c>
      <c r="EN32" s="31">
        <v>16.7</v>
      </c>
      <c r="EO32" s="31">
        <v>16.8</v>
      </c>
      <c r="EP32" s="31">
        <v>17.100000000000001</v>
      </c>
      <c r="EQ32" s="31">
        <v>16.8</v>
      </c>
      <c r="ER32" s="31">
        <v>16.7</v>
      </c>
      <c r="ES32" s="31">
        <v>15.9</v>
      </c>
      <c r="ET32" s="31">
        <v>15.3</v>
      </c>
      <c r="EU32" s="31">
        <v>15</v>
      </c>
      <c r="EV32" s="31">
        <v>15.1</v>
      </c>
      <c r="EW32" s="31">
        <v>14.1</v>
      </c>
      <c r="EX32" s="31">
        <v>13.2</v>
      </c>
      <c r="EY32" s="31">
        <v>22.7</v>
      </c>
      <c r="EZ32" s="31">
        <v>20.3</v>
      </c>
      <c r="FA32" s="31">
        <v>19.100000000000001</v>
      </c>
      <c r="FB32" s="31">
        <v>18.399999999999999</v>
      </c>
      <c r="FC32" s="31">
        <v>18</v>
      </c>
      <c r="FD32" s="31">
        <v>17.8</v>
      </c>
      <c r="FE32" s="31">
        <v>17.7</v>
      </c>
      <c r="FF32" s="31">
        <v>17.7</v>
      </c>
      <c r="FG32" s="31">
        <v>17.600000000000001</v>
      </c>
      <c r="FH32" s="31">
        <v>17.3</v>
      </c>
      <c r="FI32" s="31">
        <v>17</v>
      </c>
      <c r="FJ32" s="31">
        <v>16.2</v>
      </c>
      <c r="FK32" s="31">
        <v>15.6</v>
      </c>
      <c r="FL32" s="31">
        <v>15.4</v>
      </c>
      <c r="FM32" s="31">
        <v>15.4</v>
      </c>
      <c r="FN32" s="31">
        <v>14.3</v>
      </c>
      <c r="FO32" s="31">
        <v>13.4</v>
      </c>
      <c r="FP32" s="31">
        <v>25.9</v>
      </c>
      <c r="FQ32" s="31">
        <v>22.7</v>
      </c>
      <c r="FR32" s="31">
        <v>21.1</v>
      </c>
      <c r="FS32" s="31">
        <v>19.600000000000001</v>
      </c>
      <c r="FT32" s="31">
        <v>19.2</v>
      </c>
      <c r="FU32" s="31">
        <v>19</v>
      </c>
      <c r="FV32" s="31">
        <v>18.7</v>
      </c>
      <c r="FW32" s="31">
        <v>18.5</v>
      </c>
      <c r="FX32" s="31">
        <v>18.100000000000001</v>
      </c>
      <c r="FY32" s="31">
        <v>17.8</v>
      </c>
      <c r="FZ32" s="31">
        <v>17.399999999999999</v>
      </c>
      <c r="GA32" s="31">
        <v>16.5</v>
      </c>
      <c r="GB32" s="31">
        <v>15.9</v>
      </c>
      <c r="GC32" s="31">
        <v>15.7</v>
      </c>
      <c r="GD32" s="31">
        <v>15.6</v>
      </c>
      <c r="GE32" s="31">
        <v>14.5</v>
      </c>
      <c r="GF32" s="31">
        <v>13.6</v>
      </c>
      <c r="GG32" s="31">
        <v>28.3</v>
      </c>
      <c r="GH32" s="31">
        <v>24.8</v>
      </c>
      <c r="GI32" s="31">
        <v>23.3</v>
      </c>
      <c r="GJ32" s="31">
        <v>21.1</v>
      </c>
      <c r="GK32" s="31">
        <v>20.5</v>
      </c>
      <c r="GL32" s="31">
        <v>20.100000000000001</v>
      </c>
      <c r="GM32" s="31">
        <v>19.7</v>
      </c>
      <c r="GN32" s="31">
        <v>19.3</v>
      </c>
      <c r="GO32" s="31">
        <v>18.7</v>
      </c>
      <c r="GP32" s="31">
        <v>18.3</v>
      </c>
      <c r="GQ32" s="31">
        <v>17.7</v>
      </c>
      <c r="GR32" s="31">
        <v>16.899999999999999</v>
      </c>
      <c r="GS32" s="31">
        <v>16.2</v>
      </c>
      <c r="GT32" s="31">
        <v>16.100000000000001</v>
      </c>
      <c r="GU32" s="31">
        <v>15.8</v>
      </c>
      <c r="GV32" s="31">
        <v>14.7</v>
      </c>
      <c r="GW32" s="31">
        <v>13.7</v>
      </c>
      <c r="GX32" s="31">
        <v>29.5</v>
      </c>
      <c r="GY32" s="31">
        <v>26.4</v>
      </c>
      <c r="GZ32" s="31">
        <v>24.3</v>
      </c>
      <c r="HA32" s="31">
        <v>22.2</v>
      </c>
      <c r="HB32" s="31">
        <v>21.7</v>
      </c>
      <c r="HC32" s="31">
        <v>21.3</v>
      </c>
      <c r="HD32" s="31">
        <v>20.7</v>
      </c>
      <c r="HE32" s="31">
        <v>20.3</v>
      </c>
      <c r="HF32" s="31">
        <v>19.5</v>
      </c>
      <c r="HG32" s="31">
        <v>18.7</v>
      </c>
      <c r="HH32" s="31">
        <v>18.2</v>
      </c>
      <c r="HI32" s="31">
        <v>17.2</v>
      </c>
      <c r="HJ32" s="31">
        <v>16.600000000000001</v>
      </c>
      <c r="HK32" s="31">
        <v>16.5</v>
      </c>
      <c r="HL32" s="31">
        <v>16.2</v>
      </c>
      <c r="HM32" s="31">
        <v>15</v>
      </c>
      <c r="HN32" s="31">
        <v>14.1</v>
      </c>
      <c r="HO32" s="31">
        <v>32</v>
      </c>
      <c r="HP32" s="31">
        <v>29.1</v>
      </c>
      <c r="HQ32" s="31">
        <v>27</v>
      </c>
      <c r="HR32" s="31">
        <v>24.1</v>
      </c>
      <c r="HS32" s="31">
        <v>23.1</v>
      </c>
      <c r="HT32" s="31">
        <v>22.6</v>
      </c>
      <c r="HU32" s="31">
        <v>21.8</v>
      </c>
      <c r="HV32" s="31">
        <v>21.2</v>
      </c>
      <c r="HW32" s="31">
        <v>20</v>
      </c>
      <c r="HX32" s="31">
        <v>19.100000000000001</v>
      </c>
      <c r="HY32" s="31">
        <v>18.5</v>
      </c>
      <c r="HZ32" s="31">
        <v>17.399999999999999</v>
      </c>
      <c r="IA32" s="31">
        <v>16.8</v>
      </c>
      <c r="IB32" s="31">
        <v>16.399999999999999</v>
      </c>
      <c r="IC32" s="31">
        <v>15.9</v>
      </c>
      <c r="ID32" s="31">
        <v>15</v>
      </c>
      <c r="IE32" s="31">
        <v>14.2</v>
      </c>
      <c r="IF32" s="31">
        <v>35.200000000000003</v>
      </c>
      <c r="IG32" s="31">
        <v>31.8</v>
      </c>
      <c r="IH32" s="31">
        <v>29.6</v>
      </c>
      <c r="II32" s="31">
        <v>26.3</v>
      </c>
      <c r="IJ32" s="31">
        <v>25.1</v>
      </c>
      <c r="IK32" s="31">
        <v>24</v>
      </c>
      <c r="IL32" s="31">
        <v>23.3</v>
      </c>
      <c r="IM32" s="31">
        <v>22.7</v>
      </c>
      <c r="IN32" s="31">
        <v>21.5</v>
      </c>
      <c r="IO32" s="31">
        <v>20.399999999999999</v>
      </c>
      <c r="IP32" s="31">
        <v>19.7</v>
      </c>
      <c r="IQ32" s="31">
        <v>18.5</v>
      </c>
      <c r="IR32" s="31">
        <v>17.5</v>
      </c>
      <c r="IS32" s="31">
        <v>16.600000000000001</v>
      </c>
      <c r="IT32" s="31">
        <v>16</v>
      </c>
      <c r="IU32" s="31">
        <v>15.2</v>
      </c>
      <c r="IV32" s="31">
        <v>14.8</v>
      </c>
      <c r="IW32" s="31">
        <v>39.1</v>
      </c>
      <c r="IX32" s="31">
        <v>35.4</v>
      </c>
      <c r="IY32" s="31">
        <v>32.299999999999997</v>
      </c>
      <c r="IZ32" s="31">
        <v>28.7</v>
      </c>
      <c r="JA32" s="31">
        <v>27.5</v>
      </c>
      <c r="JB32" s="31">
        <v>26.2</v>
      </c>
      <c r="JC32" s="31">
        <v>25.6</v>
      </c>
      <c r="JD32" s="31">
        <v>24.9</v>
      </c>
      <c r="JE32" s="31">
        <v>23.4</v>
      </c>
      <c r="JF32" s="31">
        <v>22.1</v>
      </c>
      <c r="JG32" s="31">
        <v>21.4</v>
      </c>
      <c r="JH32" s="31">
        <v>19.8</v>
      </c>
      <c r="JI32" s="31">
        <v>18.8</v>
      </c>
      <c r="JJ32" s="31">
        <v>17.7</v>
      </c>
      <c r="JK32" s="31">
        <v>17.100000000000001</v>
      </c>
      <c r="JL32" s="31">
        <v>16.7</v>
      </c>
      <c r="JM32" s="31">
        <v>16</v>
      </c>
      <c r="JN32" s="31">
        <v>42.4</v>
      </c>
      <c r="JO32" s="31">
        <v>39</v>
      </c>
      <c r="JP32" s="31">
        <v>35.4</v>
      </c>
      <c r="JQ32" s="31">
        <v>31.4</v>
      </c>
      <c r="JR32" s="31">
        <v>30.1</v>
      </c>
      <c r="JS32" s="31">
        <v>28.7</v>
      </c>
      <c r="JT32" s="31">
        <v>27.9</v>
      </c>
      <c r="JU32" s="31">
        <v>27.3</v>
      </c>
      <c r="JV32" s="31">
        <v>25.5</v>
      </c>
      <c r="JW32" s="31">
        <v>24.1</v>
      </c>
      <c r="JX32" s="31">
        <v>23.1</v>
      </c>
      <c r="JY32" s="31">
        <v>21.5</v>
      </c>
      <c r="JZ32" s="31">
        <v>20.3</v>
      </c>
      <c r="KA32" s="31">
        <v>19.100000000000001</v>
      </c>
      <c r="KB32" s="31">
        <v>18.7</v>
      </c>
      <c r="KC32" s="31">
        <v>18.100000000000001</v>
      </c>
      <c r="KD32" s="31">
        <v>17.5</v>
      </c>
    </row>
    <row r="33" spans="5:290" x14ac:dyDescent="0.3">
      <c r="E33" s="32">
        <v>42216</v>
      </c>
      <c r="F33" s="31">
        <v>4.2</v>
      </c>
      <c r="G33" s="31">
        <v>5</v>
      </c>
      <c r="H33" s="31">
        <v>5.2</v>
      </c>
      <c r="I33" s="31">
        <v>5.9</v>
      </c>
      <c r="J33" s="31">
        <v>7.2</v>
      </c>
      <c r="K33" s="31">
        <v>8.3000000000000007</v>
      </c>
      <c r="L33" s="31">
        <v>10.4</v>
      </c>
      <c r="M33" s="31">
        <v>12.2</v>
      </c>
      <c r="N33" s="31">
        <v>15.2</v>
      </c>
      <c r="O33" s="31">
        <v>16.399999999999999</v>
      </c>
      <c r="P33" s="31">
        <v>16.600000000000001</v>
      </c>
      <c r="Q33" s="31">
        <v>15.6</v>
      </c>
      <c r="R33" s="31">
        <v>14.8</v>
      </c>
      <c r="S33" s="31">
        <v>14.2</v>
      </c>
      <c r="T33" s="31">
        <v>14.4</v>
      </c>
      <c r="U33" s="31">
        <v>14.3</v>
      </c>
      <c r="V33" s="31">
        <v>13.4</v>
      </c>
      <c r="X33" s="31">
        <v>4.2</v>
      </c>
      <c r="Y33" s="31">
        <v>5</v>
      </c>
      <c r="Z33" s="31">
        <v>5.2</v>
      </c>
      <c r="AA33" s="31">
        <v>5.9</v>
      </c>
      <c r="AB33" s="31">
        <v>7.2</v>
      </c>
      <c r="AC33" s="31">
        <v>8.3000000000000007</v>
      </c>
      <c r="AD33" s="31">
        <v>10.4</v>
      </c>
      <c r="AE33" s="31">
        <v>12.2</v>
      </c>
      <c r="AF33" s="31">
        <v>15.2</v>
      </c>
      <c r="AG33" s="31">
        <v>16.399999999999999</v>
      </c>
      <c r="AH33" s="31">
        <v>16.600000000000001</v>
      </c>
      <c r="AI33" s="31">
        <v>15.6</v>
      </c>
      <c r="AJ33" s="31">
        <v>14.8</v>
      </c>
      <c r="AK33" s="31">
        <v>14.2</v>
      </c>
      <c r="AL33" s="31">
        <v>14.4</v>
      </c>
      <c r="AM33" s="31">
        <v>14.3</v>
      </c>
      <c r="AN33" s="31">
        <v>13.4</v>
      </c>
      <c r="AP33" s="31">
        <v>4.2</v>
      </c>
      <c r="AQ33" s="31">
        <v>5</v>
      </c>
      <c r="AR33" s="31">
        <v>5.2</v>
      </c>
      <c r="AS33" s="31">
        <v>5.9</v>
      </c>
      <c r="AT33" s="31">
        <v>7.2</v>
      </c>
      <c r="AU33" s="31">
        <v>8.3000000000000007</v>
      </c>
      <c r="AV33" s="31">
        <v>10.4</v>
      </c>
      <c r="AW33" s="31">
        <v>12.2</v>
      </c>
      <c r="AX33" s="31">
        <v>15.2</v>
      </c>
      <c r="AY33" s="31">
        <v>16.399999999999999</v>
      </c>
      <c r="AZ33" s="31">
        <v>16.600000000000001</v>
      </c>
      <c r="BA33" s="31">
        <v>15.6</v>
      </c>
      <c r="BB33" s="31">
        <v>14.8</v>
      </c>
      <c r="BC33" s="31">
        <v>14.2</v>
      </c>
      <c r="BD33" s="31">
        <v>14.4</v>
      </c>
      <c r="BE33" s="31">
        <v>14.3</v>
      </c>
      <c r="BF33" s="31">
        <v>13.4</v>
      </c>
      <c r="BH33" s="31">
        <v>4.5</v>
      </c>
      <c r="BI33" s="31">
        <v>5.0999999999999996</v>
      </c>
      <c r="BJ33" s="31">
        <v>5.2</v>
      </c>
      <c r="BK33" s="31">
        <v>6.6</v>
      </c>
      <c r="BL33" s="31">
        <v>8.1999999999999993</v>
      </c>
      <c r="BM33" s="31">
        <v>9.3000000000000007</v>
      </c>
      <c r="BN33" s="31">
        <v>11.4</v>
      </c>
      <c r="BO33" s="31">
        <v>13.1</v>
      </c>
      <c r="BP33" s="31">
        <v>15.4</v>
      </c>
      <c r="BQ33" s="31">
        <v>16.2</v>
      </c>
      <c r="BR33" s="31">
        <v>16.2</v>
      </c>
      <c r="BS33" s="31">
        <v>15.5</v>
      </c>
      <c r="BT33" s="31">
        <v>15</v>
      </c>
      <c r="BU33" s="31">
        <v>14.6</v>
      </c>
      <c r="BV33" s="31">
        <v>15</v>
      </c>
      <c r="BW33" s="31">
        <v>14.7</v>
      </c>
      <c r="BX33" s="31">
        <v>13.7</v>
      </c>
      <c r="BZ33" s="31">
        <v>5.7</v>
      </c>
      <c r="CA33" s="31">
        <v>6.4</v>
      </c>
      <c r="CB33" s="31">
        <v>6.6</v>
      </c>
      <c r="CC33" s="31">
        <v>8.3000000000000007</v>
      </c>
      <c r="CD33" s="31">
        <v>10.1</v>
      </c>
      <c r="CE33" s="31">
        <v>11.1</v>
      </c>
      <c r="CF33" s="31">
        <v>13</v>
      </c>
      <c r="CG33" s="31">
        <v>14.4</v>
      </c>
      <c r="CH33" s="31">
        <v>16.100000000000001</v>
      </c>
      <c r="CI33" s="31">
        <v>16.399999999999999</v>
      </c>
      <c r="CJ33" s="31">
        <v>16.399999999999999</v>
      </c>
      <c r="CK33" s="31">
        <v>15.7</v>
      </c>
      <c r="CL33" s="31">
        <v>15.2</v>
      </c>
      <c r="CM33" s="31">
        <v>14.9</v>
      </c>
      <c r="CN33" s="31">
        <v>15.2</v>
      </c>
      <c r="CO33" s="31">
        <v>14.8</v>
      </c>
      <c r="CP33" s="31">
        <v>13.7</v>
      </c>
      <c r="CQ33" s="31">
        <v>14.8</v>
      </c>
      <c r="CR33" s="31">
        <v>13.7</v>
      </c>
      <c r="CT33" s="31">
        <v>9.3000000000000007</v>
      </c>
      <c r="CU33" s="31">
        <v>9.6999999999999993</v>
      </c>
      <c r="CV33" s="31">
        <v>9.8000000000000007</v>
      </c>
      <c r="CW33" s="31">
        <v>10.8</v>
      </c>
      <c r="CX33" s="31">
        <v>11.8</v>
      </c>
      <c r="CY33" s="31">
        <v>12.9</v>
      </c>
      <c r="CZ33" s="31">
        <v>14.3</v>
      </c>
      <c r="DA33" s="31">
        <v>15.2</v>
      </c>
      <c r="DB33" s="31">
        <v>16.399999999999999</v>
      </c>
      <c r="DC33" s="31">
        <v>16.600000000000001</v>
      </c>
      <c r="DD33" s="31">
        <v>16.5</v>
      </c>
      <c r="DE33" s="31">
        <v>15.9</v>
      </c>
      <c r="DF33" s="31">
        <v>15.5</v>
      </c>
      <c r="DG33" s="31">
        <v>15.3</v>
      </c>
      <c r="DH33" s="31">
        <v>15.5</v>
      </c>
      <c r="DI33" s="31">
        <v>14.9</v>
      </c>
      <c r="DJ33" s="31">
        <v>13.8</v>
      </c>
      <c r="DK33" s="31">
        <v>14.9</v>
      </c>
      <c r="DL33" s="31">
        <v>13.8</v>
      </c>
      <c r="DN33" s="31">
        <v>11.4</v>
      </c>
      <c r="DO33" s="31">
        <v>12</v>
      </c>
      <c r="DP33" s="31">
        <v>12.3</v>
      </c>
      <c r="DQ33" s="31">
        <v>12.7</v>
      </c>
      <c r="DR33" s="31">
        <v>13.6</v>
      </c>
      <c r="DS33" s="31">
        <v>14.3</v>
      </c>
      <c r="DT33" s="31">
        <v>15.4</v>
      </c>
      <c r="DU33" s="31">
        <v>15.9</v>
      </c>
      <c r="DV33" s="31">
        <v>16.8</v>
      </c>
      <c r="DW33" s="31">
        <v>16.899999999999999</v>
      </c>
      <c r="DX33" s="31">
        <v>16.8</v>
      </c>
      <c r="DY33" s="31">
        <v>16.2</v>
      </c>
      <c r="DZ33" s="31">
        <v>15.7</v>
      </c>
      <c r="EA33" s="31">
        <v>15.5</v>
      </c>
      <c r="EB33" s="31">
        <v>15.7</v>
      </c>
      <c r="EC33" s="31">
        <v>15</v>
      </c>
      <c r="ED33" s="31">
        <v>13.8</v>
      </c>
      <c r="EE33" s="31">
        <v>15</v>
      </c>
      <c r="EF33" s="31">
        <v>13.8</v>
      </c>
      <c r="EH33" s="31">
        <v>13.1</v>
      </c>
      <c r="EI33" s="31">
        <v>13.9</v>
      </c>
      <c r="EJ33" s="31">
        <v>14.3</v>
      </c>
      <c r="EK33" s="31">
        <v>14.8</v>
      </c>
      <c r="EL33" s="31">
        <v>15.3</v>
      </c>
      <c r="EM33" s="31">
        <v>15.8</v>
      </c>
      <c r="EN33" s="31">
        <v>16.5</v>
      </c>
      <c r="EO33" s="31">
        <v>16.7</v>
      </c>
      <c r="EP33" s="31">
        <v>17.3</v>
      </c>
      <c r="EQ33" s="31">
        <v>17.2</v>
      </c>
      <c r="ER33" s="31">
        <v>17.100000000000001</v>
      </c>
      <c r="ES33" s="31">
        <v>16.5</v>
      </c>
      <c r="ET33" s="31">
        <v>16.100000000000001</v>
      </c>
      <c r="EU33" s="31">
        <v>16</v>
      </c>
      <c r="EV33" s="31">
        <v>16.100000000000001</v>
      </c>
      <c r="EW33" s="31">
        <v>15.3</v>
      </c>
      <c r="EX33" s="31">
        <v>14</v>
      </c>
      <c r="EY33" s="31">
        <v>15.1</v>
      </c>
      <c r="EZ33" s="31">
        <v>15.8</v>
      </c>
      <c r="FA33" s="31">
        <v>16.3</v>
      </c>
      <c r="FB33" s="31">
        <v>16.7</v>
      </c>
      <c r="FC33" s="31">
        <v>16.8</v>
      </c>
      <c r="FD33" s="31">
        <v>17</v>
      </c>
      <c r="FE33" s="31">
        <v>17.399999999999999</v>
      </c>
      <c r="FF33" s="31">
        <v>17.5</v>
      </c>
      <c r="FG33" s="31">
        <v>17.8</v>
      </c>
      <c r="FH33" s="31">
        <v>17.7</v>
      </c>
      <c r="FI33" s="31">
        <v>17.5</v>
      </c>
      <c r="FJ33" s="31">
        <v>16.8</v>
      </c>
      <c r="FK33" s="31">
        <v>16.5</v>
      </c>
      <c r="FL33" s="31">
        <v>16.399999999999999</v>
      </c>
      <c r="FM33" s="31">
        <v>16.5</v>
      </c>
      <c r="FN33" s="31">
        <v>15.5</v>
      </c>
      <c r="FO33" s="31">
        <v>14.3</v>
      </c>
      <c r="FP33" s="31">
        <v>16.899999999999999</v>
      </c>
      <c r="FQ33" s="31">
        <v>17.3</v>
      </c>
      <c r="FR33" s="31">
        <v>17.8</v>
      </c>
      <c r="FS33" s="31">
        <v>18</v>
      </c>
      <c r="FT33" s="31">
        <v>18</v>
      </c>
      <c r="FU33" s="31">
        <v>18.2</v>
      </c>
      <c r="FV33" s="31">
        <v>18.3</v>
      </c>
      <c r="FW33" s="31">
        <v>18.3</v>
      </c>
      <c r="FX33" s="31">
        <v>18.3</v>
      </c>
      <c r="FY33" s="31">
        <v>18.2</v>
      </c>
      <c r="FZ33" s="31">
        <v>17.8</v>
      </c>
      <c r="GA33" s="31">
        <v>17.2</v>
      </c>
      <c r="GB33" s="31">
        <v>16.8</v>
      </c>
      <c r="GC33" s="31">
        <v>16.899999999999999</v>
      </c>
      <c r="GD33" s="31">
        <v>16.899999999999999</v>
      </c>
      <c r="GE33" s="31">
        <v>15.7</v>
      </c>
      <c r="GF33" s="31">
        <v>14.6</v>
      </c>
      <c r="GG33" s="31">
        <v>18.600000000000001</v>
      </c>
      <c r="GH33" s="31">
        <v>19</v>
      </c>
      <c r="GI33" s="31">
        <v>19.3</v>
      </c>
      <c r="GJ33" s="31">
        <v>19.399999999999999</v>
      </c>
      <c r="GK33" s="31">
        <v>19.3</v>
      </c>
      <c r="GL33" s="31">
        <v>19.2</v>
      </c>
      <c r="GM33" s="31">
        <v>19.2</v>
      </c>
      <c r="GN33" s="31">
        <v>19.100000000000001</v>
      </c>
      <c r="GO33" s="31">
        <v>18.899999999999999</v>
      </c>
      <c r="GP33" s="31">
        <v>18.600000000000001</v>
      </c>
      <c r="GQ33" s="31">
        <v>18.2</v>
      </c>
      <c r="GR33" s="31">
        <v>17.600000000000001</v>
      </c>
      <c r="GS33" s="31">
        <v>17.3</v>
      </c>
      <c r="GT33" s="31">
        <v>17.3</v>
      </c>
      <c r="GU33" s="31">
        <v>17.3</v>
      </c>
      <c r="GV33" s="31">
        <v>16</v>
      </c>
      <c r="GW33" s="31">
        <v>14.8</v>
      </c>
      <c r="GX33" s="31">
        <v>19.5</v>
      </c>
      <c r="GY33" s="31">
        <v>20.100000000000001</v>
      </c>
      <c r="GZ33" s="31">
        <v>20.5</v>
      </c>
      <c r="HA33" s="31">
        <v>20.8</v>
      </c>
      <c r="HB33" s="31">
        <v>20.6</v>
      </c>
      <c r="HC33" s="31">
        <v>20.399999999999999</v>
      </c>
      <c r="HD33" s="31">
        <v>20.2</v>
      </c>
      <c r="HE33" s="31">
        <v>20</v>
      </c>
      <c r="HF33" s="31">
        <v>19.600000000000001</v>
      </c>
      <c r="HG33" s="31">
        <v>19.100000000000001</v>
      </c>
      <c r="HH33" s="31">
        <v>18.8</v>
      </c>
      <c r="HI33" s="31">
        <v>18.100000000000001</v>
      </c>
      <c r="HJ33" s="31">
        <v>17.8</v>
      </c>
      <c r="HK33" s="31">
        <v>17.8</v>
      </c>
      <c r="HL33" s="31">
        <v>17.7</v>
      </c>
      <c r="HM33" s="31">
        <v>16.399999999999999</v>
      </c>
      <c r="HN33" s="31">
        <v>15.3</v>
      </c>
      <c r="HO33" s="31">
        <v>21.8</v>
      </c>
      <c r="HP33" s="31">
        <v>22.3</v>
      </c>
      <c r="HQ33" s="31">
        <v>22.8</v>
      </c>
      <c r="HR33" s="31">
        <v>22.6</v>
      </c>
      <c r="HS33" s="31">
        <v>22.2</v>
      </c>
      <c r="HT33" s="31">
        <v>21.9</v>
      </c>
      <c r="HU33" s="31">
        <v>21.3</v>
      </c>
      <c r="HV33" s="31">
        <v>20.9</v>
      </c>
      <c r="HW33" s="31">
        <v>20.100000000000001</v>
      </c>
      <c r="HX33" s="31">
        <v>19.5</v>
      </c>
      <c r="HY33" s="31">
        <v>19.100000000000001</v>
      </c>
      <c r="HZ33" s="31">
        <v>18.3</v>
      </c>
      <c r="IA33" s="31">
        <v>18.100000000000001</v>
      </c>
      <c r="IB33" s="31">
        <v>18</v>
      </c>
      <c r="IC33" s="31">
        <v>17.600000000000001</v>
      </c>
      <c r="ID33" s="31">
        <v>16.5</v>
      </c>
      <c r="IE33" s="31">
        <v>15.6</v>
      </c>
      <c r="IF33" s="31">
        <v>24.2</v>
      </c>
      <c r="IG33" s="31">
        <v>24.7</v>
      </c>
      <c r="IH33" s="31">
        <v>25.1</v>
      </c>
      <c r="II33" s="31">
        <v>24.7</v>
      </c>
      <c r="IJ33" s="31">
        <v>24.1</v>
      </c>
      <c r="IK33" s="31">
        <v>23.5</v>
      </c>
      <c r="IL33" s="31">
        <v>22.8</v>
      </c>
      <c r="IM33" s="31">
        <v>22.3</v>
      </c>
      <c r="IN33" s="31">
        <v>21.5</v>
      </c>
      <c r="IO33" s="31">
        <v>20.9</v>
      </c>
      <c r="IP33" s="31">
        <v>20.399999999999999</v>
      </c>
      <c r="IQ33" s="31">
        <v>19.600000000000001</v>
      </c>
      <c r="IR33" s="31">
        <v>19.100000000000001</v>
      </c>
      <c r="IS33" s="31">
        <v>18.5</v>
      </c>
      <c r="IT33" s="31">
        <v>18</v>
      </c>
      <c r="IU33" s="31">
        <v>17</v>
      </c>
      <c r="IV33" s="31">
        <v>16.5</v>
      </c>
      <c r="IW33" s="31">
        <v>27.2</v>
      </c>
      <c r="IX33" s="31">
        <v>27.5</v>
      </c>
      <c r="IY33" s="31">
        <v>27.8</v>
      </c>
      <c r="IZ33" s="31">
        <v>27.3</v>
      </c>
      <c r="JA33" s="31">
        <v>26.7</v>
      </c>
      <c r="JB33" s="31">
        <v>25.9</v>
      </c>
      <c r="JC33" s="31">
        <v>25.2</v>
      </c>
      <c r="JD33" s="31">
        <v>24.6</v>
      </c>
      <c r="JE33" s="31">
        <v>23.7</v>
      </c>
      <c r="JF33" s="31">
        <v>22.8</v>
      </c>
      <c r="JG33" s="31">
        <v>22.3</v>
      </c>
      <c r="JH33" s="31">
        <v>21.2</v>
      </c>
      <c r="JI33" s="31">
        <v>20.7</v>
      </c>
      <c r="JJ33" s="31">
        <v>19.899999999999999</v>
      </c>
      <c r="JK33" s="31">
        <v>19.3</v>
      </c>
      <c r="JL33" s="31">
        <v>18.8</v>
      </c>
      <c r="JM33" s="31">
        <v>18</v>
      </c>
      <c r="JN33" s="31">
        <v>30</v>
      </c>
      <c r="JO33" s="31">
        <v>30.4</v>
      </c>
      <c r="JP33" s="31">
        <v>30.9</v>
      </c>
      <c r="JQ33" s="31">
        <v>30.3</v>
      </c>
      <c r="JR33" s="31">
        <v>29.5</v>
      </c>
      <c r="JS33" s="31">
        <v>28.8</v>
      </c>
      <c r="JT33" s="31">
        <v>27.9</v>
      </c>
      <c r="JU33" s="31">
        <v>27.3</v>
      </c>
      <c r="JV33" s="31">
        <v>26</v>
      </c>
      <c r="JW33" s="31">
        <v>25</v>
      </c>
      <c r="JX33" s="31">
        <v>24.3</v>
      </c>
      <c r="JY33" s="31">
        <v>23.2</v>
      </c>
      <c r="JZ33" s="31">
        <v>22.7</v>
      </c>
      <c r="KA33" s="31">
        <v>21.8</v>
      </c>
      <c r="KB33" s="31">
        <v>21.4</v>
      </c>
      <c r="KC33" s="31">
        <v>20.7</v>
      </c>
      <c r="KD33" s="31">
        <v>19.899999999999999</v>
      </c>
    </row>
    <row r="34" spans="5:290" x14ac:dyDescent="0.3">
      <c r="E34" s="32">
        <v>42247</v>
      </c>
      <c r="F34" s="31">
        <v>3.9</v>
      </c>
      <c r="G34" s="31">
        <v>4.4000000000000004</v>
      </c>
      <c r="H34" s="31">
        <v>4.5999999999999996</v>
      </c>
      <c r="I34" s="31">
        <v>5.6</v>
      </c>
      <c r="J34" s="31">
        <v>6.8</v>
      </c>
      <c r="K34" s="31">
        <v>7.9</v>
      </c>
      <c r="L34" s="31">
        <v>9.9</v>
      </c>
      <c r="M34" s="31">
        <v>12</v>
      </c>
      <c r="N34" s="31">
        <v>15</v>
      </c>
      <c r="O34" s="31">
        <v>16.100000000000001</v>
      </c>
      <c r="P34" s="31">
        <v>16.399999999999999</v>
      </c>
      <c r="Q34" s="31">
        <v>15.2</v>
      </c>
      <c r="R34" s="31">
        <v>14.4</v>
      </c>
      <c r="S34" s="31">
        <v>13.8</v>
      </c>
      <c r="T34" s="31">
        <v>14.1</v>
      </c>
      <c r="U34" s="31">
        <v>14</v>
      </c>
      <c r="V34" s="31">
        <v>13.1</v>
      </c>
      <c r="X34" s="31">
        <v>3.9</v>
      </c>
      <c r="Y34" s="31">
        <v>4.4000000000000004</v>
      </c>
      <c r="Z34" s="31">
        <v>4.5999999999999996</v>
      </c>
      <c r="AA34" s="31">
        <v>5.6</v>
      </c>
      <c r="AB34" s="31">
        <v>6.8</v>
      </c>
      <c r="AC34" s="31">
        <v>7.9</v>
      </c>
      <c r="AD34" s="31">
        <v>9.9</v>
      </c>
      <c r="AE34" s="31">
        <v>12</v>
      </c>
      <c r="AF34" s="31">
        <v>15</v>
      </c>
      <c r="AG34" s="31">
        <v>16.100000000000001</v>
      </c>
      <c r="AH34" s="31">
        <v>16.399999999999999</v>
      </c>
      <c r="AI34" s="31">
        <v>15.2</v>
      </c>
      <c r="AJ34" s="31">
        <v>14.4</v>
      </c>
      <c r="AK34" s="31">
        <v>13.8</v>
      </c>
      <c r="AL34" s="31">
        <v>14.1</v>
      </c>
      <c r="AM34" s="31">
        <v>14</v>
      </c>
      <c r="AN34" s="31">
        <v>13.1</v>
      </c>
      <c r="AP34" s="31">
        <v>3.9</v>
      </c>
      <c r="AQ34" s="31">
        <v>4.4000000000000004</v>
      </c>
      <c r="AR34" s="31">
        <v>4.5999999999999996</v>
      </c>
      <c r="AS34" s="31">
        <v>5.6</v>
      </c>
      <c r="AT34" s="31">
        <v>6.8</v>
      </c>
      <c r="AU34" s="31">
        <v>7.9</v>
      </c>
      <c r="AV34" s="31">
        <v>9.9</v>
      </c>
      <c r="AW34" s="31">
        <v>12</v>
      </c>
      <c r="AX34" s="31">
        <v>15</v>
      </c>
      <c r="AY34" s="31">
        <v>16.100000000000001</v>
      </c>
      <c r="AZ34" s="31">
        <v>16.399999999999999</v>
      </c>
      <c r="BA34" s="31">
        <v>15.2</v>
      </c>
      <c r="BB34" s="31">
        <v>14.4</v>
      </c>
      <c r="BC34" s="31">
        <v>13.8</v>
      </c>
      <c r="BD34" s="31">
        <v>14.1</v>
      </c>
      <c r="BE34" s="31">
        <v>14</v>
      </c>
      <c r="BF34" s="31">
        <v>13.1</v>
      </c>
      <c r="BH34" s="31">
        <v>4.2</v>
      </c>
      <c r="BI34" s="31">
        <v>4.5</v>
      </c>
      <c r="BJ34" s="31">
        <v>4.7</v>
      </c>
      <c r="BK34" s="31">
        <v>6.2</v>
      </c>
      <c r="BL34" s="31">
        <v>7.8</v>
      </c>
      <c r="BM34" s="31">
        <v>9</v>
      </c>
      <c r="BN34" s="31">
        <v>11.1</v>
      </c>
      <c r="BO34" s="31">
        <v>12.9</v>
      </c>
      <c r="BP34" s="31">
        <v>15.2</v>
      </c>
      <c r="BQ34" s="31">
        <v>15.9</v>
      </c>
      <c r="BR34" s="31">
        <v>16</v>
      </c>
      <c r="BS34" s="31">
        <v>15.1</v>
      </c>
      <c r="BT34" s="31">
        <v>14.6</v>
      </c>
      <c r="BU34" s="31">
        <v>14.2</v>
      </c>
      <c r="BV34" s="31">
        <v>14.6</v>
      </c>
      <c r="BW34" s="31">
        <v>14.3</v>
      </c>
      <c r="BX34" s="31">
        <v>13.4</v>
      </c>
      <c r="BZ34" s="31">
        <v>5.4</v>
      </c>
      <c r="CA34" s="31">
        <v>5.8</v>
      </c>
      <c r="CB34" s="31">
        <v>6.1</v>
      </c>
      <c r="CC34" s="31">
        <v>7.8</v>
      </c>
      <c r="CD34" s="31">
        <v>9.4</v>
      </c>
      <c r="CE34" s="31">
        <v>10.6</v>
      </c>
      <c r="CF34" s="31">
        <v>12.7</v>
      </c>
      <c r="CG34" s="31">
        <v>14.1</v>
      </c>
      <c r="CH34" s="31">
        <v>15.8</v>
      </c>
      <c r="CI34" s="31">
        <v>16</v>
      </c>
      <c r="CJ34" s="31">
        <v>16.100000000000001</v>
      </c>
      <c r="CK34" s="31">
        <v>15.3</v>
      </c>
      <c r="CL34" s="31">
        <v>14.9</v>
      </c>
      <c r="CM34" s="31">
        <v>14.6</v>
      </c>
      <c r="CN34" s="31">
        <v>14.9</v>
      </c>
      <c r="CO34" s="31">
        <v>14.5</v>
      </c>
      <c r="CP34" s="31">
        <v>13.5</v>
      </c>
      <c r="CQ34" s="31">
        <v>14.5</v>
      </c>
      <c r="CR34" s="31">
        <v>13.5</v>
      </c>
      <c r="CT34" s="31">
        <v>8.3000000000000007</v>
      </c>
      <c r="CU34" s="31">
        <v>8.9</v>
      </c>
      <c r="CV34" s="31">
        <v>9.1999999999999993</v>
      </c>
      <c r="CW34" s="31">
        <v>10.199999999999999</v>
      </c>
      <c r="CX34" s="31">
        <v>11.2</v>
      </c>
      <c r="CY34" s="31">
        <v>12.3</v>
      </c>
      <c r="CZ34" s="31">
        <v>13.8</v>
      </c>
      <c r="DA34" s="31">
        <v>15</v>
      </c>
      <c r="DB34" s="31">
        <v>16.100000000000001</v>
      </c>
      <c r="DC34" s="31">
        <v>16.3</v>
      </c>
      <c r="DD34" s="31">
        <v>16.3</v>
      </c>
      <c r="DE34" s="31">
        <v>15.6</v>
      </c>
      <c r="DF34" s="31">
        <v>15.2</v>
      </c>
      <c r="DG34" s="31">
        <v>15</v>
      </c>
      <c r="DH34" s="31">
        <v>15.2</v>
      </c>
      <c r="DI34" s="31">
        <v>14.7</v>
      </c>
      <c r="DJ34" s="31">
        <v>13.5</v>
      </c>
      <c r="DK34" s="31">
        <v>14.7</v>
      </c>
      <c r="DL34" s="31">
        <v>13.5</v>
      </c>
      <c r="DN34" s="31">
        <v>10.199999999999999</v>
      </c>
      <c r="DO34" s="31">
        <v>10.9</v>
      </c>
      <c r="DP34" s="31">
        <v>11.4</v>
      </c>
      <c r="DQ34" s="31">
        <v>12.3</v>
      </c>
      <c r="DR34" s="31">
        <v>13.1</v>
      </c>
      <c r="DS34" s="31">
        <v>13.9</v>
      </c>
      <c r="DT34" s="31">
        <v>15</v>
      </c>
      <c r="DU34" s="31">
        <v>15.8</v>
      </c>
      <c r="DV34" s="31">
        <v>16.7</v>
      </c>
      <c r="DW34" s="31">
        <v>16.7</v>
      </c>
      <c r="DX34" s="31">
        <v>16.5</v>
      </c>
      <c r="DY34" s="31">
        <v>15.8</v>
      </c>
      <c r="DZ34" s="31">
        <v>15.4</v>
      </c>
      <c r="EA34" s="31">
        <v>15.3</v>
      </c>
      <c r="EB34" s="31">
        <v>15.5</v>
      </c>
      <c r="EC34" s="31">
        <v>14.7</v>
      </c>
      <c r="ED34" s="31">
        <v>13.6</v>
      </c>
      <c r="EE34" s="31">
        <v>14.7</v>
      </c>
      <c r="EF34" s="31">
        <v>13.6</v>
      </c>
      <c r="EH34" s="31">
        <v>12.4</v>
      </c>
      <c r="EI34" s="31">
        <v>13.2</v>
      </c>
      <c r="EJ34" s="31">
        <v>13.6</v>
      </c>
      <c r="EK34" s="31">
        <v>14.5</v>
      </c>
      <c r="EL34" s="31">
        <v>15</v>
      </c>
      <c r="EM34" s="31">
        <v>15.7</v>
      </c>
      <c r="EN34" s="31">
        <v>16.3</v>
      </c>
      <c r="EO34" s="31">
        <v>16.8</v>
      </c>
      <c r="EP34" s="31">
        <v>17.2</v>
      </c>
      <c r="EQ34" s="31">
        <v>17</v>
      </c>
      <c r="ER34" s="31">
        <v>16.8</v>
      </c>
      <c r="ES34" s="31">
        <v>16.2</v>
      </c>
      <c r="ET34" s="31">
        <v>15.8</v>
      </c>
      <c r="EU34" s="31">
        <v>15.7</v>
      </c>
      <c r="EV34" s="31">
        <v>15.9</v>
      </c>
      <c r="EW34" s="31">
        <v>15</v>
      </c>
      <c r="EX34" s="31">
        <v>13.8</v>
      </c>
      <c r="EY34" s="31">
        <v>14.9</v>
      </c>
      <c r="EZ34" s="31">
        <v>15.5</v>
      </c>
      <c r="FA34" s="31">
        <v>16</v>
      </c>
      <c r="FB34" s="31">
        <v>16.600000000000001</v>
      </c>
      <c r="FC34" s="31">
        <v>16.7</v>
      </c>
      <c r="FD34" s="31">
        <v>17.3</v>
      </c>
      <c r="FE34" s="31">
        <v>17.5</v>
      </c>
      <c r="FF34" s="31">
        <v>17.899999999999999</v>
      </c>
      <c r="FG34" s="31">
        <v>17.7</v>
      </c>
      <c r="FH34" s="31">
        <v>17.5</v>
      </c>
      <c r="FI34" s="31">
        <v>17.2</v>
      </c>
      <c r="FJ34" s="31">
        <v>16.5</v>
      </c>
      <c r="FK34" s="31">
        <v>16.2</v>
      </c>
      <c r="FL34" s="31">
        <v>16.100000000000001</v>
      </c>
      <c r="FM34" s="31">
        <v>16.3</v>
      </c>
      <c r="FN34" s="31">
        <v>15.3</v>
      </c>
      <c r="FO34" s="31">
        <v>14</v>
      </c>
      <c r="FP34" s="31">
        <v>17.100000000000001</v>
      </c>
      <c r="FQ34" s="31">
        <v>17.399999999999999</v>
      </c>
      <c r="FR34" s="31">
        <v>17.8</v>
      </c>
      <c r="FS34" s="31">
        <v>18.100000000000001</v>
      </c>
      <c r="FT34" s="31">
        <v>18.100000000000001</v>
      </c>
      <c r="FU34" s="31">
        <v>18.600000000000001</v>
      </c>
      <c r="FV34" s="31">
        <v>18.5</v>
      </c>
      <c r="FW34" s="31">
        <v>18.600000000000001</v>
      </c>
      <c r="FX34" s="31">
        <v>18.2</v>
      </c>
      <c r="FY34" s="31">
        <v>18</v>
      </c>
      <c r="FZ34" s="31">
        <v>17.5</v>
      </c>
      <c r="GA34" s="31">
        <v>16.899999999999999</v>
      </c>
      <c r="GB34" s="31">
        <v>16.600000000000001</v>
      </c>
      <c r="GC34" s="31">
        <v>16.600000000000001</v>
      </c>
      <c r="GD34" s="31">
        <v>16.600000000000001</v>
      </c>
      <c r="GE34" s="31">
        <v>15.5</v>
      </c>
      <c r="GF34" s="31">
        <v>14.3</v>
      </c>
      <c r="GG34" s="31">
        <v>19.3</v>
      </c>
      <c r="GH34" s="31">
        <v>19.399999999999999</v>
      </c>
      <c r="GI34" s="31">
        <v>19.600000000000001</v>
      </c>
      <c r="GJ34" s="31">
        <v>19.8</v>
      </c>
      <c r="GK34" s="31">
        <v>19.7</v>
      </c>
      <c r="GL34" s="31">
        <v>19.8</v>
      </c>
      <c r="GM34" s="31">
        <v>19.5</v>
      </c>
      <c r="GN34" s="31">
        <v>19.3</v>
      </c>
      <c r="GO34" s="31">
        <v>18.899999999999999</v>
      </c>
      <c r="GP34" s="31">
        <v>18.5</v>
      </c>
      <c r="GQ34" s="31">
        <v>17.899999999999999</v>
      </c>
      <c r="GR34" s="31">
        <v>17.3</v>
      </c>
      <c r="GS34" s="31">
        <v>17</v>
      </c>
      <c r="GT34" s="31">
        <v>17.100000000000001</v>
      </c>
      <c r="GU34" s="31">
        <v>17</v>
      </c>
      <c r="GV34" s="31">
        <v>15.8</v>
      </c>
      <c r="GW34" s="31">
        <v>14.5</v>
      </c>
      <c r="GX34" s="31">
        <v>20.7</v>
      </c>
      <c r="GY34" s="31">
        <v>21</v>
      </c>
      <c r="GZ34" s="31">
        <v>21.2</v>
      </c>
      <c r="HA34" s="31">
        <v>21.4</v>
      </c>
      <c r="HB34" s="31">
        <v>21.2</v>
      </c>
      <c r="HC34" s="31">
        <v>21</v>
      </c>
      <c r="HD34" s="31">
        <v>20.7</v>
      </c>
      <c r="HE34" s="31">
        <v>20.399999999999999</v>
      </c>
      <c r="HF34" s="31">
        <v>19.600000000000001</v>
      </c>
      <c r="HG34" s="31">
        <v>19</v>
      </c>
      <c r="HH34" s="31">
        <v>18.399999999999999</v>
      </c>
      <c r="HI34" s="31">
        <v>17.8</v>
      </c>
      <c r="HJ34" s="31">
        <v>17.5</v>
      </c>
      <c r="HK34" s="31">
        <v>17.5</v>
      </c>
      <c r="HL34" s="31">
        <v>17.399999999999999</v>
      </c>
      <c r="HM34" s="31">
        <v>16.100000000000001</v>
      </c>
      <c r="HN34" s="31">
        <v>15</v>
      </c>
      <c r="HO34" s="31">
        <v>23.1</v>
      </c>
      <c r="HP34" s="31">
        <v>23.6</v>
      </c>
      <c r="HQ34" s="31">
        <v>23.6</v>
      </c>
      <c r="HR34" s="31">
        <v>23.1</v>
      </c>
      <c r="HS34" s="31">
        <v>22.8</v>
      </c>
      <c r="HT34" s="31">
        <v>22.6</v>
      </c>
      <c r="HU34" s="31">
        <v>22</v>
      </c>
      <c r="HV34" s="31">
        <v>21.2</v>
      </c>
      <c r="HW34" s="31">
        <v>20.2</v>
      </c>
      <c r="HX34" s="31">
        <v>19.3</v>
      </c>
      <c r="HY34" s="31">
        <v>18.600000000000001</v>
      </c>
      <c r="HZ34" s="31">
        <v>17.899999999999999</v>
      </c>
      <c r="IA34" s="31">
        <v>17.8</v>
      </c>
      <c r="IB34" s="31">
        <v>17.600000000000001</v>
      </c>
      <c r="IC34" s="31">
        <v>17.2</v>
      </c>
      <c r="ID34" s="31">
        <v>16.100000000000001</v>
      </c>
      <c r="IE34" s="31">
        <v>15.1</v>
      </c>
      <c r="IF34" s="31">
        <v>25.9</v>
      </c>
      <c r="IG34" s="31">
        <v>26.2</v>
      </c>
      <c r="IH34" s="31">
        <v>25.8</v>
      </c>
      <c r="II34" s="31">
        <v>25.1</v>
      </c>
      <c r="IJ34" s="31">
        <v>24.7</v>
      </c>
      <c r="IK34" s="31">
        <v>24.3</v>
      </c>
      <c r="IL34" s="31">
        <v>23.5</v>
      </c>
      <c r="IM34" s="31">
        <v>22.6</v>
      </c>
      <c r="IN34" s="31">
        <v>21.4</v>
      </c>
      <c r="IO34" s="31">
        <v>20.5</v>
      </c>
      <c r="IP34" s="31">
        <v>19.8</v>
      </c>
      <c r="IQ34" s="31">
        <v>19</v>
      </c>
      <c r="IR34" s="31">
        <v>18.7</v>
      </c>
      <c r="IS34" s="31">
        <v>18</v>
      </c>
      <c r="IT34" s="31">
        <v>17.399999999999999</v>
      </c>
      <c r="IU34" s="31">
        <v>16.399999999999999</v>
      </c>
      <c r="IV34" s="31">
        <v>15.9</v>
      </c>
      <c r="IW34" s="31">
        <v>29.4</v>
      </c>
      <c r="IX34" s="31">
        <v>29.5</v>
      </c>
      <c r="IY34" s="31">
        <v>28.5</v>
      </c>
      <c r="IZ34" s="31">
        <v>27.7</v>
      </c>
      <c r="JA34" s="31">
        <v>27.2</v>
      </c>
      <c r="JB34" s="31">
        <v>26.6</v>
      </c>
      <c r="JC34" s="31">
        <v>25.8</v>
      </c>
      <c r="JD34" s="31">
        <v>24.8</v>
      </c>
      <c r="JE34" s="31">
        <v>23.5</v>
      </c>
      <c r="JF34" s="31">
        <v>22.2</v>
      </c>
      <c r="JG34" s="31">
        <v>21.4</v>
      </c>
      <c r="JH34" s="31">
        <v>20.399999999999999</v>
      </c>
      <c r="JI34" s="31">
        <v>20</v>
      </c>
      <c r="JJ34" s="31">
        <v>19.3</v>
      </c>
      <c r="JK34" s="31">
        <v>18.600000000000001</v>
      </c>
      <c r="JL34" s="31">
        <v>18.100000000000001</v>
      </c>
      <c r="JM34" s="31">
        <v>17.3</v>
      </c>
      <c r="JN34" s="31">
        <v>32.799999999999997</v>
      </c>
      <c r="JO34" s="31">
        <v>32.700000000000003</v>
      </c>
      <c r="JP34" s="31">
        <v>31.6</v>
      </c>
      <c r="JQ34" s="31">
        <v>30.5</v>
      </c>
      <c r="JR34" s="31">
        <v>29.8</v>
      </c>
      <c r="JS34" s="31">
        <v>29.3</v>
      </c>
      <c r="JT34" s="31">
        <v>28.2</v>
      </c>
      <c r="JU34" s="31">
        <v>27.2</v>
      </c>
      <c r="JV34" s="31">
        <v>25.6</v>
      </c>
      <c r="JW34" s="31">
        <v>24.2</v>
      </c>
      <c r="JX34" s="31">
        <v>23.1</v>
      </c>
      <c r="JY34" s="31">
        <v>22.1</v>
      </c>
      <c r="JZ34" s="31">
        <v>21.4</v>
      </c>
      <c r="KA34" s="31">
        <v>20.9</v>
      </c>
      <c r="KB34" s="31">
        <v>20.5</v>
      </c>
      <c r="KC34" s="31">
        <v>19.7</v>
      </c>
      <c r="KD34" s="31">
        <v>19</v>
      </c>
    </row>
    <row r="35" spans="5:290" x14ac:dyDescent="0.3">
      <c r="E35" s="32">
        <v>42277</v>
      </c>
      <c r="F35" s="31">
        <v>6.7</v>
      </c>
      <c r="G35" s="31">
        <v>6.5</v>
      </c>
      <c r="H35" s="31">
        <v>6.1</v>
      </c>
      <c r="I35" s="31">
        <v>6.3</v>
      </c>
      <c r="J35" s="31">
        <v>7.4</v>
      </c>
      <c r="K35" s="31">
        <v>8.6999999999999993</v>
      </c>
      <c r="L35" s="31">
        <v>10.4</v>
      </c>
      <c r="M35" s="31">
        <v>12.3</v>
      </c>
      <c r="N35" s="31">
        <v>15.6</v>
      </c>
      <c r="O35" s="31">
        <v>17</v>
      </c>
      <c r="P35" s="31">
        <v>17.100000000000001</v>
      </c>
      <c r="Q35" s="31">
        <v>15.9</v>
      </c>
      <c r="R35" s="31">
        <v>14.7</v>
      </c>
      <c r="S35" s="31">
        <v>14</v>
      </c>
      <c r="T35" s="31">
        <v>14.4</v>
      </c>
      <c r="U35" s="31">
        <v>14.5</v>
      </c>
      <c r="V35" s="31">
        <v>13.6</v>
      </c>
      <c r="X35" s="31">
        <v>6.7</v>
      </c>
      <c r="Y35" s="31">
        <v>6.5</v>
      </c>
      <c r="Z35" s="31">
        <v>6.1</v>
      </c>
      <c r="AA35" s="31">
        <v>6.3</v>
      </c>
      <c r="AB35" s="31">
        <v>7.4</v>
      </c>
      <c r="AC35" s="31">
        <v>8.6999999999999993</v>
      </c>
      <c r="AD35" s="31">
        <v>10.4</v>
      </c>
      <c r="AE35" s="31">
        <v>12.3</v>
      </c>
      <c r="AF35" s="31">
        <v>15.6</v>
      </c>
      <c r="AG35" s="31">
        <v>17</v>
      </c>
      <c r="AH35" s="31">
        <v>17.100000000000001</v>
      </c>
      <c r="AI35" s="31">
        <v>15.9</v>
      </c>
      <c r="AJ35" s="31">
        <v>14.7</v>
      </c>
      <c r="AK35" s="31">
        <v>14</v>
      </c>
      <c r="AL35" s="31">
        <v>14.4</v>
      </c>
      <c r="AM35" s="31">
        <v>14.5</v>
      </c>
      <c r="AN35" s="31">
        <v>13.6</v>
      </c>
      <c r="AP35" s="31">
        <v>6.7</v>
      </c>
      <c r="AQ35" s="31">
        <v>6.5</v>
      </c>
      <c r="AR35" s="31">
        <v>6.1</v>
      </c>
      <c r="AS35" s="31">
        <v>6.3</v>
      </c>
      <c r="AT35" s="31">
        <v>7.4</v>
      </c>
      <c r="AU35" s="31">
        <v>8.6999999999999993</v>
      </c>
      <c r="AV35" s="31">
        <v>10.4</v>
      </c>
      <c r="AW35" s="31">
        <v>12.3</v>
      </c>
      <c r="AX35" s="31">
        <v>15.6</v>
      </c>
      <c r="AY35" s="31">
        <v>17</v>
      </c>
      <c r="AZ35" s="31">
        <v>17.100000000000001</v>
      </c>
      <c r="BA35" s="31">
        <v>15.9</v>
      </c>
      <c r="BB35" s="31">
        <v>14.7</v>
      </c>
      <c r="BC35" s="31">
        <v>14</v>
      </c>
      <c r="BD35" s="31">
        <v>14.4</v>
      </c>
      <c r="BE35" s="31">
        <v>14.5</v>
      </c>
      <c r="BF35" s="31">
        <v>13.6</v>
      </c>
      <c r="BH35" s="31">
        <v>7</v>
      </c>
      <c r="BI35" s="31">
        <v>6.7</v>
      </c>
      <c r="BJ35" s="31">
        <v>6.5</v>
      </c>
      <c r="BK35" s="31">
        <v>7.7</v>
      </c>
      <c r="BL35" s="31">
        <v>8.6</v>
      </c>
      <c r="BM35" s="31">
        <v>9.6999999999999993</v>
      </c>
      <c r="BN35" s="31">
        <v>11.7</v>
      </c>
      <c r="BO35" s="31">
        <v>13.3</v>
      </c>
      <c r="BP35" s="31">
        <v>15.8</v>
      </c>
      <c r="BQ35" s="31">
        <v>16.600000000000001</v>
      </c>
      <c r="BR35" s="31">
        <v>16.600000000000001</v>
      </c>
      <c r="BS35" s="31">
        <v>15.7</v>
      </c>
      <c r="BT35" s="31">
        <v>14.9</v>
      </c>
      <c r="BU35" s="31">
        <v>14.4</v>
      </c>
      <c r="BV35" s="31">
        <v>14.9</v>
      </c>
      <c r="BW35" s="31">
        <v>14.9</v>
      </c>
      <c r="BX35" s="31">
        <v>13.9</v>
      </c>
      <c r="BZ35" s="31">
        <v>8.3000000000000007</v>
      </c>
      <c r="CA35" s="31">
        <v>8</v>
      </c>
      <c r="CB35" s="31">
        <v>8.1</v>
      </c>
      <c r="CC35" s="31">
        <v>9.1</v>
      </c>
      <c r="CD35" s="31">
        <v>10.5</v>
      </c>
      <c r="CE35" s="31">
        <v>11.3</v>
      </c>
      <c r="CF35" s="31">
        <v>13.1</v>
      </c>
      <c r="CG35" s="31">
        <v>14.6</v>
      </c>
      <c r="CH35" s="31">
        <v>16.2</v>
      </c>
      <c r="CI35" s="31">
        <v>16.7</v>
      </c>
      <c r="CJ35" s="31">
        <v>16.7</v>
      </c>
      <c r="CK35" s="31">
        <v>15.9</v>
      </c>
      <c r="CL35" s="31">
        <v>15.2</v>
      </c>
      <c r="CM35" s="31">
        <v>14.8</v>
      </c>
      <c r="CN35" s="31">
        <v>15.3</v>
      </c>
      <c r="CO35" s="31">
        <v>15.1</v>
      </c>
      <c r="CP35" s="31">
        <v>13.9</v>
      </c>
      <c r="CQ35" s="31">
        <v>15.1</v>
      </c>
      <c r="CR35" s="31">
        <v>13.9</v>
      </c>
      <c r="CT35" s="31">
        <v>11.3</v>
      </c>
      <c r="CU35" s="31">
        <v>11.3</v>
      </c>
      <c r="CV35" s="31">
        <v>11.2</v>
      </c>
      <c r="CW35" s="31">
        <v>11.6</v>
      </c>
      <c r="CX35" s="31">
        <v>12.4</v>
      </c>
      <c r="CY35" s="31">
        <v>13</v>
      </c>
      <c r="CZ35" s="31">
        <v>14.3</v>
      </c>
      <c r="DA35" s="31">
        <v>15.3</v>
      </c>
      <c r="DB35" s="31">
        <v>16.5</v>
      </c>
      <c r="DC35" s="31">
        <v>16.899999999999999</v>
      </c>
      <c r="DD35" s="31">
        <v>16.8</v>
      </c>
      <c r="DE35" s="31">
        <v>16.100000000000001</v>
      </c>
      <c r="DF35" s="31">
        <v>15.4</v>
      </c>
      <c r="DG35" s="31">
        <v>15.2</v>
      </c>
      <c r="DH35" s="31">
        <v>15.5</v>
      </c>
      <c r="DI35" s="31">
        <v>15.2</v>
      </c>
      <c r="DJ35" s="31">
        <v>14</v>
      </c>
      <c r="DK35" s="31">
        <v>15.2</v>
      </c>
      <c r="DL35" s="31">
        <v>14</v>
      </c>
      <c r="DN35" s="31">
        <v>13.1</v>
      </c>
      <c r="DO35" s="31">
        <v>13.1</v>
      </c>
      <c r="DP35" s="31">
        <v>13.4</v>
      </c>
      <c r="DQ35" s="31">
        <v>13.9</v>
      </c>
      <c r="DR35" s="31">
        <v>14.5</v>
      </c>
      <c r="DS35" s="31">
        <v>14.9</v>
      </c>
      <c r="DT35" s="31">
        <v>15.8</v>
      </c>
      <c r="DU35" s="31">
        <v>16.3</v>
      </c>
      <c r="DV35" s="31">
        <v>17</v>
      </c>
      <c r="DW35" s="31">
        <v>17.2</v>
      </c>
      <c r="DX35" s="31">
        <v>17.100000000000001</v>
      </c>
      <c r="DY35" s="31">
        <v>16.3</v>
      </c>
      <c r="DZ35" s="31">
        <v>15.7</v>
      </c>
      <c r="EA35" s="31">
        <v>15.4</v>
      </c>
      <c r="EB35" s="31">
        <v>15.7</v>
      </c>
      <c r="EC35" s="31">
        <v>15.3</v>
      </c>
      <c r="ED35" s="31">
        <v>14</v>
      </c>
      <c r="EE35" s="31">
        <v>15.3</v>
      </c>
      <c r="EF35" s="31">
        <v>14</v>
      </c>
      <c r="EH35" s="31">
        <v>14.7</v>
      </c>
      <c r="EI35" s="31">
        <v>14.6</v>
      </c>
      <c r="EJ35" s="31">
        <v>15.1</v>
      </c>
      <c r="EK35" s="31">
        <v>15.7</v>
      </c>
      <c r="EL35" s="31">
        <v>16</v>
      </c>
      <c r="EM35" s="31">
        <v>16.399999999999999</v>
      </c>
      <c r="EN35" s="31">
        <v>17</v>
      </c>
      <c r="EO35" s="31">
        <v>17.2</v>
      </c>
      <c r="EP35" s="31">
        <v>17.600000000000001</v>
      </c>
      <c r="EQ35" s="31">
        <v>17.5</v>
      </c>
      <c r="ER35" s="31">
        <v>17.399999999999999</v>
      </c>
      <c r="ES35" s="31">
        <v>16.600000000000001</v>
      </c>
      <c r="ET35" s="31">
        <v>16</v>
      </c>
      <c r="EU35" s="31">
        <v>15.9</v>
      </c>
      <c r="EV35" s="31">
        <v>16.2</v>
      </c>
      <c r="EW35" s="31">
        <v>15.5</v>
      </c>
      <c r="EX35" s="31">
        <v>14.2</v>
      </c>
      <c r="EY35" s="31">
        <v>16.5</v>
      </c>
      <c r="EZ35" s="31">
        <v>16.5</v>
      </c>
      <c r="FA35" s="31">
        <v>17.100000000000001</v>
      </c>
      <c r="FB35" s="31">
        <v>17.5</v>
      </c>
      <c r="FC35" s="31">
        <v>17.7</v>
      </c>
      <c r="FD35" s="31">
        <v>18</v>
      </c>
      <c r="FE35" s="31">
        <v>18</v>
      </c>
      <c r="FF35" s="31">
        <v>18.3</v>
      </c>
      <c r="FG35" s="31">
        <v>18.100000000000001</v>
      </c>
      <c r="FH35" s="31">
        <v>18</v>
      </c>
      <c r="FI35" s="31">
        <v>17.7</v>
      </c>
      <c r="FJ35" s="31">
        <v>16.899999999999999</v>
      </c>
      <c r="FK35" s="31">
        <v>16.399999999999999</v>
      </c>
      <c r="FL35" s="31">
        <v>16.3</v>
      </c>
      <c r="FM35" s="31">
        <v>16.5</v>
      </c>
      <c r="FN35" s="31">
        <v>15.7</v>
      </c>
      <c r="FO35" s="31">
        <v>14.4</v>
      </c>
      <c r="FP35" s="31">
        <v>18.2</v>
      </c>
      <c r="FQ35" s="31">
        <v>18.100000000000001</v>
      </c>
      <c r="FR35" s="31">
        <v>18.600000000000001</v>
      </c>
      <c r="FS35" s="31">
        <v>18.8</v>
      </c>
      <c r="FT35" s="31">
        <v>18.8</v>
      </c>
      <c r="FU35" s="31">
        <v>19.100000000000001</v>
      </c>
      <c r="FV35" s="31">
        <v>18.899999999999999</v>
      </c>
      <c r="FW35" s="31">
        <v>19</v>
      </c>
      <c r="FX35" s="31">
        <v>18.600000000000001</v>
      </c>
      <c r="FY35" s="31">
        <v>18.399999999999999</v>
      </c>
      <c r="FZ35" s="31">
        <v>18</v>
      </c>
      <c r="GA35" s="31">
        <v>17.2</v>
      </c>
      <c r="GB35" s="31">
        <v>16.7</v>
      </c>
      <c r="GC35" s="31">
        <v>16.7</v>
      </c>
      <c r="GD35" s="31">
        <v>16.899999999999999</v>
      </c>
      <c r="GE35" s="31">
        <v>16</v>
      </c>
      <c r="GF35" s="31">
        <v>14.7</v>
      </c>
      <c r="GG35" s="31">
        <v>19.8</v>
      </c>
      <c r="GH35" s="31">
        <v>19.899999999999999</v>
      </c>
      <c r="GI35" s="31">
        <v>20.100000000000001</v>
      </c>
      <c r="GJ35" s="31">
        <v>20.2</v>
      </c>
      <c r="GK35" s="31">
        <v>20.100000000000001</v>
      </c>
      <c r="GL35" s="31">
        <v>20.2</v>
      </c>
      <c r="GM35" s="31">
        <v>19.8</v>
      </c>
      <c r="GN35" s="31">
        <v>19.7</v>
      </c>
      <c r="GO35" s="31">
        <v>19.2</v>
      </c>
      <c r="GP35" s="31">
        <v>18.8</v>
      </c>
      <c r="GQ35" s="31">
        <v>18.399999999999999</v>
      </c>
      <c r="GR35" s="31">
        <v>17.600000000000001</v>
      </c>
      <c r="GS35" s="31">
        <v>17.100000000000001</v>
      </c>
      <c r="GT35" s="31">
        <v>17.2</v>
      </c>
      <c r="GU35" s="31">
        <v>17.2</v>
      </c>
      <c r="GV35" s="31">
        <v>16.2</v>
      </c>
      <c r="GW35" s="31">
        <v>14.9</v>
      </c>
      <c r="GX35" s="31">
        <v>20.7</v>
      </c>
      <c r="GY35" s="31">
        <v>20.9</v>
      </c>
      <c r="GZ35" s="31">
        <v>21.3</v>
      </c>
      <c r="HA35" s="31">
        <v>21.4</v>
      </c>
      <c r="HB35" s="31">
        <v>21.4</v>
      </c>
      <c r="HC35" s="31">
        <v>21.2</v>
      </c>
      <c r="HD35" s="31">
        <v>20.8</v>
      </c>
      <c r="HE35" s="31">
        <v>20.5</v>
      </c>
      <c r="HF35" s="31">
        <v>19.899999999999999</v>
      </c>
      <c r="HG35" s="31">
        <v>19.3</v>
      </c>
      <c r="HH35" s="31">
        <v>18.899999999999999</v>
      </c>
      <c r="HI35" s="31">
        <v>18.100000000000001</v>
      </c>
      <c r="HJ35" s="31">
        <v>17.600000000000001</v>
      </c>
      <c r="HK35" s="31">
        <v>17.600000000000001</v>
      </c>
      <c r="HL35" s="31">
        <v>17.600000000000001</v>
      </c>
      <c r="HM35" s="31">
        <v>16.5</v>
      </c>
      <c r="HN35" s="31">
        <v>15.3</v>
      </c>
      <c r="HO35" s="31">
        <v>22.6</v>
      </c>
      <c r="HP35" s="31">
        <v>22.7</v>
      </c>
      <c r="HQ35" s="31">
        <v>22.7</v>
      </c>
      <c r="HR35" s="31">
        <v>22.6</v>
      </c>
      <c r="HS35" s="31">
        <v>22.3</v>
      </c>
      <c r="HT35" s="31">
        <v>22.2</v>
      </c>
      <c r="HU35" s="31">
        <v>21.6</v>
      </c>
      <c r="HV35" s="31">
        <v>21</v>
      </c>
      <c r="HW35" s="31">
        <v>20.2</v>
      </c>
      <c r="HX35" s="31">
        <v>19.399999999999999</v>
      </c>
      <c r="HY35" s="31">
        <v>18.899999999999999</v>
      </c>
      <c r="HZ35" s="31">
        <v>18</v>
      </c>
      <c r="IA35" s="31">
        <v>17.8</v>
      </c>
      <c r="IB35" s="31">
        <v>17.8</v>
      </c>
      <c r="IC35" s="31">
        <v>17.5</v>
      </c>
      <c r="ID35" s="31">
        <v>16.600000000000001</v>
      </c>
      <c r="IE35" s="31">
        <v>15.6</v>
      </c>
      <c r="IF35" s="31">
        <v>24.9</v>
      </c>
      <c r="IG35" s="31">
        <v>24.8</v>
      </c>
      <c r="IH35" s="31">
        <v>24.6</v>
      </c>
      <c r="II35" s="31">
        <v>24.2</v>
      </c>
      <c r="IJ35" s="31">
        <v>23.8</v>
      </c>
      <c r="IK35" s="31">
        <v>23.6</v>
      </c>
      <c r="IL35" s="31">
        <v>22.9</v>
      </c>
      <c r="IM35" s="31">
        <v>22.3</v>
      </c>
      <c r="IN35" s="31">
        <v>21.2</v>
      </c>
      <c r="IO35" s="31">
        <v>20.5</v>
      </c>
      <c r="IP35" s="31">
        <v>20</v>
      </c>
      <c r="IQ35" s="31">
        <v>19.2</v>
      </c>
      <c r="IR35" s="31">
        <v>18.8</v>
      </c>
      <c r="IS35" s="31">
        <v>18.2</v>
      </c>
      <c r="IT35" s="31">
        <v>17.8</v>
      </c>
      <c r="IU35" s="31">
        <v>17</v>
      </c>
      <c r="IV35" s="31">
        <v>16.3</v>
      </c>
      <c r="IW35" s="31">
        <v>27.9</v>
      </c>
      <c r="IX35" s="31">
        <v>27.5</v>
      </c>
      <c r="IY35" s="31">
        <v>26.9</v>
      </c>
      <c r="IZ35" s="31">
        <v>26.4</v>
      </c>
      <c r="JA35" s="31">
        <v>26.1</v>
      </c>
      <c r="JB35" s="31">
        <v>25.8</v>
      </c>
      <c r="JC35" s="31">
        <v>25</v>
      </c>
      <c r="JD35" s="31">
        <v>24.4</v>
      </c>
      <c r="JE35" s="31">
        <v>23.2</v>
      </c>
      <c r="JF35" s="31">
        <v>22.3</v>
      </c>
      <c r="JG35" s="31">
        <v>21.7</v>
      </c>
      <c r="JH35" s="31">
        <v>20.6</v>
      </c>
      <c r="JI35" s="31">
        <v>20.100000000000001</v>
      </c>
      <c r="JJ35" s="31">
        <v>19.399999999999999</v>
      </c>
      <c r="JK35" s="31">
        <v>19.100000000000001</v>
      </c>
      <c r="JL35" s="31">
        <v>18.600000000000001</v>
      </c>
      <c r="JM35" s="31">
        <v>17.7</v>
      </c>
      <c r="JN35" s="31">
        <v>30.8</v>
      </c>
      <c r="JO35" s="31">
        <v>30.1</v>
      </c>
      <c r="JP35" s="31">
        <v>29.5</v>
      </c>
      <c r="JQ35" s="31">
        <v>29</v>
      </c>
      <c r="JR35" s="31">
        <v>28.6</v>
      </c>
      <c r="JS35" s="31">
        <v>28.3</v>
      </c>
      <c r="JT35" s="31">
        <v>27.4</v>
      </c>
      <c r="JU35" s="31">
        <v>26.7</v>
      </c>
      <c r="JV35" s="31">
        <v>25.3</v>
      </c>
      <c r="JW35" s="31">
        <v>24.3</v>
      </c>
      <c r="JX35" s="31">
        <v>23.5</v>
      </c>
      <c r="JY35" s="31">
        <v>22.3</v>
      </c>
      <c r="JZ35" s="31">
        <v>21.7</v>
      </c>
      <c r="KA35" s="31">
        <v>21.2</v>
      </c>
      <c r="KB35" s="31">
        <v>20.9</v>
      </c>
      <c r="KC35" s="31">
        <v>20.2</v>
      </c>
      <c r="KD35" s="31">
        <v>19.399999999999999</v>
      </c>
    </row>
    <row r="36" spans="5:290" x14ac:dyDescent="0.3">
      <c r="E36" s="32">
        <v>42307</v>
      </c>
      <c r="F36" s="31">
        <v>8.1</v>
      </c>
      <c r="G36" s="31">
        <v>8.8000000000000007</v>
      </c>
      <c r="H36" s="31">
        <v>8.8000000000000007</v>
      </c>
      <c r="I36" s="31">
        <v>8.5</v>
      </c>
      <c r="J36" s="31">
        <v>9.1</v>
      </c>
      <c r="K36" s="31">
        <v>9.3000000000000007</v>
      </c>
      <c r="L36" s="31">
        <v>10.7</v>
      </c>
      <c r="M36" s="31">
        <v>12.5</v>
      </c>
      <c r="N36" s="31">
        <v>15.4</v>
      </c>
      <c r="O36" s="31">
        <v>16.5</v>
      </c>
      <c r="P36" s="31">
        <v>16.8</v>
      </c>
      <c r="Q36" s="31">
        <v>15.9</v>
      </c>
      <c r="R36" s="31">
        <v>15</v>
      </c>
      <c r="S36" s="31">
        <v>14.2</v>
      </c>
      <c r="T36" s="31">
        <v>14.5</v>
      </c>
      <c r="U36" s="31">
        <v>14.5</v>
      </c>
      <c r="V36" s="31">
        <v>13.7</v>
      </c>
      <c r="X36" s="31">
        <v>8.1</v>
      </c>
      <c r="Y36" s="31">
        <v>8.8000000000000007</v>
      </c>
      <c r="Z36" s="31">
        <v>8.8000000000000007</v>
      </c>
      <c r="AA36" s="31">
        <v>8.5</v>
      </c>
      <c r="AB36" s="31">
        <v>9.1</v>
      </c>
      <c r="AC36" s="31">
        <v>9.3000000000000007</v>
      </c>
      <c r="AD36" s="31">
        <v>10.7</v>
      </c>
      <c r="AE36" s="31">
        <v>12.5</v>
      </c>
      <c r="AF36" s="31">
        <v>15.4</v>
      </c>
      <c r="AG36" s="31">
        <v>16.5</v>
      </c>
      <c r="AH36" s="31">
        <v>16.8</v>
      </c>
      <c r="AI36" s="31">
        <v>15.9</v>
      </c>
      <c r="AJ36" s="31">
        <v>15</v>
      </c>
      <c r="AK36" s="31">
        <v>14.2</v>
      </c>
      <c r="AL36" s="31">
        <v>14.5</v>
      </c>
      <c r="AM36" s="31">
        <v>14.5</v>
      </c>
      <c r="AN36" s="31">
        <v>13.7</v>
      </c>
      <c r="AP36" s="31">
        <v>8.1</v>
      </c>
      <c r="AQ36" s="31">
        <v>8.8000000000000007</v>
      </c>
      <c r="AR36" s="31">
        <v>8.8000000000000007</v>
      </c>
      <c r="AS36" s="31">
        <v>8.5</v>
      </c>
      <c r="AT36" s="31">
        <v>9.1</v>
      </c>
      <c r="AU36" s="31">
        <v>9.3000000000000007</v>
      </c>
      <c r="AV36" s="31">
        <v>10.7</v>
      </c>
      <c r="AW36" s="31">
        <v>12.5</v>
      </c>
      <c r="AX36" s="31">
        <v>15.4</v>
      </c>
      <c r="AY36" s="31">
        <v>16.5</v>
      </c>
      <c r="AZ36" s="31">
        <v>16.8</v>
      </c>
      <c r="BA36" s="31">
        <v>15.9</v>
      </c>
      <c r="BB36" s="31">
        <v>15</v>
      </c>
      <c r="BC36" s="31">
        <v>14.2</v>
      </c>
      <c r="BD36" s="31">
        <v>14.5</v>
      </c>
      <c r="BE36" s="31">
        <v>14.5</v>
      </c>
      <c r="BF36" s="31">
        <v>13.7</v>
      </c>
      <c r="BH36" s="31">
        <v>8.4</v>
      </c>
      <c r="BI36" s="31">
        <v>9</v>
      </c>
      <c r="BJ36" s="31">
        <v>9.3000000000000007</v>
      </c>
      <c r="BK36" s="31">
        <v>9.5</v>
      </c>
      <c r="BL36" s="31">
        <v>9.8000000000000007</v>
      </c>
      <c r="BM36" s="31">
        <v>10</v>
      </c>
      <c r="BN36" s="31">
        <v>11.8</v>
      </c>
      <c r="BO36" s="31">
        <v>13.2</v>
      </c>
      <c r="BP36" s="31">
        <v>15.4</v>
      </c>
      <c r="BQ36" s="31">
        <v>16.2</v>
      </c>
      <c r="BR36" s="31">
        <v>16.3</v>
      </c>
      <c r="BS36" s="31">
        <v>15.8</v>
      </c>
      <c r="BT36" s="31">
        <v>15.1</v>
      </c>
      <c r="BU36" s="31">
        <v>14.6</v>
      </c>
      <c r="BV36" s="31">
        <v>15</v>
      </c>
      <c r="BW36" s="31">
        <v>14.9</v>
      </c>
      <c r="BX36" s="31">
        <v>14</v>
      </c>
      <c r="BZ36" s="31">
        <v>9.5</v>
      </c>
      <c r="CA36" s="31">
        <v>10.6</v>
      </c>
      <c r="CB36" s="31">
        <v>10.9</v>
      </c>
      <c r="CC36" s="31">
        <v>10.8</v>
      </c>
      <c r="CD36" s="31">
        <v>11.4</v>
      </c>
      <c r="CE36" s="31">
        <v>11.4</v>
      </c>
      <c r="CF36" s="31">
        <v>13.1</v>
      </c>
      <c r="CG36" s="31">
        <v>14.3</v>
      </c>
      <c r="CH36" s="31">
        <v>15.9</v>
      </c>
      <c r="CI36" s="31">
        <v>16.3</v>
      </c>
      <c r="CJ36" s="31">
        <v>16.399999999999999</v>
      </c>
      <c r="CK36" s="31">
        <v>15.9</v>
      </c>
      <c r="CL36" s="31">
        <v>15.4</v>
      </c>
      <c r="CM36" s="31">
        <v>14.9</v>
      </c>
      <c r="CN36" s="31">
        <v>15.3</v>
      </c>
      <c r="CO36" s="31">
        <v>15.1</v>
      </c>
      <c r="CP36" s="31">
        <v>14.1</v>
      </c>
      <c r="CQ36" s="31">
        <v>15.1</v>
      </c>
      <c r="CR36" s="31">
        <v>14.1</v>
      </c>
      <c r="CT36" s="31">
        <v>11.7</v>
      </c>
      <c r="CU36" s="31">
        <v>12.8</v>
      </c>
      <c r="CV36" s="31">
        <v>12.9</v>
      </c>
      <c r="CW36" s="31">
        <v>12.5</v>
      </c>
      <c r="CX36" s="31">
        <v>12.8</v>
      </c>
      <c r="CY36" s="31">
        <v>12.9</v>
      </c>
      <c r="CZ36" s="31">
        <v>14</v>
      </c>
      <c r="DA36" s="31">
        <v>15</v>
      </c>
      <c r="DB36" s="31">
        <v>16.100000000000001</v>
      </c>
      <c r="DC36" s="31">
        <v>16.5</v>
      </c>
      <c r="DD36" s="31">
        <v>16.5</v>
      </c>
      <c r="DE36" s="31">
        <v>16.100000000000001</v>
      </c>
      <c r="DF36" s="31">
        <v>15.6</v>
      </c>
      <c r="DG36" s="31">
        <v>15.3</v>
      </c>
      <c r="DH36" s="31">
        <v>15.5</v>
      </c>
      <c r="DI36" s="31">
        <v>15.2</v>
      </c>
      <c r="DJ36" s="31">
        <v>14.1</v>
      </c>
      <c r="DK36" s="31">
        <v>15.2</v>
      </c>
      <c r="DL36" s="31">
        <v>14.1</v>
      </c>
      <c r="DN36" s="31">
        <v>12.9</v>
      </c>
      <c r="DO36" s="31">
        <v>14.1</v>
      </c>
      <c r="DP36" s="31">
        <v>14.4</v>
      </c>
      <c r="DQ36" s="31">
        <v>14.3</v>
      </c>
      <c r="DR36" s="31">
        <v>14.3</v>
      </c>
      <c r="DS36" s="31">
        <v>14.3</v>
      </c>
      <c r="DT36" s="31">
        <v>15.1</v>
      </c>
      <c r="DU36" s="31">
        <v>15.7</v>
      </c>
      <c r="DV36" s="31">
        <v>16.600000000000001</v>
      </c>
      <c r="DW36" s="31">
        <v>17</v>
      </c>
      <c r="DX36" s="31">
        <v>16.8</v>
      </c>
      <c r="DY36" s="31">
        <v>16.3</v>
      </c>
      <c r="DZ36" s="31">
        <v>15.8</v>
      </c>
      <c r="EA36" s="31">
        <v>15.5</v>
      </c>
      <c r="EB36" s="31">
        <v>15.7</v>
      </c>
      <c r="EC36" s="31">
        <v>15.2</v>
      </c>
      <c r="ED36" s="31">
        <v>14</v>
      </c>
      <c r="EE36" s="31">
        <v>15.2</v>
      </c>
      <c r="EF36" s="31">
        <v>14</v>
      </c>
      <c r="EH36" s="31">
        <v>14.2</v>
      </c>
      <c r="EI36" s="31">
        <v>15.1</v>
      </c>
      <c r="EJ36" s="31">
        <v>15.6</v>
      </c>
      <c r="EK36" s="31">
        <v>15.7</v>
      </c>
      <c r="EL36" s="31">
        <v>15.6</v>
      </c>
      <c r="EM36" s="31">
        <v>15.6</v>
      </c>
      <c r="EN36" s="31">
        <v>16.2</v>
      </c>
      <c r="EO36" s="31">
        <v>16.5</v>
      </c>
      <c r="EP36" s="31">
        <v>17</v>
      </c>
      <c r="EQ36" s="31">
        <v>17.2</v>
      </c>
      <c r="ER36" s="31">
        <v>17.100000000000001</v>
      </c>
      <c r="ES36" s="31">
        <v>16.600000000000001</v>
      </c>
      <c r="ET36" s="31">
        <v>16.100000000000001</v>
      </c>
      <c r="EU36" s="31">
        <v>15.9</v>
      </c>
      <c r="EV36" s="31">
        <v>16</v>
      </c>
      <c r="EW36" s="31">
        <v>15.4</v>
      </c>
      <c r="EX36" s="31">
        <v>14.2</v>
      </c>
      <c r="EY36" s="31">
        <v>15.7</v>
      </c>
      <c r="EZ36" s="31">
        <v>16.7</v>
      </c>
      <c r="FA36" s="31">
        <v>17.100000000000001</v>
      </c>
      <c r="FB36" s="31">
        <v>17.2</v>
      </c>
      <c r="FC36" s="31">
        <v>17.100000000000001</v>
      </c>
      <c r="FD36" s="31">
        <v>17</v>
      </c>
      <c r="FE36" s="31">
        <v>17.100000000000001</v>
      </c>
      <c r="FF36" s="31">
        <v>17.399999999999999</v>
      </c>
      <c r="FG36" s="31">
        <v>17.5</v>
      </c>
      <c r="FH36" s="31">
        <v>17.600000000000001</v>
      </c>
      <c r="FI36" s="31">
        <v>17.5</v>
      </c>
      <c r="FJ36" s="31">
        <v>16.899999999999999</v>
      </c>
      <c r="FK36" s="31">
        <v>16.399999999999999</v>
      </c>
      <c r="FL36" s="31">
        <v>16.2</v>
      </c>
      <c r="FM36" s="31">
        <v>16.3</v>
      </c>
      <c r="FN36" s="31">
        <v>15.6</v>
      </c>
      <c r="FO36" s="31">
        <v>14.4</v>
      </c>
      <c r="FP36" s="31">
        <v>17</v>
      </c>
      <c r="FQ36" s="31">
        <v>17.600000000000001</v>
      </c>
      <c r="FR36" s="31">
        <v>18.100000000000001</v>
      </c>
      <c r="FS36" s="31">
        <v>18.2</v>
      </c>
      <c r="FT36" s="31">
        <v>17.899999999999999</v>
      </c>
      <c r="FU36" s="31">
        <v>18</v>
      </c>
      <c r="FV36" s="31">
        <v>18</v>
      </c>
      <c r="FW36" s="31">
        <v>18.100000000000001</v>
      </c>
      <c r="FX36" s="31">
        <v>18.100000000000001</v>
      </c>
      <c r="FY36" s="31">
        <v>18.100000000000001</v>
      </c>
      <c r="FZ36" s="31">
        <v>17.8</v>
      </c>
      <c r="GA36" s="31">
        <v>17.2</v>
      </c>
      <c r="GB36" s="31">
        <v>16.7</v>
      </c>
      <c r="GC36" s="31">
        <v>16.600000000000001</v>
      </c>
      <c r="GD36" s="31">
        <v>16.600000000000001</v>
      </c>
      <c r="GE36" s="31">
        <v>15.7</v>
      </c>
      <c r="GF36" s="31">
        <v>14.5</v>
      </c>
      <c r="GG36" s="31">
        <v>18.3</v>
      </c>
      <c r="GH36" s="31">
        <v>19</v>
      </c>
      <c r="GI36" s="31">
        <v>19.2</v>
      </c>
      <c r="GJ36" s="31">
        <v>19.3</v>
      </c>
      <c r="GK36" s="31">
        <v>19</v>
      </c>
      <c r="GL36" s="31">
        <v>19</v>
      </c>
      <c r="GM36" s="31">
        <v>18.8</v>
      </c>
      <c r="GN36" s="31">
        <v>18.8</v>
      </c>
      <c r="GO36" s="31">
        <v>18.7</v>
      </c>
      <c r="GP36" s="31">
        <v>18.5</v>
      </c>
      <c r="GQ36" s="31">
        <v>18.2</v>
      </c>
      <c r="GR36" s="31">
        <v>17.600000000000001</v>
      </c>
      <c r="GS36" s="31">
        <v>17.100000000000001</v>
      </c>
      <c r="GT36" s="31">
        <v>17</v>
      </c>
      <c r="GU36" s="31">
        <v>16.899999999999999</v>
      </c>
      <c r="GV36" s="31">
        <v>15.9</v>
      </c>
      <c r="GW36" s="31">
        <v>14.7</v>
      </c>
      <c r="GX36" s="31">
        <v>18.8</v>
      </c>
      <c r="GY36" s="31">
        <v>19.5</v>
      </c>
      <c r="GZ36" s="31">
        <v>19.8</v>
      </c>
      <c r="HA36" s="31">
        <v>20.2</v>
      </c>
      <c r="HB36" s="31">
        <v>20</v>
      </c>
      <c r="HC36" s="31">
        <v>19.899999999999999</v>
      </c>
      <c r="HD36" s="31">
        <v>19.7</v>
      </c>
      <c r="HE36" s="31">
        <v>19.600000000000001</v>
      </c>
      <c r="HF36" s="31">
        <v>19.399999999999999</v>
      </c>
      <c r="HG36" s="31">
        <v>19.100000000000001</v>
      </c>
      <c r="HH36" s="31">
        <v>18.7</v>
      </c>
      <c r="HI36" s="31">
        <v>18</v>
      </c>
      <c r="HJ36" s="31">
        <v>17.5</v>
      </c>
      <c r="HK36" s="31">
        <v>17.3</v>
      </c>
      <c r="HL36" s="31">
        <v>17.3</v>
      </c>
      <c r="HM36" s="31">
        <v>16.2</v>
      </c>
      <c r="HN36" s="31">
        <v>15.1</v>
      </c>
      <c r="HO36" s="31">
        <v>20.2</v>
      </c>
      <c r="HP36" s="31">
        <v>21.2</v>
      </c>
      <c r="HQ36" s="31">
        <v>21.3</v>
      </c>
      <c r="HR36" s="31">
        <v>21.4</v>
      </c>
      <c r="HS36" s="31">
        <v>21.1</v>
      </c>
      <c r="HT36" s="31">
        <v>21</v>
      </c>
      <c r="HU36" s="31">
        <v>20.5</v>
      </c>
      <c r="HV36" s="31">
        <v>20.100000000000001</v>
      </c>
      <c r="HW36" s="31">
        <v>19.600000000000001</v>
      </c>
      <c r="HX36" s="31">
        <v>19.100000000000001</v>
      </c>
      <c r="HY36" s="31">
        <v>18.600000000000001</v>
      </c>
      <c r="HZ36" s="31">
        <v>18</v>
      </c>
      <c r="IA36" s="31">
        <v>17.7</v>
      </c>
      <c r="IB36" s="31">
        <v>17.5</v>
      </c>
      <c r="IC36" s="31">
        <v>17.2</v>
      </c>
      <c r="ID36" s="31">
        <v>16.2</v>
      </c>
      <c r="IE36" s="31">
        <v>15.4</v>
      </c>
      <c r="IF36" s="31">
        <v>22.1</v>
      </c>
      <c r="IG36" s="31">
        <v>23.2</v>
      </c>
      <c r="IH36" s="31">
        <v>23.3</v>
      </c>
      <c r="II36" s="31">
        <v>23.1</v>
      </c>
      <c r="IJ36" s="31">
        <v>22.7</v>
      </c>
      <c r="IK36" s="31">
        <v>22.3</v>
      </c>
      <c r="IL36" s="31">
        <v>21.8</v>
      </c>
      <c r="IM36" s="31">
        <v>21.3</v>
      </c>
      <c r="IN36" s="31">
        <v>20.6</v>
      </c>
      <c r="IO36" s="31">
        <v>20.100000000000001</v>
      </c>
      <c r="IP36" s="31">
        <v>19.5</v>
      </c>
      <c r="IQ36" s="31">
        <v>18.899999999999999</v>
      </c>
      <c r="IR36" s="31">
        <v>18.600000000000001</v>
      </c>
      <c r="IS36" s="31">
        <v>17.899999999999999</v>
      </c>
      <c r="IT36" s="31">
        <v>17.399999999999999</v>
      </c>
      <c r="IU36" s="31">
        <v>16.7</v>
      </c>
      <c r="IV36" s="31">
        <v>16.100000000000001</v>
      </c>
      <c r="IW36" s="31">
        <v>24.6</v>
      </c>
      <c r="IX36" s="31">
        <v>25.6</v>
      </c>
      <c r="IY36" s="31">
        <v>25.5</v>
      </c>
      <c r="IZ36" s="31">
        <v>25.2</v>
      </c>
      <c r="JA36" s="31">
        <v>24.8</v>
      </c>
      <c r="JB36" s="31">
        <v>24.4</v>
      </c>
      <c r="JC36" s="31">
        <v>23.7</v>
      </c>
      <c r="JD36" s="31">
        <v>23.2</v>
      </c>
      <c r="JE36" s="31">
        <v>22.4</v>
      </c>
      <c r="JF36" s="31">
        <v>21.6</v>
      </c>
      <c r="JG36" s="31">
        <v>21.1</v>
      </c>
      <c r="JH36" s="31">
        <v>20.3</v>
      </c>
      <c r="JI36" s="31">
        <v>20</v>
      </c>
      <c r="JJ36" s="31">
        <v>19.2</v>
      </c>
      <c r="JK36" s="31">
        <v>18.8</v>
      </c>
      <c r="JL36" s="31">
        <v>18.3</v>
      </c>
      <c r="JM36" s="31">
        <v>17.399999999999999</v>
      </c>
      <c r="JN36" s="31">
        <v>26.9</v>
      </c>
      <c r="JO36" s="31">
        <v>27.8</v>
      </c>
      <c r="JP36" s="31">
        <v>28.1</v>
      </c>
      <c r="JQ36" s="31">
        <v>27.7</v>
      </c>
      <c r="JR36" s="31">
        <v>27.2</v>
      </c>
      <c r="JS36" s="31">
        <v>26.7</v>
      </c>
      <c r="JT36" s="31">
        <v>25.8</v>
      </c>
      <c r="JU36" s="31">
        <v>25.2</v>
      </c>
      <c r="JV36" s="31">
        <v>24.4</v>
      </c>
      <c r="JW36" s="31">
        <v>23.5</v>
      </c>
      <c r="JX36" s="31">
        <v>22.8</v>
      </c>
      <c r="JY36" s="31">
        <v>21.9</v>
      </c>
      <c r="JZ36" s="31">
        <v>21.6</v>
      </c>
      <c r="KA36" s="31">
        <v>20.9</v>
      </c>
      <c r="KB36" s="31">
        <v>20.6</v>
      </c>
      <c r="KC36" s="31">
        <v>19.899999999999999</v>
      </c>
      <c r="KD36" s="31">
        <v>19.2</v>
      </c>
    </row>
    <row r="37" spans="5:290" x14ac:dyDescent="0.3">
      <c r="E37" s="32">
        <v>42338</v>
      </c>
      <c r="F37" s="31">
        <v>18.2</v>
      </c>
      <c r="G37" s="31">
        <v>14.9</v>
      </c>
      <c r="H37" s="31">
        <v>13</v>
      </c>
      <c r="I37" s="31">
        <v>12.2</v>
      </c>
      <c r="J37" s="31">
        <v>11.5</v>
      </c>
      <c r="K37" s="31">
        <v>11.4</v>
      </c>
      <c r="L37" s="31">
        <v>12.4</v>
      </c>
      <c r="M37" s="31">
        <v>14.1</v>
      </c>
      <c r="N37" s="31">
        <v>16.3</v>
      </c>
      <c r="O37" s="31">
        <v>17</v>
      </c>
      <c r="P37" s="31">
        <v>17</v>
      </c>
      <c r="Q37" s="31">
        <v>15.9</v>
      </c>
      <c r="R37" s="31">
        <v>14.5</v>
      </c>
      <c r="S37" s="31">
        <v>13.7</v>
      </c>
      <c r="T37" s="31">
        <v>14.1</v>
      </c>
      <c r="U37" s="31">
        <v>14.5</v>
      </c>
      <c r="V37" s="31">
        <v>13.7</v>
      </c>
      <c r="X37" s="31">
        <v>18.2</v>
      </c>
      <c r="Y37" s="31">
        <v>14.9</v>
      </c>
      <c r="Z37" s="31">
        <v>13</v>
      </c>
      <c r="AA37" s="31">
        <v>12.2</v>
      </c>
      <c r="AB37" s="31">
        <v>11.5</v>
      </c>
      <c r="AC37" s="31">
        <v>11.4</v>
      </c>
      <c r="AD37" s="31">
        <v>12.4</v>
      </c>
      <c r="AE37" s="31">
        <v>14.1</v>
      </c>
      <c r="AF37" s="31">
        <v>16.3</v>
      </c>
      <c r="AG37" s="31">
        <v>17</v>
      </c>
      <c r="AH37" s="31">
        <v>17</v>
      </c>
      <c r="AI37" s="31">
        <v>15.9</v>
      </c>
      <c r="AJ37" s="31">
        <v>14.5</v>
      </c>
      <c r="AK37" s="31">
        <v>13.7</v>
      </c>
      <c r="AL37" s="31">
        <v>14.1</v>
      </c>
      <c r="AM37" s="31">
        <v>14.5</v>
      </c>
      <c r="AN37" s="31">
        <v>13.7</v>
      </c>
      <c r="AP37" s="31">
        <v>18.2</v>
      </c>
      <c r="AQ37" s="31">
        <v>14.9</v>
      </c>
      <c r="AR37" s="31">
        <v>13</v>
      </c>
      <c r="AS37" s="31">
        <v>12.2</v>
      </c>
      <c r="AT37" s="31">
        <v>11.5</v>
      </c>
      <c r="AU37" s="31">
        <v>11.4</v>
      </c>
      <c r="AV37" s="31">
        <v>12.4</v>
      </c>
      <c r="AW37" s="31">
        <v>14.1</v>
      </c>
      <c r="AX37" s="31">
        <v>16.3</v>
      </c>
      <c r="AY37" s="31">
        <v>17</v>
      </c>
      <c r="AZ37" s="31">
        <v>17</v>
      </c>
      <c r="BA37" s="31">
        <v>15.9</v>
      </c>
      <c r="BB37" s="31">
        <v>14.5</v>
      </c>
      <c r="BC37" s="31">
        <v>13.7</v>
      </c>
      <c r="BD37" s="31">
        <v>14.1</v>
      </c>
      <c r="BE37" s="31">
        <v>14.5</v>
      </c>
      <c r="BF37" s="31">
        <v>13.7</v>
      </c>
      <c r="BH37" s="31">
        <v>18.3</v>
      </c>
      <c r="BI37" s="31">
        <v>15</v>
      </c>
      <c r="BJ37" s="31">
        <v>13</v>
      </c>
      <c r="BK37" s="31">
        <v>12.7</v>
      </c>
      <c r="BL37" s="31">
        <v>12.3</v>
      </c>
      <c r="BM37" s="31">
        <v>12.7</v>
      </c>
      <c r="BN37" s="31">
        <v>13.5</v>
      </c>
      <c r="BO37" s="31">
        <v>14.5</v>
      </c>
      <c r="BP37" s="31">
        <v>16.100000000000001</v>
      </c>
      <c r="BQ37" s="31">
        <v>16.5</v>
      </c>
      <c r="BR37" s="31">
        <v>16.399999999999999</v>
      </c>
      <c r="BS37" s="31">
        <v>15.7</v>
      </c>
      <c r="BT37" s="31">
        <v>14.6</v>
      </c>
      <c r="BU37" s="31">
        <v>14.1</v>
      </c>
      <c r="BV37" s="31">
        <v>14.6</v>
      </c>
      <c r="BW37" s="31">
        <v>14.8</v>
      </c>
      <c r="BX37" s="31">
        <v>14.1</v>
      </c>
      <c r="BZ37" s="31">
        <v>18.8</v>
      </c>
      <c r="CA37" s="31">
        <v>16.600000000000001</v>
      </c>
      <c r="CB37" s="31">
        <v>14.3</v>
      </c>
      <c r="CC37" s="31">
        <v>13.7</v>
      </c>
      <c r="CD37" s="31">
        <v>13.6</v>
      </c>
      <c r="CE37" s="31">
        <v>13.5</v>
      </c>
      <c r="CF37" s="31">
        <v>14.5</v>
      </c>
      <c r="CG37" s="31">
        <v>15.5</v>
      </c>
      <c r="CH37" s="31">
        <v>16.5</v>
      </c>
      <c r="CI37" s="31">
        <v>16.600000000000001</v>
      </c>
      <c r="CJ37" s="31">
        <v>16.5</v>
      </c>
      <c r="CK37" s="31">
        <v>15.9</v>
      </c>
      <c r="CL37" s="31">
        <v>15</v>
      </c>
      <c r="CM37" s="31">
        <v>14.5</v>
      </c>
      <c r="CN37" s="31">
        <v>15.1</v>
      </c>
      <c r="CO37" s="31">
        <v>15</v>
      </c>
      <c r="CP37" s="31">
        <v>14.2</v>
      </c>
      <c r="CQ37" s="31">
        <v>15</v>
      </c>
      <c r="CR37" s="31">
        <v>14.2</v>
      </c>
      <c r="CT37" s="31">
        <v>20.100000000000001</v>
      </c>
      <c r="CU37" s="31">
        <v>18.100000000000001</v>
      </c>
      <c r="CV37" s="31">
        <v>15.9</v>
      </c>
      <c r="CW37" s="31">
        <v>14.8</v>
      </c>
      <c r="CX37" s="31">
        <v>14.5</v>
      </c>
      <c r="CY37" s="31">
        <v>14.6</v>
      </c>
      <c r="CZ37" s="31">
        <v>15.2</v>
      </c>
      <c r="DA37" s="31">
        <v>16</v>
      </c>
      <c r="DB37" s="31">
        <v>16.899999999999999</v>
      </c>
      <c r="DC37" s="31">
        <v>17</v>
      </c>
      <c r="DD37" s="31">
        <v>16.8</v>
      </c>
      <c r="DE37" s="31">
        <v>16</v>
      </c>
      <c r="DF37" s="31">
        <v>15.3</v>
      </c>
      <c r="DG37" s="31">
        <v>14.9</v>
      </c>
      <c r="DH37" s="31">
        <v>15.4</v>
      </c>
      <c r="DI37" s="31">
        <v>15.3</v>
      </c>
      <c r="DJ37" s="31">
        <v>14.3</v>
      </c>
      <c r="DK37" s="31">
        <v>15.3</v>
      </c>
      <c r="DL37" s="31">
        <v>14.3</v>
      </c>
      <c r="DN37" s="31">
        <v>20.2</v>
      </c>
      <c r="DO37" s="31">
        <v>19</v>
      </c>
      <c r="DP37" s="31">
        <v>17.2</v>
      </c>
      <c r="DQ37" s="31">
        <v>16.2</v>
      </c>
      <c r="DR37" s="31">
        <v>15.8</v>
      </c>
      <c r="DS37" s="31">
        <v>15.9</v>
      </c>
      <c r="DT37" s="31">
        <v>16.3</v>
      </c>
      <c r="DU37" s="31">
        <v>16.899999999999999</v>
      </c>
      <c r="DV37" s="31">
        <v>17.399999999999999</v>
      </c>
      <c r="DW37" s="31">
        <v>17.399999999999999</v>
      </c>
      <c r="DX37" s="31">
        <v>17.100000000000001</v>
      </c>
      <c r="DY37" s="31">
        <v>16.3</v>
      </c>
      <c r="DZ37" s="31">
        <v>15.5</v>
      </c>
      <c r="EA37" s="31">
        <v>15.2</v>
      </c>
      <c r="EB37" s="31">
        <v>15.7</v>
      </c>
      <c r="EC37" s="31">
        <v>15.4</v>
      </c>
      <c r="ED37" s="31">
        <v>14.3</v>
      </c>
      <c r="EE37" s="31">
        <v>15.4</v>
      </c>
      <c r="EF37" s="31">
        <v>14.3</v>
      </c>
      <c r="EH37" s="31">
        <v>20.399999999999999</v>
      </c>
      <c r="EI37" s="31">
        <v>19.399999999999999</v>
      </c>
      <c r="EJ37" s="31">
        <v>17.8</v>
      </c>
      <c r="EK37" s="31">
        <v>17.2</v>
      </c>
      <c r="EL37" s="31">
        <v>16.8</v>
      </c>
      <c r="EM37" s="31">
        <v>16.899999999999999</v>
      </c>
      <c r="EN37" s="31">
        <v>17.3</v>
      </c>
      <c r="EO37" s="31">
        <v>17.600000000000001</v>
      </c>
      <c r="EP37" s="31">
        <v>17.899999999999999</v>
      </c>
      <c r="EQ37" s="31">
        <v>17.8</v>
      </c>
      <c r="ER37" s="31">
        <v>17.5</v>
      </c>
      <c r="ES37" s="31">
        <v>16.600000000000001</v>
      </c>
      <c r="ET37" s="31">
        <v>15.9</v>
      </c>
      <c r="EU37" s="31">
        <v>15.7</v>
      </c>
      <c r="EV37" s="31">
        <v>16.100000000000001</v>
      </c>
      <c r="EW37" s="31">
        <v>15.6</v>
      </c>
      <c r="EX37" s="31">
        <v>14.5</v>
      </c>
      <c r="EY37" s="31">
        <v>20.399999999999999</v>
      </c>
      <c r="EZ37" s="31">
        <v>20.100000000000001</v>
      </c>
      <c r="FA37" s="31">
        <v>18.899999999999999</v>
      </c>
      <c r="FB37" s="31">
        <v>18.5</v>
      </c>
      <c r="FC37" s="31">
        <v>18.100000000000001</v>
      </c>
      <c r="FD37" s="31">
        <v>18</v>
      </c>
      <c r="FE37" s="31">
        <v>18.2</v>
      </c>
      <c r="FF37" s="31">
        <v>18.5</v>
      </c>
      <c r="FG37" s="31">
        <v>18.5</v>
      </c>
      <c r="FH37" s="31">
        <v>18.3</v>
      </c>
      <c r="FI37" s="31">
        <v>17.899999999999999</v>
      </c>
      <c r="FJ37" s="31">
        <v>16.899999999999999</v>
      </c>
      <c r="FK37" s="31">
        <v>16.3</v>
      </c>
      <c r="FL37" s="31">
        <v>16.100000000000001</v>
      </c>
      <c r="FM37" s="31">
        <v>16.5</v>
      </c>
      <c r="FN37" s="31">
        <v>15.9</v>
      </c>
      <c r="FO37" s="31">
        <v>14.7</v>
      </c>
      <c r="FP37" s="31">
        <v>20.5</v>
      </c>
      <c r="FQ37" s="31">
        <v>20.5</v>
      </c>
      <c r="FR37" s="31">
        <v>19.600000000000001</v>
      </c>
      <c r="FS37" s="31">
        <v>19.3</v>
      </c>
      <c r="FT37" s="31">
        <v>18.899999999999999</v>
      </c>
      <c r="FU37" s="31">
        <v>18.899999999999999</v>
      </c>
      <c r="FV37" s="31">
        <v>18.899999999999999</v>
      </c>
      <c r="FW37" s="31">
        <v>19.100000000000001</v>
      </c>
      <c r="FX37" s="31">
        <v>19</v>
      </c>
      <c r="FY37" s="31">
        <v>18.8</v>
      </c>
      <c r="FZ37" s="31">
        <v>18.3</v>
      </c>
      <c r="GA37" s="31">
        <v>17.3</v>
      </c>
      <c r="GB37" s="31">
        <v>16.600000000000001</v>
      </c>
      <c r="GC37" s="31">
        <v>16.5</v>
      </c>
      <c r="GD37" s="31">
        <v>16.8</v>
      </c>
      <c r="GE37" s="31">
        <v>16.100000000000001</v>
      </c>
      <c r="GF37" s="31">
        <v>14.9</v>
      </c>
      <c r="GG37" s="31">
        <v>20.6</v>
      </c>
      <c r="GH37" s="31">
        <v>20.7</v>
      </c>
      <c r="GI37" s="31">
        <v>20.3</v>
      </c>
      <c r="GJ37" s="31">
        <v>20.2</v>
      </c>
      <c r="GK37" s="31">
        <v>19.899999999999999</v>
      </c>
      <c r="GL37" s="31">
        <v>19.7</v>
      </c>
      <c r="GM37" s="31">
        <v>19.600000000000001</v>
      </c>
      <c r="GN37" s="31">
        <v>19.7</v>
      </c>
      <c r="GO37" s="31">
        <v>19.600000000000001</v>
      </c>
      <c r="GP37" s="31">
        <v>19.2</v>
      </c>
      <c r="GQ37" s="31">
        <v>18.7</v>
      </c>
      <c r="GR37" s="31">
        <v>17.8</v>
      </c>
      <c r="GS37" s="31">
        <v>17</v>
      </c>
      <c r="GT37" s="31">
        <v>17</v>
      </c>
      <c r="GU37" s="31">
        <v>17.100000000000001</v>
      </c>
      <c r="GV37" s="31">
        <v>16.3</v>
      </c>
      <c r="GW37" s="31">
        <v>15.1</v>
      </c>
      <c r="GX37" s="31">
        <v>20.6</v>
      </c>
      <c r="GY37" s="31">
        <v>20.9</v>
      </c>
      <c r="GZ37" s="31">
        <v>20.6</v>
      </c>
      <c r="HA37" s="31">
        <v>20.6</v>
      </c>
      <c r="HB37" s="31">
        <v>20.5</v>
      </c>
      <c r="HC37" s="31">
        <v>20.399999999999999</v>
      </c>
      <c r="HD37" s="31">
        <v>20.3</v>
      </c>
      <c r="HE37" s="31">
        <v>20.5</v>
      </c>
      <c r="HF37" s="31">
        <v>20.3</v>
      </c>
      <c r="HG37" s="31">
        <v>19.8</v>
      </c>
      <c r="HH37" s="31">
        <v>19.2</v>
      </c>
      <c r="HI37" s="31">
        <v>18.3</v>
      </c>
      <c r="HJ37" s="31">
        <v>17.5</v>
      </c>
      <c r="HK37" s="31">
        <v>17.399999999999999</v>
      </c>
      <c r="HL37" s="31">
        <v>17.600000000000001</v>
      </c>
      <c r="HM37" s="31">
        <v>16.600000000000001</v>
      </c>
      <c r="HN37" s="31">
        <v>15.6</v>
      </c>
      <c r="HO37" s="31">
        <v>21.9</v>
      </c>
      <c r="HP37" s="31">
        <v>22.5</v>
      </c>
      <c r="HQ37" s="31">
        <v>22.2</v>
      </c>
      <c r="HR37" s="31">
        <v>22</v>
      </c>
      <c r="HS37" s="31">
        <v>21.7</v>
      </c>
      <c r="HT37" s="31">
        <v>21.3</v>
      </c>
      <c r="HU37" s="31">
        <v>20.9</v>
      </c>
      <c r="HV37" s="31">
        <v>20.9</v>
      </c>
      <c r="HW37" s="31">
        <v>20.399999999999999</v>
      </c>
      <c r="HX37" s="31">
        <v>19.7</v>
      </c>
      <c r="HY37" s="31">
        <v>19.2</v>
      </c>
      <c r="HZ37" s="31">
        <v>18.3</v>
      </c>
      <c r="IA37" s="31">
        <v>17.8</v>
      </c>
      <c r="IB37" s="31">
        <v>17.600000000000001</v>
      </c>
      <c r="IC37" s="31">
        <v>17.5</v>
      </c>
      <c r="ID37" s="31">
        <v>16.600000000000001</v>
      </c>
      <c r="IE37" s="31">
        <v>16</v>
      </c>
      <c r="IF37" s="31">
        <v>23.9</v>
      </c>
      <c r="IG37" s="31">
        <v>24.6</v>
      </c>
      <c r="IH37" s="31">
        <v>24.2</v>
      </c>
      <c r="II37" s="31">
        <v>23.9</v>
      </c>
      <c r="IJ37" s="31">
        <v>23.3</v>
      </c>
      <c r="IK37" s="31">
        <v>22.6</v>
      </c>
      <c r="IL37" s="31">
        <v>22.2</v>
      </c>
      <c r="IM37" s="31">
        <v>22</v>
      </c>
      <c r="IN37" s="31">
        <v>21.4</v>
      </c>
      <c r="IO37" s="31">
        <v>20.8</v>
      </c>
      <c r="IP37" s="31">
        <v>20.100000000000001</v>
      </c>
      <c r="IQ37" s="31">
        <v>19.3</v>
      </c>
      <c r="IR37" s="31">
        <v>18.8</v>
      </c>
      <c r="IS37" s="31">
        <v>18.100000000000001</v>
      </c>
      <c r="IT37" s="31">
        <v>17.7</v>
      </c>
      <c r="IU37" s="31">
        <v>17.100000000000001</v>
      </c>
      <c r="IV37" s="31">
        <v>16.5</v>
      </c>
      <c r="IW37" s="31">
        <v>26.5</v>
      </c>
      <c r="IX37" s="31">
        <v>26.9</v>
      </c>
      <c r="IY37" s="31">
        <v>26.4</v>
      </c>
      <c r="IZ37" s="31">
        <v>26</v>
      </c>
      <c r="JA37" s="31">
        <v>25.4</v>
      </c>
      <c r="JB37" s="31">
        <v>24.8</v>
      </c>
      <c r="JC37" s="31">
        <v>24.2</v>
      </c>
      <c r="JD37" s="31">
        <v>24</v>
      </c>
      <c r="JE37" s="31">
        <v>23.3</v>
      </c>
      <c r="JF37" s="31">
        <v>22.4</v>
      </c>
      <c r="JG37" s="31">
        <v>21.8</v>
      </c>
      <c r="JH37" s="31">
        <v>20.7</v>
      </c>
      <c r="JI37" s="31">
        <v>20.3</v>
      </c>
      <c r="JJ37" s="31">
        <v>19.5</v>
      </c>
      <c r="JK37" s="31">
        <v>19.2</v>
      </c>
      <c r="JL37" s="31">
        <v>18.7</v>
      </c>
      <c r="JM37" s="31">
        <v>17.899999999999999</v>
      </c>
      <c r="JN37" s="31">
        <v>29.1</v>
      </c>
      <c r="JO37" s="31">
        <v>29.6</v>
      </c>
      <c r="JP37" s="31">
        <v>29</v>
      </c>
      <c r="JQ37" s="31">
        <v>28.7</v>
      </c>
      <c r="JR37" s="31">
        <v>28</v>
      </c>
      <c r="JS37" s="31">
        <v>27.4</v>
      </c>
      <c r="JT37" s="31">
        <v>26.5</v>
      </c>
      <c r="JU37" s="31">
        <v>26.3</v>
      </c>
      <c r="JV37" s="31">
        <v>25.5</v>
      </c>
      <c r="JW37" s="31">
        <v>24.5</v>
      </c>
      <c r="JX37" s="31">
        <v>23.7</v>
      </c>
      <c r="JY37" s="31">
        <v>22.5</v>
      </c>
      <c r="JZ37" s="31">
        <v>22.1</v>
      </c>
      <c r="KA37" s="31">
        <v>21.4</v>
      </c>
      <c r="KB37" s="31">
        <v>21</v>
      </c>
      <c r="KC37" s="31">
        <v>20.399999999999999</v>
      </c>
      <c r="KD37" s="31">
        <v>19.7</v>
      </c>
    </row>
    <row r="38" spans="5:290" x14ac:dyDescent="0.3">
      <c r="E38" s="32">
        <v>42369</v>
      </c>
      <c r="F38" s="31">
        <v>9.1</v>
      </c>
      <c r="G38" s="31">
        <v>8.8000000000000007</v>
      </c>
      <c r="H38" s="31">
        <v>8.8000000000000007</v>
      </c>
      <c r="I38" s="31">
        <v>8.5</v>
      </c>
      <c r="J38" s="31">
        <v>9</v>
      </c>
      <c r="K38" s="31">
        <v>9.3000000000000007</v>
      </c>
      <c r="L38" s="31">
        <v>10.7</v>
      </c>
      <c r="M38" s="31">
        <v>12.5</v>
      </c>
      <c r="N38" s="31">
        <v>14.9</v>
      </c>
      <c r="O38" s="31">
        <v>15.7</v>
      </c>
      <c r="P38" s="31">
        <v>15.9</v>
      </c>
      <c r="Q38" s="31">
        <v>15.2</v>
      </c>
      <c r="R38" s="31">
        <v>13.9</v>
      </c>
      <c r="S38" s="31">
        <v>13.2</v>
      </c>
      <c r="T38" s="31">
        <v>13.6</v>
      </c>
      <c r="U38" s="31">
        <v>13.8</v>
      </c>
      <c r="V38" s="31">
        <v>13</v>
      </c>
      <c r="X38" s="31">
        <v>9.1</v>
      </c>
      <c r="Y38" s="31">
        <v>8.8000000000000007</v>
      </c>
      <c r="Z38" s="31">
        <v>8.8000000000000007</v>
      </c>
      <c r="AA38" s="31">
        <v>8.5</v>
      </c>
      <c r="AB38" s="31">
        <v>9</v>
      </c>
      <c r="AC38" s="31">
        <v>9.3000000000000007</v>
      </c>
      <c r="AD38" s="31">
        <v>10.7</v>
      </c>
      <c r="AE38" s="31">
        <v>12.5</v>
      </c>
      <c r="AF38" s="31">
        <v>14.9</v>
      </c>
      <c r="AG38" s="31">
        <v>15.7</v>
      </c>
      <c r="AH38" s="31">
        <v>15.9</v>
      </c>
      <c r="AI38" s="31">
        <v>15.2</v>
      </c>
      <c r="AJ38" s="31">
        <v>13.9</v>
      </c>
      <c r="AK38" s="31">
        <v>13.2</v>
      </c>
      <c r="AL38" s="31">
        <v>13.6</v>
      </c>
      <c r="AM38" s="31">
        <v>13.8</v>
      </c>
      <c r="AN38" s="31">
        <v>13</v>
      </c>
      <c r="AP38" s="31">
        <v>9.1</v>
      </c>
      <c r="AQ38" s="31">
        <v>8.8000000000000007</v>
      </c>
      <c r="AR38" s="31">
        <v>8.8000000000000007</v>
      </c>
      <c r="AS38" s="31">
        <v>8.5</v>
      </c>
      <c r="AT38" s="31">
        <v>9</v>
      </c>
      <c r="AU38" s="31">
        <v>9.3000000000000007</v>
      </c>
      <c r="AV38" s="31">
        <v>10.7</v>
      </c>
      <c r="AW38" s="31">
        <v>12.5</v>
      </c>
      <c r="AX38" s="31">
        <v>14.9</v>
      </c>
      <c r="AY38" s="31">
        <v>15.7</v>
      </c>
      <c r="AZ38" s="31">
        <v>15.9</v>
      </c>
      <c r="BA38" s="31">
        <v>15.2</v>
      </c>
      <c r="BB38" s="31">
        <v>13.9</v>
      </c>
      <c r="BC38" s="31">
        <v>13.2</v>
      </c>
      <c r="BD38" s="31">
        <v>13.6</v>
      </c>
      <c r="BE38" s="31">
        <v>13.8</v>
      </c>
      <c r="BF38" s="31">
        <v>13</v>
      </c>
      <c r="BH38" s="31">
        <v>9.1</v>
      </c>
      <c r="BI38" s="31">
        <v>8.8000000000000007</v>
      </c>
      <c r="BJ38" s="31">
        <v>9.1</v>
      </c>
      <c r="BK38" s="31">
        <v>9</v>
      </c>
      <c r="BL38" s="31">
        <v>9.8000000000000007</v>
      </c>
      <c r="BM38" s="31">
        <v>10.4</v>
      </c>
      <c r="BN38" s="31">
        <v>11.6</v>
      </c>
      <c r="BO38" s="31">
        <v>12.8</v>
      </c>
      <c r="BP38" s="31">
        <v>14.6</v>
      </c>
      <c r="BQ38" s="31">
        <v>15.3</v>
      </c>
      <c r="BR38" s="31">
        <v>15.4</v>
      </c>
      <c r="BS38" s="31">
        <v>14.9</v>
      </c>
      <c r="BT38" s="31">
        <v>14</v>
      </c>
      <c r="BU38" s="31">
        <v>13.5</v>
      </c>
      <c r="BV38" s="31">
        <v>14.1</v>
      </c>
      <c r="BW38" s="31">
        <v>14.1</v>
      </c>
      <c r="BX38" s="31">
        <v>13.4</v>
      </c>
      <c r="BZ38" s="31">
        <v>10.7</v>
      </c>
      <c r="CA38" s="31">
        <v>10.199999999999999</v>
      </c>
      <c r="CB38" s="31">
        <v>10.3</v>
      </c>
      <c r="CC38" s="31">
        <v>10</v>
      </c>
      <c r="CD38" s="31">
        <v>11.1</v>
      </c>
      <c r="CE38" s="31">
        <v>11.3</v>
      </c>
      <c r="CF38" s="31">
        <v>12.7</v>
      </c>
      <c r="CG38" s="31">
        <v>13.9</v>
      </c>
      <c r="CH38" s="31">
        <v>15.1</v>
      </c>
      <c r="CI38" s="31">
        <v>15.5</v>
      </c>
      <c r="CJ38" s="31">
        <v>15.6</v>
      </c>
      <c r="CK38" s="31">
        <v>15.1</v>
      </c>
      <c r="CL38" s="31">
        <v>14.4</v>
      </c>
      <c r="CM38" s="31">
        <v>13.9</v>
      </c>
      <c r="CN38" s="31">
        <v>14.5</v>
      </c>
      <c r="CO38" s="31">
        <v>14.3</v>
      </c>
      <c r="CP38" s="31">
        <v>13.5</v>
      </c>
      <c r="CQ38" s="31">
        <v>14.3</v>
      </c>
      <c r="CR38" s="31">
        <v>13.5</v>
      </c>
      <c r="CT38" s="31">
        <v>13.2</v>
      </c>
      <c r="CU38" s="31">
        <v>12.2</v>
      </c>
      <c r="CV38" s="31">
        <v>12.2</v>
      </c>
      <c r="CW38" s="31">
        <v>12</v>
      </c>
      <c r="CX38" s="31">
        <v>12.5</v>
      </c>
      <c r="CY38" s="31">
        <v>12.7</v>
      </c>
      <c r="CZ38" s="31">
        <v>13.4</v>
      </c>
      <c r="DA38" s="31">
        <v>14.5</v>
      </c>
      <c r="DB38" s="31">
        <v>15.7</v>
      </c>
      <c r="DC38" s="31">
        <v>15.9</v>
      </c>
      <c r="DD38" s="31">
        <v>15.9</v>
      </c>
      <c r="DE38" s="31">
        <v>15.3</v>
      </c>
      <c r="DF38" s="31">
        <v>14.6</v>
      </c>
      <c r="DG38" s="31">
        <v>14.3</v>
      </c>
      <c r="DH38" s="31">
        <v>14.8</v>
      </c>
      <c r="DI38" s="31">
        <v>14.5</v>
      </c>
      <c r="DJ38" s="31">
        <v>13.6</v>
      </c>
      <c r="DK38" s="31">
        <v>14.5</v>
      </c>
      <c r="DL38" s="31">
        <v>13.6</v>
      </c>
      <c r="DN38" s="31">
        <v>14.1</v>
      </c>
      <c r="DO38" s="31">
        <v>13.8</v>
      </c>
      <c r="DP38" s="31">
        <v>13.7</v>
      </c>
      <c r="DQ38" s="31">
        <v>13.7</v>
      </c>
      <c r="DR38" s="31">
        <v>13.8</v>
      </c>
      <c r="DS38" s="31">
        <v>14.1</v>
      </c>
      <c r="DT38" s="31">
        <v>14.7</v>
      </c>
      <c r="DU38" s="31">
        <v>15.5</v>
      </c>
      <c r="DV38" s="31">
        <v>16.3</v>
      </c>
      <c r="DW38" s="31">
        <v>16.399999999999999</v>
      </c>
      <c r="DX38" s="31">
        <v>16.3</v>
      </c>
      <c r="DY38" s="31">
        <v>15.6</v>
      </c>
      <c r="DZ38" s="31">
        <v>14.9</v>
      </c>
      <c r="EA38" s="31">
        <v>14.7</v>
      </c>
      <c r="EB38" s="31">
        <v>15.1</v>
      </c>
      <c r="EC38" s="31">
        <v>14.7</v>
      </c>
      <c r="ED38" s="31">
        <v>13.6</v>
      </c>
      <c r="EE38" s="31">
        <v>14.7</v>
      </c>
      <c r="EF38" s="31">
        <v>13.6</v>
      </c>
      <c r="EH38" s="31">
        <v>14.9</v>
      </c>
      <c r="EI38" s="31">
        <v>14.5</v>
      </c>
      <c r="EJ38" s="31">
        <v>14.5</v>
      </c>
      <c r="EK38" s="31">
        <v>14.8</v>
      </c>
      <c r="EL38" s="31">
        <v>14.8</v>
      </c>
      <c r="EM38" s="31">
        <v>15.2</v>
      </c>
      <c r="EN38" s="31">
        <v>15.7</v>
      </c>
      <c r="EO38" s="31">
        <v>16.100000000000001</v>
      </c>
      <c r="EP38" s="31">
        <v>16.7</v>
      </c>
      <c r="EQ38" s="31">
        <v>16.8</v>
      </c>
      <c r="ER38" s="31">
        <v>16.600000000000001</v>
      </c>
      <c r="ES38" s="31">
        <v>15.8</v>
      </c>
      <c r="ET38" s="31">
        <v>15.3</v>
      </c>
      <c r="EU38" s="31">
        <v>15.1</v>
      </c>
      <c r="EV38" s="31">
        <v>15.5</v>
      </c>
      <c r="EW38" s="31">
        <v>14.9</v>
      </c>
      <c r="EX38" s="31">
        <v>13.8</v>
      </c>
      <c r="EY38" s="31">
        <v>15.6</v>
      </c>
      <c r="EZ38" s="31">
        <v>15.5</v>
      </c>
      <c r="FA38" s="31">
        <v>15.7</v>
      </c>
      <c r="FB38" s="31">
        <v>16.2</v>
      </c>
      <c r="FC38" s="31">
        <v>16.100000000000001</v>
      </c>
      <c r="FD38" s="31">
        <v>16.399999999999999</v>
      </c>
      <c r="FE38" s="31">
        <v>16.7</v>
      </c>
      <c r="FF38" s="31">
        <v>17</v>
      </c>
      <c r="FG38" s="31">
        <v>17.2</v>
      </c>
      <c r="FH38" s="31">
        <v>17.2</v>
      </c>
      <c r="FI38" s="31">
        <v>16.899999999999999</v>
      </c>
      <c r="FJ38" s="31">
        <v>16.2</v>
      </c>
      <c r="FK38" s="31">
        <v>15.7</v>
      </c>
      <c r="FL38" s="31">
        <v>15.5</v>
      </c>
      <c r="FM38" s="31">
        <v>15.8</v>
      </c>
      <c r="FN38" s="31">
        <v>15.1</v>
      </c>
      <c r="FO38" s="31">
        <v>13.9</v>
      </c>
      <c r="FP38" s="31">
        <v>16.3</v>
      </c>
      <c r="FQ38" s="31">
        <v>16.2</v>
      </c>
      <c r="FR38" s="31">
        <v>16.5</v>
      </c>
      <c r="FS38" s="31">
        <v>17</v>
      </c>
      <c r="FT38" s="31">
        <v>16.899999999999999</v>
      </c>
      <c r="FU38" s="31">
        <v>17.399999999999999</v>
      </c>
      <c r="FV38" s="31">
        <v>17.5</v>
      </c>
      <c r="FW38" s="31">
        <v>17.7</v>
      </c>
      <c r="FX38" s="31">
        <v>17.7</v>
      </c>
      <c r="FY38" s="31">
        <v>17.7</v>
      </c>
      <c r="FZ38" s="31">
        <v>17.3</v>
      </c>
      <c r="GA38" s="31">
        <v>16.5</v>
      </c>
      <c r="GB38" s="31">
        <v>16</v>
      </c>
      <c r="GC38" s="31">
        <v>15.9</v>
      </c>
      <c r="GD38" s="31">
        <v>16.100000000000001</v>
      </c>
      <c r="GE38" s="31">
        <v>15.3</v>
      </c>
      <c r="GF38" s="31">
        <v>14.1</v>
      </c>
      <c r="GG38" s="31">
        <v>17</v>
      </c>
      <c r="GH38" s="31">
        <v>16.8</v>
      </c>
      <c r="GI38" s="31">
        <v>17.3</v>
      </c>
      <c r="GJ38" s="31">
        <v>17.899999999999999</v>
      </c>
      <c r="GK38" s="31">
        <v>18</v>
      </c>
      <c r="GL38" s="31">
        <v>18.3</v>
      </c>
      <c r="GM38" s="31">
        <v>18.3</v>
      </c>
      <c r="GN38" s="31">
        <v>18.3</v>
      </c>
      <c r="GO38" s="31">
        <v>18.3</v>
      </c>
      <c r="GP38" s="31">
        <v>18.100000000000001</v>
      </c>
      <c r="GQ38" s="31">
        <v>17.7</v>
      </c>
      <c r="GR38" s="31">
        <v>16.899999999999999</v>
      </c>
      <c r="GS38" s="31">
        <v>16.399999999999999</v>
      </c>
      <c r="GT38" s="31">
        <v>16.399999999999999</v>
      </c>
      <c r="GU38" s="31">
        <v>16.399999999999999</v>
      </c>
      <c r="GV38" s="31">
        <v>15.6</v>
      </c>
      <c r="GW38" s="31">
        <v>14.3</v>
      </c>
      <c r="GX38" s="31">
        <v>17.600000000000001</v>
      </c>
      <c r="GY38" s="31">
        <v>17.5</v>
      </c>
      <c r="GZ38" s="31">
        <v>17.899999999999999</v>
      </c>
      <c r="HA38" s="31">
        <v>18.399999999999999</v>
      </c>
      <c r="HB38" s="31">
        <v>18.7</v>
      </c>
      <c r="HC38" s="31">
        <v>19</v>
      </c>
      <c r="HD38" s="31">
        <v>19.100000000000001</v>
      </c>
      <c r="HE38" s="31">
        <v>19.100000000000001</v>
      </c>
      <c r="HF38" s="31">
        <v>19</v>
      </c>
      <c r="HG38" s="31">
        <v>18.600000000000001</v>
      </c>
      <c r="HH38" s="31">
        <v>18.2</v>
      </c>
      <c r="HI38" s="31">
        <v>17.399999999999999</v>
      </c>
      <c r="HJ38" s="31">
        <v>16.899999999999999</v>
      </c>
      <c r="HK38" s="31">
        <v>16.8</v>
      </c>
      <c r="HL38" s="31">
        <v>16.899999999999999</v>
      </c>
      <c r="HM38" s="31">
        <v>15.9</v>
      </c>
      <c r="HN38" s="31">
        <v>14.8</v>
      </c>
      <c r="HO38" s="31">
        <v>18.899999999999999</v>
      </c>
      <c r="HP38" s="31">
        <v>18.899999999999999</v>
      </c>
      <c r="HQ38" s="31">
        <v>19.100000000000001</v>
      </c>
      <c r="HR38" s="31">
        <v>19.7</v>
      </c>
      <c r="HS38" s="31">
        <v>19.899999999999999</v>
      </c>
      <c r="HT38" s="31">
        <v>20.100000000000001</v>
      </c>
      <c r="HU38" s="31">
        <v>20</v>
      </c>
      <c r="HV38" s="31">
        <v>19.7</v>
      </c>
      <c r="HW38" s="31">
        <v>19.3</v>
      </c>
      <c r="HX38" s="31">
        <v>18.8</v>
      </c>
      <c r="HY38" s="31">
        <v>18.3</v>
      </c>
      <c r="HZ38" s="31">
        <v>17.5</v>
      </c>
      <c r="IA38" s="31">
        <v>17.2</v>
      </c>
      <c r="IB38" s="31">
        <v>17</v>
      </c>
      <c r="IC38" s="31">
        <v>16.7</v>
      </c>
      <c r="ID38" s="31">
        <v>15.8</v>
      </c>
      <c r="IE38" s="31">
        <v>15.1</v>
      </c>
      <c r="IF38" s="31">
        <v>20.8</v>
      </c>
      <c r="IG38" s="31">
        <v>20.8</v>
      </c>
      <c r="IH38" s="31">
        <v>20.8</v>
      </c>
      <c r="II38" s="31">
        <v>21.4</v>
      </c>
      <c r="IJ38" s="31">
        <v>21.5</v>
      </c>
      <c r="IK38" s="31">
        <v>21.5</v>
      </c>
      <c r="IL38" s="31">
        <v>21.4</v>
      </c>
      <c r="IM38" s="31">
        <v>21</v>
      </c>
      <c r="IN38" s="31">
        <v>20.399999999999999</v>
      </c>
      <c r="IO38" s="31">
        <v>19.899999999999999</v>
      </c>
      <c r="IP38" s="31">
        <v>19.399999999999999</v>
      </c>
      <c r="IQ38" s="31">
        <v>18.5</v>
      </c>
      <c r="IR38" s="31">
        <v>18.2</v>
      </c>
      <c r="IS38" s="31">
        <v>17.399999999999999</v>
      </c>
      <c r="IT38" s="31">
        <v>16.899999999999999</v>
      </c>
      <c r="IU38" s="31">
        <v>16.2</v>
      </c>
      <c r="IV38" s="31">
        <v>15.5</v>
      </c>
      <c r="IW38" s="31">
        <v>23.3</v>
      </c>
      <c r="IX38" s="31">
        <v>22.7</v>
      </c>
      <c r="IY38" s="31">
        <v>22.6</v>
      </c>
      <c r="IZ38" s="31">
        <v>23.2</v>
      </c>
      <c r="JA38" s="31">
        <v>23.4</v>
      </c>
      <c r="JB38" s="31">
        <v>23.5</v>
      </c>
      <c r="JC38" s="31">
        <v>23.4</v>
      </c>
      <c r="JD38" s="31">
        <v>23</v>
      </c>
      <c r="JE38" s="31">
        <v>22.2</v>
      </c>
      <c r="JF38" s="31">
        <v>21.5</v>
      </c>
      <c r="JG38" s="31">
        <v>20.9</v>
      </c>
      <c r="JH38" s="31">
        <v>19.899999999999999</v>
      </c>
      <c r="JI38" s="31">
        <v>19.7</v>
      </c>
      <c r="JJ38" s="31">
        <v>18.600000000000001</v>
      </c>
      <c r="JK38" s="31">
        <v>18.3</v>
      </c>
      <c r="JL38" s="31">
        <v>17.600000000000001</v>
      </c>
      <c r="JM38" s="31">
        <v>16.600000000000001</v>
      </c>
      <c r="JN38" s="31">
        <v>25.7</v>
      </c>
      <c r="JO38" s="31">
        <v>24.9</v>
      </c>
      <c r="JP38" s="31">
        <v>24.7</v>
      </c>
      <c r="JQ38" s="31">
        <v>25.5</v>
      </c>
      <c r="JR38" s="31">
        <v>25.6</v>
      </c>
      <c r="JS38" s="31">
        <v>25.7</v>
      </c>
      <c r="JT38" s="31">
        <v>25.6</v>
      </c>
      <c r="JU38" s="31">
        <v>25.1</v>
      </c>
      <c r="JV38" s="31">
        <v>24.3</v>
      </c>
      <c r="JW38" s="31">
        <v>23.5</v>
      </c>
      <c r="JX38" s="31">
        <v>22.7</v>
      </c>
      <c r="JY38" s="31">
        <v>21.7</v>
      </c>
      <c r="JZ38" s="31">
        <v>21.4</v>
      </c>
      <c r="KA38" s="31">
        <v>20.5</v>
      </c>
      <c r="KB38" s="31">
        <v>19.899999999999999</v>
      </c>
      <c r="KC38" s="31">
        <v>19.100000000000001</v>
      </c>
      <c r="KD38" s="31">
        <v>18.3</v>
      </c>
    </row>
    <row r="39" spans="5:290" x14ac:dyDescent="0.3">
      <c r="E39" s="32">
        <v>42398</v>
      </c>
      <c r="F39" s="31">
        <v>9.1999999999999993</v>
      </c>
      <c r="G39" s="31">
        <v>11.2</v>
      </c>
      <c r="H39" s="31">
        <v>11.2</v>
      </c>
      <c r="I39" s="31">
        <v>9.9</v>
      </c>
      <c r="J39" s="31">
        <v>10</v>
      </c>
      <c r="K39" s="31">
        <v>10.6</v>
      </c>
      <c r="L39" s="31">
        <v>12.3</v>
      </c>
      <c r="M39" s="31">
        <v>14.3</v>
      </c>
      <c r="N39" s="31">
        <v>17.2</v>
      </c>
      <c r="O39" s="31">
        <v>18.3</v>
      </c>
      <c r="P39" s="31">
        <v>18.3</v>
      </c>
      <c r="Q39" s="31">
        <v>17</v>
      </c>
      <c r="R39" s="31">
        <v>15.4</v>
      </c>
      <c r="S39" s="31">
        <v>14.6</v>
      </c>
      <c r="T39" s="31">
        <v>14.9</v>
      </c>
      <c r="U39" s="31">
        <v>15.1</v>
      </c>
      <c r="V39" s="31">
        <v>14.3</v>
      </c>
      <c r="X39" s="31">
        <v>9.1999999999999993</v>
      </c>
      <c r="Y39" s="31">
        <v>11.2</v>
      </c>
      <c r="Z39" s="31">
        <v>11.2</v>
      </c>
      <c r="AA39" s="31">
        <v>9.9</v>
      </c>
      <c r="AB39" s="31">
        <v>10</v>
      </c>
      <c r="AC39" s="31">
        <v>10.6</v>
      </c>
      <c r="AD39" s="31">
        <v>12.3</v>
      </c>
      <c r="AE39" s="31">
        <v>14.3</v>
      </c>
      <c r="AF39" s="31">
        <v>17.2</v>
      </c>
      <c r="AG39" s="31">
        <v>18.3</v>
      </c>
      <c r="AH39" s="31">
        <v>18.3</v>
      </c>
      <c r="AI39" s="31">
        <v>17</v>
      </c>
      <c r="AJ39" s="31">
        <v>15.4</v>
      </c>
      <c r="AK39" s="31">
        <v>14.6</v>
      </c>
      <c r="AL39" s="31">
        <v>14.9</v>
      </c>
      <c r="AM39" s="31">
        <v>15.1</v>
      </c>
      <c r="AN39" s="31">
        <v>14.3</v>
      </c>
      <c r="AP39" s="31">
        <v>9.1999999999999993</v>
      </c>
      <c r="AQ39" s="31">
        <v>11.2</v>
      </c>
      <c r="AR39" s="31">
        <v>11.2</v>
      </c>
      <c r="AS39" s="31">
        <v>9.9</v>
      </c>
      <c r="AT39" s="31">
        <v>10</v>
      </c>
      <c r="AU39" s="31">
        <v>10.6</v>
      </c>
      <c r="AV39" s="31">
        <v>12.3</v>
      </c>
      <c r="AW39" s="31">
        <v>14.3</v>
      </c>
      <c r="AX39" s="31">
        <v>17.2</v>
      </c>
      <c r="AY39" s="31">
        <v>18.3</v>
      </c>
      <c r="AZ39" s="31">
        <v>18.3</v>
      </c>
      <c r="BA39" s="31">
        <v>17</v>
      </c>
      <c r="BB39" s="31">
        <v>15.4</v>
      </c>
      <c r="BC39" s="31">
        <v>14.6</v>
      </c>
      <c r="BD39" s="31">
        <v>14.9</v>
      </c>
      <c r="BE39" s="31">
        <v>15.1</v>
      </c>
      <c r="BF39" s="31">
        <v>14.3</v>
      </c>
      <c r="BH39" s="31">
        <v>11.2</v>
      </c>
      <c r="BI39" s="31">
        <v>12.7</v>
      </c>
      <c r="BJ39" s="31">
        <v>12.3</v>
      </c>
      <c r="BK39" s="31">
        <v>12</v>
      </c>
      <c r="BL39" s="31">
        <v>12.2</v>
      </c>
      <c r="BM39" s="31">
        <v>13.1</v>
      </c>
      <c r="BN39" s="31">
        <v>14.6</v>
      </c>
      <c r="BO39" s="31">
        <v>16</v>
      </c>
      <c r="BP39" s="31">
        <v>18.399999999999999</v>
      </c>
      <c r="BQ39" s="31">
        <v>19.100000000000001</v>
      </c>
      <c r="BR39" s="31">
        <v>18.899999999999999</v>
      </c>
      <c r="BS39" s="31">
        <v>17.8</v>
      </c>
      <c r="BT39" s="31">
        <v>16.5</v>
      </c>
      <c r="BU39" s="31">
        <v>15.9</v>
      </c>
      <c r="BV39" s="31">
        <v>16.5</v>
      </c>
      <c r="BW39" s="31">
        <v>16.5</v>
      </c>
      <c r="BX39" s="31">
        <v>15.8</v>
      </c>
      <c r="BZ39" s="31">
        <v>14.4</v>
      </c>
      <c r="CA39" s="31">
        <v>15.7</v>
      </c>
      <c r="CB39" s="31">
        <v>15.6</v>
      </c>
      <c r="CC39" s="31">
        <v>15.4</v>
      </c>
      <c r="CD39" s="31">
        <v>16</v>
      </c>
      <c r="CE39" s="31">
        <v>16.399999999999999</v>
      </c>
      <c r="CF39" s="31">
        <v>17.7</v>
      </c>
      <c r="CG39" s="31">
        <v>19</v>
      </c>
      <c r="CH39" s="31">
        <v>20.5</v>
      </c>
      <c r="CI39" s="31">
        <v>20.8</v>
      </c>
      <c r="CJ39" s="31">
        <v>20.5</v>
      </c>
      <c r="CK39" s="31">
        <v>19.2</v>
      </c>
      <c r="CL39" s="31">
        <v>17.899999999999999</v>
      </c>
      <c r="CM39" s="31">
        <v>17.399999999999999</v>
      </c>
      <c r="CN39" s="31">
        <v>18.2</v>
      </c>
      <c r="CO39" s="31">
        <v>18.100000000000001</v>
      </c>
      <c r="CP39" s="31">
        <v>17.100000000000001</v>
      </c>
      <c r="CQ39" s="31">
        <v>18.100000000000001</v>
      </c>
      <c r="CR39" s="31">
        <v>17.100000000000001</v>
      </c>
      <c r="CT39" s="31">
        <v>20.3</v>
      </c>
      <c r="CU39" s="31">
        <v>20.2</v>
      </c>
      <c r="CV39" s="31">
        <v>20.8</v>
      </c>
      <c r="CW39" s="31">
        <v>20.399999999999999</v>
      </c>
      <c r="CX39" s="31">
        <v>20.399999999999999</v>
      </c>
      <c r="CY39" s="31">
        <v>20.5</v>
      </c>
      <c r="CZ39" s="31">
        <v>21</v>
      </c>
      <c r="DA39" s="31">
        <v>22</v>
      </c>
      <c r="DB39" s="31">
        <v>23.1</v>
      </c>
      <c r="DC39" s="31">
        <v>23</v>
      </c>
      <c r="DD39" s="31">
        <v>22.4</v>
      </c>
      <c r="DE39" s="31">
        <v>20.9</v>
      </c>
      <c r="DF39" s="31">
        <v>19.600000000000001</v>
      </c>
      <c r="DG39" s="31">
        <v>19.3</v>
      </c>
      <c r="DH39" s="31">
        <v>20.100000000000001</v>
      </c>
      <c r="DI39" s="31">
        <v>19.899999999999999</v>
      </c>
      <c r="DJ39" s="31">
        <v>18.8</v>
      </c>
      <c r="DK39" s="31">
        <v>19.899999999999999</v>
      </c>
      <c r="DL39" s="31">
        <v>18.8</v>
      </c>
      <c r="DN39" s="31">
        <v>25.6</v>
      </c>
      <c r="DO39" s="31">
        <v>25.6</v>
      </c>
      <c r="DP39" s="31">
        <v>26.8</v>
      </c>
      <c r="DQ39" s="31">
        <v>26.1</v>
      </c>
      <c r="DR39" s="31">
        <v>25.7</v>
      </c>
      <c r="DS39" s="31">
        <v>25.7</v>
      </c>
      <c r="DT39" s="31">
        <v>25.8</v>
      </c>
      <c r="DU39" s="31">
        <v>26.2</v>
      </c>
      <c r="DV39" s="31">
        <v>26.5</v>
      </c>
      <c r="DW39" s="31">
        <v>25.8</v>
      </c>
      <c r="DX39" s="31">
        <v>24.9</v>
      </c>
      <c r="DY39" s="31">
        <v>23</v>
      </c>
      <c r="DZ39" s="31">
        <v>21.6</v>
      </c>
      <c r="EA39" s="31">
        <v>21.6</v>
      </c>
      <c r="EB39" s="31">
        <v>22.5</v>
      </c>
      <c r="EC39" s="31">
        <v>22.2</v>
      </c>
      <c r="ED39" s="31">
        <v>20.8</v>
      </c>
      <c r="EE39" s="31">
        <v>22.2</v>
      </c>
      <c r="EF39" s="31">
        <v>20.8</v>
      </c>
      <c r="EH39" s="31">
        <v>26</v>
      </c>
      <c r="EI39" s="31">
        <v>26.3</v>
      </c>
      <c r="EJ39" s="31">
        <v>27</v>
      </c>
      <c r="EK39" s="31">
        <v>27</v>
      </c>
      <c r="EL39" s="31">
        <v>26.2</v>
      </c>
      <c r="EM39" s="31">
        <v>26.3</v>
      </c>
      <c r="EN39" s="31">
        <v>26.2</v>
      </c>
      <c r="EO39" s="31">
        <v>26.2</v>
      </c>
      <c r="EP39" s="31">
        <v>26.2</v>
      </c>
      <c r="EQ39" s="31">
        <v>25.6</v>
      </c>
      <c r="ER39" s="31">
        <v>24.7</v>
      </c>
      <c r="ES39" s="31">
        <v>23</v>
      </c>
      <c r="ET39" s="31">
        <v>21.8</v>
      </c>
      <c r="EU39" s="31">
        <v>21.9</v>
      </c>
      <c r="EV39" s="31">
        <v>22.7</v>
      </c>
      <c r="EW39" s="31">
        <v>22.1</v>
      </c>
      <c r="EX39" s="31">
        <v>20.7</v>
      </c>
      <c r="EY39" s="31">
        <v>26.1</v>
      </c>
      <c r="EZ39" s="31">
        <v>27.1</v>
      </c>
      <c r="FA39" s="31">
        <v>27.9</v>
      </c>
      <c r="FB39" s="31">
        <v>28.1</v>
      </c>
      <c r="FC39" s="31">
        <v>27.2</v>
      </c>
      <c r="FD39" s="31">
        <v>27.1</v>
      </c>
      <c r="FE39" s="31">
        <v>26.7</v>
      </c>
      <c r="FF39" s="31">
        <v>26.6</v>
      </c>
      <c r="FG39" s="31">
        <v>26.3</v>
      </c>
      <c r="FH39" s="31">
        <v>25.5</v>
      </c>
      <c r="FI39" s="31">
        <v>24.7</v>
      </c>
      <c r="FJ39" s="31">
        <v>23</v>
      </c>
      <c r="FK39" s="31">
        <v>22</v>
      </c>
      <c r="FL39" s="31">
        <v>22.1</v>
      </c>
      <c r="FM39" s="31">
        <v>22.8</v>
      </c>
      <c r="FN39" s="31">
        <v>22.1</v>
      </c>
      <c r="FO39" s="31">
        <v>20.5</v>
      </c>
      <c r="FP39" s="31">
        <v>26.2</v>
      </c>
      <c r="FQ39" s="31">
        <v>27.2</v>
      </c>
      <c r="FR39" s="31">
        <v>28.3</v>
      </c>
      <c r="FS39" s="31">
        <v>28.3</v>
      </c>
      <c r="FT39" s="31">
        <v>27.4</v>
      </c>
      <c r="FU39" s="31">
        <v>27.6</v>
      </c>
      <c r="FV39" s="31">
        <v>26.9</v>
      </c>
      <c r="FW39" s="31">
        <v>26.8</v>
      </c>
      <c r="FX39" s="31">
        <v>26.3</v>
      </c>
      <c r="FY39" s="31">
        <v>25.5</v>
      </c>
      <c r="FZ39" s="31">
        <v>24.7</v>
      </c>
      <c r="GA39" s="31">
        <v>23.2</v>
      </c>
      <c r="GB39" s="31">
        <v>22.1</v>
      </c>
      <c r="GC39" s="31">
        <v>22.3</v>
      </c>
      <c r="GD39" s="31">
        <v>22.8</v>
      </c>
      <c r="GE39" s="31">
        <v>21.9</v>
      </c>
      <c r="GF39" s="31">
        <v>20.399999999999999</v>
      </c>
      <c r="GG39" s="31">
        <v>26.4</v>
      </c>
      <c r="GH39" s="31">
        <v>27.3</v>
      </c>
      <c r="GI39" s="31">
        <v>28.5</v>
      </c>
      <c r="GJ39" s="31">
        <v>28.6</v>
      </c>
      <c r="GK39" s="31">
        <v>28</v>
      </c>
      <c r="GL39" s="31">
        <v>27.8</v>
      </c>
      <c r="GM39" s="31">
        <v>27.2</v>
      </c>
      <c r="GN39" s="31">
        <v>27</v>
      </c>
      <c r="GO39" s="31">
        <v>26.3</v>
      </c>
      <c r="GP39" s="31">
        <v>25.5</v>
      </c>
      <c r="GQ39" s="31">
        <v>24.7</v>
      </c>
      <c r="GR39" s="31">
        <v>23.3</v>
      </c>
      <c r="GS39" s="31">
        <v>22.3</v>
      </c>
      <c r="GT39" s="31">
        <v>22.5</v>
      </c>
      <c r="GU39" s="31">
        <v>22.8</v>
      </c>
      <c r="GV39" s="31">
        <v>21.9</v>
      </c>
      <c r="GW39" s="31">
        <v>20.3</v>
      </c>
      <c r="GX39" s="31">
        <v>26.6</v>
      </c>
      <c r="GY39" s="31">
        <v>27.8</v>
      </c>
      <c r="GZ39" s="31">
        <v>28.7</v>
      </c>
      <c r="HA39" s="31">
        <v>28.5</v>
      </c>
      <c r="HB39" s="31">
        <v>28.1</v>
      </c>
      <c r="HC39" s="31">
        <v>28</v>
      </c>
      <c r="HD39" s="31">
        <v>27.6</v>
      </c>
      <c r="HE39" s="31">
        <v>27.3</v>
      </c>
      <c r="HF39" s="31">
        <v>26.6</v>
      </c>
      <c r="HG39" s="31">
        <v>25.7</v>
      </c>
      <c r="HH39" s="31">
        <v>24.9</v>
      </c>
      <c r="HI39" s="31">
        <v>23.5</v>
      </c>
      <c r="HJ39" s="31">
        <v>22.5</v>
      </c>
      <c r="HK39" s="31">
        <v>22.6</v>
      </c>
      <c r="HL39" s="31">
        <v>22.9</v>
      </c>
      <c r="HM39" s="31">
        <v>21.8</v>
      </c>
      <c r="HN39" s="31">
        <v>20.399999999999999</v>
      </c>
      <c r="HO39" s="31">
        <v>26.1</v>
      </c>
      <c r="HP39" s="31">
        <v>27.5</v>
      </c>
      <c r="HQ39" s="31">
        <v>28.4</v>
      </c>
      <c r="HR39" s="31">
        <v>28.3</v>
      </c>
      <c r="HS39" s="31">
        <v>27.9</v>
      </c>
      <c r="HT39" s="31">
        <v>27.7</v>
      </c>
      <c r="HU39" s="31">
        <v>27</v>
      </c>
      <c r="HV39" s="31">
        <v>26.7</v>
      </c>
      <c r="HW39" s="31">
        <v>25.9</v>
      </c>
      <c r="HX39" s="31">
        <v>25</v>
      </c>
      <c r="HY39" s="31">
        <v>24.3</v>
      </c>
      <c r="HZ39" s="31">
        <v>23</v>
      </c>
      <c r="IA39" s="31">
        <v>22.2</v>
      </c>
      <c r="IB39" s="31">
        <v>22.1</v>
      </c>
      <c r="IC39" s="31">
        <v>22</v>
      </c>
      <c r="ID39" s="31">
        <v>20.9</v>
      </c>
      <c r="IE39" s="31">
        <v>20.3</v>
      </c>
      <c r="IF39" s="31">
        <v>27.1</v>
      </c>
      <c r="IG39" s="31">
        <v>28.4</v>
      </c>
      <c r="IH39" s="31">
        <v>29.4</v>
      </c>
      <c r="II39" s="31">
        <v>29.1</v>
      </c>
      <c r="IJ39" s="31">
        <v>28.8</v>
      </c>
      <c r="IK39" s="31">
        <v>28.3</v>
      </c>
      <c r="IL39" s="31">
        <v>27.7</v>
      </c>
      <c r="IM39" s="31">
        <v>27.3</v>
      </c>
      <c r="IN39" s="31">
        <v>26.3</v>
      </c>
      <c r="IO39" s="31">
        <v>25.6</v>
      </c>
      <c r="IP39" s="31">
        <v>24.8</v>
      </c>
      <c r="IQ39" s="31">
        <v>23.6</v>
      </c>
      <c r="IR39" s="31">
        <v>22.7</v>
      </c>
      <c r="IS39" s="31">
        <v>22</v>
      </c>
      <c r="IT39" s="31">
        <v>21.4</v>
      </c>
      <c r="IU39" s="31">
        <v>20.9</v>
      </c>
      <c r="IV39" s="31">
        <v>20</v>
      </c>
      <c r="IW39" s="31">
        <v>28.6</v>
      </c>
      <c r="IX39" s="31">
        <v>29.6</v>
      </c>
      <c r="IY39" s="31">
        <v>30.8</v>
      </c>
      <c r="IZ39" s="31">
        <v>30.5</v>
      </c>
      <c r="JA39" s="31">
        <v>30.1</v>
      </c>
      <c r="JB39" s="31">
        <v>29.6</v>
      </c>
      <c r="JC39" s="31">
        <v>29</v>
      </c>
      <c r="JD39" s="31">
        <v>28.6</v>
      </c>
      <c r="JE39" s="31">
        <v>27.6</v>
      </c>
      <c r="JF39" s="31">
        <v>26.6</v>
      </c>
      <c r="JG39" s="31">
        <v>25.8</v>
      </c>
      <c r="JH39" s="31">
        <v>24.4</v>
      </c>
      <c r="JI39" s="31">
        <v>23.7</v>
      </c>
      <c r="JJ39" s="31">
        <v>22.6</v>
      </c>
      <c r="JK39" s="31">
        <v>22.4</v>
      </c>
      <c r="JL39" s="31">
        <v>21.7</v>
      </c>
      <c r="JM39" s="31">
        <v>20.6</v>
      </c>
      <c r="JN39" s="31">
        <v>29.7</v>
      </c>
      <c r="JO39" s="31">
        <v>30.8</v>
      </c>
      <c r="JP39" s="31">
        <v>32.6</v>
      </c>
      <c r="JQ39" s="31">
        <v>32.1</v>
      </c>
      <c r="JR39" s="31">
        <v>31.6</v>
      </c>
      <c r="JS39" s="31">
        <v>31</v>
      </c>
      <c r="JT39" s="31">
        <v>30.4</v>
      </c>
      <c r="JU39" s="31">
        <v>30</v>
      </c>
      <c r="JV39" s="31">
        <v>28.9</v>
      </c>
      <c r="JW39" s="31">
        <v>27.8</v>
      </c>
      <c r="JX39" s="31">
        <v>26.8</v>
      </c>
      <c r="JY39" s="31">
        <v>25.5</v>
      </c>
      <c r="JZ39" s="31">
        <v>24.7</v>
      </c>
      <c r="KA39" s="31">
        <v>23.8</v>
      </c>
      <c r="KB39" s="31">
        <v>23.2</v>
      </c>
      <c r="KC39" s="31">
        <v>22.4</v>
      </c>
      <c r="KD39" s="31">
        <v>21.6</v>
      </c>
    </row>
    <row r="40" spans="5:290" x14ac:dyDescent="0.3">
      <c r="E40" s="32">
        <v>42429</v>
      </c>
      <c r="F40" s="31">
        <v>15</v>
      </c>
      <c r="G40" s="31">
        <v>12.6</v>
      </c>
      <c r="H40" s="31">
        <v>11.6</v>
      </c>
      <c r="I40" s="31">
        <v>11.7</v>
      </c>
      <c r="J40" s="31">
        <v>12.4</v>
      </c>
      <c r="K40" s="31">
        <v>13</v>
      </c>
      <c r="L40" s="31">
        <v>15</v>
      </c>
      <c r="M40" s="31">
        <v>16.600000000000001</v>
      </c>
      <c r="N40" s="31">
        <v>19.3</v>
      </c>
      <c r="O40" s="31">
        <v>20</v>
      </c>
      <c r="P40" s="31">
        <v>19.7</v>
      </c>
      <c r="Q40" s="31">
        <v>18.100000000000001</v>
      </c>
      <c r="R40" s="31">
        <v>16.7</v>
      </c>
      <c r="S40" s="31">
        <v>16.2</v>
      </c>
      <c r="T40" s="31">
        <v>16.600000000000001</v>
      </c>
      <c r="U40" s="31">
        <v>16.600000000000001</v>
      </c>
      <c r="V40" s="31">
        <v>16</v>
      </c>
      <c r="X40" s="31">
        <v>15</v>
      </c>
      <c r="Y40" s="31">
        <v>12.6</v>
      </c>
      <c r="Z40" s="31">
        <v>11.6</v>
      </c>
      <c r="AA40" s="31">
        <v>11.7</v>
      </c>
      <c r="AB40" s="31">
        <v>12.4</v>
      </c>
      <c r="AC40" s="31">
        <v>13</v>
      </c>
      <c r="AD40" s="31">
        <v>15</v>
      </c>
      <c r="AE40" s="31">
        <v>16.600000000000001</v>
      </c>
      <c r="AF40" s="31">
        <v>19.3</v>
      </c>
      <c r="AG40" s="31">
        <v>20</v>
      </c>
      <c r="AH40" s="31">
        <v>19.7</v>
      </c>
      <c r="AI40" s="31">
        <v>18.100000000000001</v>
      </c>
      <c r="AJ40" s="31">
        <v>16.7</v>
      </c>
      <c r="AK40" s="31">
        <v>16.2</v>
      </c>
      <c r="AL40" s="31">
        <v>16.600000000000001</v>
      </c>
      <c r="AM40" s="31">
        <v>16.600000000000001</v>
      </c>
      <c r="AN40" s="31">
        <v>16</v>
      </c>
      <c r="AP40" s="31">
        <v>15</v>
      </c>
      <c r="AQ40" s="31">
        <v>12.6</v>
      </c>
      <c r="AR40" s="31">
        <v>11.6</v>
      </c>
      <c r="AS40" s="31">
        <v>11.7</v>
      </c>
      <c r="AT40" s="31">
        <v>12.4</v>
      </c>
      <c r="AU40" s="31">
        <v>13</v>
      </c>
      <c r="AV40" s="31">
        <v>15</v>
      </c>
      <c r="AW40" s="31">
        <v>16.600000000000001</v>
      </c>
      <c r="AX40" s="31">
        <v>19.3</v>
      </c>
      <c r="AY40" s="31">
        <v>20</v>
      </c>
      <c r="AZ40" s="31">
        <v>19.7</v>
      </c>
      <c r="BA40" s="31">
        <v>18.100000000000001</v>
      </c>
      <c r="BB40" s="31">
        <v>16.7</v>
      </c>
      <c r="BC40" s="31">
        <v>16.2</v>
      </c>
      <c r="BD40" s="31">
        <v>16.600000000000001</v>
      </c>
      <c r="BE40" s="31">
        <v>16.600000000000001</v>
      </c>
      <c r="BF40" s="31">
        <v>16</v>
      </c>
      <c r="BH40" s="31">
        <v>18.3</v>
      </c>
      <c r="BI40" s="31">
        <v>15.6</v>
      </c>
      <c r="BJ40" s="31">
        <v>13.8</v>
      </c>
      <c r="BK40" s="31">
        <v>14</v>
      </c>
      <c r="BL40" s="31">
        <v>14.5</v>
      </c>
      <c r="BM40" s="31">
        <v>15.3</v>
      </c>
      <c r="BN40" s="31">
        <v>17.100000000000001</v>
      </c>
      <c r="BO40" s="31">
        <v>18.3</v>
      </c>
      <c r="BP40" s="31">
        <v>20.399999999999999</v>
      </c>
      <c r="BQ40" s="31">
        <v>20.9</v>
      </c>
      <c r="BR40" s="31">
        <v>20.3</v>
      </c>
      <c r="BS40" s="31">
        <v>19</v>
      </c>
      <c r="BT40" s="31">
        <v>18</v>
      </c>
      <c r="BU40" s="31">
        <v>17.7</v>
      </c>
      <c r="BV40" s="31">
        <v>18.3</v>
      </c>
      <c r="BW40" s="31">
        <v>18.3</v>
      </c>
      <c r="BX40" s="31">
        <v>17.600000000000001</v>
      </c>
      <c r="BZ40" s="31">
        <v>22.3</v>
      </c>
      <c r="CA40" s="31">
        <v>20</v>
      </c>
      <c r="CB40" s="31">
        <v>18</v>
      </c>
      <c r="CC40" s="31">
        <v>18</v>
      </c>
      <c r="CD40" s="31">
        <v>18.600000000000001</v>
      </c>
      <c r="CE40" s="31">
        <v>19</v>
      </c>
      <c r="CF40" s="31">
        <v>20.399999999999999</v>
      </c>
      <c r="CG40" s="31">
        <v>21.6</v>
      </c>
      <c r="CH40" s="31">
        <v>23</v>
      </c>
      <c r="CI40" s="31">
        <v>22.8</v>
      </c>
      <c r="CJ40" s="31">
        <v>22.2</v>
      </c>
      <c r="CK40" s="31">
        <v>20.8</v>
      </c>
      <c r="CL40" s="31">
        <v>19.8</v>
      </c>
      <c r="CM40" s="31">
        <v>19.600000000000001</v>
      </c>
      <c r="CN40" s="31">
        <v>20.399999999999999</v>
      </c>
      <c r="CO40" s="31">
        <v>20.3</v>
      </c>
      <c r="CP40" s="31">
        <v>19.399999999999999</v>
      </c>
      <c r="CQ40" s="31">
        <v>20.3</v>
      </c>
      <c r="CR40" s="31">
        <v>19.399999999999999</v>
      </c>
      <c r="CT40" s="31">
        <v>27.3</v>
      </c>
      <c r="CU40" s="31">
        <v>25.9</v>
      </c>
      <c r="CV40" s="31">
        <v>23.6</v>
      </c>
      <c r="CW40" s="31">
        <v>23.1</v>
      </c>
      <c r="CX40" s="31">
        <v>23.4</v>
      </c>
      <c r="CY40" s="31">
        <v>23.6</v>
      </c>
      <c r="CZ40" s="31">
        <v>24.2</v>
      </c>
      <c r="DA40" s="31">
        <v>25.2</v>
      </c>
      <c r="DB40" s="31">
        <v>25.9</v>
      </c>
      <c r="DC40" s="31">
        <v>25.4</v>
      </c>
      <c r="DD40" s="31">
        <v>24.5</v>
      </c>
      <c r="DE40" s="31">
        <v>22.9</v>
      </c>
      <c r="DF40" s="31">
        <v>21.8</v>
      </c>
      <c r="DG40" s="31">
        <v>22</v>
      </c>
      <c r="DH40" s="31">
        <v>22.8</v>
      </c>
      <c r="DI40" s="31">
        <v>22.9</v>
      </c>
      <c r="DJ40" s="31">
        <v>21.8</v>
      </c>
      <c r="DK40" s="31">
        <v>22.9</v>
      </c>
      <c r="DL40" s="31">
        <v>21.8</v>
      </c>
      <c r="DN40" s="31">
        <v>32.700000000000003</v>
      </c>
      <c r="DO40" s="31">
        <v>32.6</v>
      </c>
      <c r="DP40" s="31">
        <v>30.3</v>
      </c>
      <c r="DQ40" s="31">
        <v>29.5</v>
      </c>
      <c r="DR40" s="31">
        <v>29.3</v>
      </c>
      <c r="DS40" s="31">
        <v>29.7</v>
      </c>
      <c r="DT40" s="31">
        <v>29.8</v>
      </c>
      <c r="DU40" s="31">
        <v>29.9</v>
      </c>
      <c r="DV40" s="31">
        <v>29.7</v>
      </c>
      <c r="DW40" s="31">
        <v>28.7</v>
      </c>
      <c r="DX40" s="31">
        <v>27.5</v>
      </c>
      <c r="DY40" s="31">
        <v>25.6</v>
      </c>
      <c r="DZ40" s="31">
        <v>24.4</v>
      </c>
      <c r="EA40" s="31">
        <v>25</v>
      </c>
      <c r="EB40" s="31">
        <v>26</v>
      </c>
      <c r="EC40" s="31">
        <v>26</v>
      </c>
      <c r="ED40" s="31">
        <v>24.7</v>
      </c>
      <c r="EE40" s="31">
        <v>26</v>
      </c>
      <c r="EF40" s="31">
        <v>24.7</v>
      </c>
      <c r="EH40" s="31">
        <v>33</v>
      </c>
      <c r="EI40" s="31">
        <v>32.799999999999997</v>
      </c>
      <c r="EJ40" s="31">
        <v>30.4</v>
      </c>
      <c r="EK40" s="31">
        <v>30.6</v>
      </c>
      <c r="EL40" s="31">
        <v>29.9</v>
      </c>
      <c r="EM40" s="31">
        <v>30.2</v>
      </c>
      <c r="EN40" s="31">
        <v>30</v>
      </c>
      <c r="EO40" s="31">
        <v>29.8</v>
      </c>
      <c r="EP40" s="31">
        <v>29.3</v>
      </c>
      <c r="EQ40" s="31">
        <v>28.4</v>
      </c>
      <c r="ER40" s="31">
        <v>27.3</v>
      </c>
      <c r="ES40" s="31">
        <v>25.6</v>
      </c>
      <c r="ET40" s="31">
        <v>24.7</v>
      </c>
      <c r="EU40" s="31">
        <v>25.3</v>
      </c>
      <c r="EV40" s="31">
        <v>26.3</v>
      </c>
      <c r="EW40" s="31">
        <v>26.1</v>
      </c>
      <c r="EX40" s="31">
        <v>24.7</v>
      </c>
      <c r="EY40" s="31">
        <v>32.9</v>
      </c>
      <c r="EZ40" s="31">
        <v>33.200000000000003</v>
      </c>
      <c r="FA40" s="31">
        <v>31.5</v>
      </c>
      <c r="FB40" s="31">
        <v>31.7</v>
      </c>
      <c r="FC40" s="31">
        <v>31</v>
      </c>
      <c r="FD40" s="31">
        <v>31</v>
      </c>
      <c r="FE40" s="31">
        <v>30.5</v>
      </c>
      <c r="FF40" s="31">
        <v>30.1</v>
      </c>
      <c r="FG40" s="31">
        <v>29.4</v>
      </c>
      <c r="FH40" s="31">
        <v>28.3</v>
      </c>
      <c r="FI40" s="31">
        <v>27.2</v>
      </c>
      <c r="FJ40" s="31">
        <v>25.7</v>
      </c>
      <c r="FK40" s="31">
        <v>24.9</v>
      </c>
      <c r="FL40" s="31">
        <v>25.5</v>
      </c>
      <c r="FM40" s="31">
        <v>26.4</v>
      </c>
      <c r="FN40" s="31">
        <v>26</v>
      </c>
      <c r="FO40" s="31">
        <v>24.6</v>
      </c>
      <c r="FP40" s="31">
        <v>32.700000000000003</v>
      </c>
      <c r="FQ40" s="31">
        <v>33</v>
      </c>
      <c r="FR40" s="31">
        <v>31.7</v>
      </c>
      <c r="FS40" s="31">
        <v>31.9</v>
      </c>
      <c r="FT40" s="31">
        <v>31.2</v>
      </c>
      <c r="FU40" s="31">
        <v>31.4</v>
      </c>
      <c r="FV40" s="31">
        <v>30.7</v>
      </c>
      <c r="FW40" s="31">
        <v>30.1</v>
      </c>
      <c r="FX40" s="31">
        <v>29.3</v>
      </c>
      <c r="FY40" s="31">
        <v>28.3</v>
      </c>
      <c r="FZ40" s="31">
        <v>27.2</v>
      </c>
      <c r="GA40" s="31">
        <v>25.8</v>
      </c>
      <c r="GB40" s="31">
        <v>25.1</v>
      </c>
      <c r="GC40" s="31">
        <v>25.8</v>
      </c>
      <c r="GD40" s="31">
        <v>26.5</v>
      </c>
      <c r="GE40" s="31">
        <v>25.9</v>
      </c>
      <c r="GF40" s="31">
        <v>24.5</v>
      </c>
      <c r="GG40" s="31">
        <v>33</v>
      </c>
      <c r="GH40" s="31">
        <v>33.1</v>
      </c>
      <c r="GI40" s="31">
        <v>31.9</v>
      </c>
      <c r="GJ40" s="31">
        <v>32.200000000000003</v>
      </c>
      <c r="GK40" s="31">
        <v>31.9</v>
      </c>
      <c r="GL40" s="31">
        <v>31.6</v>
      </c>
      <c r="GM40" s="31">
        <v>30.9</v>
      </c>
      <c r="GN40" s="31">
        <v>30.2</v>
      </c>
      <c r="GO40" s="31">
        <v>29.4</v>
      </c>
      <c r="GP40" s="31">
        <v>28.2</v>
      </c>
      <c r="GQ40" s="31">
        <v>27.2</v>
      </c>
      <c r="GR40" s="31">
        <v>26</v>
      </c>
      <c r="GS40" s="31">
        <v>25.4</v>
      </c>
      <c r="GT40" s="31">
        <v>26.1</v>
      </c>
      <c r="GU40" s="31">
        <v>26.8</v>
      </c>
      <c r="GV40" s="31">
        <v>26</v>
      </c>
      <c r="GW40" s="31">
        <v>24.6</v>
      </c>
      <c r="GX40" s="31">
        <v>32.700000000000003</v>
      </c>
      <c r="GY40" s="31">
        <v>33.1</v>
      </c>
      <c r="GZ40" s="31">
        <v>31.7</v>
      </c>
      <c r="HA40" s="31">
        <v>32</v>
      </c>
      <c r="HB40" s="31">
        <v>32</v>
      </c>
      <c r="HC40" s="31">
        <v>31.7</v>
      </c>
      <c r="HD40" s="31">
        <v>31.1</v>
      </c>
      <c r="HE40" s="31">
        <v>30.5</v>
      </c>
      <c r="HF40" s="31">
        <v>29.6</v>
      </c>
      <c r="HG40" s="31">
        <v>28.5</v>
      </c>
      <c r="HH40" s="31">
        <v>27.5</v>
      </c>
      <c r="HI40" s="31">
        <v>26.2</v>
      </c>
      <c r="HJ40" s="31">
        <v>25.6</v>
      </c>
      <c r="HK40" s="31">
        <v>26.2</v>
      </c>
      <c r="HL40" s="31">
        <v>26.9</v>
      </c>
      <c r="HM40" s="31">
        <v>25.9</v>
      </c>
      <c r="HN40" s="31">
        <v>24.7</v>
      </c>
      <c r="HO40" s="31">
        <v>31.6</v>
      </c>
      <c r="HP40" s="31">
        <v>32.4</v>
      </c>
      <c r="HQ40" s="31">
        <v>30.7</v>
      </c>
      <c r="HR40" s="31">
        <v>31.2</v>
      </c>
      <c r="HS40" s="31">
        <v>31</v>
      </c>
      <c r="HT40" s="31">
        <v>30.7</v>
      </c>
      <c r="HU40" s="31">
        <v>29.9</v>
      </c>
      <c r="HV40" s="31">
        <v>29.4</v>
      </c>
      <c r="HW40" s="31">
        <v>28.3</v>
      </c>
      <c r="HX40" s="31">
        <v>27.1</v>
      </c>
      <c r="HY40" s="31">
        <v>26.1</v>
      </c>
      <c r="HZ40" s="31">
        <v>24.9</v>
      </c>
      <c r="IA40" s="31">
        <v>24.6</v>
      </c>
      <c r="IB40" s="31">
        <v>24.8</v>
      </c>
      <c r="IC40" s="31">
        <v>24.9</v>
      </c>
      <c r="ID40" s="31">
        <v>24</v>
      </c>
      <c r="IE40" s="31">
        <v>23.7</v>
      </c>
      <c r="IF40" s="31">
        <v>32.4</v>
      </c>
      <c r="IG40" s="31">
        <v>33.200000000000003</v>
      </c>
      <c r="IH40" s="31">
        <v>31.5</v>
      </c>
      <c r="II40" s="31">
        <v>31.6</v>
      </c>
      <c r="IJ40" s="31">
        <v>31.3</v>
      </c>
      <c r="IK40" s="31">
        <v>30.8</v>
      </c>
      <c r="IL40" s="31">
        <v>30</v>
      </c>
      <c r="IM40" s="31">
        <v>29.4</v>
      </c>
      <c r="IN40" s="31">
        <v>28.1</v>
      </c>
      <c r="IO40" s="31">
        <v>26.9</v>
      </c>
      <c r="IP40" s="31">
        <v>25.9</v>
      </c>
      <c r="IQ40" s="31">
        <v>24.6</v>
      </c>
      <c r="IR40" s="31">
        <v>24.4</v>
      </c>
      <c r="IS40" s="31">
        <v>23.7</v>
      </c>
      <c r="IT40" s="31">
        <v>23.4</v>
      </c>
      <c r="IU40" s="31">
        <v>23</v>
      </c>
      <c r="IV40" s="31">
        <v>22.5</v>
      </c>
      <c r="IW40" s="31">
        <v>33.299999999999997</v>
      </c>
      <c r="IX40" s="31">
        <v>33.700000000000003</v>
      </c>
      <c r="IY40" s="31">
        <v>31.8</v>
      </c>
      <c r="IZ40" s="31">
        <v>31.7</v>
      </c>
      <c r="JA40" s="31">
        <v>31.4</v>
      </c>
      <c r="JB40" s="31">
        <v>31.1</v>
      </c>
      <c r="JC40" s="31">
        <v>30.3</v>
      </c>
      <c r="JD40" s="31">
        <v>29.7</v>
      </c>
      <c r="JE40" s="31">
        <v>28.4</v>
      </c>
      <c r="JF40" s="31">
        <v>27.1</v>
      </c>
      <c r="JG40" s="31">
        <v>26</v>
      </c>
      <c r="JH40" s="31">
        <v>24.7</v>
      </c>
      <c r="JI40" s="31">
        <v>24.6</v>
      </c>
      <c r="JJ40" s="31">
        <v>23.6</v>
      </c>
      <c r="JK40" s="31">
        <v>23.5</v>
      </c>
      <c r="JL40" s="31">
        <v>23.1</v>
      </c>
      <c r="JM40" s="31">
        <v>22.2</v>
      </c>
      <c r="JN40" s="31">
        <v>33.6</v>
      </c>
      <c r="JO40" s="31">
        <v>34</v>
      </c>
      <c r="JP40" s="31">
        <v>32.299999999999997</v>
      </c>
      <c r="JQ40" s="31">
        <v>32.1</v>
      </c>
      <c r="JR40" s="31">
        <v>31.5</v>
      </c>
      <c r="JS40" s="31">
        <v>31.2</v>
      </c>
      <c r="JT40" s="31">
        <v>30.5</v>
      </c>
      <c r="JU40" s="31">
        <v>29.9</v>
      </c>
      <c r="JV40" s="31">
        <v>28.7</v>
      </c>
      <c r="JW40" s="31">
        <v>27.4</v>
      </c>
      <c r="JX40" s="31">
        <v>26.3</v>
      </c>
      <c r="JY40" s="31">
        <v>24.9</v>
      </c>
      <c r="JZ40" s="31">
        <v>24.7</v>
      </c>
      <c r="KA40" s="31">
        <v>23.8</v>
      </c>
      <c r="KB40" s="31">
        <v>23.4</v>
      </c>
      <c r="KC40" s="31">
        <v>22.8</v>
      </c>
      <c r="KD40" s="31">
        <v>22.1</v>
      </c>
    </row>
    <row r="41" spans="5:290" x14ac:dyDescent="0.3">
      <c r="E41" s="32">
        <v>42460</v>
      </c>
      <c r="F41" s="31">
        <v>5.0999999999999996</v>
      </c>
      <c r="G41" s="31">
        <v>5.0999999999999996</v>
      </c>
      <c r="H41" s="31">
        <v>7</v>
      </c>
      <c r="I41" s="31">
        <v>7.4</v>
      </c>
      <c r="J41" s="31">
        <v>8.6999999999999993</v>
      </c>
      <c r="K41" s="31">
        <v>9.4</v>
      </c>
      <c r="L41" s="31">
        <v>11.5</v>
      </c>
      <c r="M41" s="31">
        <v>13.3</v>
      </c>
      <c r="N41" s="31">
        <v>16.7</v>
      </c>
      <c r="O41" s="31">
        <v>18.600000000000001</v>
      </c>
      <c r="P41" s="31">
        <v>18.600000000000001</v>
      </c>
      <c r="Q41" s="31">
        <v>17.3</v>
      </c>
      <c r="R41" s="31">
        <v>16</v>
      </c>
      <c r="S41" s="31">
        <v>15.6</v>
      </c>
      <c r="T41" s="31">
        <v>16</v>
      </c>
      <c r="U41" s="31">
        <v>16.100000000000001</v>
      </c>
      <c r="V41" s="31">
        <v>15.6</v>
      </c>
      <c r="X41" s="31">
        <v>5.0999999999999996</v>
      </c>
      <c r="Y41" s="31">
        <v>5.0999999999999996</v>
      </c>
      <c r="Z41" s="31">
        <v>7</v>
      </c>
      <c r="AA41" s="31">
        <v>7.4</v>
      </c>
      <c r="AB41" s="31">
        <v>8.6999999999999993</v>
      </c>
      <c r="AC41" s="31">
        <v>9.4</v>
      </c>
      <c r="AD41" s="31">
        <v>11.5</v>
      </c>
      <c r="AE41" s="31">
        <v>13.3</v>
      </c>
      <c r="AF41" s="31">
        <v>16.7</v>
      </c>
      <c r="AG41" s="31">
        <v>18.600000000000001</v>
      </c>
      <c r="AH41" s="31">
        <v>18.600000000000001</v>
      </c>
      <c r="AI41" s="31">
        <v>17.3</v>
      </c>
      <c r="AJ41" s="31">
        <v>16</v>
      </c>
      <c r="AK41" s="31">
        <v>15.6</v>
      </c>
      <c r="AL41" s="31">
        <v>16</v>
      </c>
      <c r="AM41" s="31">
        <v>16.100000000000001</v>
      </c>
      <c r="AN41" s="31">
        <v>15.6</v>
      </c>
      <c r="AP41" s="31">
        <v>5.0999999999999996</v>
      </c>
      <c r="AQ41" s="31">
        <v>5.0999999999999996</v>
      </c>
      <c r="AR41" s="31">
        <v>7</v>
      </c>
      <c r="AS41" s="31">
        <v>7.4</v>
      </c>
      <c r="AT41" s="31">
        <v>8.6999999999999993</v>
      </c>
      <c r="AU41" s="31">
        <v>9.4</v>
      </c>
      <c r="AV41" s="31">
        <v>11.5</v>
      </c>
      <c r="AW41" s="31">
        <v>13.3</v>
      </c>
      <c r="AX41" s="31">
        <v>16.7</v>
      </c>
      <c r="AY41" s="31">
        <v>18.600000000000001</v>
      </c>
      <c r="AZ41" s="31">
        <v>18.600000000000001</v>
      </c>
      <c r="BA41" s="31">
        <v>17.3</v>
      </c>
      <c r="BB41" s="31">
        <v>16</v>
      </c>
      <c r="BC41" s="31">
        <v>15.6</v>
      </c>
      <c r="BD41" s="31">
        <v>16</v>
      </c>
      <c r="BE41" s="31">
        <v>16.100000000000001</v>
      </c>
      <c r="BF41" s="31">
        <v>15.6</v>
      </c>
      <c r="BH41" s="31">
        <v>7.8</v>
      </c>
      <c r="BI41" s="31">
        <v>7.1</v>
      </c>
      <c r="BJ41" s="31">
        <v>8.8000000000000007</v>
      </c>
      <c r="BK41" s="31">
        <v>9.8000000000000007</v>
      </c>
      <c r="BL41" s="31">
        <v>10.9</v>
      </c>
      <c r="BM41" s="31">
        <v>12.1</v>
      </c>
      <c r="BN41" s="31">
        <v>14</v>
      </c>
      <c r="BO41" s="31">
        <v>15.5</v>
      </c>
      <c r="BP41" s="31">
        <v>18.100000000000001</v>
      </c>
      <c r="BQ41" s="31">
        <v>19.3</v>
      </c>
      <c r="BR41" s="31">
        <v>19.100000000000001</v>
      </c>
      <c r="BS41" s="31">
        <v>18.2</v>
      </c>
      <c r="BT41" s="31">
        <v>17.2</v>
      </c>
      <c r="BU41" s="31">
        <v>17.100000000000001</v>
      </c>
      <c r="BV41" s="31">
        <v>17.7</v>
      </c>
      <c r="BW41" s="31">
        <v>17.7</v>
      </c>
      <c r="BX41" s="31">
        <v>17.3</v>
      </c>
      <c r="BZ41" s="31">
        <v>11.6</v>
      </c>
      <c r="CA41" s="31">
        <v>11</v>
      </c>
      <c r="CB41" s="31">
        <v>12.3</v>
      </c>
      <c r="CC41" s="31">
        <v>13.3</v>
      </c>
      <c r="CD41" s="31">
        <v>14.7</v>
      </c>
      <c r="CE41" s="31">
        <v>15.4</v>
      </c>
      <c r="CF41" s="31">
        <v>17.100000000000001</v>
      </c>
      <c r="CG41" s="31">
        <v>18.8</v>
      </c>
      <c r="CH41" s="31">
        <v>20.7</v>
      </c>
      <c r="CI41" s="31">
        <v>21.3</v>
      </c>
      <c r="CJ41" s="31">
        <v>20.9</v>
      </c>
      <c r="CK41" s="31">
        <v>19.8</v>
      </c>
      <c r="CL41" s="31">
        <v>18.899999999999999</v>
      </c>
      <c r="CM41" s="31">
        <v>18.899999999999999</v>
      </c>
      <c r="CN41" s="31">
        <v>19.600000000000001</v>
      </c>
      <c r="CO41" s="31">
        <v>19.7</v>
      </c>
      <c r="CP41" s="31">
        <v>19</v>
      </c>
      <c r="CQ41" s="31">
        <v>19.7</v>
      </c>
      <c r="CR41" s="31">
        <v>19</v>
      </c>
      <c r="CT41" s="31">
        <v>15.9</v>
      </c>
      <c r="CU41" s="31">
        <v>15.6</v>
      </c>
      <c r="CV41" s="31">
        <v>16.600000000000001</v>
      </c>
      <c r="CW41" s="31">
        <v>17.899999999999999</v>
      </c>
      <c r="CX41" s="31">
        <v>19</v>
      </c>
      <c r="CY41" s="31">
        <v>19.5</v>
      </c>
      <c r="CZ41" s="31">
        <v>20.5</v>
      </c>
      <c r="DA41" s="31">
        <v>22.1</v>
      </c>
      <c r="DB41" s="31">
        <v>23.6</v>
      </c>
      <c r="DC41" s="31">
        <v>23.7</v>
      </c>
      <c r="DD41" s="31">
        <v>23.1</v>
      </c>
      <c r="DE41" s="31">
        <v>21.8</v>
      </c>
      <c r="DF41" s="31">
        <v>20.9</v>
      </c>
      <c r="DG41" s="31">
        <v>21.2</v>
      </c>
      <c r="DH41" s="31">
        <v>22</v>
      </c>
      <c r="DI41" s="31">
        <v>22.2</v>
      </c>
      <c r="DJ41" s="31">
        <v>21.3</v>
      </c>
      <c r="DK41" s="31">
        <v>22.2</v>
      </c>
      <c r="DL41" s="31">
        <v>21.3</v>
      </c>
      <c r="DN41" s="31">
        <v>19.5</v>
      </c>
      <c r="DO41" s="31">
        <v>20.399999999999999</v>
      </c>
      <c r="DP41" s="31">
        <v>22.2</v>
      </c>
      <c r="DQ41" s="31">
        <v>23.3</v>
      </c>
      <c r="DR41" s="31">
        <v>24.3</v>
      </c>
      <c r="DS41" s="31">
        <v>24.8</v>
      </c>
      <c r="DT41" s="31">
        <v>25.7</v>
      </c>
      <c r="DU41" s="31">
        <v>26.6</v>
      </c>
      <c r="DV41" s="31">
        <v>27.2</v>
      </c>
      <c r="DW41" s="31">
        <v>26.8</v>
      </c>
      <c r="DX41" s="31">
        <v>26</v>
      </c>
      <c r="DY41" s="31">
        <v>24.3</v>
      </c>
      <c r="DZ41" s="31">
        <v>23.3</v>
      </c>
      <c r="EA41" s="31">
        <v>23.9</v>
      </c>
      <c r="EB41" s="31">
        <v>25</v>
      </c>
      <c r="EC41" s="31">
        <v>25.2</v>
      </c>
      <c r="ED41" s="31">
        <v>24.3</v>
      </c>
      <c r="EE41" s="31">
        <v>25.2</v>
      </c>
      <c r="EF41" s="31">
        <v>24.3</v>
      </c>
      <c r="EH41" s="31">
        <v>21.1</v>
      </c>
      <c r="EI41" s="31">
        <v>21.8</v>
      </c>
      <c r="EJ41" s="31">
        <v>23.8</v>
      </c>
      <c r="EK41" s="31">
        <v>24.9</v>
      </c>
      <c r="EL41" s="31">
        <v>25.3</v>
      </c>
      <c r="EM41" s="31">
        <v>25.8</v>
      </c>
      <c r="EN41" s="31">
        <v>26.3</v>
      </c>
      <c r="EO41" s="31">
        <v>26.8</v>
      </c>
      <c r="EP41" s="31">
        <v>27</v>
      </c>
      <c r="EQ41" s="31">
        <v>26.6</v>
      </c>
      <c r="ER41" s="31">
        <v>25.8</v>
      </c>
      <c r="ES41" s="31">
        <v>24.3</v>
      </c>
      <c r="ET41" s="31">
        <v>23.5</v>
      </c>
      <c r="EU41" s="31">
        <v>24.3</v>
      </c>
      <c r="EV41" s="31">
        <v>25.3</v>
      </c>
      <c r="EW41" s="31">
        <v>25.3</v>
      </c>
      <c r="EX41" s="31">
        <v>24.4</v>
      </c>
      <c r="EY41" s="31">
        <v>22.2</v>
      </c>
      <c r="EZ41" s="31">
        <v>23</v>
      </c>
      <c r="FA41" s="31">
        <v>25.3</v>
      </c>
      <c r="FB41" s="31">
        <v>26.5</v>
      </c>
      <c r="FC41" s="31">
        <v>26.8</v>
      </c>
      <c r="FD41" s="31">
        <v>27</v>
      </c>
      <c r="FE41" s="31">
        <v>27.1</v>
      </c>
      <c r="FF41" s="31">
        <v>27.3</v>
      </c>
      <c r="FG41" s="31">
        <v>27.2</v>
      </c>
      <c r="FH41" s="31">
        <v>26.6</v>
      </c>
      <c r="FI41" s="31">
        <v>25.7</v>
      </c>
      <c r="FJ41" s="31">
        <v>24.4</v>
      </c>
      <c r="FK41" s="31">
        <v>23.8</v>
      </c>
      <c r="FL41" s="31">
        <v>24.6</v>
      </c>
      <c r="FM41" s="31">
        <v>25.5</v>
      </c>
      <c r="FN41" s="31">
        <v>25.3</v>
      </c>
      <c r="FO41" s="31">
        <v>24.5</v>
      </c>
      <c r="FP41" s="31">
        <v>23.2</v>
      </c>
      <c r="FQ41" s="31">
        <v>23.7</v>
      </c>
      <c r="FR41" s="31">
        <v>26.1</v>
      </c>
      <c r="FS41" s="31">
        <v>27.5</v>
      </c>
      <c r="FT41" s="31">
        <v>27.3</v>
      </c>
      <c r="FU41" s="31">
        <v>27.8</v>
      </c>
      <c r="FV41" s="31">
        <v>27.6</v>
      </c>
      <c r="FW41" s="31">
        <v>27.5</v>
      </c>
      <c r="FX41" s="31">
        <v>27.3</v>
      </c>
      <c r="FY41" s="31">
        <v>26.6</v>
      </c>
      <c r="FZ41" s="31">
        <v>25.7</v>
      </c>
      <c r="GA41" s="31">
        <v>24.6</v>
      </c>
      <c r="GB41" s="31">
        <v>24</v>
      </c>
      <c r="GC41" s="31">
        <v>24.8</v>
      </c>
      <c r="GD41" s="31">
        <v>25.7</v>
      </c>
      <c r="GE41" s="31">
        <v>25.3</v>
      </c>
      <c r="GF41" s="31">
        <v>24.5</v>
      </c>
      <c r="GG41" s="31">
        <v>24.5</v>
      </c>
      <c r="GH41" s="31">
        <v>24.6</v>
      </c>
      <c r="GI41" s="31">
        <v>27</v>
      </c>
      <c r="GJ41" s="31">
        <v>28.3</v>
      </c>
      <c r="GK41" s="31">
        <v>28.3</v>
      </c>
      <c r="GL41" s="31">
        <v>28.3</v>
      </c>
      <c r="GM41" s="31">
        <v>28.1</v>
      </c>
      <c r="GN41" s="31">
        <v>27.8</v>
      </c>
      <c r="GO41" s="31">
        <v>27.4</v>
      </c>
      <c r="GP41" s="31">
        <v>26.6</v>
      </c>
      <c r="GQ41" s="31">
        <v>25.8</v>
      </c>
      <c r="GR41" s="31">
        <v>24.8</v>
      </c>
      <c r="GS41" s="31">
        <v>24.3</v>
      </c>
      <c r="GT41" s="31">
        <v>25.2</v>
      </c>
      <c r="GU41" s="31">
        <v>25.9</v>
      </c>
      <c r="GV41" s="31">
        <v>25.5</v>
      </c>
      <c r="GW41" s="31">
        <v>24.7</v>
      </c>
      <c r="GX41" s="31">
        <v>25</v>
      </c>
      <c r="GY41" s="31">
        <v>25.2</v>
      </c>
      <c r="GZ41" s="31">
        <v>27.4</v>
      </c>
      <c r="HA41" s="31">
        <v>28.5</v>
      </c>
      <c r="HB41" s="31">
        <v>28.6</v>
      </c>
      <c r="HC41" s="31">
        <v>28.6</v>
      </c>
      <c r="HD41" s="31">
        <v>28.5</v>
      </c>
      <c r="HE41" s="31">
        <v>28.2</v>
      </c>
      <c r="HF41" s="31">
        <v>27.6</v>
      </c>
      <c r="HG41" s="31">
        <v>26.8</v>
      </c>
      <c r="HH41" s="31">
        <v>26</v>
      </c>
      <c r="HI41" s="31">
        <v>25</v>
      </c>
      <c r="HJ41" s="31">
        <v>24.6</v>
      </c>
      <c r="HK41" s="31">
        <v>25.4</v>
      </c>
      <c r="HL41" s="31">
        <v>26.1</v>
      </c>
      <c r="HM41" s="31">
        <v>25.5</v>
      </c>
      <c r="HN41" s="31">
        <v>24.9</v>
      </c>
      <c r="HO41" s="31">
        <v>24.3</v>
      </c>
      <c r="HP41" s="31">
        <v>25</v>
      </c>
      <c r="HQ41" s="31">
        <v>27.1</v>
      </c>
      <c r="HR41" s="31">
        <v>27.9</v>
      </c>
      <c r="HS41" s="31">
        <v>27.9</v>
      </c>
      <c r="HT41" s="31">
        <v>27.8</v>
      </c>
      <c r="HU41" s="31">
        <v>27.4</v>
      </c>
      <c r="HV41" s="31">
        <v>27.2</v>
      </c>
      <c r="HW41" s="31">
        <v>26.3</v>
      </c>
      <c r="HX41" s="31">
        <v>25.4</v>
      </c>
      <c r="HY41" s="31">
        <v>24.7</v>
      </c>
      <c r="HZ41" s="31">
        <v>23.8</v>
      </c>
      <c r="IA41" s="31">
        <v>23.5</v>
      </c>
      <c r="IB41" s="31">
        <v>24</v>
      </c>
      <c r="IC41" s="31">
        <v>24.3</v>
      </c>
      <c r="ID41" s="31">
        <v>23.9</v>
      </c>
      <c r="IE41" s="31">
        <v>23.9</v>
      </c>
      <c r="IF41" s="31">
        <v>25</v>
      </c>
      <c r="IG41" s="31">
        <v>25.8</v>
      </c>
      <c r="IH41" s="31">
        <v>27.5</v>
      </c>
      <c r="II41" s="31">
        <v>28.4</v>
      </c>
      <c r="IJ41" s="31">
        <v>28.2</v>
      </c>
      <c r="IK41" s="31">
        <v>28.1</v>
      </c>
      <c r="IL41" s="31">
        <v>27.6</v>
      </c>
      <c r="IM41" s="31">
        <v>27.1</v>
      </c>
      <c r="IN41" s="31">
        <v>26.1</v>
      </c>
      <c r="IO41" s="31">
        <v>25.2</v>
      </c>
      <c r="IP41" s="31">
        <v>24.5</v>
      </c>
      <c r="IQ41" s="31">
        <v>23.4</v>
      </c>
      <c r="IR41" s="31">
        <v>23.1</v>
      </c>
      <c r="IS41" s="31">
        <v>23.1</v>
      </c>
      <c r="IT41" s="31">
        <v>23</v>
      </c>
      <c r="IU41" s="31">
        <v>23</v>
      </c>
      <c r="IV41" s="31">
        <v>22.9</v>
      </c>
      <c r="IW41" s="31">
        <v>25.7</v>
      </c>
      <c r="IX41" s="31">
        <v>26.1</v>
      </c>
      <c r="IY41" s="31">
        <v>27.7</v>
      </c>
      <c r="IZ41" s="31">
        <v>28.6</v>
      </c>
      <c r="JA41" s="31">
        <v>28.4</v>
      </c>
      <c r="JB41" s="31">
        <v>28.4</v>
      </c>
      <c r="JC41" s="31">
        <v>27.9</v>
      </c>
      <c r="JD41" s="31">
        <v>27.4</v>
      </c>
      <c r="JE41" s="31">
        <v>26.5</v>
      </c>
      <c r="JF41" s="31">
        <v>25.5</v>
      </c>
      <c r="JG41" s="31">
        <v>24.6</v>
      </c>
      <c r="JH41" s="31">
        <v>23.5</v>
      </c>
      <c r="JI41" s="31">
        <v>23.4</v>
      </c>
      <c r="JJ41" s="31">
        <v>23.1</v>
      </c>
      <c r="JK41" s="31">
        <v>23.2</v>
      </c>
      <c r="JL41" s="31">
        <v>23.3</v>
      </c>
      <c r="JM41" s="31">
        <v>22.6</v>
      </c>
      <c r="JN41" s="31">
        <v>25.8</v>
      </c>
      <c r="JO41" s="31">
        <v>26.3</v>
      </c>
      <c r="JP41" s="31">
        <v>28</v>
      </c>
      <c r="JQ41" s="31">
        <v>29</v>
      </c>
      <c r="JR41" s="31">
        <v>28.6</v>
      </c>
      <c r="JS41" s="31">
        <v>28.5</v>
      </c>
      <c r="JT41" s="31">
        <v>28.1</v>
      </c>
      <c r="JU41" s="31">
        <v>27.7</v>
      </c>
      <c r="JV41" s="31">
        <v>26.8</v>
      </c>
      <c r="JW41" s="31">
        <v>25.8</v>
      </c>
      <c r="JX41" s="31">
        <v>25</v>
      </c>
      <c r="JY41" s="31">
        <v>23.9</v>
      </c>
      <c r="JZ41" s="31">
        <v>23.7</v>
      </c>
      <c r="KA41" s="31">
        <v>23.6</v>
      </c>
      <c r="KB41" s="31">
        <v>23.5</v>
      </c>
      <c r="KC41" s="31">
        <v>23.1</v>
      </c>
      <c r="KD41" s="31">
        <v>22.4</v>
      </c>
    </row>
    <row r="42" spans="5:290" x14ac:dyDescent="0.3">
      <c r="E42" s="32">
        <v>42489</v>
      </c>
      <c r="F42" s="31">
        <v>3.9</v>
      </c>
      <c r="G42" s="31">
        <v>5.9</v>
      </c>
      <c r="H42" s="31">
        <v>6.3</v>
      </c>
      <c r="I42" s="31">
        <v>7</v>
      </c>
      <c r="J42" s="31">
        <v>8.4</v>
      </c>
      <c r="K42" s="31">
        <v>9.1</v>
      </c>
      <c r="L42" s="31">
        <v>11.2</v>
      </c>
      <c r="M42" s="31">
        <v>13</v>
      </c>
      <c r="N42" s="31">
        <v>16.2</v>
      </c>
      <c r="O42" s="31">
        <v>17.899999999999999</v>
      </c>
      <c r="P42" s="31">
        <v>17.7</v>
      </c>
      <c r="Q42" s="31">
        <v>16.5</v>
      </c>
      <c r="R42" s="31">
        <v>15</v>
      </c>
      <c r="S42" s="31">
        <v>14.4</v>
      </c>
      <c r="T42" s="31">
        <v>14.8</v>
      </c>
      <c r="U42" s="31">
        <v>15</v>
      </c>
      <c r="V42" s="31">
        <v>14.5</v>
      </c>
      <c r="X42" s="31">
        <v>3.9</v>
      </c>
      <c r="Y42" s="31">
        <v>5.9</v>
      </c>
      <c r="Z42" s="31">
        <v>6.3</v>
      </c>
      <c r="AA42" s="31">
        <v>7</v>
      </c>
      <c r="AB42" s="31">
        <v>8.4</v>
      </c>
      <c r="AC42" s="31">
        <v>9.1</v>
      </c>
      <c r="AD42" s="31">
        <v>11.2</v>
      </c>
      <c r="AE42" s="31">
        <v>13</v>
      </c>
      <c r="AF42" s="31">
        <v>16.2</v>
      </c>
      <c r="AG42" s="31">
        <v>17.899999999999999</v>
      </c>
      <c r="AH42" s="31">
        <v>17.7</v>
      </c>
      <c r="AI42" s="31">
        <v>16.5</v>
      </c>
      <c r="AJ42" s="31">
        <v>15</v>
      </c>
      <c r="AK42" s="31">
        <v>14.4</v>
      </c>
      <c r="AL42" s="31">
        <v>14.8</v>
      </c>
      <c r="AM42" s="31">
        <v>15</v>
      </c>
      <c r="AN42" s="31">
        <v>14.5</v>
      </c>
      <c r="AP42" s="31">
        <v>3.9</v>
      </c>
      <c r="AQ42" s="31">
        <v>5.9</v>
      </c>
      <c r="AR42" s="31">
        <v>6.3</v>
      </c>
      <c r="AS42" s="31">
        <v>7</v>
      </c>
      <c r="AT42" s="31">
        <v>8.4</v>
      </c>
      <c r="AU42" s="31">
        <v>9.1</v>
      </c>
      <c r="AV42" s="31">
        <v>11.2</v>
      </c>
      <c r="AW42" s="31">
        <v>13</v>
      </c>
      <c r="AX42" s="31">
        <v>16.2</v>
      </c>
      <c r="AY42" s="31">
        <v>17.899999999999999</v>
      </c>
      <c r="AZ42" s="31">
        <v>17.7</v>
      </c>
      <c r="BA42" s="31">
        <v>16.5</v>
      </c>
      <c r="BB42" s="31">
        <v>15</v>
      </c>
      <c r="BC42" s="31">
        <v>14.4</v>
      </c>
      <c r="BD42" s="31">
        <v>14.8</v>
      </c>
      <c r="BE42" s="31">
        <v>15</v>
      </c>
      <c r="BF42" s="31">
        <v>14.5</v>
      </c>
      <c r="BH42" s="31">
        <v>6.3</v>
      </c>
      <c r="BI42" s="31">
        <v>7.7</v>
      </c>
      <c r="BJ42" s="31">
        <v>7.9</v>
      </c>
      <c r="BK42" s="31">
        <v>9.3000000000000007</v>
      </c>
      <c r="BL42" s="31">
        <v>10.6</v>
      </c>
      <c r="BM42" s="31">
        <v>11.6</v>
      </c>
      <c r="BN42" s="31">
        <v>13.6</v>
      </c>
      <c r="BO42" s="31">
        <v>15.1</v>
      </c>
      <c r="BP42" s="31">
        <v>17.399999999999999</v>
      </c>
      <c r="BQ42" s="31">
        <v>18.3</v>
      </c>
      <c r="BR42" s="31">
        <v>18.100000000000001</v>
      </c>
      <c r="BS42" s="31">
        <v>17.100000000000001</v>
      </c>
      <c r="BT42" s="31">
        <v>16.100000000000001</v>
      </c>
      <c r="BU42" s="31">
        <v>15.7</v>
      </c>
      <c r="BV42" s="31">
        <v>16.3</v>
      </c>
      <c r="BW42" s="31">
        <v>16.399999999999999</v>
      </c>
      <c r="BX42" s="31">
        <v>16</v>
      </c>
      <c r="BZ42" s="31">
        <v>9.9</v>
      </c>
      <c r="CA42" s="31">
        <v>12.1</v>
      </c>
      <c r="CB42" s="31">
        <v>11.9</v>
      </c>
      <c r="CC42" s="31">
        <v>13.1</v>
      </c>
      <c r="CD42" s="31">
        <v>14.5</v>
      </c>
      <c r="CE42" s="31">
        <v>15</v>
      </c>
      <c r="CF42" s="31">
        <v>16.7</v>
      </c>
      <c r="CG42" s="31">
        <v>18.100000000000001</v>
      </c>
      <c r="CH42" s="31">
        <v>19.7</v>
      </c>
      <c r="CI42" s="31">
        <v>20.2</v>
      </c>
      <c r="CJ42" s="31">
        <v>19.7</v>
      </c>
      <c r="CK42" s="31">
        <v>18.600000000000001</v>
      </c>
      <c r="CL42" s="31">
        <v>17.600000000000001</v>
      </c>
      <c r="CM42" s="31">
        <v>17.2</v>
      </c>
      <c r="CN42" s="31">
        <v>18</v>
      </c>
      <c r="CO42" s="31">
        <v>18.100000000000001</v>
      </c>
      <c r="CP42" s="31">
        <v>17.5</v>
      </c>
      <c r="CQ42" s="31">
        <v>18.100000000000001</v>
      </c>
      <c r="CR42" s="31">
        <v>17.5</v>
      </c>
      <c r="CT42" s="31">
        <v>14.1</v>
      </c>
      <c r="CU42" s="31">
        <v>17.100000000000001</v>
      </c>
      <c r="CV42" s="31">
        <v>16.600000000000001</v>
      </c>
      <c r="CW42" s="31">
        <v>18</v>
      </c>
      <c r="CX42" s="31">
        <v>18.899999999999999</v>
      </c>
      <c r="CY42" s="31">
        <v>19.2</v>
      </c>
      <c r="CZ42" s="31">
        <v>19.899999999999999</v>
      </c>
      <c r="DA42" s="31">
        <v>21.1</v>
      </c>
      <c r="DB42" s="31">
        <v>22.3</v>
      </c>
      <c r="DC42" s="31">
        <v>22.4</v>
      </c>
      <c r="DD42" s="31">
        <v>21.7</v>
      </c>
      <c r="DE42" s="31">
        <v>20.3</v>
      </c>
      <c r="DF42" s="31">
        <v>19.3</v>
      </c>
      <c r="DG42" s="31">
        <v>19.2</v>
      </c>
      <c r="DH42" s="31">
        <v>20</v>
      </c>
      <c r="DI42" s="31">
        <v>20.2</v>
      </c>
      <c r="DJ42" s="31">
        <v>19.600000000000001</v>
      </c>
      <c r="DK42" s="31">
        <v>20.2</v>
      </c>
      <c r="DL42" s="31">
        <v>19.600000000000001</v>
      </c>
      <c r="DN42" s="31">
        <v>18.5</v>
      </c>
      <c r="DO42" s="31">
        <v>22.4</v>
      </c>
      <c r="DP42" s="31">
        <v>22.3</v>
      </c>
      <c r="DQ42" s="31">
        <v>23.3</v>
      </c>
      <c r="DR42" s="31">
        <v>24</v>
      </c>
      <c r="DS42" s="31">
        <v>24.3</v>
      </c>
      <c r="DT42" s="31">
        <v>24.8</v>
      </c>
      <c r="DU42" s="31">
        <v>25</v>
      </c>
      <c r="DV42" s="31">
        <v>25.4</v>
      </c>
      <c r="DW42" s="31">
        <v>25</v>
      </c>
      <c r="DX42" s="31">
        <v>24.1</v>
      </c>
      <c r="DY42" s="31">
        <v>22.5</v>
      </c>
      <c r="DZ42" s="31">
        <v>21.3</v>
      </c>
      <c r="EA42" s="31">
        <v>21.4</v>
      </c>
      <c r="EB42" s="31">
        <v>22.5</v>
      </c>
      <c r="EC42" s="31">
        <v>22.6</v>
      </c>
      <c r="ED42" s="31">
        <v>22</v>
      </c>
      <c r="EE42" s="31">
        <v>22.6</v>
      </c>
      <c r="EF42" s="31">
        <v>22</v>
      </c>
      <c r="EH42" s="31">
        <v>19.600000000000001</v>
      </c>
      <c r="EI42" s="31">
        <v>23.2</v>
      </c>
      <c r="EJ42" s="31">
        <v>23.4</v>
      </c>
      <c r="EK42" s="31">
        <v>24.4</v>
      </c>
      <c r="EL42" s="31">
        <v>24.5</v>
      </c>
      <c r="EM42" s="31">
        <v>25</v>
      </c>
      <c r="EN42" s="31">
        <v>25.2</v>
      </c>
      <c r="EO42" s="31">
        <v>25.2</v>
      </c>
      <c r="EP42" s="31">
        <v>25.2</v>
      </c>
      <c r="EQ42" s="31">
        <v>24.9</v>
      </c>
      <c r="ER42" s="31">
        <v>24</v>
      </c>
      <c r="ES42" s="31">
        <v>22.5</v>
      </c>
      <c r="ET42" s="31">
        <v>21.5</v>
      </c>
      <c r="EU42" s="31">
        <v>21.8</v>
      </c>
      <c r="EV42" s="31">
        <v>22.8</v>
      </c>
      <c r="EW42" s="31">
        <v>22.8</v>
      </c>
      <c r="EX42" s="31">
        <v>22</v>
      </c>
      <c r="EY42" s="31">
        <v>20.399999999999999</v>
      </c>
      <c r="EZ42" s="31">
        <v>24</v>
      </c>
      <c r="FA42" s="31">
        <v>24.6</v>
      </c>
      <c r="FB42" s="31">
        <v>25.4</v>
      </c>
      <c r="FC42" s="31">
        <v>25.6</v>
      </c>
      <c r="FD42" s="31">
        <v>25.9</v>
      </c>
      <c r="FE42" s="31">
        <v>25.8</v>
      </c>
      <c r="FF42" s="31">
        <v>25.6</v>
      </c>
      <c r="FG42" s="31">
        <v>25.5</v>
      </c>
      <c r="FH42" s="31">
        <v>24.9</v>
      </c>
      <c r="FI42" s="31">
        <v>23.9</v>
      </c>
      <c r="FJ42" s="31">
        <v>22.6</v>
      </c>
      <c r="FK42" s="31">
        <v>21.7</v>
      </c>
      <c r="FL42" s="31">
        <v>22</v>
      </c>
      <c r="FM42" s="31">
        <v>23</v>
      </c>
      <c r="FN42" s="31">
        <v>22.9</v>
      </c>
      <c r="FO42" s="31">
        <v>22.1</v>
      </c>
      <c r="FP42" s="31">
        <v>21.2</v>
      </c>
      <c r="FQ42" s="31">
        <v>24.4</v>
      </c>
      <c r="FR42" s="31">
        <v>25.1</v>
      </c>
      <c r="FS42" s="31">
        <v>26</v>
      </c>
      <c r="FT42" s="31">
        <v>26</v>
      </c>
      <c r="FU42" s="31">
        <v>26.4</v>
      </c>
      <c r="FV42" s="31">
        <v>26.1</v>
      </c>
      <c r="FW42" s="31">
        <v>25.7</v>
      </c>
      <c r="FX42" s="31">
        <v>25.5</v>
      </c>
      <c r="FY42" s="31">
        <v>24.9</v>
      </c>
      <c r="FZ42" s="31">
        <v>24</v>
      </c>
      <c r="GA42" s="31">
        <v>22.7</v>
      </c>
      <c r="GB42" s="31">
        <v>21.8</v>
      </c>
      <c r="GC42" s="31">
        <v>22.3</v>
      </c>
      <c r="GD42" s="31">
        <v>23.1</v>
      </c>
      <c r="GE42" s="31">
        <v>22.9</v>
      </c>
      <c r="GF42" s="31">
        <v>22.1</v>
      </c>
      <c r="GG42" s="31">
        <v>22.2</v>
      </c>
      <c r="GH42" s="31">
        <v>25</v>
      </c>
      <c r="GI42" s="31">
        <v>25.7</v>
      </c>
      <c r="GJ42" s="31">
        <v>26.4</v>
      </c>
      <c r="GK42" s="31">
        <v>26.8</v>
      </c>
      <c r="GL42" s="31">
        <v>26.7</v>
      </c>
      <c r="GM42" s="31">
        <v>26.4</v>
      </c>
      <c r="GN42" s="31">
        <v>25.9</v>
      </c>
      <c r="GO42" s="31">
        <v>25.6</v>
      </c>
      <c r="GP42" s="31">
        <v>24.9</v>
      </c>
      <c r="GQ42" s="31">
        <v>24.1</v>
      </c>
      <c r="GR42" s="31">
        <v>22.9</v>
      </c>
      <c r="GS42" s="31">
        <v>22</v>
      </c>
      <c r="GT42" s="31">
        <v>22.6</v>
      </c>
      <c r="GU42" s="31">
        <v>23.3</v>
      </c>
      <c r="GV42" s="31">
        <v>23.1</v>
      </c>
      <c r="GW42" s="31">
        <v>22.4</v>
      </c>
      <c r="GX42" s="31">
        <v>22.6</v>
      </c>
      <c r="GY42" s="31">
        <v>25.3</v>
      </c>
      <c r="GZ42" s="31">
        <v>25.5</v>
      </c>
      <c r="HA42" s="31">
        <v>26.4</v>
      </c>
      <c r="HB42" s="31">
        <v>26.9</v>
      </c>
      <c r="HC42" s="31">
        <v>26.9</v>
      </c>
      <c r="HD42" s="31">
        <v>26.8</v>
      </c>
      <c r="HE42" s="31">
        <v>26.4</v>
      </c>
      <c r="HF42" s="31">
        <v>25.9</v>
      </c>
      <c r="HG42" s="31">
        <v>25.1</v>
      </c>
      <c r="HH42" s="31">
        <v>24.3</v>
      </c>
      <c r="HI42" s="31">
        <v>23</v>
      </c>
      <c r="HJ42" s="31">
        <v>22.2</v>
      </c>
      <c r="HK42" s="31">
        <v>22.7</v>
      </c>
      <c r="HL42" s="31">
        <v>23.4</v>
      </c>
      <c r="HM42" s="31">
        <v>23.1</v>
      </c>
      <c r="HN42" s="31">
        <v>22.5</v>
      </c>
      <c r="HO42" s="31">
        <v>21.8</v>
      </c>
      <c r="HP42" s="31">
        <v>24.5</v>
      </c>
      <c r="HQ42" s="31">
        <v>25</v>
      </c>
      <c r="HR42" s="31">
        <v>25.5</v>
      </c>
      <c r="HS42" s="31">
        <v>25.8</v>
      </c>
      <c r="HT42" s="31">
        <v>26</v>
      </c>
      <c r="HU42" s="31">
        <v>25.7</v>
      </c>
      <c r="HV42" s="31">
        <v>25.3</v>
      </c>
      <c r="HW42" s="31">
        <v>24.5</v>
      </c>
      <c r="HX42" s="31">
        <v>23.8</v>
      </c>
      <c r="HY42" s="31">
        <v>23.1</v>
      </c>
      <c r="HZ42" s="31">
        <v>21.8</v>
      </c>
      <c r="IA42" s="31">
        <v>21.2</v>
      </c>
      <c r="IB42" s="31">
        <v>21.6</v>
      </c>
      <c r="IC42" s="31">
        <v>22</v>
      </c>
      <c r="ID42" s="31">
        <v>21.7</v>
      </c>
      <c r="IE42" s="31">
        <v>21.6</v>
      </c>
      <c r="IF42" s="31">
        <v>22.6</v>
      </c>
      <c r="IG42" s="31">
        <v>25</v>
      </c>
      <c r="IH42" s="31">
        <v>25.3</v>
      </c>
      <c r="II42" s="31">
        <v>25.9</v>
      </c>
      <c r="IJ42" s="31">
        <v>26.1</v>
      </c>
      <c r="IK42" s="31">
        <v>26.1</v>
      </c>
      <c r="IL42" s="31">
        <v>25.7</v>
      </c>
      <c r="IM42" s="31">
        <v>25.1</v>
      </c>
      <c r="IN42" s="31">
        <v>24.4</v>
      </c>
      <c r="IO42" s="31">
        <v>23.6</v>
      </c>
      <c r="IP42" s="31">
        <v>22.9</v>
      </c>
      <c r="IQ42" s="31">
        <v>21.6</v>
      </c>
      <c r="IR42" s="31">
        <v>20.9</v>
      </c>
      <c r="IS42" s="31">
        <v>20.9</v>
      </c>
      <c r="IT42" s="31">
        <v>20.9</v>
      </c>
      <c r="IU42" s="31">
        <v>20.9</v>
      </c>
      <c r="IV42" s="31">
        <v>20.7</v>
      </c>
      <c r="IW42" s="31">
        <v>23.5</v>
      </c>
      <c r="IX42" s="31">
        <v>25.7</v>
      </c>
      <c r="IY42" s="31">
        <v>25.9</v>
      </c>
      <c r="IZ42" s="31">
        <v>26.4</v>
      </c>
      <c r="JA42" s="31">
        <v>26.5</v>
      </c>
      <c r="JB42" s="31">
        <v>26.4</v>
      </c>
      <c r="JC42" s="31">
        <v>26</v>
      </c>
      <c r="JD42" s="31">
        <v>25.5</v>
      </c>
      <c r="JE42" s="31">
        <v>24.6</v>
      </c>
      <c r="JF42" s="31">
        <v>23.8</v>
      </c>
      <c r="JG42" s="31">
        <v>23</v>
      </c>
      <c r="JH42" s="31">
        <v>21.6</v>
      </c>
      <c r="JI42" s="31">
        <v>21.1</v>
      </c>
      <c r="JJ42" s="31">
        <v>20.9</v>
      </c>
      <c r="JK42" s="31">
        <v>21.1</v>
      </c>
      <c r="JL42" s="31">
        <v>21.1</v>
      </c>
      <c r="JM42" s="31">
        <v>20.5</v>
      </c>
      <c r="JN42" s="31">
        <v>24</v>
      </c>
      <c r="JO42" s="31">
        <v>26.4</v>
      </c>
      <c r="JP42" s="31">
        <v>26.8</v>
      </c>
      <c r="JQ42" s="31">
        <v>27.1</v>
      </c>
      <c r="JR42" s="31">
        <v>26.9</v>
      </c>
      <c r="JS42" s="31">
        <v>26.7</v>
      </c>
      <c r="JT42" s="31">
        <v>26.3</v>
      </c>
      <c r="JU42" s="31">
        <v>25.8</v>
      </c>
      <c r="JV42" s="31">
        <v>25</v>
      </c>
      <c r="JW42" s="31">
        <v>24.2</v>
      </c>
      <c r="JX42" s="31">
        <v>23.3</v>
      </c>
      <c r="JY42" s="31">
        <v>21.9</v>
      </c>
      <c r="JZ42" s="31">
        <v>21.4</v>
      </c>
      <c r="KA42" s="31">
        <v>21.2</v>
      </c>
      <c r="KB42" s="31">
        <v>21.3</v>
      </c>
      <c r="KC42" s="31">
        <v>21</v>
      </c>
      <c r="KD42" s="31">
        <v>20.399999999999999</v>
      </c>
    </row>
    <row r="43" spans="5:290" x14ac:dyDescent="0.3">
      <c r="E43" s="32">
        <v>42521</v>
      </c>
      <c r="F43" s="31">
        <v>5.8</v>
      </c>
      <c r="G43" s="31">
        <v>6.5</v>
      </c>
      <c r="H43" s="31">
        <v>6</v>
      </c>
      <c r="I43" s="31">
        <v>6.7</v>
      </c>
      <c r="J43" s="31">
        <v>7.6</v>
      </c>
      <c r="K43" s="31">
        <v>8.6999999999999993</v>
      </c>
      <c r="L43" s="31">
        <v>10.7</v>
      </c>
      <c r="M43" s="31">
        <v>12.5</v>
      </c>
      <c r="N43" s="31">
        <v>16</v>
      </c>
      <c r="O43" s="31">
        <v>17.899999999999999</v>
      </c>
      <c r="P43" s="31">
        <v>18.3</v>
      </c>
      <c r="Q43" s="31">
        <v>17</v>
      </c>
      <c r="R43" s="31">
        <v>15.4</v>
      </c>
      <c r="S43" s="31">
        <v>14.7</v>
      </c>
      <c r="T43" s="31">
        <v>15.2</v>
      </c>
      <c r="U43" s="31">
        <v>15.3</v>
      </c>
      <c r="V43" s="31">
        <v>14.7</v>
      </c>
      <c r="X43" s="31">
        <v>5.8</v>
      </c>
      <c r="Y43" s="31">
        <v>6.5</v>
      </c>
      <c r="Z43" s="31">
        <v>6</v>
      </c>
      <c r="AA43" s="31">
        <v>6.7</v>
      </c>
      <c r="AB43" s="31">
        <v>7.6</v>
      </c>
      <c r="AC43" s="31">
        <v>8.6999999999999993</v>
      </c>
      <c r="AD43" s="31">
        <v>10.7</v>
      </c>
      <c r="AE43" s="31">
        <v>12.5</v>
      </c>
      <c r="AF43" s="31">
        <v>16</v>
      </c>
      <c r="AG43" s="31">
        <v>17.899999999999999</v>
      </c>
      <c r="AH43" s="31">
        <v>18.3</v>
      </c>
      <c r="AI43" s="31">
        <v>17</v>
      </c>
      <c r="AJ43" s="31">
        <v>15.4</v>
      </c>
      <c r="AK43" s="31">
        <v>14.7</v>
      </c>
      <c r="AL43" s="31">
        <v>15.2</v>
      </c>
      <c r="AM43" s="31">
        <v>15.3</v>
      </c>
      <c r="AN43" s="31">
        <v>14.7</v>
      </c>
      <c r="AP43" s="31">
        <v>5.8</v>
      </c>
      <c r="AQ43" s="31">
        <v>6.5</v>
      </c>
      <c r="AR43" s="31">
        <v>6</v>
      </c>
      <c r="AS43" s="31">
        <v>6.7</v>
      </c>
      <c r="AT43" s="31">
        <v>7.6</v>
      </c>
      <c r="AU43" s="31">
        <v>8.6999999999999993</v>
      </c>
      <c r="AV43" s="31">
        <v>10.7</v>
      </c>
      <c r="AW43" s="31">
        <v>12.5</v>
      </c>
      <c r="AX43" s="31">
        <v>16</v>
      </c>
      <c r="AY43" s="31">
        <v>17.899999999999999</v>
      </c>
      <c r="AZ43" s="31">
        <v>18.3</v>
      </c>
      <c r="BA43" s="31">
        <v>17</v>
      </c>
      <c r="BB43" s="31">
        <v>15.4</v>
      </c>
      <c r="BC43" s="31">
        <v>14.7</v>
      </c>
      <c r="BD43" s="31">
        <v>15.2</v>
      </c>
      <c r="BE43" s="31">
        <v>15.3</v>
      </c>
      <c r="BF43" s="31">
        <v>14.7</v>
      </c>
      <c r="BH43" s="31">
        <v>7.8</v>
      </c>
      <c r="BI43" s="31">
        <v>8.1999999999999993</v>
      </c>
      <c r="BJ43" s="31">
        <v>7.4</v>
      </c>
      <c r="BK43" s="31">
        <v>8.8000000000000007</v>
      </c>
      <c r="BL43" s="31">
        <v>10</v>
      </c>
      <c r="BM43" s="31">
        <v>11.1</v>
      </c>
      <c r="BN43" s="31">
        <v>13</v>
      </c>
      <c r="BO43" s="31">
        <v>14.7</v>
      </c>
      <c r="BP43" s="31">
        <v>17.5</v>
      </c>
      <c r="BQ43" s="31">
        <v>18.7</v>
      </c>
      <c r="BR43" s="31">
        <v>18.7</v>
      </c>
      <c r="BS43" s="31">
        <v>17.7</v>
      </c>
      <c r="BT43" s="31">
        <v>16.5</v>
      </c>
      <c r="BU43" s="31">
        <v>16.100000000000001</v>
      </c>
      <c r="BV43" s="31">
        <v>16.7</v>
      </c>
      <c r="BW43" s="31">
        <v>16.8</v>
      </c>
      <c r="BX43" s="31">
        <v>16.3</v>
      </c>
      <c r="BZ43" s="31">
        <v>11.2</v>
      </c>
      <c r="CA43" s="31">
        <v>12.1</v>
      </c>
      <c r="CB43" s="31">
        <v>11.1</v>
      </c>
      <c r="CC43" s="31">
        <v>12.5</v>
      </c>
      <c r="CD43" s="31">
        <v>13.8</v>
      </c>
      <c r="CE43" s="31">
        <v>14.7</v>
      </c>
      <c r="CF43" s="31">
        <v>16.600000000000001</v>
      </c>
      <c r="CG43" s="31">
        <v>18.2</v>
      </c>
      <c r="CH43" s="31">
        <v>20.100000000000001</v>
      </c>
      <c r="CI43" s="31">
        <v>20.8</v>
      </c>
      <c r="CJ43" s="31">
        <v>20.399999999999999</v>
      </c>
      <c r="CK43" s="31">
        <v>19.2</v>
      </c>
      <c r="CL43" s="31">
        <v>18.100000000000001</v>
      </c>
      <c r="CM43" s="31">
        <v>17.7</v>
      </c>
      <c r="CN43" s="31">
        <v>18.5</v>
      </c>
      <c r="CO43" s="31">
        <v>18.600000000000001</v>
      </c>
      <c r="CP43" s="31">
        <v>17.899999999999999</v>
      </c>
      <c r="CQ43" s="31">
        <v>18.600000000000001</v>
      </c>
      <c r="CR43" s="31">
        <v>17.899999999999999</v>
      </c>
      <c r="CT43" s="31">
        <v>15.1</v>
      </c>
      <c r="CU43" s="31">
        <v>16.399999999999999</v>
      </c>
      <c r="CV43" s="31">
        <v>15.7</v>
      </c>
      <c r="CW43" s="31">
        <v>17.3</v>
      </c>
      <c r="CX43" s="31">
        <v>18.3</v>
      </c>
      <c r="CY43" s="31">
        <v>19</v>
      </c>
      <c r="CZ43" s="31">
        <v>20.3</v>
      </c>
      <c r="DA43" s="31">
        <v>21.5</v>
      </c>
      <c r="DB43" s="31">
        <v>22.9</v>
      </c>
      <c r="DC43" s="31">
        <v>23.1</v>
      </c>
      <c r="DD43" s="31">
        <v>22.5</v>
      </c>
      <c r="DE43" s="31">
        <v>21</v>
      </c>
      <c r="DF43" s="31">
        <v>19.899999999999999</v>
      </c>
      <c r="DG43" s="31">
        <v>19.7</v>
      </c>
      <c r="DH43" s="31">
        <v>20.7</v>
      </c>
      <c r="DI43" s="31">
        <v>20.7</v>
      </c>
      <c r="DJ43" s="31">
        <v>19.899999999999999</v>
      </c>
      <c r="DK43" s="31">
        <v>20.7</v>
      </c>
      <c r="DL43" s="31">
        <v>19.899999999999999</v>
      </c>
      <c r="DN43" s="31">
        <v>20</v>
      </c>
      <c r="DO43" s="31">
        <v>20.7</v>
      </c>
      <c r="DP43" s="31">
        <v>20.8</v>
      </c>
      <c r="DQ43" s="31">
        <v>22.4</v>
      </c>
      <c r="DR43" s="31">
        <v>23.8</v>
      </c>
      <c r="DS43" s="31">
        <v>24.6</v>
      </c>
      <c r="DT43" s="31">
        <v>25.5</v>
      </c>
      <c r="DU43" s="31">
        <v>25.8</v>
      </c>
      <c r="DV43" s="31">
        <v>26.2</v>
      </c>
      <c r="DW43" s="31">
        <v>25.9</v>
      </c>
      <c r="DX43" s="31">
        <v>25.1</v>
      </c>
      <c r="DY43" s="31">
        <v>23.3</v>
      </c>
      <c r="DZ43" s="31">
        <v>22</v>
      </c>
      <c r="EA43" s="31">
        <v>22.1</v>
      </c>
      <c r="EB43" s="31">
        <v>23.4</v>
      </c>
      <c r="EC43" s="31">
        <v>23.4</v>
      </c>
      <c r="ED43" s="31">
        <v>22.5</v>
      </c>
      <c r="EE43" s="31">
        <v>23.4</v>
      </c>
      <c r="EF43" s="31">
        <v>22.5</v>
      </c>
      <c r="EH43" s="31">
        <v>21.2</v>
      </c>
      <c r="EI43" s="31">
        <v>22.1</v>
      </c>
      <c r="EJ43" s="31">
        <v>22.2</v>
      </c>
      <c r="EK43" s="31">
        <v>24</v>
      </c>
      <c r="EL43" s="31">
        <v>24.7</v>
      </c>
      <c r="EM43" s="31">
        <v>25.3</v>
      </c>
      <c r="EN43" s="31">
        <v>26.1</v>
      </c>
      <c r="EO43" s="31">
        <v>25.9</v>
      </c>
      <c r="EP43" s="31">
        <v>26.1</v>
      </c>
      <c r="EQ43" s="31">
        <v>25.7</v>
      </c>
      <c r="ER43" s="31">
        <v>24.8</v>
      </c>
      <c r="ES43" s="31">
        <v>23.2</v>
      </c>
      <c r="ET43" s="31">
        <v>22.2</v>
      </c>
      <c r="EU43" s="31">
        <v>22.5</v>
      </c>
      <c r="EV43" s="31">
        <v>23.7</v>
      </c>
      <c r="EW43" s="31">
        <v>23.5</v>
      </c>
      <c r="EX43" s="31">
        <v>22.5</v>
      </c>
      <c r="EY43" s="31">
        <v>22</v>
      </c>
      <c r="EZ43" s="31">
        <v>23.5</v>
      </c>
      <c r="FA43" s="31">
        <v>23.6</v>
      </c>
      <c r="FB43" s="31">
        <v>25</v>
      </c>
      <c r="FC43" s="31">
        <v>25.7</v>
      </c>
      <c r="FD43" s="31">
        <v>26.4</v>
      </c>
      <c r="FE43" s="31">
        <v>26.7</v>
      </c>
      <c r="FF43" s="31">
        <v>26.4</v>
      </c>
      <c r="FG43" s="31">
        <v>26.3</v>
      </c>
      <c r="FH43" s="31">
        <v>25.6</v>
      </c>
      <c r="FI43" s="31">
        <v>24.7</v>
      </c>
      <c r="FJ43" s="31">
        <v>23.2</v>
      </c>
      <c r="FK43" s="31">
        <v>22.4</v>
      </c>
      <c r="FL43" s="31">
        <v>22.7</v>
      </c>
      <c r="FM43" s="31">
        <v>23.9</v>
      </c>
      <c r="FN43" s="31">
        <v>23.6</v>
      </c>
      <c r="FO43" s="31">
        <v>22.5</v>
      </c>
      <c r="FP43" s="31">
        <v>22.7</v>
      </c>
      <c r="FQ43" s="31">
        <v>23.7</v>
      </c>
      <c r="FR43" s="31">
        <v>24.1</v>
      </c>
      <c r="FS43" s="31">
        <v>25.8</v>
      </c>
      <c r="FT43" s="31">
        <v>26.3</v>
      </c>
      <c r="FU43" s="31">
        <v>26.9</v>
      </c>
      <c r="FV43" s="31">
        <v>27.1</v>
      </c>
      <c r="FW43" s="31">
        <v>26.6</v>
      </c>
      <c r="FX43" s="31">
        <v>26.3</v>
      </c>
      <c r="FY43" s="31">
        <v>25.7</v>
      </c>
      <c r="FZ43" s="31">
        <v>24.7</v>
      </c>
      <c r="GA43" s="31">
        <v>23.3</v>
      </c>
      <c r="GB43" s="31">
        <v>22.5</v>
      </c>
      <c r="GC43" s="31">
        <v>23</v>
      </c>
      <c r="GD43" s="31">
        <v>24</v>
      </c>
      <c r="GE43" s="31">
        <v>23.6</v>
      </c>
      <c r="GF43" s="31">
        <v>22.4</v>
      </c>
      <c r="GG43" s="31">
        <v>23.6</v>
      </c>
      <c r="GH43" s="31">
        <v>24.1</v>
      </c>
      <c r="GI43" s="31">
        <v>24.8</v>
      </c>
      <c r="GJ43" s="31">
        <v>26.2</v>
      </c>
      <c r="GK43" s="31">
        <v>26.7</v>
      </c>
      <c r="GL43" s="31">
        <v>27.2</v>
      </c>
      <c r="GM43" s="31">
        <v>27.3</v>
      </c>
      <c r="GN43" s="31">
        <v>26.9</v>
      </c>
      <c r="GO43" s="31">
        <v>26.4</v>
      </c>
      <c r="GP43" s="31">
        <v>25.6</v>
      </c>
      <c r="GQ43" s="31">
        <v>24.7</v>
      </c>
      <c r="GR43" s="31">
        <v>23.4</v>
      </c>
      <c r="GS43" s="31">
        <v>22.7</v>
      </c>
      <c r="GT43" s="31">
        <v>23.3</v>
      </c>
      <c r="GU43" s="31">
        <v>24.1</v>
      </c>
      <c r="GV43" s="31">
        <v>23.7</v>
      </c>
      <c r="GW43" s="31">
        <v>22.7</v>
      </c>
      <c r="GX43" s="31">
        <v>23.9</v>
      </c>
      <c r="GY43" s="31">
        <v>24.4</v>
      </c>
      <c r="GZ43" s="31">
        <v>24.7</v>
      </c>
      <c r="HA43" s="31">
        <v>26</v>
      </c>
      <c r="HB43" s="31">
        <v>26.9</v>
      </c>
      <c r="HC43" s="31">
        <v>27.4</v>
      </c>
      <c r="HD43" s="31">
        <v>27.6</v>
      </c>
      <c r="HE43" s="31">
        <v>27.2</v>
      </c>
      <c r="HF43" s="31">
        <v>26.7</v>
      </c>
      <c r="HG43" s="31">
        <v>25.8</v>
      </c>
      <c r="HH43" s="31">
        <v>24.9</v>
      </c>
      <c r="HI43" s="31">
        <v>23.5</v>
      </c>
      <c r="HJ43" s="31">
        <v>22.9</v>
      </c>
      <c r="HK43" s="31">
        <v>23.5</v>
      </c>
      <c r="HL43" s="31">
        <v>24.3</v>
      </c>
      <c r="HM43" s="31">
        <v>23.7</v>
      </c>
      <c r="HN43" s="31">
        <v>22.8</v>
      </c>
      <c r="HO43" s="31">
        <v>22.6</v>
      </c>
      <c r="HP43" s="31">
        <v>23.6</v>
      </c>
      <c r="HQ43" s="31">
        <v>24.1</v>
      </c>
      <c r="HR43" s="31">
        <v>25.1</v>
      </c>
      <c r="HS43" s="31">
        <v>25.6</v>
      </c>
      <c r="HT43" s="31">
        <v>26</v>
      </c>
      <c r="HU43" s="31">
        <v>26.1</v>
      </c>
      <c r="HV43" s="31">
        <v>25.7</v>
      </c>
      <c r="HW43" s="31">
        <v>25</v>
      </c>
      <c r="HX43" s="31">
        <v>24.2</v>
      </c>
      <c r="HY43" s="31">
        <v>23.4</v>
      </c>
      <c r="HZ43" s="31">
        <v>22.2</v>
      </c>
      <c r="IA43" s="31">
        <v>21.9</v>
      </c>
      <c r="IB43" s="31">
        <v>22.2</v>
      </c>
      <c r="IC43" s="31">
        <v>22.5</v>
      </c>
      <c r="ID43" s="31">
        <v>22</v>
      </c>
      <c r="IE43" s="31">
        <v>21.7</v>
      </c>
      <c r="IF43" s="31">
        <v>23.1</v>
      </c>
      <c r="IG43" s="31">
        <v>24</v>
      </c>
      <c r="IH43" s="31">
        <v>24.3</v>
      </c>
      <c r="II43" s="31">
        <v>25.3</v>
      </c>
      <c r="IJ43" s="31">
        <v>25.7</v>
      </c>
      <c r="IK43" s="31">
        <v>25.9</v>
      </c>
      <c r="IL43" s="31">
        <v>25.9</v>
      </c>
      <c r="IM43" s="31">
        <v>25.3</v>
      </c>
      <c r="IN43" s="31">
        <v>24.7</v>
      </c>
      <c r="IO43" s="31">
        <v>23.9</v>
      </c>
      <c r="IP43" s="31">
        <v>23.2</v>
      </c>
      <c r="IQ43" s="31">
        <v>22</v>
      </c>
      <c r="IR43" s="31">
        <v>21.5</v>
      </c>
      <c r="IS43" s="31">
        <v>21.2</v>
      </c>
      <c r="IT43" s="31">
        <v>21.1</v>
      </c>
      <c r="IU43" s="31">
        <v>20.9</v>
      </c>
      <c r="IV43" s="31">
        <v>20.5</v>
      </c>
      <c r="IW43" s="31">
        <v>23.9</v>
      </c>
      <c r="IX43" s="31">
        <v>24.6</v>
      </c>
      <c r="IY43" s="31">
        <v>24.9</v>
      </c>
      <c r="IZ43" s="31">
        <v>25.6</v>
      </c>
      <c r="JA43" s="31">
        <v>25.9</v>
      </c>
      <c r="JB43" s="31">
        <v>26.1</v>
      </c>
      <c r="JC43" s="31">
        <v>26.1</v>
      </c>
      <c r="JD43" s="31">
        <v>25.6</v>
      </c>
      <c r="JE43" s="31">
        <v>24.9</v>
      </c>
      <c r="JF43" s="31">
        <v>24</v>
      </c>
      <c r="JG43" s="31">
        <v>23.3</v>
      </c>
      <c r="JH43" s="31">
        <v>22</v>
      </c>
      <c r="JI43" s="31">
        <v>21.7</v>
      </c>
      <c r="JJ43" s="31">
        <v>21.1</v>
      </c>
      <c r="JK43" s="31">
        <v>23.1</v>
      </c>
      <c r="JL43" s="31">
        <v>23.1</v>
      </c>
      <c r="JM43" s="31">
        <v>22.4</v>
      </c>
      <c r="JN43" s="31">
        <v>24.3</v>
      </c>
      <c r="JO43" s="31">
        <v>25.2</v>
      </c>
      <c r="JP43" s="31">
        <v>25.7</v>
      </c>
      <c r="JQ43" s="31">
        <v>26.2</v>
      </c>
      <c r="JR43" s="31">
        <v>26.2</v>
      </c>
      <c r="JS43" s="31">
        <v>26.3</v>
      </c>
      <c r="JT43" s="31">
        <v>26.4</v>
      </c>
      <c r="JU43" s="31">
        <v>25.9</v>
      </c>
      <c r="JV43" s="31">
        <v>25.2</v>
      </c>
      <c r="JW43" s="31">
        <v>24.3</v>
      </c>
      <c r="JX43" s="31">
        <v>23.5</v>
      </c>
      <c r="JY43" s="31">
        <v>22.2</v>
      </c>
      <c r="JZ43" s="31">
        <v>21.8</v>
      </c>
      <c r="KA43" s="31">
        <v>21.4</v>
      </c>
      <c r="KB43" s="31">
        <v>25.7</v>
      </c>
      <c r="KC43" s="31">
        <v>25.5</v>
      </c>
      <c r="KD43" s="31">
        <v>25.1</v>
      </c>
    </row>
    <row r="44" spans="5:290" x14ac:dyDescent="0.3">
      <c r="E44" s="32">
        <v>42551</v>
      </c>
      <c r="F44" s="31">
        <v>7.2</v>
      </c>
      <c r="G44" s="31">
        <v>7.3</v>
      </c>
      <c r="H44" s="31">
        <v>7.4</v>
      </c>
      <c r="I44" s="31">
        <v>8.1999999999999993</v>
      </c>
      <c r="J44" s="31">
        <v>8.6999999999999993</v>
      </c>
      <c r="K44" s="31">
        <v>9.3000000000000007</v>
      </c>
      <c r="L44" s="31">
        <v>11.3</v>
      </c>
      <c r="M44" s="31">
        <v>13.2</v>
      </c>
      <c r="N44" s="31">
        <v>17.100000000000001</v>
      </c>
      <c r="O44" s="31">
        <v>19.2</v>
      </c>
      <c r="P44" s="31">
        <v>19.7</v>
      </c>
      <c r="Q44" s="31">
        <v>18.399999999999999</v>
      </c>
      <c r="R44" s="31">
        <v>16.600000000000001</v>
      </c>
      <c r="S44" s="31">
        <v>16</v>
      </c>
      <c r="T44" s="31">
        <v>16.399999999999999</v>
      </c>
      <c r="U44" s="31">
        <v>16.5</v>
      </c>
      <c r="V44" s="31">
        <v>15.8</v>
      </c>
      <c r="X44" s="31">
        <v>7.2</v>
      </c>
      <c r="Y44" s="31">
        <v>7.3</v>
      </c>
      <c r="Z44" s="31">
        <v>7.4</v>
      </c>
      <c r="AA44" s="31">
        <v>8.1999999999999993</v>
      </c>
      <c r="AB44" s="31">
        <v>8.6999999999999993</v>
      </c>
      <c r="AC44" s="31">
        <v>9.3000000000000007</v>
      </c>
      <c r="AD44" s="31">
        <v>11.3</v>
      </c>
      <c r="AE44" s="31">
        <v>13.2</v>
      </c>
      <c r="AF44" s="31">
        <v>17.100000000000001</v>
      </c>
      <c r="AG44" s="31">
        <v>19.2</v>
      </c>
      <c r="AH44" s="31">
        <v>19.7</v>
      </c>
      <c r="AI44" s="31">
        <v>18.399999999999999</v>
      </c>
      <c r="AJ44" s="31">
        <v>16.600000000000001</v>
      </c>
      <c r="AK44" s="31">
        <v>16</v>
      </c>
      <c r="AL44" s="31">
        <v>16.399999999999999</v>
      </c>
      <c r="AM44" s="31">
        <v>16.5</v>
      </c>
      <c r="AN44" s="31">
        <v>15.8</v>
      </c>
      <c r="AP44" s="31">
        <v>7.2</v>
      </c>
      <c r="AQ44" s="31">
        <v>7.3</v>
      </c>
      <c r="AR44" s="31">
        <v>7.4</v>
      </c>
      <c r="AS44" s="31">
        <v>8.1999999999999993</v>
      </c>
      <c r="AT44" s="31">
        <v>8.6999999999999993</v>
      </c>
      <c r="AU44" s="31">
        <v>9.3000000000000007</v>
      </c>
      <c r="AV44" s="31">
        <v>11.3</v>
      </c>
      <c r="AW44" s="31">
        <v>13.2</v>
      </c>
      <c r="AX44" s="31">
        <v>17.100000000000001</v>
      </c>
      <c r="AY44" s="31">
        <v>19.2</v>
      </c>
      <c r="AZ44" s="31">
        <v>19.7</v>
      </c>
      <c r="BA44" s="31">
        <v>18.399999999999999</v>
      </c>
      <c r="BB44" s="31">
        <v>16.600000000000001</v>
      </c>
      <c r="BC44" s="31">
        <v>16</v>
      </c>
      <c r="BD44" s="31">
        <v>16.399999999999999</v>
      </c>
      <c r="BE44" s="31">
        <v>16.5</v>
      </c>
      <c r="BF44" s="31">
        <v>15.8</v>
      </c>
      <c r="BH44" s="31">
        <v>9.3000000000000007</v>
      </c>
      <c r="BI44" s="31">
        <v>8.9</v>
      </c>
      <c r="BJ44" s="31">
        <v>9.3000000000000007</v>
      </c>
      <c r="BK44" s="31">
        <v>10.3</v>
      </c>
      <c r="BL44" s="31">
        <v>11.1</v>
      </c>
      <c r="BM44" s="31">
        <v>11.8</v>
      </c>
      <c r="BN44" s="31">
        <v>13.7</v>
      </c>
      <c r="BO44" s="31">
        <v>15.4</v>
      </c>
      <c r="BP44" s="31">
        <v>18.5</v>
      </c>
      <c r="BQ44" s="31">
        <v>20</v>
      </c>
      <c r="BR44" s="31">
        <v>20.100000000000001</v>
      </c>
      <c r="BS44" s="31">
        <v>19.2</v>
      </c>
      <c r="BT44" s="31">
        <v>18</v>
      </c>
      <c r="BU44" s="31">
        <v>17.7</v>
      </c>
      <c r="BV44" s="31">
        <v>18.399999999999999</v>
      </c>
      <c r="BW44" s="31">
        <v>18.3</v>
      </c>
      <c r="BX44" s="31">
        <v>17.5</v>
      </c>
      <c r="BZ44" s="31">
        <v>12.3</v>
      </c>
      <c r="CA44" s="31">
        <v>12.5</v>
      </c>
      <c r="CB44" s="31">
        <v>12.7</v>
      </c>
      <c r="CC44" s="31">
        <v>13.6</v>
      </c>
      <c r="CD44" s="31">
        <v>14.6</v>
      </c>
      <c r="CE44" s="31">
        <v>15.3</v>
      </c>
      <c r="CF44" s="31">
        <v>17.2</v>
      </c>
      <c r="CG44" s="31">
        <v>18.8</v>
      </c>
      <c r="CH44" s="31">
        <v>21.2</v>
      </c>
      <c r="CI44" s="31">
        <v>22.3</v>
      </c>
      <c r="CJ44" s="31">
        <v>22.2</v>
      </c>
      <c r="CK44" s="31">
        <v>21</v>
      </c>
      <c r="CL44" s="31">
        <v>19.8</v>
      </c>
      <c r="CM44" s="31">
        <v>19.8</v>
      </c>
      <c r="CN44" s="31">
        <v>20.6</v>
      </c>
      <c r="CO44" s="31">
        <v>20.6</v>
      </c>
      <c r="CP44" s="31">
        <v>19.600000000000001</v>
      </c>
      <c r="CQ44" s="31">
        <v>20.6</v>
      </c>
      <c r="CR44" s="31">
        <v>19.600000000000001</v>
      </c>
      <c r="CT44" s="31">
        <v>15.6</v>
      </c>
      <c r="CU44" s="31">
        <v>16.899999999999999</v>
      </c>
      <c r="CV44" s="31">
        <v>16.5</v>
      </c>
      <c r="CW44" s="31">
        <v>17.899999999999999</v>
      </c>
      <c r="CX44" s="31">
        <v>18.899999999999999</v>
      </c>
      <c r="CY44" s="31">
        <v>19.5</v>
      </c>
      <c r="CZ44" s="31">
        <v>21.3</v>
      </c>
      <c r="DA44" s="31">
        <v>22.5</v>
      </c>
      <c r="DB44" s="31">
        <v>24.6</v>
      </c>
      <c r="DC44" s="31">
        <v>25.1</v>
      </c>
      <c r="DD44" s="31">
        <v>24.7</v>
      </c>
      <c r="DE44" s="31">
        <v>23.2</v>
      </c>
      <c r="DF44" s="31">
        <v>22</v>
      </c>
      <c r="DG44" s="31">
        <v>22.3</v>
      </c>
      <c r="DH44" s="31">
        <v>23.4</v>
      </c>
      <c r="DI44" s="31">
        <v>23.5</v>
      </c>
      <c r="DJ44" s="31">
        <v>22.2</v>
      </c>
      <c r="DK44" s="31">
        <v>23.5</v>
      </c>
      <c r="DL44" s="31">
        <v>22.2</v>
      </c>
      <c r="DN44" s="31">
        <v>19.899999999999999</v>
      </c>
      <c r="DO44" s="31">
        <v>21</v>
      </c>
      <c r="DP44" s="31">
        <v>21.4</v>
      </c>
      <c r="DQ44" s="31">
        <v>23.2</v>
      </c>
      <c r="DR44" s="31">
        <v>24.2</v>
      </c>
      <c r="DS44" s="31">
        <v>25.1</v>
      </c>
      <c r="DT44" s="31">
        <v>26.7</v>
      </c>
      <c r="DU44" s="31">
        <v>27.6</v>
      </c>
      <c r="DV44" s="31">
        <v>28.6</v>
      </c>
      <c r="DW44" s="31">
        <v>28.7</v>
      </c>
      <c r="DX44" s="31">
        <v>27.8</v>
      </c>
      <c r="DY44" s="31">
        <v>26</v>
      </c>
      <c r="DZ44" s="31">
        <v>24.7</v>
      </c>
      <c r="EA44" s="31">
        <v>25.5</v>
      </c>
      <c r="EB44" s="31">
        <v>27</v>
      </c>
      <c r="EC44" s="31">
        <v>27.2</v>
      </c>
      <c r="ED44" s="31">
        <v>25.6</v>
      </c>
      <c r="EE44" s="31">
        <v>27.2</v>
      </c>
      <c r="EF44" s="31">
        <v>25.6</v>
      </c>
      <c r="EH44" s="31">
        <v>21.9</v>
      </c>
      <c r="EI44" s="31">
        <v>22.8</v>
      </c>
      <c r="EJ44" s="31">
        <v>23.2</v>
      </c>
      <c r="EK44" s="31">
        <v>25</v>
      </c>
      <c r="EL44" s="31">
        <v>25.8</v>
      </c>
      <c r="EM44" s="31">
        <v>26.3</v>
      </c>
      <c r="EN44" s="31">
        <v>27.5</v>
      </c>
      <c r="EO44" s="31">
        <v>28</v>
      </c>
      <c r="EP44" s="31">
        <v>28.6</v>
      </c>
      <c r="EQ44" s="31">
        <v>28.6</v>
      </c>
      <c r="ER44" s="31">
        <v>27.7</v>
      </c>
      <c r="ES44" s="31">
        <v>26</v>
      </c>
      <c r="ET44" s="31">
        <v>24.9</v>
      </c>
      <c r="EU44" s="31">
        <v>26</v>
      </c>
      <c r="EV44" s="31">
        <v>27.4</v>
      </c>
      <c r="EW44" s="31">
        <v>27.4</v>
      </c>
      <c r="EX44" s="31">
        <v>25.6</v>
      </c>
      <c r="EY44" s="31">
        <v>23.5</v>
      </c>
      <c r="EZ44" s="31">
        <v>24.6</v>
      </c>
      <c r="FA44" s="31">
        <v>24.9</v>
      </c>
      <c r="FB44" s="31">
        <v>26.2</v>
      </c>
      <c r="FC44" s="31">
        <v>27.3</v>
      </c>
      <c r="FD44" s="31">
        <v>27.8</v>
      </c>
      <c r="FE44" s="31">
        <v>28.4</v>
      </c>
      <c r="FF44" s="31">
        <v>28.5</v>
      </c>
      <c r="FG44" s="31">
        <v>28.9</v>
      </c>
      <c r="FH44" s="31">
        <v>28.5</v>
      </c>
      <c r="FI44" s="31">
        <v>27.6</v>
      </c>
      <c r="FJ44" s="31">
        <v>26.1</v>
      </c>
      <c r="FK44" s="31">
        <v>25.3</v>
      </c>
      <c r="FL44" s="31">
        <v>26.3</v>
      </c>
      <c r="FM44" s="31">
        <v>27.7</v>
      </c>
      <c r="FN44" s="31">
        <v>27.5</v>
      </c>
      <c r="FO44" s="31">
        <v>25.5</v>
      </c>
      <c r="FP44" s="31">
        <v>25</v>
      </c>
      <c r="FQ44" s="31">
        <v>25.2</v>
      </c>
      <c r="FR44" s="31">
        <v>25.8</v>
      </c>
      <c r="FS44" s="31">
        <v>27</v>
      </c>
      <c r="FT44" s="31">
        <v>28.2</v>
      </c>
      <c r="FU44" s="31">
        <v>28.6</v>
      </c>
      <c r="FV44" s="31">
        <v>28.9</v>
      </c>
      <c r="FW44" s="31">
        <v>28.9</v>
      </c>
      <c r="FX44" s="31">
        <v>29.1</v>
      </c>
      <c r="FY44" s="31">
        <v>28.6</v>
      </c>
      <c r="FZ44" s="31">
        <v>27.7</v>
      </c>
      <c r="GA44" s="31">
        <v>26.3</v>
      </c>
      <c r="GB44" s="31">
        <v>25.5</v>
      </c>
      <c r="GC44" s="31">
        <v>26.7</v>
      </c>
      <c r="GD44" s="31">
        <v>27.9</v>
      </c>
      <c r="GE44" s="31">
        <v>27.5</v>
      </c>
      <c r="GF44" s="31">
        <v>25.5</v>
      </c>
      <c r="GG44" s="31">
        <v>26.5</v>
      </c>
      <c r="GH44" s="31">
        <v>25.9</v>
      </c>
      <c r="GI44" s="31">
        <v>26.8</v>
      </c>
      <c r="GJ44" s="31">
        <v>27.6</v>
      </c>
      <c r="GK44" s="31">
        <v>28.9</v>
      </c>
      <c r="GL44" s="31">
        <v>29.3</v>
      </c>
      <c r="GM44" s="31">
        <v>29.4</v>
      </c>
      <c r="GN44" s="31">
        <v>29.3</v>
      </c>
      <c r="GO44" s="31">
        <v>29.3</v>
      </c>
      <c r="GP44" s="31">
        <v>28.7</v>
      </c>
      <c r="GQ44" s="31">
        <v>27.8</v>
      </c>
      <c r="GR44" s="31">
        <v>26.5</v>
      </c>
      <c r="GS44" s="31">
        <v>25.9</v>
      </c>
      <c r="GT44" s="31">
        <v>27.1</v>
      </c>
      <c r="GU44" s="31">
        <v>28.2</v>
      </c>
      <c r="GV44" s="31">
        <v>27.7</v>
      </c>
      <c r="GW44" s="31">
        <v>25.8</v>
      </c>
      <c r="GX44" s="31">
        <v>27.4</v>
      </c>
      <c r="GY44" s="31">
        <v>26.7</v>
      </c>
      <c r="GZ44" s="31">
        <v>27.3</v>
      </c>
      <c r="HA44" s="31">
        <v>28.2</v>
      </c>
      <c r="HB44" s="31">
        <v>29.4</v>
      </c>
      <c r="HC44" s="31">
        <v>29.8</v>
      </c>
      <c r="HD44" s="31">
        <v>29.9</v>
      </c>
      <c r="HE44" s="31">
        <v>29.8</v>
      </c>
      <c r="HF44" s="31">
        <v>29.6</v>
      </c>
      <c r="HG44" s="31">
        <v>28.9</v>
      </c>
      <c r="HH44" s="31">
        <v>28</v>
      </c>
      <c r="HI44" s="31">
        <v>26.6</v>
      </c>
      <c r="HJ44" s="31">
        <v>26.1</v>
      </c>
      <c r="HK44" s="31">
        <v>27.4</v>
      </c>
      <c r="HL44" s="31">
        <v>28.4</v>
      </c>
      <c r="HM44" s="31">
        <v>27.7</v>
      </c>
      <c r="HN44" s="31">
        <v>26</v>
      </c>
      <c r="HO44" s="31">
        <v>27.2</v>
      </c>
      <c r="HP44" s="31">
        <v>26.7</v>
      </c>
      <c r="HQ44" s="31">
        <v>27.4</v>
      </c>
      <c r="HR44" s="31">
        <v>27.6</v>
      </c>
      <c r="HS44" s="31">
        <v>28.3</v>
      </c>
      <c r="HT44" s="31">
        <v>28.6</v>
      </c>
      <c r="HU44" s="31">
        <v>28.5</v>
      </c>
      <c r="HV44" s="31">
        <v>28.3</v>
      </c>
      <c r="HW44" s="31">
        <v>27.9</v>
      </c>
      <c r="HX44" s="31">
        <v>27.5</v>
      </c>
      <c r="HY44" s="31">
        <v>26.8</v>
      </c>
      <c r="HZ44" s="31">
        <v>25.5</v>
      </c>
      <c r="IA44" s="31">
        <v>25.6</v>
      </c>
      <c r="IB44" s="31">
        <v>26.3</v>
      </c>
      <c r="IC44" s="31">
        <v>26.7</v>
      </c>
      <c r="ID44" s="31">
        <v>25.9</v>
      </c>
      <c r="IE44" s="31">
        <v>25.3</v>
      </c>
      <c r="IF44" s="31">
        <v>29.1</v>
      </c>
      <c r="IG44" s="31">
        <v>28.1</v>
      </c>
      <c r="IH44" s="31">
        <v>28.5</v>
      </c>
      <c r="II44" s="31">
        <v>28.5</v>
      </c>
      <c r="IJ44" s="31">
        <v>28.9</v>
      </c>
      <c r="IK44" s="31">
        <v>28.8</v>
      </c>
      <c r="IL44" s="31">
        <v>28.3</v>
      </c>
      <c r="IM44" s="31">
        <v>28</v>
      </c>
      <c r="IN44" s="31">
        <v>27.7</v>
      </c>
      <c r="IO44" s="31">
        <v>27.3</v>
      </c>
      <c r="IP44" s="31">
        <v>26.6</v>
      </c>
      <c r="IQ44" s="31">
        <v>25.2</v>
      </c>
      <c r="IR44" s="31">
        <v>25.8</v>
      </c>
      <c r="IS44" s="31">
        <v>25.4</v>
      </c>
      <c r="IT44" s="31">
        <v>25.2</v>
      </c>
      <c r="IU44" s="31">
        <v>25.1</v>
      </c>
      <c r="IV44" s="31">
        <v>23.9</v>
      </c>
      <c r="IW44" s="31">
        <v>30.7</v>
      </c>
      <c r="IX44" s="31">
        <v>29.6</v>
      </c>
      <c r="IY44" s="31">
        <v>29.8</v>
      </c>
      <c r="IZ44" s="31">
        <v>29.6</v>
      </c>
      <c r="JA44" s="31">
        <v>29.7</v>
      </c>
      <c r="JB44" s="31">
        <v>29.5</v>
      </c>
      <c r="JC44" s="31">
        <v>28.9</v>
      </c>
      <c r="JD44" s="31">
        <v>28.6</v>
      </c>
      <c r="JE44" s="31">
        <v>28.1</v>
      </c>
      <c r="JF44" s="31">
        <v>27.6</v>
      </c>
      <c r="JG44" s="31">
        <v>26.9</v>
      </c>
      <c r="JH44" s="31">
        <v>25.2</v>
      </c>
      <c r="JI44" s="31">
        <v>26.5</v>
      </c>
      <c r="JJ44" s="31">
        <v>25.6</v>
      </c>
      <c r="JK44" s="31">
        <v>25.7</v>
      </c>
      <c r="JL44" s="31">
        <v>25.2</v>
      </c>
      <c r="JM44" s="31">
        <v>24</v>
      </c>
      <c r="JN44" s="31">
        <v>32.1</v>
      </c>
      <c r="JO44" s="31">
        <v>31.3</v>
      </c>
      <c r="JP44" s="31">
        <v>31.4</v>
      </c>
      <c r="JQ44" s="31">
        <v>30.8</v>
      </c>
      <c r="JR44" s="31">
        <v>30.6</v>
      </c>
      <c r="JS44" s="31">
        <v>30.2</v>
      </c>
      <c r="JT44" s="31">
        <v>29.5</v>
      </c>
      <c r="JU44" s="31">
        <v>29.2</v>
      </c>
      <c r="JV44" s="31">
        <v>28.5</v>
      </c>
      <c r="JW44" s="31">
        <v>27.9</v>
      </c>
      <c r="JX44" s="31">
        <v>27.1</v>
      </c>
      <c r="JY44" s="31">
        <v>25.4</v>
      </c>
      <c r="JZ44" s="31">
        <v>27.2</v>
      </c>
      <c r="KA44" s="31">
        <v>26.4</v>
      </c>
      <c r="KB44" s="31">
        <v>25.8</v>
      </c>
      <c r="KC44" s="31">
        <v>25.3</v>
      </c>
      <c r="KD44" s="31">
        <v>24.7</v>
      </c>
    </row>
    <row r="45" spans="5:290" x14ac:dyDescent="0.3">
      <c r="E45" s="32">
        <v>42580</v>
      </c>
      <c r="F45" s="31">
        <v>6.2</v>
      </c>
      <c r="G45" s="31">
        <v>7.2</v>
      </c>
      <c r="H45" s="31">
        <v>7.2</v>
      </c>
      <c r="I45" s="31">
        <v>7.5</v>
      </c>
      <c r="J45" s="31">
        <v>8.1999999999999993</v>
      </c>
      <c r="K45" s="31">
        <v>8.9</v>
      </c>
      <c r="L45" s="31">
        <v>10.5</v>
      </c>
      <c r="M45" s="31">
        <v>12.1</v>
      </c>
      <c r="N45" s="31">
        <v>15.8</v>
      </c>
      <c r="O45" s="31">
        <v>18.3</v>
      </c>
      <c r="P45" s="31">
        <v>19.100000000000001</v>
      </c>
      <c r="Q45" s="31">
        <v>18.2</v>
      </c>
      <c r="R45" s="31">
        <v>16.8</v>
      </c>
      <c r="S45" s="31">
        <v>16.399999999999999</v>
      </c>
      <c r="T45" s="31">
        <v>16.8</v>
      </c>
      <c r="U45" s="31">
        <v>17</v>
      </c>
      <c r="V45" s="31">
        <v>16.3</v>
      </c>
      <c r="X45" s="31">
        <v>6.2</v>
      </c>
      <c r="Y45" s="31">
        <v>7.2</v>
      </c>
      <c r="Z45" s="31">
        <v>7.2</v>
      </c>
      <c r="AA45" s="31">
        <v>7.5</v>
      </c>
      <c r="AB45" s="31">
        <v>8.1999999999999993</v>
      </c>
      <c r="AC45" s="31">
        <v>8.9</v>
      </c>
      <c r="AD45" s="31">
        <v>10.5</v>
      </c>
      <c r="AE45" s="31">
        <v>12.1</v>
      </c>
      <c r="AF45" s="31">
        <v>15.8</v>
      </c>
      <c r="AG45" s="31">
        <v>18.3</v>
      </c>
      <c r="AH45" s="31">
        <v>19.100000000000001</v>
      </c>
      <c r="AI45" s="31">
        <v>18.2</v>
      </c>
      <c r="AJ45" s="31">
        <v>16.8</v>
      </c>
      <c r="AK45" s="31">
        <v>16.399999999999999</v>
      </c>
      <c r="AL45" s="31">
        <v>16.8</v>
      </c>
      <c r="AM45" s="31">
        <v>17</v>
      </c>
      <c r="AN45" s="31">
        <v>16.3</v>
      </c>
      <c r="AP45" s="31">
        <v>6.2</v>
      </c>
      <c r="AQ45" s="31">
        <v>7.2</v>
      </c>
      <c r="AR45" s="31">
        <v>7.2</v>
      </c>
      <c r="AS45" s="31">
        <v>7.5</v>
      </c>
      <c r="AT45" s="31">
        <v>8.1999999999999993</v>
      </c>
      <c r="AU45" s="31">
        <v>8.9</v>
      </c>
      <c r="AV45" s="31">
        <v>10.5</v>
      </c>
      <c r="AW45" s="31">
        <v>12.1</v>
      </c>
      <c r="AX45" s="31">
        <v>15.8</v>
      </c>
      <c r="AY45" s="31">
        <v>18.3</v>
      </c>
      <c r="AZ45" s="31">
        <v>19.100000000000001</v>
      </c>
      <c r="BA45" s="31">
        <v>18.2</v>
      </c>
      <c r="BB45" s="31">
        <v>16.8</v>
      </c>
      <c r="BC45" s="31">
        <v>16.399999999999999</v>
      </c>
      <c r="BD45" s="31">
        <v>16.8</v>
      </c>
      <c r="BE45" s="31">
        <v>17</v>
      </c>
      <c r="BF45" s="31">
        <v>16.3</v>
      </c>
      <c r="BH45" s="31">
        <v>8.1</v>
      </c>
      <c r="BI45" s="31">
        <v>8.3000000000000007</v>
      </c>
      <c r="BJ45" s="31">
        <v>8.6999999999999993</v>
      </c>
      <c r="BK45" s="31">
        <v>9.3000000000000007</v>
      </c>
      <c r="BL45" s="31">
        <v>10.4</v>
      </c>
      <c r="BM45" s="31">
        <v>11.1</v>
      </c>
      <c r="BN45" s="31">
        <v>12.5</v>
      </c>
      <c r="BO45" s="31">
        <v>14.4</v>
      </c>
      <c r="BP45" s="31">
        <v>17.3</v>
      </c>
      <c r="BQ45" s="31">
        <v>19.2</v>
      </c>
      <c r="BR45" s="31">
        <v>19.7</v>
      </c>
      <c r="BS45" s="31">
        <v>19</v>
      </c>
      <c r="BT45" s="31">
        <v>18.3</v>
      </c>
      <c r="BU45" s="31">
        <v>18.100000000000001</v>
      </c>
      <c r="BV45" s="31">
        <v>18.8</v>
      </c>
      <c r="BW45" s="31">
        <v>18.899999999999999</v>
      </c>
      <c r="BX45" s="31">
        <v>18.2</v>
      </c>
      <c r="BZ45" s="31">
        <v>11</v>
      </c>
      <c r="CA45" s="31">
        <v>11.4</v>
      </c>
      <c r="CB45" s="31">
        <v>11.8</v>
      </c>
      <c r="CC45" s="31">
        <v>12.6</v>
      </c>
      <c r="CD45" s="31">
        <v>13.6</v>
      </c>
      <c r="CE45" s="31">
        <v>14.6</v>
      </c>
      <c r="CF45" s="31">
        <v>16.3</v>
      </c>
      <c r="CG45" s="31">
        <v>18</v>
      </c>
      <c r="CH45" s="31">
        <v>20.5</v>
      </c>
      <c r="CI45" s="31">
        <v>21.8</v>
      </c>
      <c r="CJ45" s="31">
        <v>21.9</v>
      </c>
      <c r="CK45" s="31">
        <v>21</v>
      </c>
      <c r="CL45" s="31">
        <v>20.2</v>
      </c>
      <c r="CM45" s="31">
        <v>20.3</v>
      </c>
      <c r="CN45" s="31">
        <v>21.2</v>
      </c>
      <c r="CO45" s="31">
        <v>21.3</v>
      </c>
      <c r="CP45" s="31">
        <v>20.399999999999999</v>
      </c>
      <c r="CQ45" s="31">
        <v>21.3</v>
      </c>
      <c r="CR45" s="31">
        <v>20.399999999999999</v>
      </c>
      <c r="CT45" s="31">
        <v>14.7</v>
      </c>
      <c r="CU45" s="31">
        <v>16.5</v>
      </c>
      <c r="CV45" s="31">
        <v>16.3</v>
      </c>
      <c r="CW45" s="31">
        <v>17.600000000000001</v>
      </c>
      <c r="CX45" s="31">
        <v>18.600000000000001</v>
      </c>
      <c r="CY45" s="31">
        <v>19.3</v>
      </c>
      <c r="CZ45" s="31">
        <v>20.9</v>
      </c>
      <c r="DA45" s="31">
        <v>22.2</v>
      </c>
      <c r="DB45" s="31">
        <v>24.4</v>
      </c>
      <c r="DC45" s="31">
        <v>25</v>
      </c>
      <c r="DD45" s="31">
        <v>24.8</v>
      </c>
      <c r="DE45" s="31">
        <v>23.4</v>
      </c>
      <c r="DF45" s="31">
        <v>22.5</v>
      </c>
      <c r="DG45" s="31">
        <v>23</v>
      </c>
      <c r="DH45" s="31">
        <v>24.1</v>
      </c>
      <c r="DI45" s="31">
        <v>24.3</v>
      </c>
      <c r="DJ45" s="31">
        <v>23.2</v>
      </c>
      <c r="DK45" s="31">
        <v>24.3</v>
      </c>
      <c r="DL45" s="31">
        <v>23.2</v>
      </c>
      <c r="DN45" s="31">
        <v>20.399999999999999</v>
      </c>
      <c r="DO45" s="31">
        <v>21.7</v>
      </c>
      <c r="DP45" s="31">
        <v>22.5</v>
      </c>
      <c r="DQ45" s="31">
        <v>24.4</v>
      </c>
      <c r="DR45" s="31">
        <v>25</v>
      </c>
      <c r="DS45" s="31">
        <v>26</v>
      </c>
      <c r="DT45" s="31">
        <v>27.1</v>
      </c>
      <c r="DU45" s="31">
        <v>27.8</v>
      </c>
      <c r="DV45" s="31">
        <v>29</v>
      </c>
      <c r="DW45" s="31">
        <v>29</v>
      </c>
      <c r="DX45" s="31">
        <v>28.3</v>
      </c>
      <c r="DY45" s="31">
        <v>26.4</v>
      </c>
      <c r="DZ45" s="31">
        <v>25.3</v>
      </c>
      <c r="EA45" s="31">
        <v>26.4</v>
      </c>
      <c r="EB45" s="31">
        <v>28</v>
      </c>
      <c r="EC45" s="31">
        <v>28.2</v>
      </c>
      <c r="ED45" s="31">
        <v>26.9</v>
      </c>
      <c r="EE45" s="31">
        <v>28.2</v>
      </c>
      <c r="EF45" s="31">
        <v>26.9</v>
      </c>
      <c r="EH45" s="31">
        <v>21.6</v>
      </c>
      <c r="EI45" s="31">
        <v>23.3</v>
      </c>
      <c r="EJ45" s="31">
        <v>24</v>
      </c>
      <c r="EK45" s="31">
        <v>25.9</v>
      </c>
      <c r="EL45" s="31">
        <v>26.5</v>
      </c>
      <c r="EM45" s="31">
        <v>27.1</v>
      </c>
      <c r="EN45" s="31">
        <v>28</v>
      </c>
      <c r="EO45" s="31">
        <v>28.3</v>
      </c>
      <c r="EP45" s="31">
        <v>29</v>
      </c>
      <c r="EQ45" s="31">
        <v>28.9</v>
      </c>
      <c r="ER45" s="31">
        <v>28.1</v>
      </c>
      <c r="ES45" s="31">
        <v>26.5</v>
      </c>
      <c r="ET45" s="31">
        <v>25.7</v>
      </c>
      <c r="EU45" s="31">
        <v>26.9</v>
      </c>
      <c r="EV45" s="31">
        <v>28.5</v>
      </c>
      <c r="EW45" s="31">
        <v>28.5</v>
      </c>
      <c r="EX45" s="31">
        <v>27.1</v>
      </c>
      <c r="EY45" s="31">
        <v>22.5</v>
      </c>
      <c r="EZ45" s="31">
        <v>24.8</v>
      </c>
      <c r="FA45" s="31">
        <v>25.3</v>
      </c>
      <c r="FB45" s="31">
        <v>27</v>
      </c>
      <c r="FC45" s="31">
        <v>27.7</v>
      </c>
      <c r="FD45" s="31">
        <v>28.4</v>
      </c>
      <c r="FE45" s="31">
        <v>28.8</v>
      </c>
      <c r="FF45" s="31">
        <v>28.8</v>
      </c>
      <c r="FG45" s="31">
        <v>29.3</v>
      </c>
      <c r="FH45" s="31">
        <v>28.8</v>
      </c>
      <c r="FI45" s="31">
        <v>28</v>
      </c>
      <c r="FJ45" s="31">
        <v>26.6</v>
      </c>
      <c r="FK45" s="31">
        <v>26</v>
      </c>
      <c r="FL45" s="31">
        <v>27.3</v>
      </c>
      <c r="FM45" s="31">
        <v>28.8</v>
      </c>
      <c r="FN45" s="31">
        <v>28.7</v>
      </c>
      <c r="FO45" s="31">
        <v>27.2</v>
      </c>
      <c r="FP45" s="31">
        <v>23.2</v>
      </c>
      <c r="FQ45" s="31">
        <v>25.1</v>
      </c>
      <c r="FR45" s="31">
        <v>25.9</v>
      </c>
      <c r="FS45" s="31">
        <v>27.3</v>
      </c>
      <c r="FT45" s="31">
        <v>28.3</v>
      </c>
      <c r="FU45" s="31">
        <v>29.1</v>
      </c>
      <c r="FV45" s="31">
        <v>29.3</v>
      </c>
      <c r="FW45" s="31">
        <v>29.1</v>
      </c>
      <c r="FX45" s="31">
        <v>29.4</v>
      </c>
      <c r="FY45" s="31">
        <v>28.9</v>
      </c>
      <c r="FZ45" s="31">
        <v>28.2</v>
      </c>
      <c r="GA45" s="31">
        <v>26.9</v>
      </c>
      <c r="GB45" s="31">
        <v>26.3</v>
      </c>
      <c r="GC45" s="31">
        <v>27.8</v>
      </c>
      <c r="GD45" s="31">
        <v>29.1</v>
      </c>
      <c r="GE45" s="31">
        <v>28.8</v>
      </c>
      <c r="GF45" s="31">
        <v>27.3</v>
      </c>
      <c r="GG45" s="31">
        <v>24</v>
      </c>
      <c r="GH45" s="31">
        <v>25.5</v>
      </c>
      <c r="GI45" s="31">
        <v>26.5</v>
      </c>
      <c r="GJ45" s="31">
        <v>27.7</v>
      </c>
      <c r="GK45" s="31">
        <v>28.8</v>
      </c>
      <c r="GL45" s="31">
        <v>29.5</v>
      </c>
      <c r="GM45" s="31">
        <v>29.6</v>
      </c>
      <c r="GN45" s="31">
        <v>29.5</v>
      </c>
      <c r="GO45" s="31">
        <v>29.6</v>
      </c>
      <c r="GP45" s="31">
        <v>29</v>
      </c>
      <c r="GQ45" s="31">
        <v>28.3</v>
      </c>
      <c r="GR45" s="31">
        <v>27.1</v>
      </c>
      <c r="GS45" s="31">
        <v>26.7</v>
      </c>
      <c r="GT45" s="31">
        <v>28.2</v>
      </c>
      <c r="GU45" s="31">
        <v>29.5</v>
      </c>
      <c r="GV45" s="31">
        <v>29.1</v>
      </c>
      <c r="GW45" s="31">
        <v>27.7</v>
      </c>
      <c r="GX45" s="31">
        <v>24.4</v>
      </c>
      <c r="GY45" s="31">
        <v>26</v>
      </c>
      <c r="GZ45" s="31">
        <v>26.6</v>
      </c>
      <c r="HA45" s="31">
        <v>28</v>
      </c>
      <c r="HB45" s="31">
        <v>29.1</v>
      </c>
      <c r="HC45" s="31">
        <v>29.8</v>
      </c>
      <c r="HD45" s="31">
        <v>30</v>
      </c>
      <c r="HE45" s="31">
        <v>29.9</v>
      </c>
      <c r="HF45" s="31">
        <v>29.8</v>
      </c>
      <c r="HG45" s="31">
        <v>29.2</v>
      </c>
      <c r="HH45" s="31">
        <v>28.6</v>
      </c>
      <c r="HI45" s="31">
        <v>27.3</v>
      </c>
      <c r="HJ45" s="31">
        <v>27</v>
      </c>
      <c r="HK45" s="31">
        <v>28.6</v>
      </c>
      <c r="HL45" s="31">
        <v>29.8</v>
      </c>
      <c r="HM45" s="31">
        <v>29.2</v>
      </c>
      <c r="HN45" s="31">
        <v>27.9</v>
      </c>
      <c r="HO45" s="31">
        <v>24.3</v>
      </c>
      <c r="HP45" s="31">
        <v>26.8</v>
      </c>
      <c r="HQ45" s="31">
        <v>27.6</v>
      </c>
      <c r="HR45" s="31">
        <v>28.3</v>
      </c>
      <c r="HS45" s="31">
        <v>28.9</v>
      </c>
      <c r="HT45" s="31">
        <v>29.6</v>
      </c>
      <c r="HU45" s="31">
        <v>29.5</v>
      </c>
      <c r="HV45" s="31">
        <v>29.4</v>
      </c>
      <c r="HW45" s="31">
        <v>28.9</v>
      </c>
      <c r="HX45" s="31">
        <v>28.5</v>
      </c>
      <c r="HY45" s="31">
        <v>27.9</v>
      </c>
      <c r="HZ45" s="31">
        <v>26.8</v>
      </c>
      <c r="IA45" s="31">
        <v>26.6</v>
      </c>
      <c r="IB45" s="31">
        <v>27.8</v>
      </c>
      <c r="IC45" s="31">
        <v>28.4</v>
      </c>
      <c r="ID45" s="31">
        <v>27.8</v>
      </c>
      <c r="IE45" s="31">
        <v>27.1</v>
      </c>
      <c r="IF45" s="31">
        <v>26.2</v>
      </c>
      <c r="IG45" s="31">
        <v>28.6</v>
      </c>
      <c r="IH45" s="31">
        <v>29.2</v>
      </c>
      <c r="II45" s="31">
        <v>29.9</v>
      </c>
      <c r="IJ45" s="31">
        <v>30.4</v>
      </c>
      <c r="IK45" s="31">
        <v>30.8</v>
      </c>
      <c r="IL45" s="31">
        <v>30.4</v>
      </c>
      <c r="IM45" s="31">
        <v>30.1</v>
      </c>
      <c r="IN45" s="31">
        <v>29.6</v>
      </c>
      <c r="IO45" s="31">
        <v>29.1</v>
      </c>
      <c r="IP45" s="31">
        <v>28.6</v>
      </c>
      <c r="IQ45" s="31">
        <v>27.4</v>
      </c>
      <c r="IR45" s="31">
        <v>27.1</v>
      </c>
      <c r="IS45" s="31">
        <v>27.3</v>
      </c>
      <c r="IT45" s="31">
        <v>27.3</v>
      </c>
      <c r="IU45" s="31">
        <v>27.1</v>
      </c>
      <c r="IV45" s="31">
        <v>26.6</v>
      </c>
      <c r="IW45" s="31">
        <v>28.4</v>
      </c>
      <c r="IX45" s="31">
        <v>30.7</v>
      </c>
      <c r="IY45" s="31">
        <v>31</v>
      </c>
      <c r="IZ45" s="31">
        <v>31.7</v>
      </c>
      <c r="JA45" s="31">
        <v>32.1</v>
      </c>
      <c r="JB45" s="31">
        <v>32.4</v>
      </c>
      <c r="JC45" s="31">
        <v>32</v>
      </c>
      <c r="JD45" s="31">
        <v>31.8</v>
      </c>
      <c r="JE45" s="31">
        <v>31.1</v>
      </c>
      <c r="JF45" s="31">
        <v>30.5</v>
      </c>
      <c r="JG45" s="31">
        <v>29.8</v>
      </c>
      <c r="JH45" s="31">
        <v>28.3</v>
      </c>
      <c r="JI45" s="31">
        <v>27.8</v>
      </c>
      <c r="JJ45" s="31">
        <v>27.7</v>
      </c>
      <c r="JK45" s="31">
        <v>27.8</v>
      </c>
      <c r="JL45" s="31">
        <v>27.8</v>
      </c>
      <c r="JM45" s="31">
        <v>27</v>
      </c>
      <c r="JN45" s="31">
        <v>30.2</v>
      </c>
      <c r="JO45" s="31">
        <v>32.9</v>
      </c>
      <c r="JP45" s="31">
        <v>33.299999999999997</v>
      </c>
      <c r="JQ45" s="31">
        <v>33.700000000000003</v>
      </c>
      <c r="JR45" s="31">
        <v>34</v>
      </c>
      <c r="JS45" s="31">
        <v>34.1</v>
      </c>
      <c r="JT45" s="31">
        <v>33.700000000000003</v>
      </c>
      <c r="JU45" s="31">
        <v>33.4</v>
      </c>
      <c r="JV45" s="31">
        <v>32.799999999999997</v>
      </c>
      <c r="JW45" s="31">
        <v>31.9</v>
      </c>
      <c r="JX45" s="31">
        <v>31.1</v>
      </c>
      <c r="JY45" s="31">
        <v>29.5</v>
      </c>
      <c r="JZ45" s="31">
        <v>28.8</v>
      </c>
      <c r="KA45" s="31">
        <v>28.5</v>
      </c>
      <c r="KB45" s="31">
        <v>28.4</v>
      </c>
      <c r="KC45" s="31">
        <v>28.2</v>
      </c>
      <c r="KD45" s="31">
        <v>27.5</v>
      </c>
    </row>
    <row r="46" spans="5:290" x14ac:dyDescent="0.3">
      <c r="E46" s="32">
        <v>42613</v>
      </c>
      <c r="F46" s="31">
        <v>5.0999999999999996</v>
      </c>
      <c r="G46" s="31">
        <v>5.3</v>
      </c>
      <c r="H46" s="31">
        <v>5.7</v>
      </c>
      <c r="I46" s="31">
        <v>6.2</v>
      </c>
      <c r="J46" s="31">
        <v>6.9</v>
      </c>
      <c r="K46" s="31">
        <v>8</v>
      </c>
      <c r="L46" s="31">
        <v>9.6999999999999993</v>
      </c>
      <c r="M46" s="31">
        <v>11.2</v>
      </c>
      <c r="N46" s="31">
        <v>14.7</v>
      </c>
      <c r="O46" s="31">
        <v>17.3</v>
      </c>
      <c r="P46" s="31">
        <v>18.5</v>
      </c>
      <c r="Q46" s="31">
        <v>17.8</v>
      </c>
      <c r="R46" s="31">
        <v>16.5</v>
      </c>
      <c r="S46" s="31">
        <v>15.7</v>
      </c>
      <c r="T46" s="31">
        <v>15.9</v>
      </c>
      <c r="U46" s="31">
        <v>15.8</v>
      </c>
      <c r="V46" s="31">
        <v>15</v>
      </c>
      <c r="X46" s="31">
        <v>5.0999999999999996</v>
      </c>
      <c r="Y46" s="31">
        <v>5.3</v>
      </c>
      <c r="Z46" s="31">
        <v>5.7</v>
      </c>
      <c r="AA46" s="31">
        <v>6.2</v>
      </c>
      <c r="AB46" s="31">
        <v>6.9</v>
      </c>
      <c r="AC46" s="31">
        <v>8</v>
      </c>
      <c r="AD46" s="31">
        <v>9.6999999999999993</v>
      </c>
      <c r="AE46" s="31">
        <v>11.2</v>
      </c>
      <c r="AF46" s="31">
        <v>14.7</v>
      </c>
      <c r="AG46" s="31">
        <v>17.3</v>
      </c>
      <c r="AH46" s="31">
        <v>18.5</v>
      </c>
      <c r="AI46" s="31">
        <v>17.8</v>
      </c>
      <c r="AJ46" s="31">
        <v>16.5</v>
      </c>
      <c r="AK46" s="31">
        <v>15.7</v>
      </c>
      <c r="AL46" s="31">
        <v>15.9</v>
      </c>
      <c r="AM46" s="31">
        <v>15.8</v>
      </c>
      <c r="AN46" s="31">
        <v>15</v>
      </c>
      <c r="AP46" s="31">
        <v>5.0999999999999996</v>
      </c>
      <c r="AQ46" s="31">
        <v>5.3</v>
      </c>
      <c r="AR46" s="31">
        <v>5.7</v>
      </c>
      <c r="AS46" s="31">
        <v>6.2</v>
      </c>
      <c r="AT46" s="31">
        <v>6.9</v>
      </c>
      <c r="AU46" s="31">
        <v>8</v>
      </c>
      <c r="AV46" s="31">
        <v>9.6999999999999993</v>
      </c>
      <c r="AW46" s="31">
        <v>11.2</v>
      </c>
      <c r="AX46" s="31">
        <v>14.7</v>
      </c>
      <c r="AY46" s="31">
        <v>17.3</v>
      </c>
      <c r="AZ46" s="31">
        <v>18.5</v>
      </c>
      <c r="BA46" s="31">
        <v>17.8</v>
      </c>
      <c r="BB46" s="31">
        <v>16.5</v>
      </c>
      <c r="BC46" s="31">
        <v>15.7</v>
      </c>
      <c r="BD46" s="31">
        <v>15.9</v>
      </c>
      <c r="BE46" s="31">
        <v>15.8</v>
      </c>
      <c r="BF46" s="31">
        <v>15</v>
      </c>
      <c r="BH46" s="31">
        <v>6.2</v>
      </c>
      <c r="BI46" s="31">
        <v>6.3</v>
      </c>
      <c r="BJ46" s="31">
        <v>7.2</v>
      </c>
      <c r="BK46" s="31">
        <v>7.8</v>
      </c>
      <c r="BL46" s="31">
        <v>8.9</v>
      </c>
      <c r="BM46" s="31">
        <v>10</v>
      </c>
      <c r="BN46" s="31">
        <v>11.6</v>
      </c>
      <c r="BO46" s="31">
        <v>13.5</v>
      </c>
      <c r="BP46" s="31">
        <v>16.2</v>
      </c>
      <c r="BQ46" s="31">
        <v>18.399999999999999</v>
      </c>
      <c r="BR46" s="31">
        <v>19.100000000000001</v>
      </c>
      <c r="BS46" s="31">
        <v>18.5</v>
      </c>
      <c r="BT46" s="31">
        <v>17.8</v>
      </c>
      <c r="BU46" s="31">
        <v>17.2</v>
      </c>
      <c r="BV46" s="31">
        <v>17.7</v>
      </c>
      <c r="BW46" s="31">
        <v>17.600000000000001</v>
      </c>
      <c r="BX46" s="31">
        <v>16.899999999999999</v>
      </c>
      <c r="BZ46" s="31">
        <v>9.1</v>
      </c>
      <c r="CA46" s="31">
        <v>9.4</v>
      </c>
      <c r="CB46" s="31">
        <v>10.1</v>
      </c>
      <c r="CC46" s="31">
        <v>10.8</v>
      </c>
      <c r="CD46" s="31">
        <v>11.9</v>
      </c>
      <c r="CE46" s="31">
        <v>13.1</v>
      </c>
      <c r="CF46" s="31">
        <v>15.1</v>
      </c>
      <c r="CG46" s="31">
        <v>16.8</v>
      </c>
      <c r="CH46" s="31">
        <v>19.399999999999999</v>
      </c>
      <c r="CI46" s="31">
        <v>20.9</v>
      </c>
      <c r="CJ46" s="31">
        <v>21.3</v>
      </c>
      <c r="CK46" s="31">
        <v>20.399999999999999</v>
      </c>
      <c r="CL46" s="31">
        <v>19.600000000000001</v>
      </c>
      <c r="CM46" s="31">
        <v>19.2</v>
      </c>
      <c r="CN46" s="31">
        <v>19.8</v>
      </c>
      <c r="CO46" s="31">
        <v>19.600000000000001</v>
      </c>
      <c r="CP46" s="31">
        <v>18.7</v>
      </c>
      <c r="CQ46" s="31">
        <v>19.600000000000001</v>
      </c>
      <c r="CR46" s="31">
        <v>18.7</v>
      </c>
      <c r="CT46" s="31">
        <v>12.9</v>
      </c>
      <c r="CU46" s="31">
        <v>13.9</v>
      </c>
      <c r="CV46" s="31">
        <v>14.4</v>
      </c>
      <c r="CW46" s="31">
        <v>15.3</v>
      </c>
      <c r="CX46" s="31">
        <v>16.600000000000001</v>
      </c>
      <c r="CY46" s="31">
        <v>17.600000000000001</v>
      </c>
      <c r="CZ46" s="31">
        <v>19.3</v>
      </c>
      <c r="DA46" s="31">
        <v>20.7</v>
      </c>
      <c r="DB46" s="31">
        <v>23.1</v>
      </c>
      <c r="DC46" s="31">
        <v>23.9</v>
      </c>
      <c r="DD46" s="31">
        <v>24</v>
      </c>
      <c r="DE46" s="31">
        <v>22.6</v>
      </c>
      <c r="DF46" s="31">
        <v>21.8</v>
      </c>
      <c r="DG46" s="31">
        <v>21.6</v>
      </c>
      <c r="DH46" s="31">
        <v>22.4</v>
      </c>
      <c r="DI46" s="31">
        <v>22.3</v>
      </c>
      <c r="DJ46" s="31">
        <v>21.1</v>
      </c>
      <c r="DK46" s="31">
        <v>22.3</v>
      </c>
      <c r="DL46" s="31">
        <v>21.1</v>
      </c>
      <c r="DN46" s="31">
        <v>18.7</v>
      </c>
      <c r="DO46" s="31">
        <v>19.5</v>
      </c>
      <c r="DP46" s="31">
        <v>20.7</v>
      </c>
      <c r="DQ46" s="31">
        <v>21.7</v>
      </c>
      <c r="DR46" s="31">
        <v>22.4</v>
      </c>
      <c r="DS46" s="31">
        <v>23.7</v>
      </c>
      <c r="DT46" s="31">
        <v>25.2</v>
      </c>
      <c r="DU46" s="31">
        <v>26.1</v>
      </c>
      <c r="DV46" s="31">
        <v>27.5</v>
      </c>
      <c r="DW46" s="31">
        <v>27.9</v>
      </c>
      <c r="DX46" s="31">
        <v>27.4</v>
      </c>
      <c r="DY46" s="31">
        <v>25.6</v>
      </c>
      <c r="DZ46" s="31">
        <v>24.6</v>
      </c>
      <c r="EA46" s="31">
        <v>24.8</v>
      </c>
      <c r="EB46" s="31">
        <v>25.9</v>
      </c>
      <c r="EC46" s="31">
        <v>25.7</v>
      </c>
      <c r="ED46" s="31">
        <v>24.4</v>
      </c>
      <c r="EE46" s="31">
        <v>25.7</v>
      </c>
      <c r="EF46" s="31">
        <v>24.4</v>
      </c>
      <c r="EH46" s="31">
        <v>21.4</v>
      </c>
      <c r="EI46" s="31">
        <v>22.3</v>
      </c>
      <c r="EJ46" s="31">
        <v>23.4</v>
      </c>
      <c r="EK46" s="31">
        <v>24.6</v>
      </c>
      <c r="EL46" s="31">
        <v>25.2</v>
      </c>
      <c r="EM46" s="31">
        <v>25.8</v>
      </c>
      <c r="EN46" s="31">
        <v>26.9</v>
      </c>
      <c r="EO46" s="31">
        <v>27.5</v>
      </c>
      <c r="EP46" s="31">
        <v>28.5</v>
      </c>
      <c r="EQ46" s="31">
        <v>28.4</v>
      </c>
      <c r="ER46" s="31">
        <v>27.9</v>
      </c>
      <c r="ES46" s="31">
        <v>26.1</v>
      </c>
      <c r="ET46" s="31">
        <v>25.3</v>
      </c>
      <c r="EU46" s="31">
        <v>25.7</v>
      </c>
      <c r="EV46" s="31">
        <v>26.9</v>
      </c>
      <c r="EW46" s="31">
        <v>26.5</v>
      </c>
      <c r="EX46" s="31">
        <v>25.1</v>
      </c>
      <c r="EY46" s="31">
        <v>23.8</v>
      </c>
      <c r="EZ46" s="31">
        <v>25.1</v>
      </c>
      <c r="FA46" s="31">
        <v>25.9</v>
      </c>
      <c r="FB46" s="31">
        <v>26.8</v>
      </c>
      <c r="FC46" s="31">
        <v>27.4</v>
      </c>
      <c r="FD46" s="31">
        <v>28</v>
      </c>
      <c r="FE46" s="31">
        <v>28.7</v>
      </c>
      <c r="FF46" s="31">
        <v>29</v>
      </c>
      <c r="FG46" s="31">
        <v>29.5</v>
      </c>
      <c r="FH46" s="31">
        <v>29.1</v>
      </c>
      <c r="FI46" s="31">
        <v>28.5</v>
      </c>
      <c r="FJ46" s="31">
        <v>26.9</v>
      </c>
      <c r="FK46" s="31">
        <v>26.1</v>
      </c>
      <c r="FL46" s="31">
        <v>26.6</v>
      </c>
      <c r="FM46" s="31">
        <v>27.8</v>
      </c>
      <c r="FN46" s="31">
        <v>27.4</v>
      </c>
      <c r="FO46" s="31">
        <v>25.9</v>
      </c>
      <c r="FP46" s="31">
        <v>25.9</v>
      </c>
      <c r="FQ46" s="31">
        <v>26.6</v>
      </c>
      <c r="FR46" s="31">
        <v>27.7</v>
      </c>
      <c r="FS46" s="31">
        <v>28.4</v>
      </c>
      <c r="FT46" s="31">
        <v>29.1</v>
      </c>
      <c r="FU46" s="31">
        <v>29.8</v>
      </c>
      <c r="FV46" s="31">
        <v>30.3</v>
      </c>
      <c r="FW46" s="31">
        <v>30.2</v>
      </c>
      <c r="FX46" s="31">
        <v>30.5</v>
      </c>
      <c r="FY46" s="31">
        <v>30</v>
      </c>
      <c r="FZ46" s="31">
        <v>29.3</v>
      </c>
      <c r="GA46" s="31">
        <v>27.7</v>
      </c>
      <c r="GB46" s="31">
        <v>27</v>
      </c>
      <c r="GC46" s="31">
        <v>27.7</v>
      </c>
      <c r="GD46" s="31">
        <v>28.8</v>
      </c>
      <c r="GE46" s="31">
        <v>28.2</v>
      </c>
      <c r="GF46" s="31">
        <v>26.7</v>
      </c>
      <c r="GG46" s="31">
        <v>28.1</v>
      </c>
      <c r="GH46" s="31">
        <v>28.3</v>
      </c>
      <c r="GI46" s="31">
        <v>29.6</v>
      </c>
      <c r="GJ46" s="31">
        <v>29.9</v>
      </c>
      <c r="GK46" s="31">
        <v>30.6</v>
      </c>
      <c r="GL46" s="31">
        <v>31.3</v>
      </c>
      <c r="GM46" s="31">
        <v>31.6</v>
      </c>
      <c r="GN46" s="31">
        <v>31.5</v>
      </c>
      <c r="GO46" s="31">
        <v>31.6</v>
      </c>
      <c r="GP46" s="31">
        <v>30.9</v>
      </c>
      <c r="GQ46" s="31">
        <v>30.1</v>
      </c>
      <c r="GR46" s="31">
        <v>28.6</v>
      </c>
      <c r="GS46" s="31">
        <v>27.8</v>
      </c>
      <c r="GT46" s="31">
        <v>28.8</v>
      </c>
      <c r="GU46" s="31">
        <v>29.9</v>
      </c>
      <c r="GV46" s="31">
        <v>29.3</v>
      </c>
      <c r="GW46" s="31">
        <v>27.8</v>
      </c>
      <c r="GX46" s="31">
        <v>29.7</v>
      </c>
      <c r="GY46" s="31">
        <v>29.8</v>
      </c>
      <c r="GZ46" s="31">
        <v>30.7</v>
      </c>
      <c r="HA46" s="31">
        <v>31.6</v>
      </c>
      <c r="HB46" s="31">
        <v>32</v>
      </c>
      <c r="HC46" s="31">
        <v>32.5</v>
      </c>
      <c r="HD46" s="31">
        <v>32.9</v>
      </c>
      <c r="HE46" s="31">
        <v>32.9</v>
      </c>
      <c r="HF46" s="31">
        <v>32.700000000000003</v>
      </c>
      <c r="HG46" s="31">
        <v>31.9</v>
      </c>
      <c r="HH46" s="31">
        <v>31.1</v>
      </c>
      <c r="HI46" s="31">
        <v>29.5</v>
      </c>
      <c r="HJ46" s="31">
        <v>28.8</v>
      </c>
      <c r="HK46" s="31">
        <v>29.9</v>
      </c>
      <c r="HL46" s="31">
        <v>31</v>
      </c>
      <c r="HM46" s="31">
        <v>30.3</v>
      </c>
      <c r="HN46" s="31">
        <v>28.9</v>
      </c>
      <c r="HO46" s="31">
        <v>28.9</v>
      </c>
      <c r="HP46" s="31">
        <v>29.5</v>
      </c>
      <c r="HQ46" s="31">
        <v>31</v>
      </c>
      <c r="HR46" s="31">
        <v>31.3</v>
      </c>
      <c r="HS46" s="31">
        <v>31.7</v>
      </c>
      <c r="HT46" s="31">
        <v>32.4</v>
      </c>
      <c r="HU46" s="31">
        <v>32.299999999999997</v>
      </c>
      <c r="HV46" s="31">
        <v>32.299999999999997</v>
      </c>
      <c r="HW46" s="31">
        <v>31.7</v>
      </c>
      <c r="HX46" s="31">
        <v>31</v>
      </c>
      <c r="HY46" s="31">
        <v>30.4</v>
      </c>
      <c r="HZ46" s="31">
        <v>28.8</v>
      </c>
      <c r="IA46" s="31">
        <v>28.3</v>
      </c>
      <c r="IB46" s="31">
        <v>28.9</v>
      </c>
      <c r="IC46" s="31">
        <v>29.6</v>
      </c>
      <c r="ID46" s="31">
        <v>28.8</v>
      </c>
      <c r="IE46" s="31">
        <v>27.8</v>
      </c>
      <c r="IF46" s="31">
        <v>30.1</v>
      </c>
      <c r="IG46" s="31">
        <v>30.8</v>
      </c>
      <c r="IH46" s="31">
        <v>32</v>
      </c>
      <c r="II46" s="31">
        <v>32.700000000000003</v>
      </c>
      <c r="IJ46" s="31">
        <v>33.1</v>
      </c>
      <c r="IK46" s="31">
        <v>33.700000000000003</v>
      </c>
      <c r="IL46" s="31">
        <v>33.299999999999997</v>
      </c>
      <c r="IM46" s="31">
        <v>33.1</v>
      </c>
      <c r="IN46" s="31">
        <v>32.6</v>
      </c>
      <c r="IO46" s="31">
        <v>31.9</v>
      </c>
      <c r="IP46" s="31">
        <v>31.2</v>
      </c>
      <c r="IQ46" s="31">
        <v>29.7</v>
      </c>
      <c r="IR46" s="31">
        <v>28.8</v>
      </c>
      <c r="IS46" s="31">
        <v>28.4</v>
      </c>
      <c r="IT46" s="31">
        <v>28.4</v>
      </c>
      <c r="IU46" s="31">
        <v>27.9</v>
      </c>
      <c r="IV46" s="31">
        <v>27.5</v>
      </c>
      <c r="IW46" s="31">
        <v>31.7</v>
      </c>
      <c r="IX46" s="31">
        <v>32.200000000000003</v>
      </c>
      <c r="IY46" s="31">
        <v>33.299999999999997</v>
      </c>
      <c r="IZ46" s="31">
        <v>34.1</v>
      </c>
      <c r="JA46" s="31">
        <v>34.5</v>
      </c>
      <c r="JB46" s="31">
        <v>35.1</v>
      </c>
      <c r="JC46" s="31">
        <v>34.799999999999997</v>
      </c>
      <c r="JD46" s="31">
        <v>34.700000000000003</v>
      </c>
      <c r="JE46" s="31">
        <v>33.9</v>
      </c>
      <c r="JF46" s="31">
        <v>33.1</v>
      </c>
      <c r="JG46" s="31">
        <v>32.4</v>
      </c>
      <c r="JH46" s="31">
        <v>30.5</v>
      </c>
      <c r="JI46" s="31">
        <v>29.4</v>
      </c>
      <c r="JJ46" s="31">
        <v>28.5</v>
      </c>
      <c r="JK46" s="31">
        <v>28.4</v>
      </c>
      <c r="JL46" s="31">
        <v>28.5</v>
      </c>
      <c r="JM46" s="31">
        <v>27.6</v>
      </c>
      <c r="JN46" s="31">
        <v>33.1</v>
      </c>
      <c r="JO46" s="31">
        <v>33.700000000000003</v>
      </c>
      <c r="JP46" s="31">
        <v>35</v>
      </c>
      <c r="JQ46" s="31">
        <v>35.700000000000003</v>
      </c>
      <c r="JR46" s="31">
        <v>36.200000000000003</v>
      </c>
      <c r="JS46" s="31">
        <v>36.700000000000003</v>
      </c>
      <c r="JT46" s="31">
        <v>36.5</v>
      </c>
      <c r="JU46" s="31">
        <v>36.200000000000003</v>
      </c>
      <c r="JV46" s="31">
        <v>35.5</v>
      </c>
      <c r="JW46" s="31">
        <v>34.5</v>
      </c>
      <c r="JX46" s="31">
        <v>33.700000000000003</v>
      </c>
      <c r="JY46" s="31">
        <v>31.6</v>
      </c>
      <c r="JZ46" s="31">
        <v>30.3</v>
      </c>
      <c r="KA46" s="31">
        <v>28.9</v>
      </c>
      <c r="KB46" s="31">
        <v>28.8</v>
      </c>
      <c r="KC46" s="31">
        <v>28.6</v>
      </c>
      <c r="KD46" s="31">
        <v>27.8</v>
      </c>
    </row>
    <row r="47" spans="5:290" x14ac:dyDescent="0.3">
      <c r="E47" s="32">
        <v>42643</v>
      </c>
      <c r="F47" s="31">
        <v>5.7</v>
      </c>
      <c r="G47" s="31">
        <v>5.6</v>
      </c>
      <c r="H47" s="31">
        <v>6</v>
      </c>
      <c r="I47" s="31">
        <v>6.9</v>
      </c>
      <c r="J47" s="31">
        <v>7.1</v>
      </c>
      <c r="K47" s="31">
        <v>7.8</v>
      </c>
      <c r="L47" s="31">
        <v>9.4</v>
      </c>
      <c r="M47" s="31">
        <v>10.6</v>
      </c>
      <c r="N47" s="31">
        <v>14</v>
      </c>
      <c r="O47" s="31">
        <v>16.399999999999999</v>
      </c>
      <c r="P47" s="31">
        <v>17.8</v>
      </c>
      <c r="Q47" s="31">
        <v>17.5</v>
      </c>
      <c r="R47" s="31">
        <v>16.3</v>
      </c>
      <c r="S47" s="31">
        <v>15.6</v>
      </c>
      <c r="T47" s="31">
        <v>15.8</v>
      </c>
      <c r="U47" s="31">
        <v>15.6</v>
      </c>
      <c r="V47" s="31">
        <v>15</v>
      </c>
      <c r="X47" s="31">
        <v>5.7</v>
      </c>
      <c r="Y47" s="31">
        <v>5.6</v>
      </c>
      <c r="Z47" s="31">
        <v>6</v>
      </c>
      <c r="AA47" s="31">
        <v>6.9</v>
      </c>
      <c r="AB47" s="31">
        <v>7.1</v>
      </c>
      <c r="AC47" s="31">
        <v>7.8</v>
      </c>
      <c r="AD47" s="31">
        <v>9.4</v>
      </c>
      <c r="AE47" s="31">
        <v>10.6</v>
      </c>
      <c r="AF47" s="31">
        <v>14</v>
      </c>
      <c r="AG47" s="31">
        <v>16.399999999999999</v>
      </c>
      <c r="AH47" s="31">
        <v>17.8</v>
      </c>
      <c r="AI47" s="31">
        <v>17.5</v>
      </c>
      <c r="AJ47" s="31">
        <v>16.3</v>
      </c>
      <c r="AK47" s="31">
        <v>15.6</v>
      </c>
      <c r="AL47" s="31">
        <v>15.8</v>
      </c>
      <c r="AM47" s="31">
        <v>15.6</v>
      </c>
      <c r="AN47" s="31">
        <v>15</v>
      </c>
      <c r="AP47" s="31">
        <v>5.7</v>
      </c>
      <c r="AQ47" s="31">
        <v>5.6</v>
      </c>
      <c r="AR47" s="31">
        <v>6</v>
      </c>
      <c r="AS47" s="31">
        <v>6.9</v>
      </c>
      <c r="AT47" s="31">
        <v>7.1</v>
      </c>
      <c r="AU47" s="31">
        <v>7.8</v>
      </c>
      <c r="AV47" s="31">
        <v>9.4</v>
      </c>
      <c r="AW47" s="31">
        <v>10.6</v>
      </c>
      <c r="AX47" s="31">
        <v>14</v>
      </c>
      <c r="AY47" s="31">
        <v>16.399999999999999</v>
      </c>
      <c r="AZ47" s="31">
        <v>17.8</v>
      </c>
      <c r="BA47" s="31">
        <v>17.5</v>
      </c>
      <c r="BB47" s="31">
        <v>16.3</v>
      </c>
      <c r="BC47" s="31">
        <v>15.6</v>
      </c>
      <c r="BD47" s="31">
        <v>15.8</v>
      </c>
      <c r="BE47" s="31">
        <v>15.6</v>
      </c>
      <c r="BF47" s="31">
        <v>15</v>
      </c>
      <c r="BH47" s="31">
        <v>7</v>
      </c>
      <c r="BI47" s="31">
        <v>6.8</v>
      </c>
      <c r="BJ47" s="31">
        <v>7.2</v>
      </c>
      <c r="BK47" s="31">
        <v>8.4</v>
      </c>
      <c r="BL47" s="31">
        <v>8.9</v>
      </c>
      <c r="BM47" s="31">
        <v>9.6999999999999993</v>
      </c>
      <c r="BN47" s="31">
        <v>11.3</v>
      </c>
      <c r="BO47" s="31">
        <v>12.9</v>
      </c>
      <c r="BP47" s="31">
        <v>15.6</v>
      </c>
      <c r="BQ47" s="31">
        <v>17.600000000000001</v>
      </c>
      <c r="BR47" s="31">
        <v>18.600000000000001</v>
      </c>
      <c r="BS47" s="31">
        <v>18.399999999999999</v>
      </c>
      <c r="BT47" s="31">
        <v>17.600000000000001</v>
      </c>
      <c r="BU47" s="31">
        <v>17.2</v>
      </c>
      <c r="BV47" s="31">
        <v>17.600000000000001</v>
      </c>
      <c r="BW47" s="31">
        <v>17.399999999999999</v>
      </c>
      <c r="BX47" s="31">
        <v>16.8</v>
      </c>
      <c r="BZ47" s="31">
        <v>10.1</v>
      </c>
      <c r="CA47" s="31">
        <v>10</v>
      </c>
      <c r="CB47" s="31">
        <v>10.4</v>
      </c>
      <c r="CC47" s="31">
        <v>11.4</v>
      </c>
      <c r="CD47" s="31">
        <v>11.8</v>
      </c>
      <c r="CE47" s="31">
        <v>12.9</v>
      </c>
      <c r="CF47" s="31">
        <v>14.7</v>
      </c>
      <c r="CG47" s="31">
        <v>16.399999999999999</v>
      </c>
      <c r="CH47" s="31">
        <v>18.8</v>
      </c>
      <c r="CI47" s="31">
        <v>20.2</v>
      </c>
      <c r="CJ47" s="31">
        <v>20.7</v>
      </c>
      <c r="CK47" s="31">
        <v>20.100000000000001</v>
      </c>
      <c r="CL47" s="31">
        <v>19.399999999999999</v>
      </c>
      <c r="CM47" s="31">
        <v>19.100000000000001</v>
      </c>
      <c r="CN47" s="31">
        <v>19.7</v>
      </c>
      <c r="CO47" s="31">
        <v>19.399999999999999</v>
      </c>
      <c r="CP47" s="31">
        <v>18.7</v>
      </c>
      <c r="CQ47" s="31">
        <v>19.399999999999999</v>
      </c>
      <c r="CR47" s="31">
        <v>18.7</v>
      </c>
      <c r="CT47" s="31">
        <v>14.1</v>
      </c>
      <c r="CU47" s="31">
        <v>14.8</v>
      </c>
      <c r="CV47" s="31">
        <v>14.9</v>
      </c>
      <c r="CW47" s="31">
        <v>16.100000000000001</v>
      </c>
      <c r="CX47" s="31">
        <v>16.899999999999999</v>
      </c>
      <c r="CY47" s="31">
        <v>17.600000000000001</v>
      </c>
      <c r="CZ47" s="31">
        <v>19</v>
      </c>
      <c r="DA47" s="31">
        <v>20.5</v>
      </c>
      <c r="DB47" s="31">
        <v>22.5</v>
      </c>
      <c r="DC47" s="31">
        <v>23.4</v>
      </c>
      <c r="DD47" s="31">
        <v>23.5</v>
      </c>
      <c r="DE47" s="31">
        <v>22.3</v>
      </c>
      <c r="DF47" s="31">
        <v>21.6</v>
      </c>
      <c r="DG47" s="31">
        <v>21.5</v>
      </c>
      <c r="DH47" s="31">
        <v>22.2</v>
      </c>
      <c r="DI47" s="31">
        <v>22</v>
      </c>
      <c r="DJ47" s="31">
        <v>21.2</v>
      </c>
      <c r="DK47" s="31">
        <v>22</v>
      </c>
      <c r="DL47" s="31">
        <v>21.2</v>
      </c>
      <c r="DN47" s="31">
        <v>20</v>
      </c>
      <c r="DO47" s="31">
        <v>20.5</v>
      </c>
      <c r="DP47" s="31">
        <v>21.3</v>
      </c>
      <c r="DQ47" s="31">
        <v>22.7</v>
      </c>
      <c r="DR47" s="31">
        <v>23.1</v>
      </c>
      <c r="DS47" s="31">
        <v>23.9</v>
      </c>
      <c r="DT47" s="31">
        <v>24.9</v>
      </c>
      <c r="DU47" s="31">
        <v>26</v>
      </c>
      <c r="DV47" s="31">
        <v>27.1</v>
      </c>
      <c r="DW47" s="31">
        <v>27.4</v>
      </c>
      <c r="DX47" s="31">
        <v>26.8</v>
      </c>
      <c r="DY47" s="31">
        <v>25.2</v>
      </c>
      <c r="DZ47" s="31">
        <v>24.3</v>
      </c>
      <c r="EA47" s="31">
        <v>24.7</v>
      </c>
      <c r="EB47" s="31">
        <v>25.7</v>
      </c>
      <c r="EC47" s="31">
        <v>25.4</v>
      </c>
      <c r="ED47" s="31">
        <v>24.5</v>
      </c>
      <c r="EE47" s="31">
        <v>25.4</v>
      </c>
      <c r="EF47" s="31">
        <v>24.5</v>
      </c>
      <c r="EH47" s="31">
        <v>22.6</v>
      </c>
      <c r="EI47" s="31">
        <v>23.5</v>
      </c>
      <c r="EJ47" s="31">
        <v>24.2</v>
      </c>
      <c r="EK47" s="31">
        <v>25.7</v>
      </c>
      <c r="EL47" s="31">
        <v>25.9</v>
      </c>
      <c r="EM47" s="31">
        <v>26</v>
      </c>
      <c r="EN47" s="31">
        <v>26.6</v>
      </c>
      <c r="EO47" s="31">
        <v>27.4</v>
      </c>
      <c r="EP47" s="31">
        <v>28.1</v>
      </c>
      <c r="EQ47" s="31">
        <v>28</v>
      </c>
      <c r="ER47" s="31">
        <v>27.2</v>
      </c>
      <c r="ES47" s="31">
        <v>25.7</v>
      </c>
      <c r="ET47" s="31">
        <v>24.9</v>
      </c>
      <c r="EU47" s="31">
        <v>25.6</v>
      </c>
      <c r="EV47" s="31">
        <v>26.6</v>
      </c>
      <c r="EW47" s="31">
        <v>26.1</v>
      </c>
      <c r="EX47" s="31">
        <v>25.2</v>
      </c>
      <c r="EY47" s="31">
        <v>24.9</v>
      </c>
      <c r="EZ47" s="31">
        <v>26.4</v>
      </c>
      <c r="FA47" s="31">
        <v>26.8</v>
      </c>
      <c r="FB47" s="31">
        <v>28</v>
      </c>
      <c r="FC47" s="31">
        <v>28.2</v>
      </c>
      <c r="FD47" s="31">
        <v>28.2</v>
      </c>
      <c r="FE47" s="31">
        <v>28.4</v>
      </c>
      <c r="FF47" s="31">
        <v>28.9</v>
      </c>
      <c r="FG47" s="31">
        <v>29.2</v>
      </c>
      <c r="FH47" s="31">
        <v>28.6</v>
      </c>
      <c r="FI47" s="31">
        <v>27.9</v>
      </c>
      <c r="FJ47" s="31">
        <v>26.4</v>
      </c>
      <c r="FK47" s="31">
        <v>25.7</v>
      </c>
      <c r="FL47" s="31">
        <v>26.4</v>
      </c>
      <c r="FM47" s="31">
        <v>27.4</v>
      </c>
      <c r="FN47" s="31">
        <v>26.9</v>
      </c>
      <c r="FO47" s="31">
        <v>25.9</v>
      </c>
      <c r="FP47" s="31">
        <v>26.9</v>
      </c>
      <c r="FQ47" s="31">
        <v>28</v>
      </c>
      <c r="FR47" s="31">
        <v>28.6</v>
      </c>
      <c r="FS47" s="31">
        <v>29.5</v>
      </c>
      <c r="FT47" s="31">
        <v>29.9</v>
      </c>
      <c r="FU47" s="31">
        <v>30</v>
      </c>
      <c r="FV47" s="31">
        <v>30</v>
      </c>
      <c r="FW47" s="31">
        <v>30</v>
      </c>
      <c r="FX47" s="31">
        <v>30.1</v>
      </c>
      <c r="FY47" s="31">
        <v>29.5</v>
      </c>
      <c r="FZ47" s="31">
        <v>28.6</v>
      </c>
      <c r="GA47" s="31">
        <v>27.2</v>
      </c>
      <c r="GB47" s="31">
        <v>26.5</v>
      </c>
      <c r="GC47" s="31">
        <v>27.3</v>
      </c>
      <c r="GD47" s="31">
        <v>28.2</v>
      </c>
      <c r="GE47" s="31">
        <v>27.6</v>
      </c>
      <c r="GF47" s="31">
        <v>26.6</v>
      </c>
      <c r="GG47" s="31">
        <v>28.9</v>
      </c>
      <c r="GH47" s="31">
        <v>29.7</v>
      </c>
      <c r="GI47" s="31">
        <v>30.5</v>
      </c>
      <c r="GJ47" s="31">
        <v>31.1</v>
      </c>
      <c r="GK47" s="31">
        <v>31.4</v>
      </c>
      <c r="GL47" s="31">
        <v>31.4</v>
      </c>
      <c r="GM47" s="31">
        <v>31.2</v>
      </c>
      <c r="GN47" s="31">
        <v>31.2</v>
      </c>
      <c r="GO47" s="31">
        <v>31.1</v>
      </c>
      <c r="GP47" s="31">
        <v>30.3</v>
      </c>
      <c r="GQ47" s="31">
        <v>29.4</v>
      </c>
      <c r="GR47" s="31">
        <v>28</v>
      </c>
      <c r="GS47" s="31">
        <v>27.3</v>
      </c>
      <c r="GT47" s="31">
        <v>28.3</v>
      </c>
      <c r="GU47" s="31">
        <v>29.1</v>
      </c>
      <c r="GV47" s="31">
        <v>28.7</v>
      </c>
      <c r="GW47" s="31">
        <v>27.6</v>
      </c>
      <c r="GX47" s="31">
        <v>30.4</v>
      </c>
      <c r="GY47" s="31">
        <v>31.3</v>
      </c>
      <c r="GZ47" s="31">
        <v>31.7</v>
      </c>
      <c r="HA47" s="31">
        <v>32.799999999999997</v>
      </c>
      <c r="HB47" s="31">
        <v>32.799999999999997</v>
      </c>
      <c r="HC47" s="31">
        <v>33</v>
      </c>
      <c r="HD47" s="31">
        <v>32.6</v>
      </c>
      <c r="HE47" s="31">
        <v>32.6</v>
      </c>
      <c r="HF47" s="31">
        <v>32.1</v>
      </c>
      <c r="HG47" s="31">
        <v>31.3</v>
      </c>
      <c r="HH47" s="31">
        <v>30.4</v>
      </c>
      <c r="HI47" s="31">
        <v>28.8</v>
      </c>
      <c r="HJ47" s="31">
        <v>28.3</v>
      </c>
      <c r="HK47" s="31">
        <v>29.3</v>
      </c>
      <c r="HL47" s="31">
        <v>30.1</v>
      </c>
      <c r="HM47" s="31">
        <v>29.5</v>
      </c>
      <c r="HN47" s="31">
        <v>28.6</v>
      </c>
      <c r="HO47" s="31">
        <v>29.8</v>
      </c>
      <c r="HP47" s="31">
        <v>31</v>
      </c>
      <c r="HQ47" s="31">
        <v>31.9</v>
      </c>
      <c r="HR47" s="31">
        <v>32.700000000000003</v>
      </c>
      <c r="HS47" s="31">
        <v>32.4</v>
      </c>
      <c r="HT47" s="31">
        <v>32.5</v>
      </c>
      <c r="HU47" s="31">
        <v>31.9</v>
      </c>
      <c r="HV47" s="31">
        <v>31.9</v>
      </c>
      <c r="HW47" s="31">
        <v>31.3</v>
      </c>
      <c r="HX47" s="31">
        <v>30.7</v>
      </c>
      <c r="HY47" s="31">
        <v>30</v>
      </c>
      <c r="HZ47" s="31">
        <v>28.4</v>
      </c>
      <c r="IA47" s="31">
        <v>27.9</v>
      </c>
      <c r="IB47" s="31">
        <v>28.5</v>
      </c>
      <c r="IC47" s="31">
        <v>29.1</v>
      </c>
      <c r="ID47" s="31">
        <v>28.5</v>
      </c>
      <c r="IE47" s="31">
        <v>27.9</v>
      </c>
      <c r="IF47" s="31">
        <v>31.4</v>
      </c>
      <c r="IG47" s="31">
        <v>32.5</v>
      </c>
      <c r="IH47" s="31">
        <v>33.200000000000003</v>
      </c>
      <c r="II47" s="31">
        <v>33.799999999999997</v>
      </c>
      <c r="IJ47" s="31">
        <v>33.6</v>
      </c>
      <c r="IK47" s="31">
        <v>33.700000000000003</v>
      </c>
      <c r="IL47" s="31">
        <v>32.9</v>
      </c>
      <c r="IM47" s="31">
        <v>32.700000000000003</v>
      </c>
      <c r="IN47" s="31">
        <v>32.299999999999997</v>
      </c>
      <c r="IO47" s="31">
        <v>31.7</v>
      </c>
      <c r="IP47" s="31">
        <v>30.9</v>
      </c>
      <c r="IQ47" s="31">
        <v>29.4</v>
      </c>
      <c r="IR47" s="31">
        <v>28.5</v>
      </c>
      <c r="IS47" s="31">
        <v>28.2</v>
      </c>
      <c r="IT47" s="31">
        <v>28.2</v>
      </c>
      <c r="IU47" s="31">
        <v>27.9</v>
      </c>
      <c r="IV47" s="31">
        <v>27.8</v>
      </c>
      <c r="IW47" s="31">
        <v>33.5</v>
      </c>
      <c r="IX47" s="31">
        <v>34.299999999999997</v>
      </c>
      <c r="IY47" s="31">
        <v>34.700000000000003</v>
      </c>
      <c r="IZ47" s="31">
        <v>35.299999999999997</v>
      </c>
      <c r="JA47" s="31">
        <v>35</v>
      </c>
      <c r="JB47" s="31">
        <v>34.9</v>
      </c>
      <c r="JC47" s="31">
        <v>34.299999999999997</v>
      </c>
      <c r="JD47" s="31">
        <v>34.1</v>
      </c>
      <c r="JE47" s="31">
        <v>33.5</v>
      </c>
      <c r="JF47" s="31">
        <v>32.799999999999997</v>
      </c>
      <c r="JG47" s="31">
        <v>32</v>
      </c>
      <c r="JH47" s="31">
        <v>30.2</v>
      </c>
      <c r="JI47" s="31">
        <v>29.2</v>
      </c>
      <c r="JJ47" s="31">
        <v>28.5</v>
      </c>
      <c r="JK47" s="31">
        <v>28.5</v>
      </c>
      <c r="JL47" s="31">
        <v>28.7</v>
      </c>
      <c r="JM47" s="31">
        <v>28.2</v>
      </c>
      <c r="JN47" s="31">
        <v>35.6</v>
      </c>
      <c r="JO47" s="31">
        <v>36.299999999999997</v>
      </c>
      <c r="JP47" s="31">
        <v>36.700000000000003</v>
      </c>
      <c r="JQ47" s="31">
        <v>37</v>
      </c>
      <c r="JR47" s="31">
        <v>36.5</v>
      </c>
      <c r="JS47" s="31">
        <v>36.299999999999997</v>
      </c>
      <c r="JT47" s="31">
        <v>35.799999999999997</v>
      </c>
      <c r="JU47" s="31">
        <v>35.5</v>
      </c>
      <c r="JV47" s="31">
        <v>35</v>
      </c>
      <c r="JW47" s="31">
        <v>34.200000000000003</v>
      </c>
      <c r="JX47" s="31">
        <v>33.4</v>
      </c>
      <c r="JY47" s="31">
        <v>31.4</v>
      </c>
      <c r="JZ47" s="31">
        <v>30.2</v>
      </c>
      <c r="KA47" s="31">
        <v>29.1</v>
      </c>
      <c r="KB47" s="31">
        <v>29.1</v>
      </c>
      <c r="KC47" s="31">
        <v>29.1</v>
      </c>
      <c r="KD47" s="31">
        <v>28.7</v>
      </c>
    </row>
    <row r="48" spans="5:290" x14ac:dyDescent="0.3">
      <c r="E48" s="32">
        <v>42674</v>
      </c>
      <c r="F48" s="31">
        <v>5.7</v>
      </c>
      <c r="G48" s="31">
        <v>5.9</v>
      </c>
      <c r="H48" s="31">
        <v>6.4</v>
      </c>
      <c r="I48" s="31">
        <v>7.6</v>
      </c>
      <c r="J48" s="31">
        <v>8.4</v>
      </c>
      <c r="K48" s="31">
        <v>9.5</v>
      </c>
      <c r="L48" s="31">
        <v>10.8</v>
      </c>
      <c r="M48" s="31">
        <v>12.1</v>
      </c>
      <c r="N48" s="31">
        <v>15</v>
      </c>
      <c r="O48" s="31">
        <v>16.600000000000001</v>
      </c>
      <c r="P48" s="31">
        <v>17.100000000000001</v>
      </c>
      <c r="Q48" s="31">
        <v>16.7</v>
      </c>
      <c r="R48" s="31">
        <v>15.5</v>
      </c>
      <c r="S48" s="31">
        <v>15</v>
      </c>
      <c r="T48" s="31">
        <v>15.3</v>
      </c>
      <c r="U48" s="31">
        <v>15</v>
      </c>
      <c r="V48" s="31">
        <v>14.4</v>
      </c>
      <c r="X48" s="31">
        <v>5.7</v>
      </c>
      <c r="Y48" s="31">
        <v>5.9</v>
      </c>
      <c r="Z48" s="31">
        <v>6.4</v>
      </c>
      <c r="AA48" s="31">
        <v>7.6</v>
      </c>
      <c r="AB48" s="31">
        <v>8.4</v>
      </c>
      <c r="AC48" s="31">
        <v>9.5</v>
      </c>
      <c r="AD48" s="31">
        <v>10.8</v>
      </c>
      <c r="AE48" s="31">
        <v>12.1</v>
      </c>
      <c r="AF48" s="31">
        <v>15</v>
      </c>
      <c r="AG48" s="31">
        <v>16.600000000000001</v>
      </c>
      <c r="AH48" s="31">
        <v>17.100000000000001</v>
      </c>
      <c r="AI48" s="31">
        <v>16.7</v>
      </c>
      <c r="AJ48" s="31">
        <v>15.5</v>
      </c>
      <c r="AK48" s="31">
        <v>15</v>
      </c>
      <c r="AL48" s="31">
        <v>15.3</v>
      </c>
      <c r="AM48" s="31">
        <v>15</v>
      </c>
      <c r="AN48" s="31">
        <v>14.4</v>
      </c>
      <c r="AP48" s="31">
        <v>5.7</v>
      </c>
      <c r="AQ48" s="31">
        <v>5.9</v>
      </c>
      <c r="AR48" s="31">
        <v>6.4</v>
      </c>
      <c r="AS48" s="31">
        <v>7.6</v>
      </c>
      <c r="AT48" s="31">
        <v>8.4</v>
      </c>
      <c r="AU48" s="31">
        <v>9.5</v>
      </c>
      <c r="AV48" s="31">
        <v>10.8</v>
      </c>
      <c r="AW48" s="31">
        <v>12.1</v>
      </c>
      <c r="AX48" s="31">
        <v>15</v>
      </c>
      <c r="AY48" s="31">
        <v>16.600000000000001</v>
      </c>
      <c r="AZ48" s="31">
        <v>17.100000000000001</v>
      </c>
      <c r="BA48" s="31">
        <v>16.7</v>
      </c>
      <c r="BB48" s="31">
        <v>15.5</v>
      </c>
      <c r="BC48" s="31">
        <v>15</v>
      </c>
      <c r="BD48" s="31">
        <v>15.3</v>
      </c>
      <c r="BE48" s="31">
        <v>15</v>
      </c>
      <c r="BF48" s="31">
        <v>14.4</v>
      </c>
      <c r="BH48" s="31">
        <v>7</v>
      </c>
      <c r="BI48" s="31">
        <v>7.1</v>
      </c>
      <c r="BJ48" s="31">
        <v>7.7</v>
      </c>
      <c r="BK48" s="31">
        <v>9.1999999999999993</v>
      </c>
      <c r="BL48" s="31">
        <v>10.199999999999999</v>
      </c>
      <c r="BM48" s="31">
        <v>11.1</v>
      </c>
      <c r="BN48" s="31">
        <v>12.6</v>
      </c>
      <c r="BO48" s="31">
        <v>13.9</v>
      </c>
      <c r="BP48" s="31">
        <v>16.100000000000001</v>
      </c>
      <c r="BQ48" s="31">
        <v>17.399999999999999</v>
      </c>
      <c r="BR48" s="31">
        <v>17.899999999999999</v>
      </c>
      <c r="BS48" s="31">
        <v>17.5</v>
      </c>
      <c r="BT48" s="31">
        <v>16.8</v>
      </c>
      <c r="BU48" s="31">
        <v>16.399999999999999</v>
      </c>
      <c r="BV48" s="31">
        <v>16.899999999999999</v>
      </c>
      <c r="BW48" s="31">
        <v>16.600000000000001</v>
      </c>
      <c r="BX48" s="31">
        <v>16</v>
      </c>
      <c r="BZ48" s="31">
        <v>11</v>
      </c>
      <c r="CA48" s="31">
        <v>11.1</v>
      </c>
      <c r="CB48" s="31">
        <v>11.2</v>
      </c>
      <c r="CC48" s="31">
        <v>12.4</v>
      </c>
      <c r="CD48" s="31">
        <v>13.2</v>
      </c>
      <c r="CE48" s="31">
        <v>14.2</v>
      </c>
      <c r="CF48" s="31">
        <v>15.5</v>
      </c>
      <c r="CG48" s="31">
        <v>17</v>
      </c>
      <c r="CH48" s="31">
        <v>18.600000000000001</v>
      </c>
      <c r="CI48" s="31">
        <v>19.399999999999999</v>
      </c>
      <c r="CJ48" s="31">
        <v>19.600000000000001</v>
      </c>
      <c r="CK48" s="31">
        <v>19</v>
      </c>
      <c r="CL48" s="31">
        <v>18.2</v>
      </c>
      <c r="CM48" s="31">
        <v>18.100000000000001</v>
      </c>
      <c r="CN48" s="31">
        <v>18.7</v>
      </c>
      <c r="CO48" s="31">
        <v>18.399999999999999</v>
      </c>
      <c r="CP48" s="31">
        <v>17.600000000000001</v>
      </c>
      <c r="CQ48" s="31">
        <v>18.399999999999999</v>
      </c>
      <c r="CR48" s="31">
        <v>17.600000000000001</v>
      </c>
      <c r="CT48" s="31">
        <v>16.100000000000001</v>
      </c>
      <c r="CU48" s="31">
        <v>16.399999999999999</v>
      </c>
      <c r="CV48" s="31">
        <v>16.100000000000001</v>
      </c>
      <c r="CW48" s="31">
        <v>17.2</v>
      </c>
      <c r="CX48" s="31">
        <v>18.2</v>
      </c>
      <c r="CY48" s="31">
        <v>18.7</v>
      </c>
      <c r="CZ48" s="31">
        <v>19.3</v>
      </c>
      <c r="DA48" s="31">
        <v>20.2</v>
      </c>
      <c r="DB48" s="31">
        <v>21.4</v>
      </c>
      <c r="DC48" s="31">
        <v>21.9</v>
      </c>
      <c r="DD48" s="31">
        <v>21.7</v>
      </c>
      <c r="DE48" s="31">
        <v>20.7</v>
      </c>
      <c r="DF48" s="31">
        <v>20</v>
      </c>
      <c r="DG48" s="31">
        <v>20.2</v>
      </c>
      <c r="DH48" s="31">
        <v>20.9</v>
      </c>
      <c r="DI48" s="31">
        <v>20.6</v>
      </c>
      <c r="DJ48" s="31">
        <v>19.7</v>
      </c>
      <c r="DK48" s="31">
        <v>20.6</v>
      </c>
      <c r="DL48" s="31">
        <v>19.7</v>
      </c>
      <c r="DN48" s="31">
        <v>22.9</v>
      </c>
      <c r="DO48" s="31">
        <v>22.8</v>
      </c>
      <c r="DP48" s="31">
        <v>22.7</v>
      </c>
      <c r="DQ48" s="31">
        <v>23.8</v>
      </c>
      <c r="DR48" s="31">
        <v>23.8</v>
      </c>
      <c r="DS48" s="31">
        <v>24.2</v>
      </c>
      <c r="DT48" s="31">
        <v>24.3</v>
      </c>
      <c r="DU48" s="31">
        <v>24.7</v>
      </c>
      <c r="DV48" s="31">
        <v>25</v>
      </c>
      <c r="DW48" s="31">
        <v>24.7</v>
      </c>
      <c r="DX48" s="31">
        <v>24.2</v>
      </c>
      <c r="DY48" s="31">
        <v>23</v>
      </c>
      <c r="DZ48" s="31">
        <v>22.2</v>
      </c>
      <c r="EA48" s="31">
        <v>22.9</v>
      </c>
      <c r="EB48" s="31">
        <v>23.8</v>
      </c>
      <c r="EC48" s="31">
        <v>23.3</v>
      </c>
      <c r="ED48" s="31">
        <v>22.3</v>
      </c>
      <c r="EE48" s="31">
        <v>23.3</v>
      </c>
      <c r="EF48" s="31">
        <v>22.3</v>
      </c>
      <c r="EH48" s="31">
        <v>25.1</v>
      </c>
      <c r="EI48" s="31">
        <v>25.1</v>
      </c>
      <c r="EJ48" s="31">
        <v>24.7</v>
      </c>
      <c r="EK48" s="31">
        <v>25.6</v>
      </c>
      <c r="EL48" s="31">
        <v>25.6</v>
      </c>
      <c r="EM48" s="31">
        <v>25.5</v>
      </c>
      <c r="EN48" s="31">
        <v>25.4</v>
      </c>
      <c r="EO48" s="31">
        <v>25.7</v>
      </c>
      <c r="EP48" s="31">
        <v>25.7</v>
      </c>
      <c r="EQ48" s="31">
        <v>25.1</v>
      </c>
      <c r="ER48" s="31">
        <v>24.6</v>
      </c>
      <c r="ES48" s="31">
        <v>23.4</v>
      </c>
      <c r="ET48" s="31">
        <v>22.7</v>
      </c>
      <c r="EU48" s="31">
        <v>23.6</v>
      </c>
      <c r="EV48" s="31">
        <v>24.4</v>
      </c>
      <c r="EW48" s="31">
        <v>23.9</v>
      </c>
      <c r="EX48" s="31">
        <v>22.8</v>
      </c>
      <c r="EY48" s="31">
        <v>27</v>
      </c>
      <c r="EZ48" s="31">
        <v>27.4</v>
      </c>
      <c r="FA48" s="31">
        <v>26.6</v>
      </c>
      <c r="FB48" s="31">
        <v>27</v>
      </c>
      <c r="FC48" s="31">
        <v>27</v>
      </c>
      <c r="FD48" s="31">
        <v>26.9</v>
      </c>
      <c r="FE48" s="31">
        <v>26.7</v>
      </c>
      <c r="FF48" s="31">
        <v>26.8</v>
      </c>
      <c r="FG48" s="31">
        <v>26.5</v>
      </c>
      <c r="FH48" s="31">
        <v>25.6</v>
      </c>
      <c r="FI48" s="31">
        <v>25.1</v>
      </c>
      <c r="FJ48" s="31">
        <v>23.9</v>
      </c>
      <c r="FK48" s="31">
        <v>23.4</v>
      </c>
      <c r="FL48" s="31">
        <v>24.2</v>
      </c>
      <c r="FM48" s="31">
        <v>25</v>
      </c>
      <c r="FN48" s="31">
        <v>24.4</v>
      </c>
      <c r="FO48" s="31">
        <v>23.3</v>
      </c>
      <c r="FP48" s="31">
        <v>28.5</v>
      </c>
      <c r="FQ48" s="31">
        <v>28.5</v>
      </c>
      <c r="FR48" s="31">
        <v>28</v>
      </c>
      <c r="FS48" s="31">
        <v>27.8</v>
      </c>
      <c r="FT48" s="31">
        <v>27.9</v>
      </c>
      <c r="FU48" s="31">
        <v>28</v>
      </c>
      <c r="FV48" s="31">
        <v>27.8</v>
      </c>
      <c r="FW48" s="31">
        <v>27.6</v>
      </c>
      <c r="FX48" s="31">
        <v>27.2</v>
      </c>
      <c r="FY48" s="31">
        <v>26.3</v>
      </c>
      <c r="FZ48" s="31">
        <v>25.6</v>
      </c>
      <c r="GA48" s="31">
        <v>24.5</v>
      </c>
      <c r="GB48" s="31">
        <v>24</v>
      </c>
      <c r="GC48" s="31">
        <v>24.9</v>
      </c>
      <c r="GD48" s="31">
        <v>25.5</v>
      </c>
      <c r="GE48" s="31">
        <v>24.8</v>
      </c>
      <c r="GF48" s="31">
        <v>23.7</v>
      </c>
      <c r="GG48" s="31">
        <v>30.1</v>
      </c>
      <c r="GH48" s="31">
        <v>29.8</v>
      </c>
      <c r="GI48" s="31">
        <v>29.4</v>
      </c>
      <c r="GJ48" s="31">
        <v>28.8</v>
      </c>
      <c r="GK48" s="31">
        <v>28.8</v>
      </c>
      <c r="GL48" s="31">
        <v>28.8</v>
      </c>
      <c r="GM48" s="31">
        <v>28.4</v>
      </c>
      <c r="GN48" s="31">
        <v>28.4</v>
      </c>
      <c r="GO48" s="31">
        <v>27.9</v>
      </c>
      <c r="GP48" s="31">
        <v>26.9</v>
      </c>
      <c r="GQ48" s="31">
        <v>26.2</v>
      </c>
      <c r="GR48" s="31">
        <v>25.2</v>
      </c>
      <c r="GS48" s="31">
        <v>24.6</v>
      </c>
      <c r="GT48" s="31">
        <v>25.7</v>
      </c>
      <c r="GU48" s="31">
        <v>26.2</v>
      </c>
      <c r="GV48" s="31">
        <v>25.5</v>
      </c>
      <c r="GW48" s="31">
        <v>24.5</v>
      </c>
      <c r="GX48" s="31">
        <v>31.3</v>
      </c>
      <c r="GY48" s="31">
        <v>31</v>
      </c>
      <c r="GZ48" s="31">
        <v>30.3</v>
      </c>
      <c r="HA48" s="31">
        <v>29.9</v>
      </c>
      <c r="HB48" s="31">
        <v>29.8</v>
      </c>
      <c r="HC48" s="31">
        <v>29.6</v>
      </c>
      <c r="HD48" s="31">
        <v>29.3</v>
      </c>
      <c r="HE48" s="31">
        <v>29.2</v>
      </c>
      <c r="HF48" s="31">
        <v>28.5</v>
      </c>
      <c r="HG48" s="31">
        <v>27.7</v>
      </c>
      <c r="HH48" s="31">
        <v>27</v>
      </c>
      <c r="HI48" s="31">
        <v>25.8</v>
      </c>
      <c r="HJ48" s="31">
        <v>25.4</v>
      </c>
      <c r="HK48" s="31">
        <v>26.4</v>
      </c>
      <c r="HL48" s="31">
        <v>26.9</v>
      </c>
      <c r="HM48" s="31">
        <v>26.1</v>
      </c>
      <c r="HN48" s="31">
        <v>25.2</v>
      </c>
      <c r="HO48" s="31">
        <v>31.1</v>
      </c>
      <c r="HP48" s="31">
        <v>31</v>
      </c>
      <c r="HQ48" s="31">
        <v>30.4</v>
      </c>
      <c r="HR48" s="31">
        <v>30.1</v>
      </c>
      <c r="HS48" s="31">
        <v>29.8</v>
      </c>
      <c r="HT48" s="31">
        <v>29.4</v>
      </c>
      <c r="HU48" s="31">
        <v>29</v>
      </c>
      <c r="HV48" s="31">
        <v>28.8</v>
      </c>
      <c r="HW48" s="31">
        <v>27.9</v>
      </c>
      <c r="HX48" s="31">
        <v>27.1</v>
      </c>
      <c r="HY48" s="31">
        <v>26.6</v>
      </c>
      <c r="HZ48" s="31">
        <v>25.4</v>
      </c>
      <c r="IA48" s="31">
        <v>25.1</v>
      </c>
      <c r="IB48" s="31">
        <v>25.9</v>
      </c>
      <c r="IC48" s="31">
        <v>26.1</v>
      </c>
      <c r="ID48" s="31">
        <v>25.4</v>
      </c>
      <c r="IE48" s="31">
        <v>24.8</v>
      </c>
      <c r="IF48" s="31">
        <v>32.799999999999997</v>
      </c>
      <c r="IG48" s="31">
        <v>32.799999999999997</v>
      </c>
      <c r="IH48" s="31">
        <v>31.9</v>
      </c>
      <c r="II48" s="31">
        <v>31.4</v>
      </c>
      <c r="IJ48" s="31">
        <v>31</v>
      </c>
      <c r="IK48" s="31">
        <v>30.6</v>
      </c>
      <c r="IL48" s="31">
        <v>29.9</v>
      </c>
      <c r="IM48" s="31">
        <v>29.6</v>
      </c>
      <c r="IN48" s="31">
        <v>28.7</v>
      </c>
      <c r="IO48" s="31">
        <v>27.9</v>
      </c>
      <c r="IP48" s="31">
        <v>27.4</v>
      </c>
      <c r="IQ48" s="31">
        <v>26.2</v>
      </c>
      <c r="IR48" s="31">
        <v>25.7</v>
      </c>
      <c r="IS48" s="31">
        <v>25.6</v>
      </c>
      <c r="IT48" s="31">
        <v>25.4</v>
      </c>
      <c r="IU48" s="31">
        <v>25</v>
      </c>
      <c r="IV48" s="31">
        <v>24.7</v>
      </c>
      <c r="IW48" s="31">
        <v>35.1</v>
      </c>
      <c r="IX48" s="31">
        <v>34.6</v>
      </c>
      <c r="IY48" s="31">
        <v>33.4</v>
      </c>
      <c r="IZ48" s="31">
        <v>32.6</v>
      </c>
      <c r="JA48" s="31">
        <v>32.1</v>
      </c>
      <c r="JB48" s="31">
        <v>31.6</v>
      </c>
      <c r="JC48" s="31">
        <v>31</v>
      </c>
      <c r="JD48" s="31">
        <v>30.7</v>
      </c>
      <c r="JE48" s="31">
        <v>29.6</v>
      </c>
      <c r="JF48" s="31">
        <v>28.8</v>
      </c>
      <c r="JG48" s="31">
        <v>28.1</v>
      </c>
      <c r="JH48" s="31">
        <v>26.8</v>
      </c>
      <c r="JI48" s="31">
        <v>26.1</v>
      </c>
      <c r="JJ48" s="31">
        <v>25.8</v>
      </c>
      <c r="JK48" s="31">
        <v>25.6</v>
      </c>
      <c r="JL48" s="31">
        <v>25.5</v>
      </c>
      <c r="JM48" s="31">
        <v>24.9</v>
      </c>
      <c r="JN48" s="31">
        <v>37.299999999999997</v>
      </c>
      <c r="JO48" s="31">
        <v>36.5</v>
      </c>
      <c r="JP48" s="31">
        <v>35.1</v>
      </c>
      <c r="JQ48" s="31">
        <v>34.1</v>
      </c>
      <c r="JR48" s="31">
        <v>33.299999999999997</v>
      </c>
      <c r="JS48" s="31">
        <v>32.700000000000003</v>
      </c>
      <c r="JT48" s="31">
        <v>32.200000000000003</v>
      </c>
      <c r="JU48" s="31">
        <v>31.8</v>
      </c>
      <c r="JV48" s="31">
        <v>30.6</v>
      </c>
      <c r="JW48" s="31">
        <v>29.8</v>
      </c>
      <c r="JX48" s="31">
        <v>29.1</v>
      </c>
      <c r="JY48" s="31">
        <v>27.7</v>
      </c>
      <c r="JZ48" s="31">
        <v>26.9</v>
      </c>
      <c r="KA48" s="31">
        <v>26.2</v>
      </c>
      <c r="KB48" s="31">
        <v>26</v>
      </c>
      <c r="KC48" s="31">
        <v>25.7</v>
      </c>
      <c r="KD48" s="31">
        <v>25.2</v>
      </c>
    </row>
    <row r="49" spans="5:290" x14ac:dyDescent="0.3">
      <c r="E49" s="32">
        <v>42704</v>
      </c>
      <c r="F49" s="31">
        <v>5.7</v>
      </c>
      <c r="G49" s="31">
        <v>5.9</v>
      </c>
      <c r="H49" s="31">
        <v>6</v>
      </c>
      <c r="I49" s="31">
        <v>7.1</v>
      </c>
      <c r="J49" s="31">
        <v>7.9</v>
      </c>
      <c r="K49" s="31">
        <v>9.1</v>
      </c>
      <c r="L49" s="31">
        <v>10.9</v>
      </c>
      <c r="M49" s="31">
        <v>12.7</v>
      </c>
      <c r="N49" s="31">
        <v>15.8</v>
      </c>
      <c r="O49" s="31">
        <v>17.100000000000001</v>
      </c>
      <c r="P49" s="31">
        <v>17.2</v>
      </c>
      <c r="Q49" s="31">
        <v>16.100000000000001</v>
      </c>
      <c r="R49" s="31">
        <v>14.8</v>
      </c>
      <c r="S49" s="31">
        <v>13.9</v>
      </c>
      <c r="T49" s="31">
        <v>14.2</v>
      </c>
      <c r="U49" s="31">
        <v>13.8</v>
      </c>
      <c r="V49" s="31">
        <v>13.3</v>
      </c>
      <c r="X49" s="31">
        <v>5.7</v>
      </c>
      <c r="Y49" s="31">
        <v>5.9</v>
      </c>
      <c r="Z49" s="31">
        <v>6</v>
      </c>
      <c r="AA49" s="31">
        <v>7.1</v>
      </c>
      <c r="AB49" s="31">
        <v>7.9</v>
      </c>
      <c r="AC49" s="31">
        <v>9.1</v>
      </c>
      <c r="AD49" s="31">
        <v>10.9</v>
      </c>
      <c r="AE49" s="31">
        <v>12.7</v>
      </c>
      <c r="AF49" s="31">
        <v>15.8</v>
      </c>
      <c r="AG49" s="31">
        <v>17.100000000000001</v>
      </c>
      <c r="AH49" s="31">
        <v>17.2</v>
      </c>
      <c r="AI49" s="31">
        <v>16.100000000000001</v>
      </c>
      <c r="AJ49" s="31">
        <v>14.8</v>
      </c>
      <c r="AK49" s="31">
        <v>13.9</v>
      </c>
      <c r="AL49" s="31">
        <v>14.2</v>
      </c>
      <c r="AM49" s="31">
        <v>13.8</v>
      </c>
      <c r="AN49" s="31">
        <v>13.3</v>
      </c>
      <c r="AP49" s="31">
        <v>5.7</v>
      </c>
      <c r="AQ49" s="31">
        <v>5.9</v>
      </c>
      <c r="AR49" s="31">
        <v>6</v>
      </c>
      <c r="AS49" s="31">
        <v>7.1</v>
      </c>
      <c r="AT49" s="31">
        <v>7.9</v>
      </c>
      <c r="AU49" s="31">
        <v>9.1</v>
      </c>
      <c r="AV49" s="31">
        <v>10.9</v>
      </c>
      <c r="AW49" s="31">
        <v>12.7</v>
      </c>
      <c r="AX49" s="31">
        <v>15.8</v>
      </c>
      <c r="AY49" s="31">
        <v>17.100000000000001</v>
      </c>
      <c r="AZ49" s="31">
        <v>17.2</v>
      </c>
      <c r="BA49" s="31">
        <v>16.100000000000001</v>
      </c>
      <c r="BB49" s="31">
        <v>14.8</v>
      </c>
      <c r="BC49" s="31">
        <v>13.9</v>
      </c>
      <c r="BD49" s="31">
        <v>14.2</v>
      </c>
      <c r="BE49" s="31">
        <v>13.8</v>
      </c>
      <c r="BF49" s="31">
        <v>13.3</v>
      </c>
      <c r="BH49" s="31">
        <v>8.1</v>
      </c>
      <c r="BI49" s="31">
        <v>8.6</v>
      </c>
      <c r="BJ49" s="31">
        <v>8.8000000000000007</v>
      </c>
      <c r="BK49" s="31">
        <v>9.8000000000000007</v>
      </c>
      <c r="BL49" s="31">
        <v>10.4</v>
      </c>
      <c r="BM49" s="31">
        <v>11.4</v>
      </c>
      <c r="BN49" s="31">
        <v>13.1</v>
      </c>
      <c r="BO49" s="31">
        <v>14.6</v>
      </c>
      <c r="BP49" s="31">
        <v>16.7</v>
      </c>
      <c r="BQ49" s="31">
        <v>17.600000000000001</v>
      </c>
      <c r="BR49" s="31">
        <v>17.5</v>
      </c>
      <c r="BS49" s="31">
        <v>16.8</v>
      </c>
      <c r="BT49" s="31">
        <v>15.9</v>
      </c>
      <c r="BU49" s="31">
        <v>15.3</v>
      </c>
      <c r="BV49" s="31">
        <v>15.6</v>
      </c>
      <c r="BW49" s="31">
        <v>15.2</v>
      </c>
      <c r="BX49" s="31">
        <v>14.6</v>
      </c>
      <c r="BZ49" s="31">
        <v>13.1</v>
      </c>
      <c r="CA49" s="31">
        <v>13.4</v>
      </c>
      <c r="CB49" s="31">
        <v>12.7</v>
      </c>
      <c r="CC49" s="31">
        <v>13.3</v>
      </c>
      <c r="CD49" s="31">
        <v>13.9</v>
      </c>
      <c r="CE49" s="31">
        <v>14.7</v>
      </c>
      <c r="CF49" s="31">
        <v>16.5</v>
      </c>
      <c r="CG49" s="31">
        <v>17.7</v>
      </c>
      <c r="CH49" s="31">
        <v>19</v>
      </c>
      <c r="CI49" s="31">
        <v>19.2</v>
      </c>
      <c r="CJ49" s="31">
        <v>19</v>
      </c>
      <c r="CK49" s="31">
        <v>18.2</v>
      </c>
      <c r="CL49" s="31">
        <v>17.3</v>
      </c>
      <c r="CM49" s="31">
        <v>16.8</v>
      </c>
      <c r="CN49" s="31">
        <v>17.3</v>
      </c>
      <c r="CO49" s="31">
        <v>16.8</v>
      </c>
      <c r="CP49" s="31">
        <v>16</v>
      </c>
      <c r="CQ49" s="31">
        <v>16.8</v>
      </c>
      <c r="CR49" s="31">
        <v>16</v>
      </c>
      <c r="CT49" s="31">
        <v>19.3</v>
      </c>
      <c r="CU49" s="31">
        <v>18.8</v>
      </c>
      <c r="CV49" s="31">
        <v>17.899999999999999</v>
      </c>
      <c r="CW49" s="31">
        <v>18.399999999999999</v>
      </c>
      <c r="CX49" s="31">
        <v>18.7</v>
      </c>
      <c r="CY49" s="31">
        <v>19.399999999999999</v>
      </c>
      <c r="CZ49" s="31">
        <v>20.2</v>
      </c>
      <c r="DA49" s="31">
        <v>20.8</v>
      </c>
      <c r="DB49" s="31">
        <v>21.6</v>
      </c>
      <c r="DC49" s="31">
        <v>21.5</v>
      </c>
      <c r="DD49" s="31">
        <v>21</v>
      </c>
      <c r="DE49" s="31">
        <v>19.8</v>
      </c>
      <c r="DF49" s="31">
        <v>18.899999999999999</v>
      </c>
      <c r="DG49" s="31">
        <v>18.7</v>
      </c>
      <c r="DH49" s="31">
        <v>19.399999999999999</v>
      </c>
      <c r="DI49" s="31">
        <v>18.7</v>
      </c>
      <c r="DJ49" s="31">
        <v>17.8</v>
      </c>
      <c r="DK49" s="31">
        <v>18.7</v>
      </c>
      <c r="DL49" s="31">
        <v>17.8</v>
      </c>
      <c r="DN49" s="31">
        <v>27</v>
      </c>
      <c r="DO49" s="31">
        <v>25.6</v>
      </c>
      <c r="DP49" s="31">
        <v>24.7</v>
      </c>
      <c r="DQ49" s="31">
        <v>24.6</v>
      </c>
      <c r="DR49" s="31">
        <v>24.5</v>
      </c>
      <c r="DS49" s="31">
        <v>24.5</v>
      </c>
      <c r="DT49" s="31">
        <v>24.9</v>
      </c>
      <c r="DU49" s="31">
        <v>24.9</v>
      </c>
      <c r="DV49" s="31">
        <v>24.7</v>
      </c>
      <c r="DW49" s="31">
        <v>24</v>
      </c>
      <c r="DX49" s="31">
        <v>23.2</v>
      </c>
      <c r="DY49" s="31">
        <v>21.7</v>
      </c>
      <c r="DZ49" s="31">
        <v>20.8</v>
      </c>
      <c r="EA49" s="31">
        <v>21</v>
      </c>
      <c r="EB49" s="31">
        <v>21.9</v>
      </c>
      <c r="EC49" s="31">
        <v>21</v>
      </c>
      <c r="ED49" s="31">
        <v>20</v>
      </c>
      <c r="EE49" s="31">
        <v>21</v>
      </c>
      <c r="EF49" s="31">
        <v>20</v>
      </c>
      <c r="EH49" s="31">
        <v>28.4</v>
      </c>
      <c r="EI49" s="31">
        <v>27.2</v>
      </c>
      <c r="EJ49" s="31">
        <v>26.1</v>
      </c>
      <c r="EK49" s="31">
        <v>26</v>
      </c>
      <c r="EL49" s="31">
        <v>25.8</v>
      </c>
      <c r="EM49" s="31">
        <v>25.6</v>
      </c>
      <c r="EN49" s="31">
        <v>25.5</v>
      </c>
      <c r="EO49" s="31">
        <v>25.6</v>
      </c>
      <c r="EP49" s="31">
        <v>25.2</v>
      </c>
      <c r="EQ49" s="31">
        <v>24.3</v>
      </c>
      <c r="ER49" s="31">
        <v>23.5</v>
      </c>
      <c r="ES49" s="31">
        <v>22.1</v>
      </c>
      <c r="ET49" s="31">
        <v>21.3</v>
      </c>
      <c r="EU49" s="31">
        <v>21.7</v>
      </c>
      <c r="EV49" s="31">
        <v>22.5</v>
      </c>
      <c r="EW49" s="31">
        <v>21.5</v>
      </c>
      <c r="EX49" s="31">
        <v>20.399999999999999</v>
      </c>
      <c r="EY49" s="31">
        <v>29.5</v>
      </c>
      <c r="EZ49" s="31">
        <v>28.3</v>
      </c>
      <c r="FA49" s="31">
        <v>27.6</v>
      </c>
      <c r="FB49" s="31">
        <v>27.1</v>
      </c>
      <c r="FC49" s="31">
        <v>27</v>
      </c>
      <c r="FD49" s="31">
        <v>26.9</v>
      </c>
      <c r="FE49" s="31">
        <v>26.6</v>
      </c>
      <c r="FF49" s="31">
        <v>26.4</v>
      </c>
      <c r="FG49" s="31">
        <v>25.8</v>
      </c>
      <c r="FH49" s="31">
        <v>24.8</v>
      </c>
      <c r="FI49" s="31">
        <v>24</v>
      </c>
      <c r="FJ49" s="31">
        <v>22.6</v>
      </c>
      <c r="FK49" s="31">
        <v>21.8</v>
      </c>
      <c r="FL49" s="31">
        <v>22.2</v>
      </c>
      <c r="FM49" s="31">
        <v>22.9</v>
      </c>
      <c r="FN49" s="31">
        <v>21.9</v>
      </c>
      <c r="FO49" s="31">
        <v>20.8</v>
      </c>
      <c r="FP49" s="31">
        <v>30.3</v>
      </c>
      <c r="FQ49" s="31">
        <v>29.2</v>
      </c>
      <c r="FR49" s="31">
        <v>28.5</v>
      </c>
      <c r="FS49" s="31">
        <v>27.8</v>
      </c>
      <c r="FT49" s="31">
        <v>27.9</v>
      </c>
      <c r="FU49" s="31">
        <v>27.9</v>
      </c>
      <c r="FV49" s="31">
        <v>27.4</v>
      </c>
      <c r="FW49" s="31">
        <v>27.1</v>
      </c>
      <c r="FX49" s="31">
        <v>26.4</v>
      </c>
      <c r="FY49" s="31">
        <v>25.4</v>
      </c>
      <c r="FZ49" s="31">
        <v>24.5</v>
      </c>
      <c r="GA49" s="31">
        <v>23.2</v>
      </c>
      <c r="GB49" s="31">
        <v>22.4</v>
      </c>
      <c r="GC49" s="31">
        <v>22.9</v>
      </c>
      <c r="GD49" s="31">
        <v>23.3</v>
      </c>
      <c r="GE49" s="31">
        <v>22.3</v>
      </c>
      <c r="GF49" s="31">
        <v>21.2</v>
      </c>
      <c r="GG49" s="31">
        <v>31.2</v>
      </c>
      <c r="GH49" s="31">
        <v>29.9</v>
      </c>
      <c r="GI49" s="31">
        <v>29.7</v>
      </c>
      <c r="GJ49" s="31">
        <v>28.7</v>
      </c>
      <c r="GK49" s="31">
        <v>28.8</v>
      </c>
      <c r="GL49" s="31">
        <v>28.7</v>
      </c>
      <c r="GM49" s="31">
        <v>28</v>
      </c>
      <c r="GN49" s="31">
        <v>27.8</v>
      </c>
      <c r="GO49" s="31">
        <v>27</v>
      </c>
      <c r="GP49" s="31">
        <v>25.9</v>
      </c>
      <c r="GQ49" s="31">
        <v>25</v>
      </c>
      <c r="GR49" s="31">
        <v>23.8</v>
      </c>
      <c r="GS49" s="31">
        <v>23</v>
      </c>
      <c r="GT49" s="31">
        <v>23.6</v>
      </c>
      <c r="GU49" s="31">
        <v>23.9</v>
      </c>
      <c r="GV49" s="31">
        <v>22.9</v>
      </c>
      <c r="GW49" s="31">
        <v>21.8</v>
      </c>
      <c r="GX49" s="31">
        <v>31.9</v>
      </c>
      <c r="GY49" s="31">
        <v>30.7</v>
      </c>
      <c r="GZ49" s="31">
        <v>30.4</v>
      </c>
      <c r="HA49" s="31">
        <v>29.8</v>
      </c>
      <c r="HB49" s="31">
        <v>29.6</v>
      </c>
      <c r="HC49" s="31">
        <v>29.4</v>
      </c>
      <c r="HD49" s="31">
        <v>28.8</v>
      </c>
      <c r="HE49" s="31">
        <v>28.4</v>
      </c>
      <c r="HF49" s="31">
        <v>27.5</v>
      </c>
      <c r="HG49" s="31">
        <v>26.6</v>
      </c>
      <c r="HH49" s="31">
        <v>25.7</v>
      </c>
      <c r="HI49" s="31">
        <v>24.3</v>
      </c>
      <c r="HJ49" s="31">
        <v>23.6</v>
      </c>
      <c r="HK49" s="31">
        <v>24.2</v>
      </c>
      <c r="HL49" s="31">
        <v>24.4</v>
      </c>
      <c r="HM49" s="31">
        <v>23.4</v>
      </c>
      <c r="HN49" s="31">
        <v>22.5</v>
      </c>
      <c r="HO49" s="31">
        <v>30.7</v>
      </c>
      <c r="HP49" s="31">
        <v>30</v>
      </c>
      <c r="HQ49" s="31">
        <v>29.9</v>
      </c>
      <c r="HR49" s="31">
        <v>29.4</v>
      </c>
      <c r="HS49" s="31">
        <v>29.2</v>
      </c>
      <c r="HT49" s="31">
        <v>28.7</v>
      </c>
      <c r="HU49" s="31">
        <v>28.1</v>
      </c>
      <c r="HV49" s="31">
        <v>27.7</v>
      </c>
      <c r="HW49" s="31">
        <v>26.8</v>
      </c>
      <c r="HX49" s="31">
        <v>25.9</v>
      </c>
      <c r="HY49" s="31">
        <v>25.1</v>
      </c>
      <c r="HZ49" s="31">
        <v>23.8</v>
      </c>
      <c r="IA49" s="31">
        <v>23.4</v>
      </c>
      <c r="IB49" s="31">
        <v>23.5</v>
      </c>
      <c r="IC49" s="31">
        <v>23.5</v>
      </c>
      <c r="ID49" s="31">
        <v>22.7</v>
      </c>
      <c r="IE49" s="31">
        <v>22.2</v>
      </c>
      <c r="IF49" s="31">
        <v>31.3</v>
      </c>
      <c r="IG49" s="31">
        <v>30.9</v>
      </c>
      <c r="IH49" s="31">
        <v>30.8</v>
      </c>
      <c r="II49" s="31">
        <v>30.2</v>
      </c>
      <c r="IJ49" s="31">
        <v>29.7</v>
      </c>
      <c r="IK49" s="31">
        <v>29.4</v>
      </c>
      <c r="IL49" s="31">
        <v>28.6</v>
      </c>
      <c r="IM49" s="31">
        <v>28.3</v>
      </c>
      <c r="IN49" s="31">
        <v>27.4</v>
      </c>
      <c r="IO49" s="31">
        <v>26.6</v>
      </c>
      <c r="IP49" s="31">
        <v>25.7</v>
      </c>
      <c r="IQ49" s="31">
        <v>24.5</v>
      </c>
      <c r="IR49" s="31">
        <v>23.7</v>
      </c>
      <c r="IS49" s="31">
        <v>23.2</v>
      </c>
      <c r="IT49" s="31">
        <v>22.9</v>
      </c>
      <c r="IU49" s="31">
        <v>22.4</v>
      </c>
      <c r="IV49" s="31">
        <v>22.2</v>
      </c>
      <c r="IW49" s="31">
        <v>32.5</v>
      </c>
      <c r="IX49" s="31">
        <v>32</v>
      </c>
      <c r="IY49" s="31">
        <v>31.7</v>
      </c>
      <c r="IZ49" s="31">
        <v>30.8</v>
      </c>
      <c r="JA49" s="31">
        <v>30.4</v>
      </c>
      <c r="JB49" s="31">
        <v>30</v>
      </c>
      <c r="JC49" s="31">
        <v>29.3</v>
      </c>
      <c r="JD49" s="31">
        <v>29.1</v>
      </c>
      <c r="JE49" s="31">
        <v>28.1</v>
      </c>
      <c r="JF49" s="31">
        <v>27.1</v>
      </c>
      <c r="JG49" s="31">
        <v>26.2</v>
      </c>
      <c r="JH49" s="31">
        <v>24.8</v>
      </c>
      <c r="JI49" s="31">
        <v>24</v>
      </c>
      <c r="JJ49" s="31">
        <v>23.2</v>
      </c>
      <c r="JK49" s="31">
        <v>22.9</v>
      </c>
      <c r="JL49" s="31">
        <v>22.8</v>
      </c>
      <c r="JM49" s="31">
        <v>22.2</v>
      </c>
      <c r="JN49" s="31">
        <v>33.299999999999997</v>
      </c>
      <c r="JO49" s="31">
        <v>32.9</v>
      </c>
      <c r="JP49" s="31">
        <v>32.5</v>
      </c>
      <c r="JQ49" s="31">
        <v>31.6</v>
      </c>
      <c r="JR49" s="31">
        <v>31</v>
      </c>
      <c r="JS49" s="31">
        <v>30.7</v>
      </c>
      <c r="JT49" s="31">
        <v>30</v>
      </c>
      <c r="JU49" s="31">
        <v>29.8</v>
      </c>
      <c r="JV49" s="31">
        <v>28.9</v>
      </c>
      <c r="JW49" s="31">
        <v>27.9</v>
      </c>
      <c r="JX49" s="31">
        <v>27</v>
      </c>
      <c r="JY49" s="31">
        <v>25.5</v>
      </c>
      <c r="JZ49" s="31">
        <v>24.6</v>
      </c>
      <c r="KA49" s="31">
        <v>23.5</v>
      </c>
      <c r="KB49" s="31">
        <v>23.2</v>
      </c>
      <c r="KC49" s="31">
        <v>22.8</v>
      </c>
      <c r="KD49" s="31">
        <v>22.5</v>
      </c>
    </row>
    <row r="50" spans="5:290" x14ac:dyDescent="0.3">
      <c r="E50" s="32">
        <v>42734</v>
      </c>
      <c r="F50" s="31">
        <v>5.0999999999999996</v>
      </c>
      <c r="G50" s="31">
        <v>5</v>
      </c>
      <c r="H50" s="31">
        <v>5.0999999999999996</v>
      </c>
      <c r="I50" s="31">
        <v>6</v>
      </c>
      <c r="J50" s="31">
        <v>6.9</v>
      </c>
      <c r="K50" s="31">
        <v>8</v>
      </c>
      <c r="L50" s="31">
        <v>10.1</v>
      </c>
      <c r="M50" s="31">
        <v>12</v>
      </c>
      <c r="N50" s="31">
        <v>15.8</v>
      </c>
      <c r="O50" s="31">
        <v>17.399999999999999</v>
      </c>
      <c r="P50" s="31">
        <v>17.899999999999999</v>
      </c>
      <c r="Q50" s="31">
        <v>16.8</v>
      </c>
      <c r="R50" s="31">
        <v>15.2</v>
      </c>
      <c r="S50" s="31">
        <v>14.1</v>
      </c>
      <c r="T50" s="31">
        <v>14.5</v>
      </c>
      <c r="U50" s="31">
        <v>14.1</v>
      </c>
      <c r="V50" s="31">
        <v>13.4</v>
      </c>
      <c r="X50" s="31">
        <v>5.0999999999999996</v>
      </c>
      <c r="Y50" s="31">
        <v>5</v>
      </c>
      <c r="Z50" s="31">
        <v>5.0999999999999996</v>
      </c>
      <c r="AA50" s="31">
        <v>6</v>
      </c>
      <c r="AB50" s="31">
        <v>6.9</v>
      </c>
      <c r="AC50" s="31">
        <v>8</v>
      </c>
      <c r="AD50" s="31">
        <v>10.1</v>
      </c>
      <c r="AE50" s="31">
        <v>12</v>
      </c>
      <c r="AF50" s="31">
        <v>15.8</v>
      </c>
      <c r="AG50" s="31">
        <v>17.399999999999999</v>
      </c>
      <c r="AH50" s="31">
        <v>17.899999999999999</v>
      </c>
      <c r="AI50" s="31">
        <v>16.8</v>
      </c>
      <c r="AJ50" s="31">
        <v>15.2</v>
      </c>
      <c r="AK50" s="31">
        <v>14.1</v>
      </c>
      <c r="AL50" s="31">
        <v>14.5</v>
      </c>
      <c r="AM50" s="31">
        <v>14.1</v>
      </c>
      <c r="AN50" s="31">
        <v>13.4</v>
      </c>
      <c r="AP50" s="31">
        <v>5.0999999999999996</v>
      </c>
      <c r="AQ50" s="31">
        <v>5</v>
      </c>
      <c r="AR50" s="31">
        <v>5.0999999999999996</v>
      </c>
      <c r="AS50" s="31">
        <v>6</v>
      </c>
      <c r="AT50" s="31">
        <v>6.9</v>
      </c>
      <c r="AU50" s="31">
        <v>8</v>
      </c>
      <c r="AV50" s="31">
        <v>10.1</v>
      </c>
      <c r="AW50" s="31">
        <v>12</v>
      </c>
      <c r="AX50" s="31">
        <v>15.8</v>
      </c>
      <c r="AY50" s="31">
        <v>17.399999999999999</v>
      </c>
      <c r="AZ50" s="31">
        <v>17.899999999999999</v>
      </c>
      <c r="BA50" s="31">
        <v>16.8</v>
      </c>
      <c r="BB50" s="31">
        <v>15.2</v>
      </c>
      <c r="BC50" s="31">
        <v>14.1</v>
      </c>
      <c r="BD50" s="31">
        <v>14.5</v>
      </c>
      <c r="BE50" s="31">
        <v>14.1</v>
      </c>
      <c r="BF50" s="31">
        <v>13.4</v>
      </c>
      <c r="BH50" s="31">
        <v>6.7</v>
      </c>
      <c r="BI50" s="31">
        <v>7.1</v>
      </c>
      <c r="BJ50" s="31">
        <v>7.2</v>
      </c>
      <c r="BK50" s="31">
        <v>8</v>
      </c>
      <c r="BL50" s="31">
        <v>9.1999999999999993</v>
      </c>
      <c r="BM50" s="31">
        <v>10.3</v>
      </c>
      <c r="BN50" s="31">
        <v>12.3</v>
      </c>
      <c r="BO50" s="31">
        <v>14</v>
      </c>
      <c r="BP50" s="31">
        <v>16.899999999999999</v>
      </c>
      <c r="BQ50" s="31">
        <v>18</v>
      </c>
      <c r="BR50" s="31">
        <v>18.3</v>
      </c>
      <c r="BS50" s="31">
        <v>17.5</v>
      </c>
      <c r="BT50" s="31">
        <v>16.399999999999999</v>
      </c>
      <c r="BU50" s="31">
        <v>15.5</v>
      </c>
      <c r="BV50" s="31">
        <v>15.9</v>
      </c>
      <c r="BW50" s="31">
        <v>15.5</v>
      </c>
      <c r="BX50" s="31">
        <v>14.9</v>
      </c>
      <c r="BZ50" s="31">
        <v>10.1</v>
      </c>
      <c r="CA50" s="31">
        <v>10.1</v>
      </c>
      <c r="CB50" s="31">
        <v>10.5</v>
      </c>
      <c r="CC50" s="31">
        <v>11.9</v>
      </c>
      <c r="CD50" s="31">
        <v>12.9</v>
      </c>
      <c r="CE50" s="31">
        <v>14.1</v>
      </c>
      <c r="CF50" s="31">
        <v>15.9</v>
      </c>
      <c r="CG50" s="31">
        <v>17.5</v>
      </c>
      <c r="CH50" s="31">
        <v>19.399999999999999</v>
      </c>
      <c r="CI50" s="31">
        <v>20</v>
      </c>
      <c r="CJ50" s="31">
        <v>19.8</v>
      </c>
      <c r="CK50" s="31">
        <v>18.899999999999999</v>
      </c>
      <c r="CL50" s="31">
        <v>17.7</v>
      </c>
      <c r="CM50" s="31">
        <v>17.100000000000001</v>
      </c>
      <c r="CN50" s="31">
        <v>17.600000000000001</v>
      </c>
      <c r="CO50" s="31">
        <v>17.100000000000001</v>
      </c>
      <c r="CP50" s="31">
        <v>16.3</v>
      </c>
      <c r="CQ50" s="31">
        <v>17.100000000000001</v>
      </c>
      <c r="CR50" s="31">
        <v>16.3</v>
      </c>
      <c r="CT50" s="31">
        <v>14.7</v>
      </c>
      <c r="CU50" s="31">
        <v>15</v>
      </c>
      <c r="CV50" s="31">
        <v>15.3</v>
      </c>
      <c r="CW50" s="31">
        <v>16.8</v>
      </c>
      <c r="CX50" s="31">
        <v>18</v>
      </c>
      <c r="CY50" s="31">
        <v>19</v>
      </c>
      <c r="CZ50" s="31">
        <v>20</v>
      </c>
      <c r="DA50" s="31">
        <v>21.1</v>
      </c>
      <c r="DB50" s="31">
        <v>22.2</v>
      </c>
      <c r="DC50" s="31">
        <v>22.4</v>
      </c>
      <c r="DD50" s="31">
        <v>21.9</v>
      </c>
      <c r="DE50" s="31">
        <v>20.5</v>
      </c>
      <c r="DF50" s="31">
        <v>19.399999999999999</v>
      </c>
      <c r="DG50" s="31">
        <v>19</v>
      </c>
      <c r="DH50" s="31">
        <v>19.7</v>
      </c>
      <c r="DI50" s="31">
        <v>19</v>
      </c>
      <c r="DJ50" s="31">
        <v>18.2</v>
      </c>
      <c r="DK50" s="31">
        <v>19</v>
      </c>
      <c r="DL50" s="31">
        <v>18.2</v>
      </c>
      <c r="DN50" s="31">
        <v>20.6</v>
      </c>
      <c r="DO50" s="31">
        <v>21.2</v>
      </c>
      <c r="DP50" s="31">
        <v>21.5</v>
      </c>
      <c r="DQ50" s="31">
        <v>23.3</v>
      </c>
      <c r="DR50" s="31">
        <v>24.1</v>
      </c>
      <c r="DS50" s="31">
        <v>24.6</v>
      </c>
      <c r="DT50" s="31">
        <v>25.2</v>
      </c>
      <c r="DU50" s="31">
        <v>25.5</v>
      </c>
      <c r="DV50" s="31">
        <v>25.6</v>
      </c>
      <c r="DW50" s="31">
        <v>25.1</v>
      </c>
      <c r="DX50" s="31">
        <v>24.2</v>
      </c>
      <c r="DY50" s="31">
        <v>22.6</v>
      </c>
      <c r="DZ50" s="31">
        <v>21.3</v>
      </c>
      <c r="EA50" s="31">
        <v>21.4</v>
      </c>
      <c r="EB50" s="31">
        <v>22.3</v>
      </c>
      <c r="EC50" s="31">
        <v>21.4</v>
      </c>
      <c r="ED50" s="31">
        <v>20.399999999999999</v>
      </c>
      <c r="EE50" s="31">
        <v>21.4</v>
      </c>
      <c r="EF50" s="31">
        <v>20.399999999999999</v>
      </c>
      <c r="EH50" s="31">
        <v>22.8</v>
      </c>
      <c r="EI50" s="31">
        <v>23.6</v>
      </c>
      <c r="EJ50" s="31">
        <v>23.9</v>
      </c>
      <c r="EK50" s="31">
        <v>25.3</v>
      </c>
      <c r="EL50" s="31">
        <v>25.9</v>
      </c>
      <c r="EM50" s="31">
        <v>26.1</v>
      </c>
      <c r="EN50" s="31">
        <v>26.4</v>
      </c>
      <c r="EO50" s="31">
        <v>26.6</v>
      </c>
      <c r="EP50" s="31">
        <v>26.2</v>
      </c>
      <c r="EQ50" s="31">
        <v>25.5</v>
      </c>
      <c r="ER50" s="31">
        <v>24.6</v>
      </c>
      <c r="ES50" s="31">
        <v>22.9</v>
      </c>
      <c r="ET50" s="31">
        <v>21.8</v>
      </c>
      <c r="EU50" s="31">
        <v>22.1</v>
      </c>
      <c r="EV50" s="31">
        <v>23</v>
      </c>
      <c r="EW50" s="31">
        <v>21.9</v>
      </c>
      <c r="EX50" s="31">
        <v>21</v>
      </c>
      <c r="EY50" s="31">
        <v>24.5</v>
      </c>
      <c r="EZ50" s="31">
        <v>25.5</v>
      </c>
      <c r="FA50" s="31">
        <v>26.3</v>
      </c>
      <c r="FB50" s="31">
        <v>27.1</v>
      </c>
      <c r="FC50" s="31">
        <v>27.6</v>
      </c>
      <c r="FD50" s="31">
        <v>27.8</v>
      </c>
      <c r="FE50" s="31">
        <v>27.7</v>
      </c>
      <c r="FF50" s="31">
        <v>27.7</v>
      </c>
      <c r="FG50" s="31">
        <v>26.9</v>
      </c>
      <c r="FH50" s="31">
        <v>26</v>
      </c>
      <c r="FI50" s="31">
        <v>25</v>
      </c>
      <c r="FJ50" s="31">
        <v>23.4</v>
      </c>
      <c r="FK50" s="31">
        <v>22.4</v>
      </c>
      <c r="FL50" s="31">
        <v>22.7</v>
      </c>
      <c r="FM50" s="31">
        <v>23.5</v>
      </c>
      <c r="FN50" s="31">
        <v>22.4</v>
      </c>
      <c r="FO50" s="31">
        <v>21.5</v>
      </c>
      <c r="FP50" s="31">
        <v>25.7</v>
      </c>
      <c r="FQ50" s="31">
        <v>26.8</v>
      </c>
      <c r="FR50" s="31">
        <v>27.6</v>
      </c>
      <c r="FS50" s="31">
        <v>28.1</v>
      </c>
      <c r="FT50" s="31">
        <v>28.8</v>
      </c>
      <c r="FU50" s="31">
        <v>29</v>
      </c>
      <c r="FV50" s="31">
        <v>28.8</v>
      </c>
      <c r="FW50" s="31">
        <v>28.4</v>
      </c>
      <c r="FX50" s="31">
        <v>27.5</v>
      </c>
      <c r="FY50" s="31">
        <v>26.5</v>
      </c>
      <c r="FZ50" s="31">
        <v>25.4</v>
      </c>
      <c r="GA50" s="31">
        <v>24</v>
      </c>
      <c r="GB50" s="31">
        <v>23</v>
      </c>
      <c r="GC50" s="31">
        <v>23.4</v>
      </c>
      <c r="GD50" s="31">
        <v>23.9</v>
      </c>
      <c r="GE50" s="31">
        <v>22.8</v>
      </c>
      <c r="GF50" s="31">
        <v>21.9</v>
      </c>
      <c r="GG50" s="31">
        <v>27</v>
      </c>
      <c r="GH50" s="31">
        <v>28</v>
      </c>
      <c r="GI50" s="31">
        <v>29.1</v>
      </c>
      <c r="GJ50" s="31">
        <v>29.2</v>
      </c>
      <c r="GK50" s="31">
        <v>29.9</v>
      </c>
      <c r="GL50" s="31">
        <v>30</v>
      </c>
      <c r="GM50" s="31">
        <v>29.4</v>
      </c>
      <c r="GN50" s="31">
        <v>29.1</v>
      </c>
      <c r="GO50" s="31">
        <v>28.2</v>
      </c>
      <c r="GP50" s="31">
        <v>27</v>
      </c>
      <c r="GQ50" s="31">
        <v>26</v>
      </c>
      <c r="GR50" s="31">
        <v>24.6</v>
      </c>
      <c r="GS50" s="31">
        <v>23.6</v>
      </c>
      <c r="GT50" s="31">
        <v>24.2</v>
      </c>
      <c r="GU50" s="31">
        <v>24.5</v>
      </c>
      <c r="GV50" s="31">
        <v>23.5</v>
      </c>
      <c r="GW50" s="31">
        <v>22.5</v>
      </c>
      <c r="GX50" s="31">
        <v>28</v>
      </c>
      <c r="GY50" s="31">
        <v>29.1</v>
      </c>
      <c r="GZ50" s="31">
        <v>30.2</v>
      </c>
      <c r="HA50" s="31">
        <v>30.6</v>
      </c>
      <c r="HB50" s="31">
        <v>30.8</v>
      </c>
      <c r="HC50" s="31">
        <v>30.9</v>
      </c>
      <c r="HD50" s="31">
        <v>30.4</v>
      </c>
      <c r="HE50" s="31">
        <v>29.9</v>
      </c>
      <c r="HF50" s="31">
        <v>28.8</v>
      </c>
      <c r="HG50" s="31">
        <v>27.7</v>
      </c>
      <c r="HH50" s="31">
        <v>26.7</v>
      </c>
      <c r="HI50" s="31">
        <v>25.2</v>
      </c>
      <c r="HJ50" s="31">
        <v>24.4</v>
      </c>
      <c r="HK50" s="31">
        <v>25</v>
      </c>
      <c r="HL50" s="31">
        <v>25.2</v>
      </c>
      <c r="HM50" s="31">
        <v>24.1</v>
      </c>
      <c r="HN50" s="31">
        <v>23.3</v>
      </c>
      <c r="HO50" s="31">
        <v>27.9</v>
      </c>
      <c r="HP50" s="31">
        <v>29.1</v>
      </c>
      <c r="HQ50" s="31">
        <v>30</v>
      </c>
      <c r="HR50" s="31">
        <v>30.1</v>
      </c>
      <c r="HS50" s="31">
        <v>30.2</v>
      </c>
      <c r="HT50" s="31">
        <v>30</v>
      </c>
      <c r="HU50" s="31">
        <v>29.5</v>
      </c>
      <c r="HV50" s="31">
        <v>28.9</v>
      </c>
      <c r="HW50" s="31">
        <v>28</v>
      </c>
      <c r="HX50" s="31">
        <v>27</v>
      </c>
      <c r="HY50" s="31">
        <v>26</v>
      </c>
      <c r="HZ50" s="31">
        <v>24.7</v>
      </c>
      <c r="IA50" s="31">
        <v>24.2</v>
      </c>
      <c r="IB50" s="31">
        <v>24.2</v>
      </c>
      <c r="IC50" s="31">
        <v>24.1</v>
      </c>
      <c r="ID50" s="31">
        <v>23.3</v>
      </c>
      <c r="IE50" s="31">
        <v>23.2</v>
      </c>
      <c r="IF50" s="31">
        <v>29</v>
      </c>
      <c r="IG50" s="31">
        <v>30.6</v>
      </c>
      <c r="IH50" s="31">
        <v>31.3</v>
      </c>
      <c r="II50" s="31">
        <v>31</v>
      </c>
      <c r="IJ50" s="31">
        <v>30.8</v>
      </c>
      <c r="IK50" s="31">
        <v>30.7</v>
      </c>
      <c r="IL50" s="31">
        <v>30.1</v>
      </c>
      <c r="IM50" s="31">
        <v>29.6</v>
      </c>
      <c r="IN50" s="31">
        <v>28.6</v>
      </c>
      <c r="IO50" s="31">
        <v>27.7</v>
      </c>
      <c r="IP50" s="31">
        <v>26.8</v>
      </c>
      <c r="IQ50" s="31">
        <v>25.4</v>
      </c>
      <c r="IR50" s="31">
        <v>24.5</v>
      </c>
      <c r="IS50" s="31">
        <v>23.7</v>
      </c>
      <c r="IT50" s="31">
        <v>23.2</v>
      </c>
      <c r="IU50" s="31">
        <v>22.9</v>
      </c>
      <c r="IV50" s="31">
        <v>22.9</v>
      </c>
      <c r="IW50" s="31">
        <v>30.6</v>
      </c>
      <c r="IX50" s="31">
        <v>32.1</v>
      </c>
      <c r="IY50" s="31">
        <v>32.5</v>
      </c>
      <c r="IZ50" s="31">
        <v>31.9</v>
      </c>
      <c r="JA50" s="31">
        <v>31.5</v>
      </c>
      <c r="JB50" s="31">
        <v>31.3</v>
      </c>
      <c r="JC50" s="31">
        <v>30.7</v>
      </c>
      <c r="JD50" s="31">
        <v>30.2</v>
      </c>
      <c r="JE50" s="31">
        <v>29.1</v>
      </c>
      <c r="JF50" s="31">
        <v>28</v>
      </c>
      <c r="JG50" s="31">
        <v>27</v>
      </c>
      <c r="JH50" s="31">
        <v>25.5</v>
      </c>
      <c r="JI50" s="31">
        <v>24.7</v>
      </c>
      <c r="JJ50" s="31">
        <v>23.7</v>
      </c>
      <c r="JK50" s="31">
        <v>23.3</v>
      </c>
      <c r="JL50" s="31">
        <v>23.3</v>
      </c>
      <c r="JM50" s="31">
        <v>22.9</v>
      </c>
      <c r="JN50" s="31">
        <v>31.8</v>
      </c>
      <c r="JO50" s="31">
        <v>33.4</v>
      </c>
      <c r="JP50" s="31">
        <v>33.700000000000003</v>
      </c>
      <c r="JQ50" s="31">
        <v>32.799999999999997</v>
      </c>
      <c r="JR50" s="31">
        <v>32.200000000000003</v>
      </c>
      <c r="JS50" s="31">
        <v>32</v>
      </c>
      <c r="JT50" s="31">
        <v>31.4</v>
      </c>
      <c r="JU50" s="31">
        <v>30.7</v>
      </c>
      <c r="JV50" s="31">
        <v>29.7</v>
      </c>
      <c r="JW50" s="31">
        <v>28.6</v>
      </c>
      <c r="JX50" s="31">
        <v>27.5</v>
      </c>
      <c r="JY50" s="31">
        <v>25.9</v>
      </c>
      <c r="JZ50" s="31">
        <v>25.1</v>
      </c>
      <c r="KA50" s="31">
        <v>24</v>
      </c>
      <c r="KB50" s="31">
        <v>23.6</v>
      </c>
      <c r="KC50" s="31">
        <v>23.3</v>
      </c>
      <c r="KD50" s="31">
        <v>23.1</v>
      </c>
    </row>
    <row r="51" spans="5:290" x14ac:dyDescent="0.3">
      <c r="E51" s="32">
        <v>42766</v>
      </c>
      <c r="F51" s="31">
        <v>5</v>
      </c>
      <c r="G51" s="31">
        <v>5.3</v>
      </c>
      <c r="H51" s="31">
        <v>6</v>
      </c>
      <c r="I51" s="31">
        <v>7</v>
      </c>
      <c r="J51" s="31">
        <v>7.9</v>
      </c>
      <c r="K51" s="31">
        <v>8.9</v>
      </c>
      <c r="L51" s="31">
        <v>10.9</v>
      </c>
      <c r="M51" s="31">
        <v>12.6</v>
      </c>
      <c r="N51" s="31">
        <v>15.2</v>
      </c>
      <c r="O51" s="31">
        <v>16.2</v>
      </c>
      <c r="P51" s="31">
        <v>16.399999999999999</v>
      </c>
      <c r="Q51" s="31">
        <v>15.4</v>
      </c>
      <c r="R51" s="31">
        <v>13.9</v>
      </c>
      <c r="S51" s="31">
        <v>13.1</v>
      </c>
      <c r="T51" s="31">
        <v>13.1</v>
      </c>
      <c r="U51" s="31">
        <v>12.7</v>
      </c>
      <c r="V51" s="31">
        <v>12.2</v>
      </c>
      <c r="X51" s="31">
        <v>5</v>
      </c>
      <c r="Y51" s="31">
        <v>5.3</v>
      </c>
      <c r="Z51" s="31">
        <v>6</v>
      </c>
      <c r="AA51" s="31">
        <v>7</v>
      </c>
      <c r="AB51" s="31">
        <v>7.9</v>
      </c>
      <c r="AC51" s="31">
        <v>8.9</v>
      </c>
      <c r="AD51" s="31">
        <v>10.9</v>
      </c>
      <c r="AE51" s="31">
        <v>12.6</v>
      </c>
      <c r="AF51" s="31">
        <v>15.2</v>
      </c>
      <c r="AG51" s="31">
        <v>16.2</v>
      </c>
      <c r="AH51" s="31">
        <v>16.399999999999999</v>
      </c>
      <c r="AI51" s="31">
        <v>15.4</v>
      </c>
      <c r="AJ51" s="31">
        <v>13.9</v>
      </c>
      <c r="AK51" s="31">
        <v>13.1</v>
      </c>
      <c r="AL51" s="31">
        <v>13.1</v>
      </c>
      <c r="AM51" s="31">
        <v>12.7</v>
      </c>
      <c r="AN51" s="31">
        <v>12.2</v>
      </c>
      <c r="AP51" s="31">
        <v>5</v>
      </c>
      <c r="AQ51" s="31">
        <v>5.3</v>
      </c>
      <c r="AR51" s="31">
        <v>6</v>
      </c>
      <c r="AS51" s="31">
        <v>7</v>
      </c>
      <c r="AT51" s="31">
        <v>7.9</v>
      </c>
      <c r="AU51" s="31">
        <v>8.9</v>
      </c>
      <c r="AV51" s="31">
        <v>10.9</v>
      </c>
      <c r="AW51" s="31">
        <v>12.6</v>
      </c>
      <c r="AX51" s="31">
        <v>15.2</v>
      </c>
      <c r="AY51" s="31">
        <v>16.2</v>
      </c>
      <c r="AZ51" s="31">
        <v>16.399999999999999</v>
      </c>
      <c r="BA51" s="31">
        <v>15.4</v>
      </c>
      <c r="BB51" s="31">
        <v>13.9</v>
      </c>
      <c r="BC51" s="31">
        <v>13.1</v>
      </c>
      <c r="BD51" s="31">
        <v>13.1</v>
      </c>
      <c r="BE51" s="31">
        <v>12.7</v>
      </c>
      <c r="BF51" s="31">
        <v>12.2</v>
      </c>
      <c r="BH51" s="31">
        <v>6.7</v>
      </c>
      <c r="BI51" s="31">
        <v>7.5</v>
      </c>
      <c r="BJ51" s="31">
        <v>8.1</v>
      </c>
      <c r="BK51" s="31">
        <v>9.1</v>
      </c>
      <c r="BL51" s="31">
        <v>10.3</v>
      </c>
      <c r="BM51" s="31">
        <v>11.4</v>
      </c>
      <c r="BN51" s="31">
        <v>13</v>
      </c>
      <c r="BO51" s="31">
        <v>14.3</v>
      </c>
      <c r="BP51" s="31">
        <v>16.100000000000001</v>
      </c>
      <c r="BQ51" s="31">
        <v>16.8</v>
      </c>
      <c r="BR51" s="31">
        <v>16.899999999999999</v>
      </c>
      <c r="BS51" s="31">
        <v>16.100000000000001</v>
      </c>
      <c r="BT51" s="31">
        <v>15</v>
      </c>
      <c r="BU51" s="31">
        <v>14.2</v>
      </c>
      <c r="BV51" s="31">
        <v>14.3</v>
      </c>
      <c r="BW51" s="31">
        <v>13.9</v>
      </c>
      <c r="BX51" s="31">
        <v>13.4</v>
      </c>
      <c r="BZ51" s="31">
        <v>10.9</v>
      </c>
      <c r="CA51" s="31">
        <v>12.3</v>
      </c>
      <c r="CB51" s="31">
        <v>12.2</v>
      </c>
      <c r="CC51" s="31">
        <v>13.4</v>
      </c>
      <c r="CD51" s="31">
        <v>14.4</v>
      </c>
      <c r="CE51" s="31">
        <v>15.5</v>
      </c>
      <c r="CF51" s="31">
        <v>16.8</v>
      </c>
      <c r="CG51" s="31">
        <v>18</v>
      </c>
      <c r="CH51" s="31">
        <v>18.899999999999999</v>
      </c>
      <c r="CI51" s="31">
        <v>19.100000000000001</v>
      </c>
      <c r="CJ51" s="31">
        <v>18.8</v>
      </c>
      <c r="CK51" s="31">
        <v>17.8</v>
      </c>
      <c r="CL51" s="31">
        <v>16.7</v>
      </c>
      <c r="CM51" s="31">
        <v>16</v>
      </c>
      <c r="CN51" s="31">
        <v>16.3</v>
      </c>
      <c r="CO51" s="31">
        <v>15.9</v>
      </c>
      <c r="CP51" s="31">
        <v>15.2</v>
      </c>
      <c r="CQ51" s="31">
        <v>15.9</v>
      </c>
      <c r="CR51" s="31">
        <v>15.2</v>
      </c>
      <c r="CT51" s="31">
        <v>17.100000000000001</v>
      </c>
      <c r="CU51" s="31">
        <v>18.2</v>
      </c>
      <c r="CV51" s="31">
        <v>18.600000000000001</v>
      </c>
      <c r="CW51" s="31">
        <v>19.399999999999999</v>
      </c>
      <c r="CX51" s="31">
        <v>20.399999999999999</v>
      </c>
      <c r="CY51" s="31">
        <v>21.3</v>
      </c>
      <c r="CZ51" s="31">
        <v>21.8</v>
      </c>
      <c r="DA51" s="31">
        <v>22.2</v>
      </c>
      <c r="DB51" s="31">
        <v>22.4</v>
      </c>
      <c r="DC51" s="31">
        <v>22.1</v>
      </c>
      <c r="DD51" s="31">
        <v>21.5</v>
      </c>
      <c r="DE51" s="31">
        <v>20</v>
      </c>
      <c r="DF51" s="31">
        <v>18.8</v>
      </c>
      <c r="DG51" s="31">
        <v>18.399999999999999</v>
      </c>
      <c r="DH51" s="31">
        <v>18.8</v>
      </c>
      <c r="DI51" s="31">
        <v>18.399999999999999</v>
      </c>
      <c r="DJ51" s="31">
        <v>17.600000000000001</v>
      </c>
      <c r="DK51" s="31">
        <v>18.399999999999999</v>
      </c>
      <c r="DL51" s="31">
        <v>17.600000000000001</v>
      </c>
      <c r="DN51" s="31">
        <v>25.9</v>
      </c>
      <c r="DO51" s="31">
        <v>26.6</v>
      </c>
      <c r="DP51" s="31">
        <v>27.2</v>
      </c>
      <c r="DQ51" s="31">
        <v>28.4</v>
      </c>
      <c r="DR51" s="31">
        <v>28.5</v>
      </c>
      <c r="DS51" s="31">
        <v>28.6</v>
      </c>
      <c r="DT51" s="31">
        <v>28.5</v>
      </c>
      <c r="DU51" s="31">
        <v>27.9</v>
      </c>
      <c r="DV51" s="31">
        <v>27</v>
      </c>
      <c r="DW51" s="31">
        <v>25.8</v>
      </c>
      <c r="DX51" s="31">
        <v>24.7</v>
      </c>
      <c r="DY51" s="31">
        <v>22.9</v>
      </c>
      <c r="DZ51" s="31">
        <v>21.5</v>
      </c>
      <c r="EA51" s="31">
        <v>21.5</v>
      </c>
      <c r="EB51" s="31">
        <v>22.2</v>
      </c>
      <c r="EC51" s="31">
        <v>21.7</v>
      </c>
      <c r="ED51" s="31">
        <v>20.8</v>
      </c>
      <c r="EE51" s="31">
        <v>21.7</v>
      </c>
      <c r="EF51" s="31">
        <v>20.8</v>
      </c>
      <c r="EH51" s="31">
        <v>28.2</v>
      </c>
      <c r="EI51" s="31">
        <v>29.2</v>
      </c>
      <c r="EJ51" s="31">
        <v>29.2</v>
      </c>
      <c r="EK51" s="31">
        <v>30.5</v>
      </c>
      <c r="EL51" s="31">
        <v>30.3</v>
      </c>
      <c r="EM51" s="31">
        <v>30</v>
      </c>
      <c r="EN51" s="31">
        <v>29.5</v>
      </c>
      <c r="EO51" s="31">
        <v>28.9</v>
      </c>
      <c r="EP51" s="31">
        <v>27.6</v>
      </c>
      <c r="EQ51" s="31">
        <v>26.3</v>
      </c>
      <c r="ER51" s="31">
        <v>25.2</v>
      </c>
      <c r="ES51" s="31">
        <v>23.3</v>
      </c>
      <c r="ET51" s="31">
        <v>22.1</v>
      </c>
      <c r="EU51" s="31">
        <v>22.3</v>
      </c>
      <c r="EV51" s="31">
        <v>23</v>
      </c>
      <c r="EW51" s="31">
        <v>22.3</v>
      </c>
      <c r="EX51" s="31">
        <v>21.4</v>
      </c>
      <c r="EY51" s="31">
        <v>30</v>
      </c>
      <c r="EZ51" s="31">
        <v>31.3</v>
      </c>
      <c r="FA51" s="31">
        <v>31.3</v>
      </c>
      <c r="FB51" s="31">
        <v>32</v>
      </c>
      <c r="FC51" s="31">
        <v>31.9</v>
      </c>
      <c r="FD51" s="31">
        <v>31.6</v>
      </c>
      <c r="FE51" s="31">
        <v>30.8</v>
      </c>
      <c r="FF51" s="31">
        <v>30</v>
      </c>
      <c r="FG51" s="31">
        <v>28.4</v>
      </c>
      <c r="FH51" s="31">
        <v>26.9</v>
      </c>
      <c r="FI51" s="31">
        <v>25.8</v>
      </c>
      <c r="FJ51" s="31">
        <v>24</v>
      </c>
      <c r="FK51" s="31">
        <v>22.9</v>
      </c>
      <c r="FL51" s="31">
        <v>23.1</v>
      </c>
      <c r="FM51" s="31">
        <v>23.7</v>
      </c>
      <c r="FN51" s="31">
        <v>23</v>
      </c>
      <c r="FO51" s="31">
        <v>22.1</v>
      </c>
      <c r="FP51" s="31">
        <v>31.4</v>
      </c>
      <c r="FQ51" s="31">
        <v>33</v>
      </c>
      <c r="FR51" s="31">
        <v>32.700000000000003</v>
      </c>
      <c r="FS51" s="31">
        <v>32.9</v>
      </c>
      <c r="FT51" s="31">
        <v>32.9</v>
      </c>
      <c r="FU51" s="31">
        <v>32.6</v>
      </c>
      <c r="FV51" s="31">
        <v>31.8</v>
      </c>
      <c r="FW51" s="31">
        <v>30.7</v>
      </c>
      <c r="FX51" s="31">
        <v>29.1</v>
      </c>
      <c r="FY51" s="31">
        <v>27.6</v>
      </c>
      <c r="FZ51" s="31">
        <v>26.4</v>
      </c>
      <c r="GA51" s="31">
        <v>24.8</v>
      </c>
      <c r="GB51" s="31">
        <v>23.6</v>
      </c>
      <c r="GC51" s="31">
        <v>24</v>
      </c>
      <c r="GD51" s="31">
        <v>24.5</v>
      </c>
      <c r="GE51" s="31">
        <v>23.6</v>
      </c>
      <c r="GF51" s="31">
        <v>22.6</v>
      </c>
      <c r="GG51" s="31">
        <v>32.9</v>
      </c>
      <c r="GH51" s="31">
        <v>34.299999999999997</v>
      </c>
      <c r="GI51" s="31">
        <v>34.1</v>
      </c>
      <c r="GJ51" s="31">
        <v>33.9</v>
      </c>
      <c r="GK51" s="31">
        <v>33.799999999999997</v>
      </c>
      <c r="GL51" s="31">
        <v>33.5</v>
      </c>
      <c r="GM51" s="31">
        <v>32.299999999999997</v>
      </c>
      <c r="GN51" s="31">
        <v>31.5</v>
      </c>
      <c r="GO51" s="31">
        <v>29.9</v>
      </c>
      <c r="GP51" s="31">
        <v>28.3</v>
      </c>
      <c r="GQ51" s="31">
        <v>27.1</v>
      </c>
      <c r="GR51" s="31">
        <v>25.6</v>
      </c>
      <c r="GS51" s="31">
        <v>24.5</v>
      </c>
      <c r="GT51" s="31">
        <v>24.9</v>
      </c>
      <c r="GU51" s="31">
        <v>25.4</v>
      </c>
      <c r="GV51" s="31">
        <v>24.5</v>
      </c>
      <c r="GW51" s="31">
        <v>23.4</v>
      </c>
      <c r="GX51" s="31">
        <v>34</v>
      </c>
      <c r="GY51" s="31">
        <v>34.9</v>
      </c>
      <c r="GZ51" s="31">
        <v>35</v>
      </c>
      <c r="HA51" s="31">
        <v>35.200000000000003</v>
      </c>
      <c r="HB51" s="31">
        <v>34.700000000000003</v>
      </c>
      <c r="HC51" s="31">
        <v>34.200000000000003</v>
      </c>
      <c r="HD51" s="31">
        <v>33.200000000000003</v>
      </c>
      <c r="HE51" s="31">
        <v>32.200000000000003</v>
      </c>
      <c r="HF51" s="31">
        <v>30.5</v>
      </c>
      <c r="HG51" s="31">
        <v>29.1</v>
      </c>
      <c r="HH51" s="31">
        <v>28</v>
      </c>
      <c r="HI51" s="31">
        <v>26.4</v>
      </c>
      <c r="HJ51" s="31">
        <v>25.4</v>
      </c>
      <c r="HK51" s="31">
        <v>26.1</v>
      </c>
      <c r="HL51" s="31">
        <v>26.5</v>
      </c>
      <c r="HM51" s="31">
        <v>25.5</v>
      </c>
      <c r="HN51" s="31">
        <v>24.5</v>
      </c>
      <c r="HO51" s="31">
        <v>31.6</v>
      </c>
      <c r="HP51" s="31">
        <v>32.700000000000003</v>
      </c>
      <c r="HQ51" s="31">
        <v>32.799999999999997</v>
      </c>
      <c r="HR51" s="31">
        <v>32.6</v>
      </c>
      <c r="HS51" s="31">
        <v>32.4</v>
      </c>
      <c r="HT51" s="31">
        <v>32.1</v>
      </c>
      <c r="HU51" s="31">
        <v>31.1</v>
      </c>
      <c r="HV51" s="31">
        <v>30.3</v>
      </c>
      <c r="HW51" s="31">
        <v>29</v>
      </c>
      <c r="HX51" s="31">
        <v>27.8</v>
      </c>
      <c r="HY51" s="31">
        <v>26.9</v>
      </c>
      <c r="HZ51" s="31">
        <v>25.4</v>
      </c>
      <c r="IA51" s="31">
        <v>24.9</v>
      </c>
      <c r="IB51" s="31">
        <v>25.1</v>
      </c>
      <c r="IC51" s="31">
        <v>25.1</v>
      </c>
      <c r="ID51" s="31">
        <v>24.3</v>
      </c>
      <c r="IE51" s="31">
        <v>24.2</v>
      </c>
      <c r="IF51" s="31">
        <v>31.8</v>
      </c>
      <c r="IG51" s="31">
        <v>33.200000000000003</v>
      </c>
      <c r="IH51" s="31">
        <v>33</v>
      </c>
      <c r="II51" s="31">
        <v>32.6</v>
      </c>
      <c r="IJ51" s="31">
        <v>32.299999999999997</v>
      </c>
      <c r="IK51" s="31">
        <v>31.9</v>
      </c>
      <c r="IL51" s="31">
        <v>30.9</v>
      </c>
      <c r="IM51" s="31">
        <v>30.3</v>
      </c>
      <c r="IN51" s="31">
        <v>29.2</v>
      </c>
      <c r="IO51" s="31">
        <v>28.1</v>
      </c>
      <c r="IP51" s="31">
        <v>27.2</v>
      </c>
      <c r="IQ51" s="31">
        <v>25.8</v>
      </c>
      <c r="IR51" s="31">
        <v>25</v>
      </c>
      <c r="IS51" s="31">
        <v>24.5</v>
      </c>
      <c r="IT51" s="31">
        <v>23.9</v>
      </c>
      <c r="IU51" s="31">
        <v>23.7</v>
      </c>
      <c r="IV51" s="31">
        <v>23.7</v>
      </c>
      <c r="IW51" s="31">
        <v>32.299999999999997</v>
      </c>
      <c r="IX51" s="31">
        <v>33.5</v>
      </c>
      <c r="IY51" s="31">
        <v>33</v>
      </c>
      <c r="IZ51" s="31">
        <v>32.200000000000003</v>
      </c>
      <c r="JA51" s="31">
        <v>31.9</v>
      </c>
      <c r="JB51" s="31">
        <v>31.6</v>
      </c>
      <c r="JC51" s="31">
        <v>30.8</v>
      </c>
      <c r="JD51" s="31">
        <v>30.4</v>
      </c>
      <c r="JE51" s="31">
        <v>29.2</v>
      </c>
      <c r="JF51" s="31">
        <v>28.1</v>
      </c>
      <c r="JG51" s="31">
        <v>27.1</v>
      </c>
      <c r="JH51" s="31">
        <v>25.6</v>
      </c>
      <c r="JI51" s="31">
        <v>24.7</v>
      </c>
      <c r="JJ51" s="31">
        <v>23.9</v>
      </c>
      <c r="JK51" s="31">
        <v>23.6</v>
      </c>
      <c r="JL51" s="31">
        <v>23.6</v>
      </c>
      <c r="JM51" s="31">
        <v>23.3</v>
      </c>
      <c r="JN51" s="31">
        <v>32.6</v>
      </c>
      <c r="JO51" s="31">
        <v>33.799999999999997</v>
      </c>
      <c r="JP51" s="31">
        <v>33</v>
      </c>
      <c r="JQ51" s="31">
        <v>32.1</v>
      </c>
      <c r="JR51" s="31">
        <v>31.8</v>
      </c>
      <c r="JS51" s="31">
        <v>31.5</v>
      </c>
      <c r="JT51" s="31">
        <v>30.8</v>
      </c>
      <c r="JU51" s="31">
        <v>30.5</v>
      </c>
      <c r="JV51" s="31">
        <v>29.4</v>
      </c>
      <c r="JW51" s="31">
        <v>28.3</v>
      </c>
      <c r="JX51" s="31">
        <v>27.3</v>
      </c>
      <c r="JY51" s="31">
        <v>25.7</v>
      </c>
      <c r="JZ51" s="31">
        <v>24.7</v>
      </c>
      <c r="KA51" s="31">
        <v>23.8</v>
      </c>
      <c r="KB51" s="31">
        <v>23.3</v>
      </c>
      <c r="KC51" s="31">
        <v>23.1</v>
      </c>
      <c r="KD51" s="31">
        <v>23</v>
      </c>
    </row>
    <row r="52" spans="5:290" x14ac:dyDescent="0.3">
      <c r="E52" s="32">
        <v>42794</v>
      </c>
      <c r="F52" s="31">
        <v>5.0999999999999996</v>
      </c>
      <c r="G52" s="31">
        <v>5.4</v>
      </c>
      <c r="H52" s="31">
        <v>6.4</v>
      </c>
      <c r="I52" s="31">
        <v>7.4</v>
      </c>
      <c r="J52" s="31">
        <v>8.5</v>
      </c>
      <c r="K52" s="31">
        <v>9.6999999999999993</v>
      </c>
      <c r="L52" s="31">
        <v>11.3</v>
      </c>
      <c r="M52" s="31">
        <v>13.2</v>
      </c>
      <c r="N52" s="31">
        <v>16.100000000000001</v>
      </c>
      <c r="O52" s="31">
        <v>17.3</v>
      </c>
      <c r="P52" s="31">
        <v>17.399999999999999</v>
      </c>
      <c r="Q52" s="31">
        <v>16.100000000000001</v>
      </c>
      <c r="R52" s="31">
        <v>14.3</v>
      </c>
      <c r="S52" s="31">
        <v>13.2</v>
      </c>
      <c r="T52" s="31">
        <v>13</v>
      </c>
      <c r="U52" s="31">
        <v>12.8</v>
      </c>
      <c r="V52" s="31">
        <v>12.3</v>
      </c>
      <c r="X52" s="31">
        <v>5.0999999999999996</v>
      </c>
      <c r="Y52" s="31">
        <v>5.4</v>
      </c>
      <c r="Z52" s="31">
        <v>6.4</v>
      </c>
      <c r="AA52" s="31">
        <v>7.4</v>
      </c>
      <c r="AB52" s="31">
        <v>8.5</v>
      </c>
      <c r="AC52" s="31">
        <v>9.6999999999999993</v>
      </c>
      <c r="AD52" s="31">
        <v>11.3</v>
      </c>
      <c r="AE52" s="31">
        <v>13.2</v>
      </c>
      <c r="AF52" s="31">
        <v>16.100000000000001</v>
      </c>
      <c r="AG52" s="31">
        <v>17.3</v>
      </c>
      <c r="AH52" s="31">
        <v>17.399999999999999</v>
      </c>
      <c r="AI52" s="31">
        <v>16.100000000000001</v>
      </c>
      <c r="AJ52" s="31">
        <v>14.3</v>
      </c>
      <c r="AK52" s="31">
        <v>13.2</v>
      </c>
      <c r="AL52" s="31">
        <v>13</v>
      </c>
      <c r="AM52" s="31">
        <v>12.8</v>
      </c>
      <c r="AN52" s="31">
        <v>12.3</v>
      </c>
      <c r="AP52" s="31">
        <v>5.0999999999999996</v>
      </c>
      <c r="AQ52" s="31">
        <v>5.4</v>
      </c>
      <c r="AR52" s="31">
        <v>6.4</v>
      </c>
      <c r="AS52" s="31">
        <v>7.4</v>
      </c>
      <c r="AT52" s="31">
        <v>8.5</v>
      </c>
      <c r="AU52" s="31">
        <v>9.6999999999999993</v>
      </c>
      <c r="AV52" s="31">
        <v>11.3</v>
      </c>
      <c r="AW52" s="31">
        <v>13.2</v>
      </c>
      <c r="AX52" s="31">
        <v>16.100000000000001</v>
      </c>
      <c r="AY52" s="31">
        <v>17.3</v>
      </c>
      <c r="AZ52" s="31">
        <v>17.399999999999999</v>
      </c>
      <c r="BA52" s="31">
        <v>16.100000000000001</v>
      </c>
      <c r="BB52" s="31">
        <v>14.3</v>
      </c>
      <c r="BC52" s="31">
        <v>13.2</v>
      </c>
      <c r="BD52" s="31">
        <v>13</v>
      </c>
      <c r="BE52" s="31">
        <v>12.8</v>
      </c>
      <c r="BF52" s="31">
        <v>12.3</v>
      </c>
      <c r="BH52" s="31">
        <v>7</v>
      </c>
      <c r="BI52" s="31">
        <v>7.8</v>
      </c>
      <c r="BJ52" s="31">
        <v>8.6999999999999993</v>
      </c>
      <c r="BK52" s="31">
        <v>9.9</v>
      </c>
      <c r="BL52" s="31">
        <v>11.1</v>
      </c>
      <c r="BM52" s="31">
        <v>12.1</v>
      </c>
      <c r="BN52" s="31">
        <v>13.9</v>
      </c>
      <c r="BO52" s="31">
        <v>15.1</v>
      </c>
      <c r="BP52" s="31">
        <v>17.2</v>
      </c>
      <c r="BQ52" s="31">
        <v>17.899999999999999</v>
      </c>
      <c r="BR52" s="31">
        <v>17.899999999999999</v>
      </c>
      <c r="BS52" s="31">
        <v>16.899999999999999</v>
      </c>
      <c r="BT52" s="31">
        <v>15.4</v>
      </c>
      <c r="BU52" s="31">
        <v>14.3</v>
      </c>
      <c r="BV52" s="31">
        <v>14.3</v>
      </c>
      <c r="BW52" s="31">
        <v>14.1</v>
      </c>
      <c r="BX52" s="31">
        <v>13.6</v>
      </c>
      <c r="BZ52" s="31">
        <v>10.8</v>
      </c>
      <c r="CA52" s="31">
        <v>12.8</v>
      </c>
      <c r="CB52" s="31">
        <v>13.2</v>
      </c>
      <c r="CC52" s="31">
        <v>14.8</v>
      </c>
      <c r="CD52" s="31">
        <v>15.8</v>
      </c>
      <c r="CE52" s="31">
        <v>16.8</v>
      </c>
      <c r="CF52" s="31">
        <v>18.399999999999999</v>
      </c>
      <c r="CG52" s="31">
        <v>19.399999999999999</v>
      </c>
      <c r="CH52" s="31">
        <v>20.399999999999999</v>
      </c>
      <c r="CI52" s="31">
        <v>20.399999999999999</v>
      </c>
      <c r="CJ52" s="31">
        <v>20</v>
      </c>
      <c r="CK52" s="31">
        <v>18.7</v>
      </c>
      <c r="CL52" s="31">
        <v>17.100000000000001</v>
      </c>
      <c r="CM52" s="31">
        <v>16.2</v>
      </c>
      <c r="CN52" s="31">
        <v>16.2</v>
      </c>
      <c r="CO52" s="31">
        <v>16</v>
      </c>
      <c r="CP52" s="31">
        <v>15.4</v>
      </c>
      <c r="CQ52" s="31">
        <v>16</v>
      </c>
      <c r="CR52" s="31">
        <v>15.4</v>
      </c>
      <c r="CT52" s="31">
        <v>16.600000000000001</v>
      </c>
      <c r="CU52" s="31">
        <v>19.3</v>
      </c>
      <c r="CV52" s="31">
        <v>20.100000000000001</v>
      </c>
      <c r="CW52" s="31">
        <v>21.3</v>
      </c>
      <c r="CX52" s="31">
        <v>22.3</v>
      </c>
      <c r="CY52" s="31">
        <v>23.1</v>
      </c>
      <c r="CZ52" s="31">
        <v>23.8</v>
      </c>
      <c r="DA52" s="31">
        <v>24.2</v>
      </c>
      <c r="DB52" s="31">
        <v>24.4</v>
      </c>
      <c r="DC52" s="31">
        <v>23.8</v>
      </c>
      <c r="DD52" s="31">
        <v>22.9</v>
      </c>
      <c r="DE52" s="31">
        <v>21.1</v>
      </c>
      <c r="DF52" s="31">
        <v>19.3</v>
      </c>
      <c r="DG52" s="31">
        <v>18.600000000000001</v>
      </c>
      <c r="DH52" s="31">
        <v>18.7</v>
      </c>
      <c r="DI52" s="31">
        <v>18.5</v>
      </c>
      <c r="DJ52" s="31">
        <v>17.899999999999999</v>
      </c>
      <c r="DK52" s="31">
        <v>18.5</v>
      </c>
      <c r="DL52" s="31">
        <v>17.899999999999999</v>
      </c>
      <c r="DN52" s="31">
        <v>24.6</v>
      </c>
      <c r="DO52" s="31">
        <v>29</v>
      </c>
      <c r="DP52" s="31">
        <v>29.9</v>
      </c>
      <c r="DQ52" s="31">
        <v>30.8</v>
      </c>
      <c r="DR52" s="31">
        <v>30.9</v>
      </c>
      <c r="DS52" s="31">
        <v>31.3</v>
      </c>
      <c r="DT52" s="31">
        <v>31.3</v>
      </c>
      <c r="DU52" s="31">
        <v>30.7</v>
      </c>
      <c r="DV52" s="31">
        <v>29.7</v>
      </c>
      <c r="DW52" s="31">
        <v>28.2</v>
      </c>
      <c r="DX52" s="31">
        <v>26.6</v>
      </c>
      <c r="DY52" s="31">
        <v>24.2</v>
      </c>
      <c r="DZ52" s="31">
        <v>22.2</v>
      </c>
      <c r="EA52" s="31">
        <v>21.7</v>
      </c>
      <c r="EB52" s="31">
        <v>22.1</v>
      </c>
      <c r="EC52" s="31">
        <v>22</v>
      </c>
      <c r="ED52" s="31">
        <v>21.4</v>
      </c>
      <c r="EE52" s="31">
        <v>22</v>
      </c>
      <c r="EF52" s="31">
        <v>21.4</v>
      </c>
      <c r="EH52" s="31">
        <v>26.4</v>
      </c>
      <c r="EI52" s="31">
        <v>31.4</v>
      </c>
      <c r="EJ52" s="31">
        <v>31.7</v>
      </c>
      <c r="EK52" s="31">
        <v>32.5</v>
      </c>
      <c r="EL52" s="31">
        <v>32.4</v>
      </c>
      <c r="EM52" s="31">
        <v>32.200000000000003</v>
      </c>
      <c r="EN52" s="31">
        <v>31.6</v>
      </c>
      <c r="EO52" s="31">
        <v>30.9</v>
      </c>
      <c r="EP52" s="31">
        <v>29.6</v>
      </c>
      <c r="EQ52" s="31">
        <v>28.1</v>
      </c>
      <c r="ER52" s="31">
        <v>26.7</v>
      </c>
      <c r="ES52" s="31">
        <v>24.3</v>
      </c>
      <c r="ET52" s="31">
        <v>22.6</v>
      </c>
      <c r="EU52" s="31">
        <v>22.3</v>
      </c>
      <c r="EV52" s="31">
        <v>22.7</v>
      </c>
      <c r="EW52" s="31">
        <v>22.3</v>
      </c>
      <c r="EX52" s="31">
        <v>21.7</v>
      </c>
      <c r="EY52" s="31">
        <v>27.5</v>
      </c>
      <c r="EZ52" s="31">
        <v>32.9</v>
      </c>
      <c r="FA52" s="31">
        <v>33.4</v>
      </c>
      <c r="FB52" s="31">
        <v>33.5</v>
      </c>
      <c r="FC52" s="31">
        <v>33.299999999999997</v>
      </c>
      <c r="FD52" s="31">
        <v>32.9</v>
      </c>
      <c r="FE52" s="31">
        <v>32</v>
      </c>
      <c r="FF52" s="31">
        <v>31.1</v>
      </c>
      <c r="FG52" s="31">
        <v>29.8</v>
      </c>
      <c r="FH52" s="31">
        <v>28.2</v>
      </c>
      <c r="FI52" s="31">
        <v>26.8</v>
      </c>
      <c r="FJ52" s="31">
        <v>24.7</v>
      </c>
      <c r="FK52" s="31">
        <v>23</v>
      </c>
      <c r="FL52" s="31">
        <v>22.8</v>
      </c>
      <c r="FM52" s="31">
        <v>23</v>
      </c>
      <c r="FN52" s="31">
        <v>22.6</v>
      </c>
      <c r="FO52" s="31">
        <v>21.9</v>
      </c>
      <c r="FP52" s="31">
        <v>28</v>
      </c>
      <c r="FQ52" s="31">
        <v>33.700000000000003</v>
      </c>
      <c r="FR52" s="31">
        <v>34.200000000000003</v>
      </c>
      <c r="FS52" s="31">
        <v>33.9</v>
      </c>
      <c r="FT52" s="31">
        <v>33.799999999999997</v>
      </c>
      <c r="FU52" s="31">
        <v>33.299999999999997</v>
      </c>
      <c r="FV52" s="31">
        <v>32.4</v>
      </c>
      <c r="FW52" s="31">
        <v>31.4</v>
      </c>
      <c r="FX52" s="31">
        <v>29.9</v>
      </c>
      <c r="FY52" s="31">
        <v>28.4</v>
      </c>
      <c r="FZ52" s="31">
        <v>27</v>
      </c>
      <c r="GA52" s="31">
        <v>25</v>
      </c>
      <c r="GB52" s="31">
        <v>23.5</v>
      </c>
      <c r="GC52" s="31">
        <v>23.3</v>
      </c>
      <c r="GD52" s="31">
        <v>23.4</v>
      </c>
      <c r="GE52" s="31">
        <v>22.8</v>
      </c>
      <c r="GF52" s="31">
        <v>22.1</v>
      </c>
      <c r="GG52" s="31">
        <v>28.7</v>
      </c>
      <c r="GH52" s="31">
        <v>34.200000000000003</v>
      </c>
      <c r="GI52" s="31">
        <v>35</v>
      </c>
      <c r="GJ52" s="31">
        <v>34.200000000000003</v>
      </c>
      <c r="GK52" s="31">
        <v>33.9</v>
      </c>
      <c r="GL52" s="31">
        <v>33.5</v>
      </c>
      <c r="GM52" s="31">
        <v>32.200000000000003</v>
      </c>
      <c r="GN52" s="31">
        <v>31.4</v>
      </c>
      <c r="GO52" s="31">
        <v>30</v>
      </c>
      <c r="GP52" s="31">
        <v>28.6</v>
      </c>
      <c r="GQ52" s="31">
        <v>27.3</v>
      </c>
      <c r="GR52" s="31">
        <v>25.5</v>
      </c>
      <c r="GS52" s="31">
        <v>23.9</v>
      </c>
      <c r="GT52" s="31">
        <v>23.8</v>
      </c>
      <c r="GU52" s="31">
        <v>23.8</v>
      </c>
      <c r="GV52" s="31">
        <v>23.3</v>
      </c>
      <c r="GW52" s="31">
        <v>22.4</v>
      </c>
      <c r="GX52" s="31">
        <v>28.9</v>
      </c>
      <c r="GY52" s="31">
        <v>33.9</v>
      </c>
      <c r="GZ52" s="31">
        <v>35.299999999999997</v>
      </c>
      <c r="HA52" s="31">
        <v>34.700000000000003</v>
      </c>
      <c r="HB52" s="31">
        <v>34</v>
      </c>
      <c r="HC52" s="31">
        <v>33.299999999999997</v>
      </c>
      <c r="HD52" s="31">
        <v>32.5</v>
      </c>
      <c r="HE52" s="31">
        <v>31.5</v>
      </c>
      <c r="HF52" s="31">
        <v>30.1</v>
      </c>
      <c r="HG52" s="31">
        <v>28.8</v>
      </c>
      <c r="HH52" s="31">
        <v>27.7</v>
      </c>
      <c r="HI52" s="31">
        <v>25.8</v>
      </c>
      <c r="HJ52" s="31">
        <v>24.5</v>
      </c>
      <c r="HK52" s="31">
        <v>24.4</v>
      </c>
      <c r="HL52" s="31">
        <v>24.4</v>
      </c>
      <c r="HM52" s="31">
        <v>23.7</v>
      </c>
      <c r="HN52" s="31">
        <v>23</v>
      </c>
      <c r="HO52" s="31">
        <v>28.9</v>
      </c>
      <c r="HP52" s="31">
        <v>33.6</v>
      </c>
      <c r="HQ52" s="31">
        <v>34.700000000000003</v>
      </c>
      <c r="HR52" s="31">
        <v>33.9</v>
      </c>
      <c r="HS52" s="31">
        <v>33.299999999999997</v>
      </c>
      <c r="HT52" s="31">
        <v>32.5</v>
      </c>
      <c r="HU52" s="31">
        <v>31.7</v>
      </c>
      <c r="HV52" s="31">
        <v>30.8</v>
      </c>
      <c r="HW52" s="31">
        <v>29.5</v>
      </c>
      <c r="HX52" s="31">
        <v>28.4</v>
      </c>
      <c r="HY52" s="31">
        <v>27.4</v>
      </c>
      <c r="HZ52" s="31">
        <v>25.8</v>
      </c>
      <c r="IA52" s="31">
        <v>24.8</v>
      </c>
      <c r="IB52" s="31">
        <v>24.5</v>
      </c>
      <c r="IC52" s="31">
        <v>24.3</v>
      </c>
      <c r="ID52" s="31">
        <v>23.8</v>
      </c>
      <c r="IE52" s="31">
        <v>23.9</v>
      </c>
      <c r="IF52" s="31">
        <v>30.9</v>
      </c>
      <c r="IG52" s="31">
        <v>35.799999999999997</v>
      </c>
      <c r="IH52" s="31">
        <v>36.799999999999997</v>
      </c>
      <c r="II52" s="31">
        <v>35.5</v>
      </c>
      <c r="IJ52" s="31">
        <v>34.799999999999997</v>
      </c>
      <c r="IK52" s="31">
        <v>33.799999999999997</v>
      </c>
      <c r="IL52" s="31">
        <v>33.1</v>
      </c>
      <c r="IM52" s="31">
        <v>32.200000000000003</v>
      </c>
      <c r="IN52" s="31">
        <v>30.9</v>
      </c>
      <c r="IO52" s="31">
        <v>29.9</v>
      </c>
      <c r="IP52" s="31">
        <v>28.9</v>
      </c>
      <c r="IQ52" s="31">
        <v>27.2</v>
      </c>
      <c r="IR52" s="31">
        <v>26.1</v>
      </c>
      <c r="IS52" s="31">
        <v>25.3</v>
      </c>
      <c r="IT52" s="31">
        <v>24.6</v>
      </c>
      <c r="IU52" s="31">
        <v>24.5</v>
      </c>
      <c r="IV52" s="31">
        <v>24.4</v>
      </c>
      <c r="IW52" s="31">
        <v>31.7</v>
      </c>
      <c r="IX52" s="31">
        <v>36.299999999999997</v>
      </c>
      <c r="IY52" s="31">
        <v>36.799999999999997</v>
      </c>
      <c r="IZ52" s="31">
        <v>35.299999999999997</v>
      </c>
      <c r="JA52" s="31">
        <v>34.5</v>
      </c>
      <c r="JB52" s="31">
        <v>33.6</v>
      </c>
      <c r="JC52" s="31">
        <v>32.9</v>
      </c>
      <c r="JD52" s="31">
        <v>32.200000000000003</v>
      </c>
      <c r="JE52" s="31">
        <v>30.9</v>
      </c>
      <c r="JF52" s="31">
        <v>29.8</v>
      </c>
      <c r="JG52" s="31">
        <v>28.8</v>
      </c>
      <c r="JH52" s="31">
        <v>27.1</v>
      </c>
      <c r="JI52" s="31">
        <v>25.9</v>
      </c>
      <c r="JJ52" s="31">
        <v>24.8</v>
      </c>
      <c r="JK52" s="31">
        <v>24.4</v>
      </c>
      <c r="JL52" s="31">
        <v>24.1</v>
      </c>
      <c r="JM52" s="31">
        <v>23.8</v>
      </c>
      <c r="JN52" s="31">
        <v>32.299999999999997</v>
      </c>
      <c r="JO52" s="31">
        <v>37</v>
      </c>
      <c r="JP52" s="31">
        <v>36.9</v>
      </c>
      <c r="JQ52" s="31">
        <v>35.4</v>
      </c>
      <c r="JR52" s="31">
        <v>34.5</v>
      </c>
      <c r="JS52" s="31">
        <v>33.799999999999997</v>
      </c>
      <c r="JT52" s="31">
        <v>33.1</v>
      </c>
      <c r="JU52" s="31">
        <v>32.4</v>
      </c>
      <c r="JV52" s="31">
        <v>31.1</v>
      </c>
      <c r="JW52" s="31">
        <v>30</v>
      </c>
      <c r="JX52" s="31">
        <v>29.1</v>
      </c>
      <c r="JY52" s="31">
        <v>27.4</v>
      </c>
      <c r="JZ52" s="31">
        <v>26</v>
      </c>
      <c r="KA52" s="31">
        <v>24.9</v>
      </c>
      <c r="KB52" s="31">
        <v>24.1</v>
      </c>
      <c r="KC52" s="31">
        <v>23.6</v>
      </c>
      <c r="KD52" s="31">
        <v>23.4</v>
      </c>
    </row>
    <row r="53" spans="5:290" x14ac:dyDescent="0.3">
      <c r="E53" s="32">
        <v>42825</v>
      </c>
      <c r="F53" s="31">
        <v>5.0999999999999996</v>
      </c>
      <c r="G53" s="31">
        <v>5.4</v>
      </c>
      <c r="H53" s="31">
        <v>6.6</v>
      </c>
      <c r="I53" s="31">
        <v>7.3</v>
      </c>
      <c r="J53" s="31">
        <v>8.8000000000000007</v>
      </c>
      <c r="K53" s="31">
        <v>10</v>
      </c>
      <c r="L53" s="31">
        <v>11.8</v>
      </c>
      <c r="M53" s="31">
        <v>13.7</v>
      </c>
      <c r="N53" s="31">
        <v>16.7</v>
      </c>
      <c r="O53" s="31">
        <v>17.8</v>
      </c>
      <c r="P53" s="31">
        <v>18</v>
      </c>
      <c r="Q53" s="31">
        <v>16.7</v>
      </c>
      <c r="R53" s="31">
        <v>14.7</v>
      </c>
      <c r="S53" s="31">
        <v>13.4</v>
      </c>
      <c r="T53" s="31">
        <v>13.2</v>
      </c>
      <c r="U53" s="31">
        <v>12.7</v>
      </c>
      <c r="V53" s="31">
        <v>12.2</v>
      </c>
      <c r="X53" s="31">
        <v>5.0999999999999996</v>
      </c>
      <c r="Y53" s="31">
        <v>5.4</v>
      </c>
      <c r="Z53" s="31">
        <v>6.6</v>
      </c>
      <c r="AA53" s="31">
        <v>7.3</v>
      </c>
      <c r="AB53" s="31">
        <v>8.8000000000000007</v>
      </c>
      <c r="AC53" s="31">
        <v>10</v>
      </c>
      <c r="AD53" s="31">
        <v>11.8</v>
      </c>
      <c r="AE53" s="31">
        <v>13.7</v>
      </c>
      <c r="AF53" s="31">
        <v>16.7</v>
      </c>
      <c r="AG53" s="31">
        <v>17.8</v>
      </c>
      <c r="AH53" s="31">
        <v>18</v>
      </c>
      <c r="AI53" s="31">
        <v>16.7</v>
      </c>
      <c r="AJ53" s="31">
        <v>14.7</v>
      </c>
      <c r="AK53" s="31">
        <v>13.4</v>
      </c>
      <c r="AL53" s="31">
        <v>13.2</v>
      </c>
      <c r="AM53" s="31">
        <v>12.7</v>
      </c>
      <c r="AN53" s="31">
        <v>12.2</v>
      </c>
      <c r="AP53" s="31">
        <v>5.0999999999999996</v>
      </c>
      <c r="AQ53" s="31">
        <v>5.4</v>
      </c>
      <c r="AR53" s="31">
        <v>6.6</v>
      </c>
      <c r="AS53" s="31">
        <v>7.3</v>
      </c>
      <c r="AT53" s="31">
        <v>8.8000000000000007</v>
      </c>
      <c r="AU53" s="31">
        <v>10</v>
      </c>
      <c r="AV53" s="31">
        <v>11.8</v>
      </c>
      <c r="AW53" s="31">
        <v>13.7</v>
      </c>
      <c r="AX53" s="31">
        <v>16.7</v>
      </c>
      <c r="AY53" s="31">
        <v>17.8</v>
      </c>
      <c r="AZ53" s="31">
        <v>18</v>
      </c>
      <c r="BA53" s="31">
        <v>16.7</v>
      </c>
      <c r="BB53" s="31">
        <v>14.7</v>
      </c>
      <c r="BC53" s="31">
        <v>13.4</v>
      </c>
      <c r="BD53" s="31">
        <v>13.2</v>
      </c>
      <c r="BE53" s="31">
        <v>12.7</v>
      </c>
      <c r="BF53" s="31">
        <v>12.2</v>
      </c>
      <c r="BH53" s="31">
        <v>7.6</v>
      </c>
      <c r="BI53" s="31">
        <v>8.3000000000000007</v>
      </c>
      <c r="BJ53" s="31">
        <v>9.8000000000000007</v>
      </c>
      <c r="BK53" s="31">
        <v>10.3</v>
      </c>
      <c r="BL53" s="31">
        <v>11.4</v>
      </c>
      <c r="BM53" s="31">
        <v>12.3</v>
      </c>
      <c r="BN53" s="31">
        <v>14</v>
      </c>
      <c r="BO53" s="31">
        <v>15.7</v>
      </c>
      <c r="BP53" s="31">
        <v>17.899999999999999</v>
      </c>
      <c r="BQ53" s="31">
        <v>18.5</v>
      </c>
      <c r="BR53" s="31">
        <v>18.399999999999999</v>
      </c>
      <c r="BS53" s="31">
        <v>17.2</v>
      </c>
      <c r="BT53" s="31">
        <v>15.8</v>
      </c>
      <c r="BU53" s="31">
        <v>14.6</v>
      </c>
      <c r="BV53" s="31">
        <v>14.4</v>
      </c>
      <c r="BW53" s="31">
        <v>14</v>
      </c>
      <c r="BX53" s="31">
        <v>13.4</v>
      </c>
      <c r="BZ53" s="31">
        <v>12.4</v>
      </c>
      <c r="CA53" s="31">
        <v>12.7</v>
      </c>
      <c r="CB53" s="31">
        <v>13.8</v>
      </c>
      <c r="CC53" s="31">
        <v>14.7</v>
      </c>
      <c r="CD53" s="31">
        <v>15.8</v>
      </c>
      <c r="CE53" s="31">
        <v>16.8</v>
      </c>
      <c r="CF53" s="31">
        <v>18.100000000000001</v>
      </c>
      <c r="CG53" s="31">
        <v>19.600000000000001</v>
      </c>
      <c r="CH53" s="31">
        <v>20.8</v>
      </c>
      <c r="CI53" s="31">
        <v>20.8</v>
      </c>
      <c r="CJ53" s="31">
        <v>20.399999999999999</v>
      </c>
      <c r="CK53" s="31">
        <v>19</v>
      </c>
      <c r="CL53" s="31">
        <v>17.399999999999999</v>
      </c>
      <c r="CM53" s="31">
        <v>16.3</v>
      </c>
      <c r="CN53" s="31">
        <v>16.2</v>
      </c>
      <c r="CO53" s="31">
        <v>15.8</v>
      </c>
      <c r="CP53" s="31">
        <v>15.1</v>
      </c>
      <c r="CQ53" s="31">
        <v>15.8</v>
      </c>
      <c r="CR53" s="31">
        <v>15.1</v>
      </c>
      <c r="CT53" s="31">
        <v>19.600000000000001</v>
      </c>
      <c r="CU53" s="31">
        <v>18.899999999999999</v>
      </c>
      <c r="CV53" s="31">
        <v>20.399999999999999</v>
      </c>
      <c r="CW53" s="31">
        <v>20.9</v>
      </c>
      <c r="CX53" s="31">
        <v>21.8</v>
      </c>
      <c r="CY53" s="31">
        <v>22.5</v>
      </c>
      <c r="CZ53" s="31">
        <v>23.2</v>
      </c>
      <c r="DA53" s="31">
        <v>24</v>
      </c>
      <c r="DB53" s="31">
        <v>24.4</v>
      </c>
      <c r="DC53" s="31">
        <v>23.8</v>
      </c>
      <c r="DD53" s="31">
        <v>23</v>
      </c>
      <c r="DE53" s="31">
        <v>21.2</v>
      </c>
      <c r="DF53" s="31">
        <v>19.5</v>
      </c>
      <c r="DG53" s="31">
        <v>18.600000000000001</v>
      </c>
      <c r="DH53" s="31">
        <v>18.600000000000001</v>
      </c>
      <c r="DI53" s="31">
        <v>18.100000000000001</v>
      </c>
      <c r="DJ53" s="31">
        <v>17.3</v>
      </c>
      <c r="DK53" s="31">
        <v>18.100000000000001</v>
      </c>
      <c r="DL53" s="31">
        <v>17.3</v>
      </c>
      <c r="DN53" s="31">
        <v>28.2</v>
      </c>
      <c r="DO53" s="31">
        <v>28.1</v>
      </c>
      <c r="DP53" s="31">
        <v>28.9</v>
      </c>
      <c r="DQ53" s="31">
        <v>28.9</v>
      </c>
      <c r="DR53" s="31">
        <v>29.6</v>
      </c>
      <c r="DS53" s="31">
        <v>30.1</v>
      </c>
      <c r="DT53" s="31">
        <v>30.2</v>
      </c>
      <c r="DU53" s="31">
        <v>29.9</v>
      </c>
      <c r="DV53" s="31">
        <v>29.2</v>
      </c>
      <c r="DW53" s="31">
        <v>27.9</v>
      </c>
      <c r="DX53" s="31">
        <v>26.5</v>
      </c>
      <c r="DY53" s="31">
        <v>24.2</v>
      </c>
      <c r="DZ53" s="31">
        <v>22.3</v>
      </c>
      <c r="EA53" s="31">
        <v>21.6</v>
      </c>
      <c r="EB53" s="31">
        <v>21.7</v>
      </c>
      <c r="EC53" s="31">
        <v>21.2</v>
      </c>
      <c r="ED53" s="31">
        <v>20.399999999999999</v>
      </c>
      <c r="EE53" s="31">
        <v>21.2</v>
      </c>
      <c r="EF53" s="31">
        <v>20.399999999999999</v>
      </c>
      <c r="EH53" s="31">
        <v>29.4</v>
      </c>
      <c r="EI53" s="31">
        <v>29.5</v>
      </c>
      <c r="EJ53" s="31">
        <v>29.9</v>
      </c>
      <c r="EK53" s="31">
        <v>30.1</v>
      </c>
      <c r="EL53" s="31">
        <v>30.6</v>
      </c>
      <c r="EM53" s="31">
        <v>30.4</v>
      </c>
      <c r="EN53" s="31">
        <v>30.2</v>
      </c>
      <c r="EO53" s="31">
        <v>29.9</v>
      </c>
      <c r="EP53" s="31">
        <v>29.1</v>
      </c>
      <c r="EQ53" s="31">
        <v>27.7</v>
      </c>
      <c r="ER53" s="31">
        <v>26.5</v>
      </c>
      <c r="ES53" s="31">
        <v>24.2</v>
      </c>
      <c r="ET53" s="31">
        <v>22.5</v>
      </c>
      <c r="EU53" s="31">
        <v>21.9</v>
      </c>
      <c r="EV53" s="31">
        <v>22</v>
      </c>
      <c r="EW53" s="31">
        <v>21.2</v>
      </c>
      <c r="EX53" s="31">
        <v>20.399999999999999</v>
      </c>
      <c r="EY53" s="31">
        <v>29.4</v>
      </c>
      <c r="EZ53" s="31">
        <v>29.8</v>
      </c>
      <c r="FA53" s="31">
        <v>30.6</v>
      </c>
      <c r="FB53" s="31">
        <v>30.4</v>
      </c>
      <c r="FC53" s="31">
        <v>30.9</v>
      </c>
      <c r="FD53" s="31">
        <v>30.8</v>
      </c>
      <c r="FE53" s="31">
        <v>30.5</v>
      </c>
      <c r="FF53" s="31">
        <v>30</v>
      </c>
      <c r="FG53" s="31">
        <v>29</v>
      </c>
      <c r="FH53" s="31">
        <v>27.7</v>
      </c>
      <c r="FI53" s="31">
        <v>26.5</v>
      </c>
      <c r="FJ53" s="31">
        <v>24.4</v>
      </c>
      <c r="FK53" s="31">
        <v>22.8</v>
      </c>
      <c r="FL53" s="31">
        <v>22.2</v>
      </c>
      <c r="FM53" s="31">
        <v>22.2</v>
      </c>
      <c r="FN53" s="31">
        <v>21.3</v>
      </c>
      <c r="FO53" s="31">
        <v>20.3</v>
      </c>
      <c r="FP53" s="31">
        <v>29.3</v>
      </c>
      <c r="FQ53" s="31">
        <v>30.1</v>
      </c>
      <c r="FR53" s="31">
        <v>30.7</v>
      </c>
      <c r="FS53" s="31">
        <v>30.6</v>
      </c>
      <c r="FT53" s="31">
        <v>31.2</v>
      </c>
      <c r="FU53" s="31">
        <v>31.2</v>
      </c>
      <c r="FV53" s="31">
        <v>30.8</v>
      </c>
      <c r="FW53" s="31">
        <v>30.1</v>
      </c>
      <c r="FX53" s="31">
        <v>29</v>
      </c>
      <c r="FY53" s="31">
        <v>27.7</v>
      </c>
      <c r="FZ53" s="31">
        <v>26.5</v>
      </c>
      <c r="GA53" s="31">
        <v>24.7</v>
      </c>
      <c r="GB53" s="31">
        <v>23.2</v>
      </c>
      <c r="GC53" s="31">
        <v>22.5</v>
      </c>
      <c r="GD53" s="31">
        <v>22.3</v>
      </c>
      <c r="GE53" s="31">
        <v>21.3</v>
      </c>
      <c r="GF53" s="31">
        <v>20.2</v>
      </c>
      <c r="GG53" s="31">
        <v>29</v>
      </c>
      <c r="GH53" s="31">
        <v>30.1</v>
      </c>
      <c r="GI53" s="31">
        <v>31.1</v>
      </c>
      <c r="GJ53" s="31">
        <v>30.7</v>
      </c>
      <c r="GK53" s="31">
        <v>31.2</v>
      </c>
      <c r="GL53" s="31">
        <v>31.3</v>
      </c>
      <c r="GM53" s="31">
        <v>30.6</v>
      </c>
      <c r="GN53" s="31">
        <v>30.1</v>
      </c>
      <c r="GO53" s="31">
        <v>28.9</v>
      </c>
      <c r="GP53" s="31">
        <v>27.7</v>
      </c>
      <c r="GQ53" s="31">
        <v>26.6</v>
      </c>
      <c r="GR53" s="31">
        <v>25</v>
      </c>
      <c r="GS53" s="31">
        <v>23.5</v>
      </c>
      <c r="GT53" s="31">
        <v>22.9</v>
      </c>
      <c r="GU53" s="31">
        <v>22.4</v>
      </c>
      <c r="GV53" s="31">
        <v>21.4</v>
      </c>
      <c r="GW53" s="31">
        <v>20.3</v>
      </c>
      <c r="GX53" s="31">
        <v>29.2</v>
      </c>
      <c r="GY53" s="31">
        <v>29.9</v>
      </c>
      <c r="GZ53" s="31">
        <v>30.6</v>
      </c>
      <c r="HA53" s="31">
        <v>30.9</v>
      </c>
      <c r="HB53" s="31">
        <v>31.1</v>
      </c>
      <c r="HC53" s="31">
        <v>31.1</v>
      </c>
      <c r="HD53" s="31">
        <v>30.6</v>
      </c>
      <c r="HE53" s="31">
        <v>30</v>
      </c>
      <c r="HF53" s="31">
        <v>28.8</v>
      </c>
      <c r="HG53" s="31">
        <v>27.7</v>
      </c>
      <c r="HH53" s="31">
        <v>26.8</v>
      </c>
      <c r="HI53" s="31">
        <v>25.2</v>
      </c>
      <c r="HJ53" s="31">
        <v>23.9</v>
      </c>
      <c r="HK53" s="31">
        <v>23.3</v>
      </c>
      <c r="HL53" s="31">
        <v>22.7</v>
      </c>
      <c r="HM53" s="31">
        <v>21.6</v>
      </c>
      <c r="HN53" s="31">
        <v>20.5</v>
      </c>
      <c r="HO53" s="31">
        <v>28.4</v>
      </c>
      <c r="HP53" s="31">
        <v>29</v>
      </c>
      <c r="HQ53" s="31">
        <v>29.8</v>
      </c>
      <c r="HR53" s="31">
        <v>30.1</v>
      </c>
      <c r="HS53" s="31">
        <v>30.3</v>
      </c>
      <c r="HT53" s="31">
        <v>30.2</v>
      </c>
      <c r="HU53" s="31">
        <v>29.8</v>
      </c>
      <c r="HV53" s="31">
        <v>29.1</v>
      </c>
      <c r="HW53" s="31">
        <v>28</v>
      </c>
      <c r="HX53" s="31">
        <v>27</v>
      </c>
      <c r="HY53" s="31">
        <v>26.4</v>
      </c>
      <c r="HZ53" s="31">
        <v>25</v>
      </c>
      <c r="IA53" s="31">
        <v>23.8</v>
      </c>
      <c r="IB53" s="31">
        <v>22.9</v>
      </c>
      <c r="IC53" s="31">
        <v>22.2</v>
      </c>
      <c r="ID53" s="31">
        <v>21.2</v>
      </c>
      <c r="IE53" s="31">
        <v>20.9</v>
      </c>
      <c r="IF53" s="31">
        <v>29.5</v>
      </c>
      <c r="IG53" s="31">
        <v>30.2</v>
      </c>
      <c r="IH53" s="31">
        <v>31.1</v>
      </c>
      <c r="II53" s="31">
        <v>31.2</v>
      </c>
      <c r="IJ53" s="31">
        <v>31.2</v>
      </c>
      <c r="IK53" s="31">
        <v>31.1</v>
      </c>
      <c r="IL53" s="31">
        <v>30.9</v>
      </c>
      <c r="IM53" s="31">
        <v>30.2</v>
      </c>
      <c r="IN53" s="31">
        <v>29.1</v>
      </c>
      <c r="IO53" s="31">
        <v>28.2</v>
      </c>
      <c r="IP53" s="31">
        <v>27.5</v>
      </c>
      <c r="IQ53" s="31">
        <v>26.1</v>
      </c>
      <c r="IR53" s="31">
        <v>24.6</v>
      </c>
      <c r="IS53" s="31">
        <v>23.2</v>
      </c>
      <c r="IT53" s="31">
        <v>22</v>
      </c>
      <c r="IU53" s="31">
        <v>21.3</v>
      </c>
      <c r="IV53" s="31">
        <v>20.8</v>
      </c>
      <c r="IW53" s="31">
        <v>29.6</v>
      </c>
      <c r="IX53" s="31">
        <v>30</v>
      </c>
      <c r="IY53" s="31">
        <v>30.6</v>
      </c>
      <c r="IZ53" s="31">
        <v>30.6</v>
      </c>
      <c r="JA53" s="31">
        <v>30.6</v>
      </c>
      <c r="JB53" s="31">
        <v>30.7</v>
      </c>
      <c r="JC53" s="31">
        <v>30.5</v>
      </c>
      <c r="JD53" s="31">
        <v>30</v>
      </c>
      <c r="JE53" s="31">
        <v>28.9</v>
      </c>
      <c r="JF53" s="31">
        <v>28</v>
      </c>
      <c r="JG53" s="31">
        <v>27.2</v>
      </c>
      <c r="JH53" s="31">
        <v>25.8</v>
      </c>
      <c r="JI53" s="31">
        <v>24.2</v>
      </c>
      <c r="JJ53" s="31">
        <v>22.4</v>
      </c>
      <c r="JK53" s="31">
        <v>21.3</v>
      </c>
      <c r="JL53" s="31">
        <v>20.5</v>
      </c>
      <c r="JM53" s="31">
        <v>19.7</v>
      </c>
      <c r="JN53" s="31">
        <v>29.8</v>
      </c>
      <c r="JO53" s="31">
        <v>30</v>
      </c>
      <c r="JP53" s="31">
        <v>30.1</v>
      </c>
      <c r="JQ53" s="31">
        <v>30.2</v>
      </c>
      <c r="JR53" s="31">
        <v>30.2</v>
      </c>
      <c r="JS53" s="31">
        <v>30.3</v>
      </c>
      <c r="JT53" s="31">
        <v>30.2</v>
      </c>
      <c r="JU53" s="31">
        <v>29.7</v>
      </c>
      <c r="JV53" s="31">
        <v>28.9</v>
      </c>
      <c r="JW53" s="31">
        <v>28</v>
      </c>
      <c r="JX53" s="31">
        <v>27.2</v>
      </c>
      <c r="JY53" s="31">
        <v>25.8</v>
      </c>
      <c r="JZ53" s="31">
        <v>23.9</v>
      </c>
      <c r="KA53" s="31">
        <v>21.8</v>
      </c>
      <c r="KB53" s="31">
        <v>20.5</v>
      </c>
      <c r="KC53" s="31">
        <v>19.399999999999999</v>
      </c>
      <c r="KD53" s="31">
        <v>18.899999999999999</v>
      </c>
    </row>
    <row r="54" spans="5:290" x14ac:dyDescent="0.3">
      <c r="E54" s="32">
        <v>42853</v>
      </c>
      <c r="F54" s="31">
        <v>5</v>
      </c>
      <c r="G54" s="31">
        <v>6.2</v>
      </c>
      <c r="H54" s="31">
        <v>6</v>
      </c>
      <c r="I54" s="31">
        <v>7.1</v>
      </c>
      <c r="J54" s="31">
        <v>8.1999999999999993</v>
      </c>
      <c r="K54" s="31">
        <v>9.3000000000000007</v>
      </c>
      <c r="L54" s="31">
        <v>11.2</v>
      </c>
      <c r="M54" s="31">
        <v>13.3</v>
      </c>
      <c r="N54" s="31">
        <v>16.3</v>
      </c>
      <c r="O54" s="31">
        <v>17.600000000000001</v>
      </c>
      <c r="P54" s="31">
        <v>17.600000000000001</v>
      </c>
      <c r="Q54" s="31">
        <v>16.399999999999999</v>
      </c>
      <c r="R54" s="31">
        <v>14.3</v>
      </c>
      <c r="S54" s="31">
        <v>13.1</v>
      </c>
      <c r="T54" s="31">
        <v>12.7</v>
      </c>
      <c r="U54" s="31">
        <v>12.4</v>
      </c>
      <c r="V54" s="31">
        <v>11.9</v>
      </c>
      <c r="X54" s="31">
        <v>5</v>
      </c>
      <c r="Y54" s="31">
        <v>6.2</v>
      </c>
      <c r="Z54" s="31">
        <v>6</v>
      </c>
      <c r="AA54" s="31">
        <v>7.1</v>
      </c>
      <c r="AB54" s="31">
        <v>8.1999999999999993</v>
      </c>
      <c r="AC54" s="31">
        <v>9.3000000000000007</v>
      </c>
      <c r="AD54" s="31">
        <v>11.2</v>
      </c>
      <c r="AE54" s="31">
        <v>13.3</v>
      </c>
      <c r="AF54" s="31">
        <v>16.3</v>
      </c>
      <c r="AG54" s="31">
        <v>17.600000000000001</v>
      </c>
      <c r="AH54" s="31">
        <v>17.600000000000001</v>
      </c>
      <c r="AI54" s="31">
        <v>16.399999999999999</v>
      </c>
      <c r="AJ54" s="31">
        <v>14.3</v>
      </c>
      <c r="AK54" s="31">
        <v>13.1</v>
      </c>
      <c r="AL54" s="31">
        <v>12.7</v>
      </c>
      <c r="AM54" s="31">
        <v>12.4</v>
      </c>
      <c r="AN54" s="31">
        <v>11.9</v>
      </c>
      <c r="AP54" s="31">
        <v>5</v>
      </c>
      <c r="AQ54" s="31">
        <v>6.2</v>
      </c>
      <c r="AR54" s="31">
        <v>6</v>
      </c>
      <c r="AS54" s="31">
        <v>7.1</v>
      </c>
      <c r="AT54" s="31">
        <v>8.1999999999999993</v>
      </c>
      <c r="AU54" s="31">
        <v>9.3000000000000007</v>
      </c>
      <c r="AV54" s="31">
        <v>11.2</v>
      </c>
      <c r="AW54" s="31">
        <v>13.3</v>
      </c>
      <c r="AX54" s="31">
        <v>16.3</v>
      </c>
      <c r="AY54" s="31">
        <v>17.600000000000001</v>
      </c>
      <c r="AZ54" s="31">
        <v>17.600000000000001</v>
      </c>
      <c r="BA54" s="31">
        <v>16.399999999999999</v>
      </c>
      <c r="BB54" s="31">
        <v>14.3</v>
      </c>
      <c r="BC54" s="31">
        <v>13.1</v>
      </c>
      <c r="BD54" s="31">
        <v>12.7</v>
      </c>
      <c r="BE54" s="31">
        <v>12.4</v>
      </c>
      <c r="BF54" s="31">
        <v>11.9</v>
      </c>
      <c r="BH54" s="31">
        <v>7</v>
      </c>
      <c r="BI54" s="31">
        <v>8.9</v>
      </c>
      <c r="BJ54" s="31">
        <v>9.1</v>
      </c>
      <c r="BK54" s="31">
        <v>10.1</v>
      </c>
      <c r="BL54" s="31">
        <v>11</v>
      </c>
      <c r="BM54" s="31">
        <v>11.9</v>
      </c>
      <c r="BN54" s="31">
        <v>13.5</v>
      </c>
      <c r="BO54" s="31">
        <v>15.2</v>
      </c>
      <c r="BP54" s="31">
        <v>17.399999999999999</v>
      </c>
      <c r="BQ54" s="31">
        <v>18.3</v>
      </c>
      <c r="BR54" s="31">
        <v>18.100000000000001</v>
      </c>
      <c r="BS54" s="31">
        <v>16.899999999999999</v>
      </c>
      <c r="BT54" s="31">
        <v>15.3</v>
      </c>
      <c r="BU54" s="31">
        <v>14.1</v>
      </c>
      <c r="BV54" s="31">
        <v>13.8</v>
      </c>
      <c r="BW54" s="31">
        <v>13.5</v>
      </c>
      <c r="BX54" s="31">
        <v>13</v>
      </c>
      <c r="BZ54" s="31">
        <v>11.8</v>
      </c>
      <c r="CA54" s="31">
        <v>14.1</v>
      </c>
      <c r="CB54" s="31">
        <v>14.1</v>
      </c>
      <c r="CC54" s="31">
        <v>14.6</v>
      </c>
      <c r="CD54" s="31">
        <v>15.3</v>
      </c>
      <c r="CE54" s="31">
        <v>16.2</v>
      </c>
      <c r="CF54" s="31">
        <v>17.399999999999999</v>
      </c>
      <c r="CG54" s="31">
        <v>18.899999999999999</v>
      </c>
      <c r="CH54" s="31">
        <v>20.2</v>
      </c>
      <c r="CI54" s="31">
        <v>20.399999999999999</v>
      </c>
      <c r="CJ54" s="31">
        <v>19.899999999999999</v>
      </c>
      <c r="CK54" s="31">
        <v>18.600000000000001</v>
      </c>
      <c r="CL54" s="31">
        <v>16.899999999999999</v>
      </c>
      <c r="CM54" s="31">
        <v>15.7</v>
      </c>
      <c r="CN54" s="31">
        <v>15.6</v>
      </c>
      <c r="CO54" s="31">
        <v>15.2</v>
      </c>
      <c r="CP54" s="31">
        <v>14.6</v>
      </c>
      <c r="CQ54" s="31">
        <v>15.2</v>
      </c>
      <c r="CR54" s="31">
        <v>14.6</v>
      </c>
      <c r="CT54" s="31">
        <v>18.8</v>
      </c>
      <c r="CU54" s="31">
        <v>20.8</v>
      </c>
      <c r="CV54" s="31">
        <v>21.2</v>
      </c>
      <c r="CW54" s="31">
        <v>21.1</v>
      </c>
      <c r="CX54" s="31">
        <v>21.5</v>
      </c>
      <c r="CY54" s="31">
        <v>22.1</v>
      </c>
      <c r="CZ54" s="31">
        <v>22.6</v>
      </c>
      <c r="DA54" s="31">
        <v>23.1</v>
      </c>
      <c r="DB54" s="31">
        <v>23.6</v>
      </c>
      <c r="DC54" s="31">
        <v>23.2</v>
      </c>
      <c r="DD54" s="31">
        <v>22.4</v>
      </c>
      <c r="DE54" s="31">
        <v>20.7</v>
      </c>
      <c r="DF54" s="31">
        <v>18.899999999999999</v>
      </c>
      <c r="DG54" s="31">
        <v>17.899999999999999</v>
      </c>
      <c r="DH54" s="31">
        <v>17.8</v>
      </c>
      <c r="DI54" s="31">
        <v>17.399999999999999</v>
      </c>
      <c r="DJ54" s="31">
        <v>16.7</v>
      </c>
      <c r="DK54" s="31">
        <v>17.399999999999999</v>
      </c>
      <c r="DL54" s="31">
        <v>16.7</v>
      </c>
      <c r="DN54" s="31">
        <v>27</v>
      </c>
      <c r="DO54" s="31">
        <v>29.4</v>
      </c>
      <c r="DP54" s="31">
        <v>29.9</v>
      </c>
      <c r="DQ54" s="31">
        <v>29.2</v>
      </c>
      <c r="DR54" s="31">
        <v>29.2</v>
      </c>
      <c r="DS54" s="31">
        <v>29.2</v>
      </c>
      <c r="DT54" s="31">
        <v>29.1</v>
      </c>
      <c r="DU54" s="31">
        <v>28.8</v>
      </c>
      <c r="DV54" s="31">
        <v>28.2</v>
      </c>
      <c r="DW54" s="31">
        <v>26.9</v>
      </c>
      <c r="DX54" s="31">
        <v>25.7</v>
      </c>
      <c r="DY54" s="31">
        <v>23.4</v>
      </c>
      <c r="DZ54" s="31">
        <v>21.6</v>
      </c>
      <c r="EA54" s="31">
        <v>20.8</v>
      </c>
      <c r="EB54" s="31">
        <v>20.9</v>
      </c>
      <c r="EC54" s="31">
        <v>20.3</v>
      </c>
      <c r="ED54" s="31">
        <v>19.7</v>
      </c>
      <c r="EE54" s="31">
        <v>20.3</v>
      </c>
      <c r="EF54" s="31">
        <v>19.7</v>
      </c>
      <c r="EH54" s="31">
        <v>27.4</v>
      </c>
      <c r="EI54" s="31">
        <v>30.2</v>
      </c>
      <c r="EJ54" s="31">
        <v>30.3</v>
      </c>
      <c r="EK54" s="31">
        <v>29.9</v>
      </c>
      <c r="EL54" s="31">
        <v>29.9</v>
      </c>
      <c r="EM54" s="31">
        <v>29.6</v>
      </c>
      <c r="EN54" s="31">
        <v>29.2</v>
      </c>
      <c r="EO54" s="31">
        <v>28.9</v>
      </c>
      <c r="EP54" s="31">
        <v>28.1</v>
      </c>
      <c r="EQ54" s="31">
        <v>26.7</v>
      </c>
      <c r="ER54" s="31">
        <v>25.6</v>
      </c>
      <c r="ES54" s="31">
        <v>23.5</v>
      </c>
      <c r="ET54" s="31">
        <v>21.8</v>
      </c>
      <c r="EU54" s="31">
        <v>21.1</v>
      </c>
      <c r="EV54" s="31">
        <v>21.2</v>
      </c>
      <c r="EW54" s="31">
        <v>20.5</v>
      </c>
      <c r="EX54" s="31">
        <v>19.8</v>
      </c>
      <c r="EY54" s="31">
        <v>27</v>
      </c>
      <c r="EZ54" s="31">
        <v>30</v>
      </c>
      <c r="FA54" s="31">
        <v>30.3</v>
      </c>
      <c r="FB54" s="31">
        <v>29.6</v>
      </c>
      <c r="FC54" s="31">
        <v>29.9</v>
      </c>
      <c r="FD54" s="31">
        <v>29.9</v>
      </c>
      <c r="FE54" s="31">
        <v>29.5</v>
      </c>
      <c r="FF54" s="31">
        <v>29</v>
      </c>
      <c r="FG54" s="31">
        <v>28</v>
      </c>
      <c r="FH54" s="31">
        <v>26.6</v>
      </c>
      <c r="FI54" s="31">
        <v>25.6</v>
      </c>
      <c r="FJ54" s="31">
        <v>23.6</v>
      </c>
      <c r="FK54" s="31">
        <v>22.1</v>
      </c>
      <c r="FL54" s="31">
        <v>21.5</v>
      </c>
      <c r="FM54" s="31">
        <v>21.4</v>
      </c>
      <c r="FN54" s="31">
        <v>20.6</v>
      </c>
      <c r="FO54" s="31">
        <v>19.8</v>
      </c>
      <c r="FP54" s="31">
        <v>26.3</v>
      </c>
      <c r="FQ54" s="31">
        <v>29.4</v>
      </c>
      <c r="FR54" s="31">
        <v>29.8</v>
      </c>
      <c r="FS54" s="31">
        <v>29.6</v>
      </c>
      <c r="FT54" s="31">
        <v>30.1</v>
      </c>
      <c r="FU54" s="31">
        <v>30.1</v>
      </c>
      <c r="FV54" s="31">
        <v>29.6</v>
      </c>
      <c r="FW54" s="31">
        <v>29.1</v>
      </c>
      <c r="FX54" s="31">
        <v>28</v>
      </c>
      <c r="FY54" s="31">
        <v>26.7</v>
      </c>
      <c r="FZ54" s="31">
        <v>25.6</v>
      </c>
      <c r="GA54" s="31">
        <v>23.9</v>
      </c>
      <c r="GB54" s="31">
        <v>22.4</v>
      </c>
      <c r="GC54" s="31">
        <v>21.8</v>
      </c>
      <c r="GD54" s="31">
        <v>21.6</v>
      </c>
      <c r="GE54" s="31">
        <v>20.6</v>
      </c>
      <c r="GF54" s="31">
        <v>19.8</v>
      </c>
      <c r="GG54" s="31">
        <v>25.5</v>
      </c>
      <c r="GH54" s="31">
        <v>28.6</v>
      </c>
      <c r="GI54" s="31">
        <v>29.3</v>
      </c>
      <c r="GJ54" s="31">
        <v>29.3</v>
      </c>
      <c r="GK54" s="31">
        <v>29.9</v>
      </c>
      <c r="GL54" s="31">
        <v>30</v>
      </c>
      <c r="GM54" s="31">
        <v>29.4</v>
      </c>
      <c r="GN54" s="31">
        <v>29</v>
      </c>
      <c r="GO54" s="31">
        <v>27.8</v>
      </c>
      <c r="GP54" s="31">
        <v>26.7</v>
      </c>
      <c r="GQ54" s="31">
        <v>25.6</v>
      </c>
      <c r="GR54" s="31">
        <v>24.2</v>
      </c>
      <c r="GS54" s="31">
        <v>22.8</v>
      </c>
      <c r="GT54" s="31">
        <v>22.2</v>
      </c>
      <c r="GU54" s="31">
        <v>21.8</v>
      </c>
      <c r="GV54" s="31">
        <v>20.9</v>
      </c>
      <c r="GW54" s="31">
        <v>20</v>
      </c>
      <c r="GX54" s="31">
        <v>25.4</v>
      </c>
      <c r="GY54" s="31">
        <v>28</v>
      </c>
      <c r="GZ54" s="31">
        <v>28.5</v>
      </c>
      <c r="HA54" s="31">
        <v>29.3</v>
      </c>
      <c r="HB54" s="31">
        <v>29.5</v>
      </c>
      <c r="HC54" s="31">
        <v>29.6</v>
      </c>
      <c r="HD54" s="31">
        <v>29.3</v>
      </c>
      <c r="HE54" s="31">
        <v>28.8</v>
      </c>
      <c r="HF54" s="31">
        <v>27.7</v>
      </c>
      <c r="HG54" s="31">
        <v>26.7</v>
      </c>
      <c r="HH54" s="31">
        <v>25.8</v>
      </c>
      <c r="HI54" s="31">
        <v>24.4</v>
      </c>
      <c r="HJ54" s="31">
        <v>23.2</v>
      </c>
      <c r="HK54" s="31">
        <v>22.7</v>
      </c>
      <c r="HL54" s="31">
        <v>22.2</v>
      </c>
      <c r="HM54" s="31">
        <v>21.2</v>
      </c>
      <c r="HN54" s="31">
        <v>20.2</v>
      </c>
      <c r="HO54" s="31">
        <v>24.8</v>
      </c>
      <c r="HP54" s="31">
        <v>27</v>
      </c>
      <c r="HQ54" s="31">
        <v>27.7</v>
      </c>
      <c r="HR54" s="31">
        <v>28.4</v>
      </c>
      <c r="HS54" s="31">
        <v>28.6</v>
      </c>
      <c r="HT54" s="31">
        <v>28.7</v>
      </c>
      <c r="HU54" s="31">
        <v>28.5</v>
      </c>
      <c r="HV54" s="31">
        <v>28</v>
      </c>
      <c r="HW54" s="31">
        <v>26.9</v>
      </c>
      <c r="HX54" s="31">
        <v>26</v>
      </c>
      <c r="HY54" s="31">
        <v>25.4</v>
      </c>
      <c r="HZ54" s="31">
        <v>24.1</v>
      </c>
      <c r="IA54" s="31">
        <v>23</v>
      </c>
      <c r="IB54" s="31">
        <v>22.2</v>
      </c>
      <c r="IC54" s="31">
        <v>21.5</v>
      </c>
      <c r="ID54" s="31">
        <v>20.7</v>
      </c>
      <c r="IE54" s="31">
        <v>20.2</v>
      </c>
      <c r="IF54" s="31">
        <v>25.8</v>
      </c>
      <c r="IG54" s="31">
        <v>28.1</v>
      </c>
      <c r="IH54" s="31">
        <v>28.9</v>
      </c>
      <c r="II54" s="31">
        <v>29.3</v>
      </c>
      <c r="IJ54" s="31">
        <v>29.4</v>
      </c>
      <c r="IK54" s="31">
        <v>29.5</v>
      </c>
      <c r="IL54" s="31">
        <v>29.3</v>
      </c>
      <c r="IM54" s="31">
        <v>29</v>
      </c>
      <c r="IN54" s="31">
        <v>28</v>
      </c>
      <c r="IO54" s="31">
        <v>27.1</v>
      </c>
      <c r="IP54" s="31">
        <v>26.5</v>
      </c>
      <c r="IQ54" s="31">
        <v>25.2</v>
      </c>
      <c r="IR54" s="31">
        <v>23.8</v>
      </c>
      <c r="IS54" s="31">
        <v>22.3</v>
      </c>
      <c r="IT54" s="31">
        <v>21.2</v>
      </c>
      <c r="IU54" s="31">
        <v>20.5</v>
      </c>
      <c r="IV54" s="31">
        <v>20.3</v>
      </c>
      <c r="IW54" s="31">
        <v>26</v>
      </c>
      <c r="IX54" s="31">
        <v>28.1</v>
      </c>
      <c r="IY54" s="31">
        <v>28.7</v>
      </c>
      <c r="IZ54" s="31">
        <v>28.9</v>
      </c>
      <c r="JA54" s="31">
        <v>29</v>
      </c>
      <c r="JB54" s="31">
        <v>29.1</v>
      </c>
      <c r="JC54" s="31">
        <v>29</v>
      </c>
      <c r="JD54" s="31">
        <v>28.8</v>
      </c>
      <c r="JE54" s="31">
        <v>27.8</v>
      </c>
      <c r="JF54" s="31">
        <v>26.9</v>
      </c>
      <c r="JG54" s="31">
        <v>26.2</v>
      </c>
      <c r="JH54" s="31">
        <v>24.9</v>
      </c>
      <c r="JI54" s="31">
        <v>23.5</v>
      </c>
      <c r="JJ54" s="31">
        <v>21.8</v>
      </c>
      <c r="JK54" s="31">
        <v>20.7</v>
      </c>
      <c r="JL54" s="31">
        <v>20.100000000000001</v>
      </c>
      <c r="JM54" s="31">
        <v>19.600000000000001</v>
      </c>
      <c r="JN54" s="31">
        <v>26.3</v>
      </c>
      <c r="JO54" s="31">
        <v>28.3</v>
      </c>
      <c r="JP54" s="31">
        <v>28.4</v>
      </c>
      <c r="JQ54" s="31">
        <v>28.7</v>
      </c>
      <c r="JR54" s="31">
        <v>28.8</v>
      </c>
      <c r="JS54" s="31">
        <v>28.9</v>
      </c>
      <c r="JT54" s="31">
        <v>28.7</v>
      </c>
      <c r="JU54" s="31">
        <v>28.5</v>
      </c>
      <c r="JV54" s="31">
        <v>27.8</v>
      </c>
      <c r="JW54" s="31">
        <v>27</v>
      </c>
      <c r="JX54" s="31">
        <v>26.3</v>
      </c>
      <c r="JY54" s="31">
        <v>25</v>
      </c>
      <c r="JZ54" s="31">
        <v>23.3</v>
      </c>
      <c r="KA54" s="31">
        <v>21.4</v>
      </c>
      <c r="KB54" s="31">
        <v>20.3</v>
      </c>
      <c r="KC54" s="31">
        <v>19.5</v>
      </c>
      <c r="KD54" s="31">
        <v>19</v>
      </c>
    </row>
    <row r="55" spans="5:290" x14ac:dyDescent="0.3">
      <c r="E55" s="32">
        <v>42886</v>
      </c>
      <c r="F55" s="31">
        <v>5.4</v>
      </c>
      <c r="G55" s="31">
        <v>5.0999999999999996</v>
      </c>
      <c r="H55" s="31">
        <v>5.3</v>
      </c>
      <c r="I55" s="31">
        <v>6.8</v>
      </c>
      <c r="J55" s="31">
        <v>8.1</v>
      </c>
      <c r="K55" s="31">
        <v>9</v>
      </c>
      <c r="L55" s="31">
        <v>10.8</v>
      </c>
      <c r="M55" s="31">
        <v>12.4</v>
      </c>
      <c r="N55" s="31">
        <v>15.5</v>
      </c>
      <c r="O55" s="31">
        <v>16.8</v>
      </c>
      <c r="P55" s="31">
        <v>16.899999999999999</v>
      </c>
      <c r="Q55" s="31">
        <v>15.8</v>
      </c>
      <c r="R55" s="31">
        <v>14</v>
      </c>
      <c r="S55" s="31">
        <v>12.8</v>
      </c>
      <c r="T55" s="31">
        <v>12.5</v>
      </c>
      <c r="U55" s="31">
        <v>12.2</v>
      </c>
      <c r="V55" s="31">
        <v>11.7</v>
      </c>
      <c r="X55" s="31">
        <v>5.4</v>
      </c>
      <c r="Y55" s="31">
        <v>5.0999999999999996</v>
      </c>
      <c r="Z55" s="31">
        <v>5.3</v>
      </c>
      <c r="AA55" s="31">
        <v>6.8</v>
      </c>
      <c r="AB55" s="31">
        <v>8.1</v>
      </c>
      <c r="AC55" s="31">
        <v>9</v>
      </c>
      <c r="AD55" s="31">
        <v>10.8</v>
      </c>
      <c r="AE55" s="31">
        <v>12.4</v>
      </c>
      <c r="AF55" s="31">
        <v>15.5</v>
      </c>
      <c r="AG55" s="31">
        <v>16.8</v>
      </c>
      <c r="AH55" s="31">
        <v>16.899999999999999</v>
      </c>
      <c r="AI55" s="31">
        <v>15.8</v>
      </c>
      <c r="AJ55" s="31">
        <v>14</v>
      </c>
      <c r="AK55" s="31">
        <v>12.8</v>
      </c>
      <c r="AL55" s="31">
        <v>12.5</v>
      </c>
      <c r="AM55" s="31">
        <v>12.2</v>
      </c>
      <c r="AN55" s="31">
        <v>11.7</v>
      </c>
      <c r="AP55" s="31">
        <v>5.4</v>
      </c>
      <c r="AQ55" s="31">
        <v>5.0999999999999996</v>
      </c>
      <c r="AR55" s="31">
        <v>5.3</v>
      </c>
      <c r="AS55" s="31">
        <v>6.8</v>
      </c>
      <c r="AT55" s="31">
        <v>8.1</v>
      </c>
      <c r="AU55" s="31">
        <v>9</v>
      </c>
      <c r="AV55" s="31">
        <v>10.8</v>
      </c>
      <c r="AW55" s="31">
        <v>12.4</v>
      </c>
      <c r="AX55" s="31">
        <v>15.5</v>
      </c>
      <c r="AY55" s="31">
        <v>16.8</v>
      </c>
      <c r="AZ55" s="31">
        <v>16.899999999999999</v>
      </c>
      <c r="BA55" s="31">
        <v>15.8</v>
      </c>
      <c r="BB55" s="31">
        <v>14</v>
      </c>
      <c r="BC55" s="31">
        <v>12.8</v>
      </c>
      <c r="BD55" s="31">
        <v>12.5</v>
      </c>
      <c r="BE55" s="31">
        <v>12.2</v>
      </c>
      <c r="BF55" s="31">
        <v>11.7</v>
      </c>
      <c r="BH55" s="31">
        <v>7.3</v>
      </c>
      <c r="BI55" s="31">
        <v>7.3</v>
      </c>
      <c r="BJ55" s="31">
        <v>7.9</v>
      </c>
      <c r="BK55" s="31">
        <v>9.5</v>
      </c>
      <c r="BL55" s="31">
        <v>10.6</v>
      </c>
      <c r="BM55" s="31">
        <v>11.7</v>
      </c>
      <c r="BN55" s="31">
        <v>13.1</v>
      </c>
      <c r="BO55" s="31">
        <v>14.5</v>
      </c>
      <c r="BP55" s="31">
        <v>16.7</v>
      </c>
      <c r="BQ55" s="31">
        <v>17.3</v>
      </c>
      <c r="BR55" s="31">
        <v>17.2</v>
      </c>
      <c r="BS55" s="31">
        <v>16.3</v>
      </c>
      <c r="BT55" s="31">
        <v>14.9</v>
      </c>
      <c r="BU55" s="31">
        <v>13.8</v>
      </c>
      <c r="BV55" s="31">
        <v>13.6</v>
      </c>
      <c r="BW55" s="31">
        <v>13.3</v>
      </c>
      <c r="BX55" s="31">
        <v>12.8</v>
      </c>
      <c r="BZ55" s="31">
        <v>11.1</v>
      </c>
      <c r="CA55" s="31">
        <v>11.3</v>
      </c>
      <c r="CB55" s="31">
        <v>11.8</v>
      </c>
      <c r="CC55" s="31">
        <v>13.5</v>
      </c>
      <c r="CD55" s="31">
        <v>14.6</v>
      </c>
      <c r="CE55" s="31">
        <v>15.5</v>
      </c>
      <c r="CF55" s="31">
        <v>16.600000000000001</v>
      </c>
      <c r="CG55" s="31">
        <v>18</v>
      </c>
      <c r="CH55" s="31">
        <v>19.3</v>
      </c>
      <c r="CI55" s="31">
        <v>19.5</v>
      </c>
      <c r="CJ55" s="31">
        <v>19.100000000000001</v>
      </c>
      <c r="CK55" s="31">
        <v>17.899999999999999</v>
      </c>
      <c r="CL55" s="31">
        <v>16.399999999999999</v>
      </c>
      <c r="CM55" s="31">
        <v>15.4</v>
      </c>
      <c r="CN55" s="31">
        <v>15.3</v>
      </c>
      <c r="CO55" s="31">
        <v>15</v>
      </c>
      <c r="CP55" s="31">
        <v>14.4</v>
      </c>
      <c r="CQ55" s="31">
        <v>15</v>
      </c>
      <c r="CR55" s="31">
        <v>14.4</v>
      </c>
      <c r="CT55" s="31">
        <v>16.8</v>
      </c>
      <c r="CU55" s="31">
        <v>16.399999999999999</v>
      </c>
      <c r="CV55" s="31">
        <v>17.100000000000001</v>
      </c>
      <c r="CW55" s="31">
        <v>19.2</v>
      </c>
      <c r="CX55" s="31">
        <v>20.100000000000001</v>
      </c>
      <c r="CY55" s="31">
        <v>20.6</v>
      </c>
      <c r="CZ55" s="31">
        <v>21.4</v>
      </c>
      <c r="DA55" s="31">
        <v>22.1</v>
      </c>
      <c r="DB55" s="31">
        <v>22.5</v>
      </c>
      <c r="DC55" s="31">
        <v>22.2</v>
      </c>
      <c r="DD55" s="31">
        <v>21.6</v>
      </c>
      <c r="DE55" s="31">
        <v>19.899999999999999</v>
      </c>
      <c r="DF55" s="31">
        <v>18.399999999999999</v>
      </c>
      <c r="DG55" s="31">
        <v>17.5</v>
      </c>
      <c r="DH55" s="31">
        <v>17.5</v>
      </c>
      <c r="DI55" s="31">
        <v>17.2</v>
      </c>
      <c r="DJ55" s="31">
        <v>16.600000000000001</v>
      </c>
      <c r="DK55" s="31">
        <v>17.2</v>
      </c>
      <c r="DL55" s="31">
        <v>16.600000000000001</v>
      </c>
      <c r="DN55" s="31">
        <v>22.7</v>
      </c>
      <c r="DO55" s="31">
        <v>23.4</v>
      </c>
      <c r="DP55" s="31">
        <v>24.1</v>
      </c>
      <c r="DQ55" s="31">
        <v>25.9</v>
      </c>
      <c r="DR55" s="31">
        <v>26.7</v>
      </c>
      <c r="DS55" s="31">
        <v>27</v>
      </c>
      <c r="DT55" s="31">
        <v>26.9</v>
      </c>
      <c r="DU55" s="31">
        <v>27.1</v>
      </c>
      <c r="DV55" s="31">
        <v>26.7</v>
      </c>
      <c r="DW55" s="31">
        <v>25.8</v>
      </c>
      <c r="DX55" s="31">
        <v>24.7</v>
      </c>
      <c r="DY55" s="31">
        <v>22.6</v>
      </c>
      <c r="DZ55" s="31">
        <v>21</v>
      </c>
      <c r="EA55" s="31">
        <v>20.3</v>
      </c>
      <c r="EB55" s="31">
        <v>20.399999999999999</v>
      </c>
      <c r="EC55" s="31">
        <v>20.100000000000001</v>
      </c>
      <c r="ED55" s="31">
        <v>19.5</v>
      </c>
      <c r="EE55" s="31">
        <v>20.100000000000001</v>
      </c>
      <c r="EF55" s="31">
        <v>19.5</v>
      </c>
      <c r="EH55" s="31">
        <v>23.3</v>
      </c>
      <c r="EI55" s="31">
        <v>24.6</v>
      </c>
      <c r="EJ55" s="31">
        <v>24.8</v>
      </c>
      <c r="EK55" s="31">
        <v>26.6</v>
      </c>
      <c r="EL55" s="31">
        <v>27.5</v>
      </c>
      <c r="EM55" s="31">
        <v>27.3</v>
      </c>
      <c r="EN55" s="31">
        <v>26.9</v>
      </c>
      <c r="EO55" s="31">
        <v>27</v>
      </c>
      <c r="EP55" s="31">
        <v>26.4</v>
      </c>
      <c r="EQ55" s="31">
        <v>25.4</v>
      </c>
      <c r="ER55" s="31">
        <v>24.5</v>
      </c>
      <c r="ES55" s="31">
        <v>22.6</v>
      </c>
      <c r="ET55" s="31">
        <v>21.2</v>
      </c>
      <c r="EU55" s="31">
        <v>20.7</v>
      </c>
      <c r="EV55" s="31">
        <v>20.8</v>
      </c>
      <c r="EW55" s="31">
        <v>20.3</v>
      </c>
      <c r="EX55" s="31">
        <v>19.600000000000001</v>
      </c>
      <c r="EY55" s="31">
        <v>23</v>
      </c>
      <c r="EZ55" s="31">
        <v>24.6</v>
      </c>
      <c r="FA55" s="31">
        <v>24.7</v>
      </c>
      <c r="FB55" s="31">
        <v>26.4</v>
      </c>
      <c r="FC55" s="31">
        <v>27.5</v>
      </c>
      <c r="FD55" s="31">
        <v>27.4</v>
      </c>
      <c r="FE55" s="31">
        <v>27.2</v>
      </c>
      <c r="FF55" s="31">
        <v>27</v>
      </c>
      <c r="FG55" s="31">
        <v>26.1</v>
      </c>
      <c r="FH55" s="31">
        <v>25.2</v>
      </c>
      <c r="FI55" s="31">
        <v>24.5</v>
      </c>
      <c r="FJ55" s="31">
        <v>22.8</v>
      </c>
      <c r="FK55" s="31">
        <v>21.5</v>
      </c>
      <c r="FL55" s="31">
        <v>21</v>
      </c>
      <c r="FM55" s="31">
        <v>21.1</v>
      </c>
      <c r="FN55" s="31">
        <v>20.399999999999999</v>
      </c>
      <c r="FO55" s="31">
        <v>19.8</v>
      </c>
      <c r="FP55" s="31">
        <v>22.8</v>
      </c>
      <c r="FQ55" s="31">
        <v>24.3</v>
      </c>
      <c r="FR55" s="31">
        <v>24.7</v>
      </c>
      <c r="FS55" s="31">
        <v>26.5</v>
      </c>
      <c r="FT55" s="31">
        <v>27.8</v>
      </c>
      <c r="FU55" s="31">
        <v>27.8</v>
      </c>
      <c r="FV55" s="31">
        <v>27.4</v>
      </c>
      <c r="FW55" s="31">
        <v>27.1</v>
      </c>
      <c r="FX55" s="31">
        <v>26.1</v>
      </c>
      <c r="FY55" s="31">
        <v>25.3</v>
      </c>
      <c r="FZ55" s="31">
        <v>24.5</v>
      </c>
      <c r="GA55" s="31">
        <v>22.9</v>
      </c>
      <c r="GB55" s="31">
        <v>21.7</v>
      </c>
      <c r="GC55" s="31">
        <v>21.4</v>
      </c>
      <c r="GD55" s="31">
        <v>21.3</v>
      </c>
      <c r="GE55" s="31">
        <v>20.5</v>
      </c>
      <c r="GF55" s="31">
        <v>19.8</v>
      </c>
      <c r="GG55" s="31">
        <v>22.5</v>
      </c>
      <c r="GH55" s="31">
        <v>23.9</v>
      </c>
      <c r="GI55" s="31">
        <v>24.5</v>
      </c>
      <c r="GJ55" s="31">
        <v>26.4</v>
      </c>
      <c r="GK55" s="31">
        <v>27.6</v>
      </c>
      <c r="GL55" s="31">
        <v>27.8</v>
      </c>
      <c r="GM55" s="31">
        <v>27.3</v>
      </c>
      <c r="GN55" s="31">
        <v>27</v>
      </c>
      <c r="GO55" s="31">
        <v>26.1</v>
      </c>
      <c r="GP55" s="31">
        <v>25.3</v>
      </c>
      <c r="GQ55" s="31">
        <v>24.5</v>
      </c>
      <c r="GR55" s="31">
        <v>23.2</v>
      </c>
      <c r="GS55" s="31">
        <v>22</v>
      </c>
      <c r="GT55" s="31">
        <v>21.8</v>
      </c>
      <c r="GU55" s="31">
        <v>21.6</v>
      </c>
      <c r="GV55" s="31">
        <v>20.8</v>
      </c>
      <c r="GW55" s="31">
        <v>19.899999999999999</v>
      </c>
      <c r="GX55" s="31">
        <v>23</v>
      </c>
      <c r="GY55" s="31">
        <v>23.5</v>
      </c>
      <c r="GZ55" s="31">
        <v>24</v>
      </c>
      <c r="HA55" s="31">
        <v>26.3</v>
      </c>
      <c r="HB55" s="31">
        <v>27.1</v>
      </c>
      <c r="HC55" s="31">
        <v>27.4</v>
      </c>
      <c r="HD55" s="31">
        <v>27.4</v>
      </c>
      <c r="HE55" s="31">
        <v>26.9</v>
      </c>
      <c r="HF55" s="31">
        <v>26.1</v>
      </c>
      <c r="HG55" s="31">
        <v>25.4</v>
      </c>
      <c r="HH55" s="31">
        <v>24.8</v>
      </c>
      <c r="HI55" s="31">
        <v>23.4</v>
      </c>
      <c r="HJ55" s="31">
        <v>22.4</v>
      </c>
      <c r="HK55" s="31">
        <v>22.2</v>
      </c>
      <c r="HL55" s="31">
        <v>22</v>
      </c>
      <c r="HM55" s="31">
        <v>21.2</v>
      </c>
      <c r="HN55" s="31">
        <v>20.3</v>
      </c>
      <c r="HO55" s="31">
        <v>22</v>
      </c>
      <c r="HP55" s="31">
        <v>22.5</v>
      </c>
      <c r="HQ55" s="31">
        <v>23</v>
      </c>
      <c r="HR55" s="31">
        <v>25</v>
      </c>
      <c r="HS55" s="31">
        <v>26</v>
      </c>
      <c r="HT55" s="31">
        <v>26.2</v>
      </c>
      <c r="HU55" s="31">
        <v>26.3</v>
      </c>
      <c r="HV55" s="31">
        <v>25.9</v>
      </c>
      <c r="HW55" s="31">
        <v>25.2</v>
      </c>
      <c r="HX55" s="31">
        <v>24.6</v>
      </c>
      <c r="HY55" s="31">
        <v>24.1</v>
      </c>
      <c r="HZ55" s="31">
        <v>23</v>
      </c>
      <c r="IA55" s="31">
        <v>22.3</v>
      </c>
      <c r="IB55" s="31">
        <v>21.8</v>
      </c>
      <c r="IC55" s="31">
        <v>21.5</v>
      </c>
      <c r="ID55" s="31">
        <v>20.8</v>
      </c>
      <c r="IE55" s="31">
        <v>20.3</v>
      </c>
      <c r="IF55" s="31">
        <v>22.5</v>
      </c>
      <c r="IG55" s="31">
        <v>23.1</v>
      </c>
      <c r="IH55" s="31">
        <v>23.6</v>
      </c>
      <c r="II55" s="31">
        <v>25.7</v>
      </c>
      <c r="IJ55" s="31">
        <v>26.6</v>
      </c>
      <c r="IK55" s="31">
        <v>26.8</v>
      </c>
      <c r="IL55" s="31">
        <v>26.9</v>
      </c>
      <c r="IM55" s="31">
        <v>26.6</v>
      </c>
      <c r="IN55" s="31">
        <v>26</v>
      </c>
      <c r="IO55" s="31">
        <v>25.5</v>
      </c>
      <c r="IP55" s="31">
        <v>25</v>
      </c>
      <c r="IQ55" s="31">
        <v>23.8</v>
      </c>
      <c r="IR55" s="31">
        <v>23</v>
      </c>
      <c r="IS55" s="31">
        <v>22.1</v>
      </c>
      <c r="IT55" s="31">
        <v>21.4</v>
      </c>
      <c r="IU55" s="31">
        <v>20.8</v>
      </c>
      <c r="IV55" s="31">
        <v>20.7</v>
      </c>
      <c r="IW55" s="31">
        <v>22.3</v>
      </c>
      <c r="IX55" s="31">
        <v>22.8</v>
      </c>
      <c r="IY55" s="31">
        <v>23.4</v>
      </c>
      <c r="IZ55" s="31">
        <v>25.3</v>
      </c>
      <c r="JA55" s="31">
        <v>26</v>
      </c>
      <c r="JB55" s="31">
        <v>26.4</v>
      </c>
      <c r="JC55" s="31">
        <v>26.5</v>
      </c>
      <c r="JD55" s="31">
        <v>26.3</v>
      </c>
      <c r="JE55" s="31">
        <v>25.7</v>
      </c>
      <c r="JF55" s="31">
        <v>25.2</v>
      </c>
      <c r="JG55" s="31">
        <v>24.8</v>
      </c>
      <c r="JH55" s="31">
        <v>23.6</v>
      </c>
      <c r="JI55" s="31">
        <v>22.8</v>
      </c>
      <c r="JJ55" s="31">
        <v>21.7</v>
      </c>
      <c r="JK55" s="31">
        <v>21</v>
      </c>
      <c r="JL55" s="31">
        <v>20.5</v>
      </c>
      <c r="JM55" s="31">
        <v>20</v>
      </c>
      <c r="JN55" s="31">
        <v>22.2</v>
      </c>
      <c r="JO55" s="31">
        <v>22.8</v>
      </c>
      <c r="JP55" s="31">
        <v>23.1</v>
      </c>
      <c r="JQ55" s="31">
        <v>25.1</v>
      </c>
      <c r="JR55" s="31">
        <v>25.9</v>
      </c>
      <c r="JS55" s="31">
        <v>26.2</v>
      </c>
      <c r="JT55" s="31">
        <v>26.2</v>
      </c>
      <c r="JU55" s="31">
        <v>26</v>
      </c>
      <c r="JV55" s="31">
        <v>25.6</v>
      </c>
      <c r="JW55" s="31">
        <v>25.3</v>
      </c>
      <c r="JX55" s="31">
        <v>25</v>
      </c>
      <c r="JY55" s="31">
        <v>23.8</v>
      </c>
      <c r="JZ55" s="31">
        <v>22.8</v>
      </c>
      <c r="KA55" s="31">
        <v>21.4</v>
      </c>
      <c r="KB55" s="31">
        <v>20.7</v>
      </c>
      <c r="KC55" s="31">
        <v>19.899999999999999</v>
      </c>
      <c r="KD55" s="31">
        <v>19.399999999999999</v>
      </c>
    </row>
    <row r="56" spans="5:290" x14ac:dyDescent="0.3">
      <c r="E56" s="32">
        <v>42916</v>
      </c>
      <c r="F56" s="31">
        <v>5.9</v>
      </c>
      <c r="G56" s="31">
        <v>6</v>
      </c>
      <c r="H56" s="31">
        <v>5.6</v>
      </c>
      <c r="I56" s="31">
        <v>7.5</v>
      </c>
      <c r="J56" s="31">
        <v>8.4</v>
      </c>
      <c r="K56" s="31">
        <v>9.1</v>
      </c>
      <c r="L56" s="31">
        <v>10.7</v>
      </c>
      <c r="M56" s="31">
        <v>12.2</v>
      </c>
      <c r="N56" s="31">
        <v>14.7</v>
      </c>
      <c r="O56" s="31">
        <v>15.7</v>
      </c>
      <c r="P56" s="31">
        <v>15.7</v>
      </c>
      <c r="Q56" s="31">
        <v>14.9</v>
      </c>
      <c r="R56" s="31">
        <v>13.4</v>
      </c>
      <c r="S56" s="31">
        <v>12.2</v>
      </c>
      <c r="T56" s="31">
        <v>11.8</v>
      </c>
      <c r="U56" s="31">
        <v>11.5</v>
      </c>
      <c r="V56" s="31">
        <v>11</v>
      </c>
      <c r="X56" s="31">
        <v>5.9</v>
      </c>
      <c r="Y56" s="31">
        <v>6</v>
      </c>
      <c r="Z56" s="31">
        <v>5.6</v>
      </c>
      <c r="AA56" s="31">
        <v>7.5</v>
      </c>
      <c r="AB56" s="31">
        <v>8.4</v>
      </c>
      <c r="AC56" s="31">
        <v>9.1</v>
      </c>
      <c r="AD56" s="31">
        <v>10.7</v>
      </c>
      <c r="AE56" s="31">
        <v>12.2</v>
      </c>
      <c r="AF56" s="31">
        <v>14.7</v>
      </c>
      <c r="AG56" s="31">
        <v>15.7</v>
      </c>
      <c r="AH56" s="31">
        <v>15.7</v>
      </c>
      <c r="AI56" s="31">
        <v>14.9</v>
      </c>
      <c r="AJ56" s="31">
        <v>13.4</v>
      </c>
      <c r="AK56" s="31">
        <v>12.2</v>
      </c>
      <c r="AL56" s="31">
        <v>11.8</v>
      </c>
      <c r="AM56" s="31">
        <v>11.5</v>
      </c>
      <c r="AN56" s="31">
        <v>11</v>
      </c>
      <c r="AP56" s="31">
        <v>5.9</v>
      </c>
      <c r="AQ56" s="31">
        <v>6</v>
      </c>
      <c r="AR56" s="31">
        <v>5.6</v>
      </c>
      <c r="AS56" s="31">
        <v>7.5</v>
      </c>
      <c r="AT56" s="31">
        <v>8.4</v>
      </c>
      <c r="AU56" s="31">
        <v>9.1</v>
      </c>
      <c r="AV56" s="31">
        <v>10.7</v>
      </c>
      <c r="AW56" s="31">
        <v>12.2</v>
      </c>
      <c r="AX56" s="31">
        <v>14.7</v>
      </c>
      <c r="AY56" s="31">
        <v>15.7</v>
      </c>
      <c r="AZ56" s="31">
        <v>15.7</v>
      </c>
      <c r="BA56" s="31">
        <v>14.9</v>
      </c>
      <c r="BB56" s="31">
        <v>13.4</v>
      </c>
      <c r="BC56" s="31">
        <v>12.2</v>
      </c>
      <c r="BD56" s="31">
        <v>11.8</v>
      </c>
      <c r="BE56" s="31">
        <v>11.5</v>
      </c>
      <c r="BF56" s="31">
        <v>11</v>
      </c>
      <c r="BH56" s="31">
        <v>9.1999999999999993</v>
      </c>
      <c r="BI56" s="31">
        <v>8.1999999999999993</v>
      </c>
      <c r="BJ56" s="31">
        <v>8.9</v>
      </c>
      <c r="BK56" s="31">
        <v>10.199999999999999</v>
      </c>
      <c r="BL56" s="31">
        <v>11</v>
      </c>
      <c r="BM56" s="31">
        <v>11.7</v>
      </c>
      <c r="BN56" s="31">
        <v>12.9</v>
      </c>
      <c r="BO56" s="31">
        <v>14.2</v>
      </c>
      <c r="BP56" s="31">
        <v>15.8</v>
      </c>
      <c r="BQ56" s="31">
        <v>16.3</v>
      </c>
      <c r="BR56" s="31">
        <v>16.2</v>
      </c>
      <c r="BS56" s="31">
        <v>15.4</v>
      </c>
      <c r="BT56" s="31">
        <v>14.3</v>
      </c>
      <c r="BU56" s="31">
        <v>13.1</v>
      </c>
      <c r="BV56" s="31">
        <v>12.8</v>
      </c>
      <c r="BW56" s="31">
        <v>12.5</v>
      </c>
      <c r="BX56" s="31">
        <v>12</v>
      </c>
      <c r="BZ56" s="31">
        <v>13.6</v>
      </c>
      <c r="CA56" s="31">
        <v>12.9</v>
      </c>
      <c r="CB56" s="31">
        <v>13.3</v>
      </c>
      <c r="CC56" s="31">
        <v>14.2</v>
      </c>
      <c r="CD56" s="31">
        <v>14.8</v>
      </c>
      <c r="CE56" s="31">
        <v>15.2</v>
      </c>
      <c r="CF56" s="31">
        <v>16.2</v>
      </c>
      <c r="CG56" s="31">
        <v>17.2</v>
      </c>
      <c r="CH56" s="31">
        <v>18.3</v>
      </c>
      <c r="CI56" s="31">
        <v>18.3</v>
      </c>
      <c r="CJ56" s="31">
        <v>18.100000000000001</v>
      </c>
      <c r="CK56" s="31">
        <v>17</v>
      </c>
      <c r="CL56" s="31">
        <v>15.8</v>
      </c>
      <c r="CM56" s="31">
        <v>14.7</v>
      </c>
      <c r="CN56" s="31">
        <v>14.5</v>
      </c>
      <c r="CO56" s="31">
        <v>14.2</v>
      </c>
      <c r="CP56" s="31">
        <v>13.6</v>
      </c>
      <c r="CQ56" s="31">
        <v>14.2</v>
      </c>
      <c r="CR56" s="31">
        <v>13.6</v>
      </c>
      <c r="CT56" s="31">
        <v>19.600000000000001</v>
      </c>
      <c r="CU56" s="31">
        <v>18.899999999999999</v>
      </c>
      <c r="CV56" s="31">
        <v>19.3</v>
      </c>
      <c r="CW56" s="31">
        <v>19.8</v>
      </c>
      <c r="CX56" s="31">
        <v>19.8</v>
      </c>
      <c r="CY56" s="31">
        <v>20</v>
      </c>
      <c r="CZ56" s="31">
        <v>20.399999999999999</v>
      </c>
      <c r="DA56" s="31">
        <v>20.8</v>
      </c>
      <c r="DB56" s="31">
        <v>21.3</v>
      </c>
      <c r="DC56" s="31">
        <v>20.9</v>
      </c>
      <c r="DD56" s="31">
        <v>20.3</v>
      </c>
      <c r="DE56" s="31">
        <v>19</v>
      </c>
      <c r="DF56" s="31">
        <v>17.7</v>
      </c>
      <c r="DG56" s="31">
        <v>16.8</v>
      </c>
      <c r="DH56" s="31">
        <v>16.7</v>
      </c>
      <c r="DI56" s="31">
        <v>16.3</v>
      </c>
      <c r="DJ56" s="31">
        <v>15.7</v>
      </c>
      <c r="DK56" s="31">
        <v>16.3</v>
      </c>
      <c r="DL56" s="31">
        <v>15.7</v>
      </c>
      <c r="DN56" s="31">
        <v>27.7</v>
      </c>
      <c r="DO56" s="31">
        <v>26.6</v>
      </c>
      <c r="DP56" s="31">
        <v>27</v>
      </c>
      <c r="DQ56" s="31">
        <v>26.6</v>
      </c>
      <c r="DR56" s="31">
        <v>26.2</v>
      </c>
      <c r="DS56" s="31">
        <v>26.2</v>
      </c>
      <c r="DT56" s="31">
        <v>25.8</v>
      </c>
      <c r="DU56" s="31">
        <v>25.5</v>
      </c>
      <c r="DV56" s="31">
        <v>25.1</v>
      </c>
      <c r="DW56" s="31">
        <v>24.3</v>
      </c>
      <c r="DX56" s="31">
        <v>23.3</v>
      </c>
      <c r="DY56" s="31">
        <v>21.6</v>
      </c>
      <c r="DZ56" s="31">
        <v>20.3</v>
      </c>
      <c r="EA56" s="31">
        <v>19.600000000000001</v>
      </c>
      <c r="EB56" s="31">
        <v>19.7</v>
      </c>
      <c r="EC56" s="31">
        <v>19.2</v>
      </c>
      <c r="ED56" s="31">
        <v>18.5</v>
      </c>
      <c r="EE56" s="31">
        <v>19.2</v>
      </c>
      <c r="EF56" s="31">
        <v>18.5</v>
      </c>
      <c r="EH56" s="31">
        <v>27.4</v>
      </c>
      <c r="EI56" s="31">
        <v>26.8</v>
      </c>
      <c r="EJ56" s="31">
        <v>27</v>
      </c>
      <c r="EK56" s="31">
        <v>26.7</v>
      </c>
      <c r="EL56" s="31">
        <v>26.5</v>
      </c>
      <c r="EM56" s="31">
        <v>26.5</v>
      </c>
      <c r="EN56" s="31">
        <v>25.8</v>
      </c>
      <c r="EO56" s="31">
        <v>25.5</v>
      </c>
      <c r="EP56" s="31">
        <v>25</v>
      </c>
      <c r="EQ56" s="31">
        <v>24.1</v>
      </c>
      <c r="ER56" s="31">
        <v>23.3</v>
      </c>
      <c r="ES56" s="31">
        <v>21.7</v>
      </c>
      <c r="ET56" s="31">
        <v>20.5</v>
      </c>
      <c r="EU56" s="31">
        <v>20</v>
      </c>
      <c r="EV56" s="31">
        <v>20.100000000000001</v>
      </c>
      <c r="EW56" s="31">
        <v>19.399999999999999</v>
      </c>
      <c r="EX56" s="31">
        <v>18.7</v>
      </c>
      <c r="EY56" s="31">
        <v>26.8</v>
      </c>
      <c r="EZ56" s="31">
        <v>26.4</v>
      </c>
      <c r="FA56" s="31">
        <v>26.5</v>
      </c>
      <c r="FB56" s="31">
        <v>26.3</v>
      </c>
      <c r="FC56" s="31">
        <v>26.4</v>
      </c>
      <c r="FD56" s="31">
        <v>26.5</v>
      </c>
      <c r="FE56" s="31">
        <v>26.1</v>
      </c>
      <c r="FF56" s="31">
        <v>25.7</v>
      </c>
      <c r="FG56" s="31">
        <v>24.9</v>
      </c>
      <c r="FH56" s="31">
        <v>24.1</v>
      </c>
      <c r="FI56" s="31">
        <v>23.3</v>
      </c>
      <c r="FJ56" s="31">
        <v>21.9</v>
      </c>
      <c r="FK56" s="31">
        <v>20.8</v>
      </c>
      <c r="FL56" s="31">
        <v>20.399999999999999</v>
      </c>
      <c r="FM56" s="31">
        <v>20.3</v>
      </c>
      <c r="FN56" s="31">
        <v>19.5</v>
      </c>
      <c r="FO56" s="31">
        <v>18.899999999999999</v>
      </c>
      <c r="FP56" s="31">
        <v>26</v>
      </c>
      <c r="FQ56" s="31">
        <v>25.7</v>
      </c>
      <c r="FR56" s="31">
        <v>26</v>
      </c>
      <c r="FS56" s="31">
        <v>26.3</v>
      </c>
      <c r="FT56" s="31">
        <v>26.5</v>
      </c>
      <c r="FU56" s="31">
        <v>26.6</v>
      </c>
      <c r="FV56" s="31">
        <v>26.2</v>
      </c>
      <c r="FW56" s="31">
        <v>25.7</v>
      </c>
      <c r="FX56" s="31">
        <v>25</v>
      </c>
      <c r="FY56" s="31">
        <v>24.1</v>
      </c>
      <c r="FZ56" s="31">
        <v>23.3</v>
      </c>
      <c r="GA56" s="31">
        <v>22.1</v>
      </c>
      <c r="GB56" s="31">
        <v>21.1</v>
      </c>
      <c r="GC56" s="31">
        <v>20.7</v>
      </c>
      <c r="GD56" s="31">
        <v>20.6</v>
      </c>
      <c r="GE56" s="31">
        <v>19.7</v>
      </c>
      <c r="GF56" s="31">
        <v>18.899999999999999</v>
      </c>
      <c r="GG56" s="31">
        <v>25.3</v>
      </c>
      <c r="GH56" s="31">
        <v>24.9</v>
      </c>
      <c r="GI56" s="31">
        <v>25.4</v>
      </c>
      <c r="GJ56" s="31">
        <v>26</v>
      </c>
      <c r="GK56" s="31">
        <v>26.4</v>
      </c>
      <c r="GL56" s="31">
        <v>26.5</v>
      </c>
      <c r="GM56" s="31">
        <v>26.2</v>
      </c>
      <c r="GN56" s="31">
        <v>25.8</v>
      </c>
      <c r="GO56" s="31">
        <v>25</v>
      </c>
      <c r="GP56" s="31">
        <v>24.2</v>
      </c>
      <c r="GQ56" s="31">
        <v>23.5</v>
      </c>
      <c r="GR56" s="31">
        <v>22.4</v>
      </c>
      <c r="GS56" s="31">
        <v>21.4</v>
      </c>
      <c r="GT56" s="31">
        <v>21.1</v>
      </c>
      <c r="GU56" s="31">
        <v>20.9</v>
      </c>
      <c r="GV56" s="31">
        <v>19.899999999999999</v>
      </c>
      <c r="GW56" s="31">
        <v>19.100000000000001</v>
      </c>
      <c r="GX56" s="31">
        <v>24.5</v>
      </c>
      <c r="GY56" s="31">
        <v>24.1</v>
      </c>
      <c r="GZ56" s="31">
        <v>24.9</v>
      </c>
      <c r="HA56" s="31">
        <v>25.7</v>
      </c>
      <c r="HB56" s="31">
        <v>26.2</v>
      </c>
      <c r="HC56" s="31">
        <v>26.5</v>
      </c>
      <c r="HD56" s="31">
        <v>26.4</v>
      </c>
      <c r="HE56" s="31">
        <v>25.8</v>
      </c>
      <c r="HF56" s="31">
        <v>25.1</v>
      </c>
      <c r="HG56" s="31">
        <v>24.4</v>
      </c>
      <c r="HH56" s="31">
        <v>23.7</v>
      </c>
      <c r="HI56" s="31">
        <v>22.5</v>
      </c>
      <c r="HJ56" s="31">
        <v>21.8</v>
      </c>
      <c r="HK56" s="31">
        <v>21.6</v>
      </c>
      <c r="HL56" s="31">
        <v>21.3</v>
      </c>
      <c r="HM56" s="31">
        <v>20.3</v>
      </c>
      <c r="HN56" s="31">
        <v>19.5</v>
      </c>
      <c r="HO56" s="31">
        <v>23.7</v>
      </c>
      <c r="HP56" s="31">
        <v>23.1</v>
      </c>
      <c r="HQ56" s="31">
        <v>23.7</v>
      </c>
      <c r="HR56" s="31">
        <v>24.5</v>
      </c>
      <c r="HS56" s="31">
        <v>25.3</v>
      </c>
      <c r="HT56" s="31">
        <v>25.5</v>
      </c>
      <c r="HU56" s="31">
        <v>25.4</v>
      </c>
      <c r="HV56" s="31">
        <v>25</v>
      </c>
      <c r="HW56" s="31">
        <v>24.3</v>
      </c>
      <c r="HX56" s="31">
        <v>23.7</v>
      </c>
      <c r="HY56" s="31">
        <v>23.2</v>
      </c>
      <c r="HZ56" s="31">
        <v>22.2</v>
      </c>
      <c r="IA56" s="31">
        <v>21.7</v>
      </c>
      <c r="IB56" s="31">
        <v>21.1</v>
      </c>
      <c r="IC56" s="31">
        <v>20.7</v>
      </c>
      <c r="ID56" s="31">
        <v>20</v>
      </c>
      <c r="IE56" s="31">
        <v>19.399999999999999</v>
      </c>
      <c r="IF56" s="31">
        <v>24.4</v>
      </c>
      <c r="IG56" s="31">
        <v>23.6</v>
      </c>
      <c r="IH56" s="31">
        <v>24.2</v>
      </c>
      <c r="II56" s="31">
        <v>25</v>
      </c>
      <c r="IJ56" s="31">
        <v>25.7</v>
      </c>
      <c r="IK56" s="31">
        <v>26</v>
      </c>
      <c r="IL56" s="31">
        <v>26</v>
      </c>
      <c r="IM56" s="31">
        <v>25.8</v>
      </c>
      <c r="IN56" s="31">
        <v>25.2</v>
      </c>
      <c r="IO56" s="31">
        <v>24.6</v>
      </c>
      <c r="IP56" s="31">
        <v>24.1</v>
      </c>
      <c r="IQ56" s="31">
        <v>23.1</v>
      </c>
      <c r="IR56" s="31">
        <v>22.4</v>
      </c>
      <c r="IS56" s="31">
        <v>21.3</v>
      </c>
      <c r="IT56" s="31">
        <v>20.6</v>
      </c>
      <c r="IU56" s="31">
        <v>19.899999999999999</v>
      </c>
      <c r="IV56" s="31">
        <v>19.8</v>
      </c>
      <c r="IW56" s="31">
        <v>24.4</v>
      </c>
      <c r="IX56" s="31">
        <v>23.4</v>
      </c>
      <c r="IY56" s="31">
        <v>23.9</v>
      </c>
      <c r="IZ56" s="31">
        <v>24.5</v>
      </c>
      <c r="JA56" s="31">
        <v>25.2</v>
      </c>
      <c r="JB56" s="31">
        <v>25.5</v>
      </c>
      <c r="JC56" s="31">
        <v>25.6</v>
      </c>
      <c r="JD56" s="31">
        <v>25.6</v>
      </c>
      <c r="JE56" s="31">
        <v>25</v>
      </c>
      <c r="JF56" s="31">
        <v>24.4</v>
      </c>
      <c r="JG56" s="31">
        <v>23.9</v>
      </c>
      <c r="JH56" s="31">
        <v>22.8</v>
      </c>
      <c r="JI56" s="31">
        <v>22.1</v>
      </c>
      <c r="JJ56" s="31">
        <v>20.9</v>
      </c>
      <c r="JK56" s="31">
        <v>20</v>
      </c>
      <c r="JL56" s="31">
        <v>19.600000000000001</v>
      </c>
      <c r="JM56" s="31">
        <v>19.2</v>
      </c>
      <c r="JN56" s="31">
        <v>24.4</v>
      </c>
      <c r="JO56" s="31">
        <v>23.1</v>
      </c>
      <c r="JP56" s="31">
        <v>23.5</v>
      </c>
      <c r="JQ56" s="31">
        <v>24.1</v>
      </c>
      <c r="JR56" s="31">
        <v>24.8</v>
      </c>
      <c r="JS56" s="31">
        <v>25.2</v>
      </c>
      <c r="JT56" s="31">
        <v>25.3</v>
      </c>
      <c r="JU56" s="31">
        <v>25.2</v>
      </c>
      <c r="JV56" s="31">
        <v>24.9</v>
      </c>
      <c r="JW56" s="31">
        <v>24.4</v>
      </c>
      <c r="JX56" s="31">
        <v>24</v>
      </c>
      <c r="JY56" s="31">
        <v>23</v>
      </c>
      <c r="JZ56" s="31">
        <v>22</v>
      </c>
      <c r="KA56" s="31">
        <v>20.5</v>
      </c>
      <c r="KB56" s="31">
        <v>19.8</v>
      </c>
      <c r="KC56" s="31">
        <v>19</v>
      </c>
      <c r="KD56" s="31">
        <v>18.600000000000001</v>
      </c>
    </row>
    <row r="57" spans="5:290" x14ac:dyDescent="0.3">
      <c r="E57" s="32">
        <v>42947</v>
      </c>
      <c r="F57" s="31">
        <v>2.6</v>
      </c>
      <c r="G57" s="31">
        <v>3.8</v>
      </c>
      <c r="H57" s="31">
        <v>4.3</v>
      </c>
      <c r="I57" s="31">
        <v>6</v>
      </c>
      <c r="J57" s="31">
        <v>7.2</v>
      </c>
      <c r="K57" s="31">
        <v>8.1999999999999993</v>
      </c>
      <c r="L57" s="31">
        <v>10</v>
      </c>
      <c r="M57" s="31">
        <v>11.7</v>
      </c>
      <c r="N57" s="31">
        <v>14.4</v>
      </c>
      <c r="O57" s="31">
        <v>15.3</v>
      </c>
      <c r="P57" s="31">
        <v>15.4</v>
      </c>
      <c r="Q57" s="31">
        <v>14.6</v>
      </c>
      <c r="R57" s="31">
        <v>13.3</v>
      </c>
      <c r="S57" s="31">
        <v>12.2</v>
      </c>
      <c r="T57" s="31">
        <v>11.9</v>
      </c>
      <c r="U57" s="31">
        <v>11.6</v>
      </c>
      <c r="V57" s="31">
        <v>11.1</v>
      </c>
      <c r="X57" s="31">
        <v>2.6</v>
      </c>
      <c r="Y57" s="31">
        <v>3.8</v>
      </c>
      <c r="Z57" s="31">
        <v>4.3</v>
      </c>
      <c r="AA57" s="31">
        <v>6</v>
      </c>
      <c r="AB57" s="31">
        <v>7.2</v>
      </c>
      <c r="AC57" s="31">
        <v>8.1999999999999993</v>
      </c>
      <c r="AD57" s="31">
        <v>10</v>
      </c>
      <c r="AE57" s="31">
        <v>11.7</v>
      </c>
      <c r="AF57" s="31">
        <v>14.4</v>
      </c>
      <c r="AG57" s="31">
        <v>15.3</v>
      </c>
      <c r="AH57" s="31">
        <v>15.4</v>
      </c>
      <c r="AI57" s="31">
        <v>14.6</v>
      </c>
      <c r="AJ57" s="31">
        <v>13.3</v>
      </c>
      <c r="AK57" s="31">
        <v>12.2</v>
      </c>
      <c r="AL57" s="31">
        <v>11.9</v>
      </c>
      <c r="AM57" s="31">
        <v>11.6</v>
      </c>
      <c r="AN57" s="31">
        <v>11.1</v>
      </c>
      <c r="AP57" s="31">
        <v>2.6</v>
      </c>
      <c r="AQ57" s="31">
        <v>3.8</v>
      </c>
      <c r="AR57" s="31">
        <v>4.3</v>
      </c>
      <c r="AS57" s="31">
        <v>6</v>
      </c>
      <c r="AT57" s="31">
        <v>7.2</v>
      </c>
      <c r="AU57" s="31">
        <v>8.1999999999999993</v>
      </c>
      <c r="AV57" s="31">
        <v>10</v>
      </c>
      <c r="AW57" s="31">
        <v>11.7</v>
      </c>
      <c r="AX57" s="31">
        <v>14.4</v>
      </c>
      <c r="AY57" s="31">
        <v>15.3</v>
      </c>
      <c r="AZ57" s="31">
        <v>15.4</v>
      </c>
      <c r="BA57" s="31">
        <v>14.6</v>
      </c>
      <c r="BB57" s="31">
        <v>13.3</v>
      </c>
      <c r="BC57" s="31">
        <v>12.2</v>
      </c>
      <c r="BD57" s="31">
        <v>11.9</v>
      </c>
      <c r="BE57" s="31">
        <v>11.6</v>
      </c>
      <c r="BF57" s="31">
        <v>11.1</v>
      </c>
      <c r="BH57" s="31">
        <v>5.5</v>
      </c>
      <c r="BI57" s="31">
        <v>6.4</v>
      </c>
      <c r="BJ57" s="31">
        <v>7.1</v>
      </c>
      <c r="BK57" s="31">
        <v>8.6999999999999993</v>
      </c>
      <c r="BL57" s="31">
        <v>9.6999999999999993</v>
      </c>
      <c r="BM57" s="31">
        <v>10.7</v>
      </c>
      <c r="BN57" s="31">
        <v>12.2</v>
      </c>
      <c r="BO57" s="31">
        <v>13.6</v>
      </c>
      <c r="BP57" s="31">
        <v>15.3</v>
      </c>
      <c r="BQ57" s="31">
        <v>15.8</v>
      </c>
      <c r="BR57" s="31">
        <v>15.9</v>
      </c>
      <c r="BS57" s="31">
        <v>15.1</v>
      </c>
      <c r="BT57" s="31">
        <v>14.1</v>
      </c>
      <c r="BU57" s="31">
        <v>13.1</v>
      </c>
      <c r="BV57" s="31">
        <v>12.8</v>
      </c>
      <c r="BW57" s="31">
        <v>12.6</v>
      </c>
      <c r="BX57" s="31">
        <v>12.1</v>
      </c>
      <c r="BZ57" s="31">
        <v>9.4</v>
      </c>
      <c r="CA57" s="31">
        <v>10.199999999999999</v>
      </c>
      <c r="CB57" s="31">
        <v>11</v>
      </c>
      <c r="CC57" s="31">
        <v>12.1</v>
      </c>
      <c r="CD57" s="31">
        <v>13.4</v>
      </c>
      <c r="CE57" s="31">
        <v>14.1</v>
      </c>
      <c r="CF57" s="31">
        <v>15.4</v>
      </c>
      <c r="CG57" s="31">
        <v>16.600000000000001</v>
      </c>
      <c r="CH57" s="31">
        <v>17.7</v>
      </c>
      <c r="CI57" s="31">
        <v>17.8</v>
      </c>
      <c r="CJ57" s="31">
        <v>17.600000000000001</v>
      </c>
      <c r="CK57" s="31">
        <v>16.600000000000001</v>
      </c>
      <c r="CL57" s="31">
        <v>15.5</v>
      </c>
      <c r="CM57" s="31">
        <v>14.5</v>
      </c>
      <c r="CN57" s="31">
        <v>14.3</v>
      </c>
      <c r="CO57" s="31">
        <v>14.1</v>
      </c>
      <c r="CP57" s="31">
        <v>13.5</v>
      </c>
      <c r="CQ57" s="31">
        <v>14.1</v>
      </c>
      <c r="CR57" s="31">
        <v>13.5</v>
      </c>
      <c r="CT57" s="31">
        <v>14.2</v>
      </c>
      <c r="CU57" s="31">
        <v>15.5</v>
      </c>
      <c r="CV57" s="31">
        <v>16.399999999999999</v>
      </c>
      <c r="CW57" s="31">
        <v>17.3</v>
      </c>
      <c r="CX57" s="31">
        <v>18.2</v>
      </c>
      <c r="CY57" s="31">
        <v>18.8</v>
      </c>
      <c r="CZ57" s="31">
        <v>19.399999999999999</v>
      </c>
      <c r="DA57" s="31">
        <v>20</v>
      </c>
      <c r="DB57" s="31">
        <v>20.5</v>
      </c>
      <c r="DC57" s="31">
        <v>20.2</v>
      </c>
      <c r="DD57" s="31">
        <v>19.7</v>
      </c>
      <c r="DE57" s="31">
        <v>18.5</v>
      </c>
      <c r="DF57" s="31">
        <v>17.2</v>
      </c>
      <c r="DG57" s="31">
        <v>16.399999999999999</v>
      </c>
      <c r="DH57" s="31">
        <v>16.2</v>
      </c>
      <c r="DI57" s="31">
        <v>15.9</v>
      </c>
      <c r="DJ57" s="31">
        <v>15.5</v>
      </c>
      <c r="DK57" s="31">
        <v>15.9</v>
      </c>
      <c r="DL57" s="31">
        <v>15.5</v>
      </c>
      <c r="DN57" s="31">
        <v>20</v>
      </c>
      <c r="DO57" s="31">
        <v>21.7</v>
      </c>
      <c r="DP57" s="31">
        <v>22.9</v>
      </c>
      <c r="DQ57" s="31">
        <v>23.7</v>
      </c>
      <c r="DR57" s="31">
        <v>24.5</v>
      </c>
      <c r="DS57" s="31">
        <v>24.8</v>
      </c>
      <c r="DT57" s="31">
        <v>24.5</v>
      </c>
      <c r="DU57" s="31">
        <v>24.4</v>
      </c>
      <c r="DV57" s="31">
        <v>24.1</v>
      </c>
      <c r="DW57" s="31">
        <v>23.3</v>
      </c>
      <c r="DX57" s="31">
        <v>22.4</v>
      </c>
      <c r="DY57" s="31">
        <v>20.8</v>
      </c>
      <c r="DZ57" s="31">
        <v>19.5</v>
      </c>
      <c r="EA57" s="31">
        <v>18.8</v>
      </c>
      <c r="EB57" s="31">
        <v>18.8</v>
      </c>
      <c r="EC57" s="31">
        <v>18.5</v>
      </c>
      <c r="ED57" s="31">
        <v>18</v>
      </c>
      <c r="EE57" s="31">
        <v>18.5</v>
      </c>
      <c r="EF57" s="31">
        <v>18</v>
      </c>
      <c r="EH57" s="31">
        <v>20.3</v>
      </c>
      <c r="EI57" s="31">
        <v>22.2</v>
      </c>
      <c r="EJ57" s="31">
        <v>23.1</v>
      </c>
      <c r="EK57" s="31">
        <v>24.1</v>
      </c>
      <c r="EL57" s="31">
        <v>24.8</v>
      </c>
      <c r="EM57" s="31">
        <v>25</v>
      </c>
      <c r="EN57" s="31">
        <v>24.6</v>
      </c>
      <c r="EO57" s="31">
        <v>24.4</v>
      </c>
      <c r="EP57" s="31">
        <v>24</v>
      </c>
      <c r="EQ57" s="31">
        <v>23.1</v>
      </c>
      <c r="ER57" s="31">
        <v>22.3</v>
      </c>
      <c r="ES57" s="31">
        <v>20.9</v>
      </c>
      <c r="ET57" s="31">
        <v>19.7</v>
      </c>
      <c r="EU57" s="31">
        <v>19.2</v>
      </c>
      <c r="EV57" s="31">
        <v>19.2</v>
      </c>
      <c r="EW57" s="31">
        <v>18.600000000000001</v>
      </c>
      <c r="EX57" s="31">
        <v>18.2</v>
      </c>
      <c r="EY57" s="31">
        <v>20.5</v>
      </c>
      <c r="EZ57" s="31">
        <v>22.1</v>
      </c>
      <c r="FA57" s="31">
        <v>22.8</v>
      </c>
      <c r="FB57" s="31">
        <v>24</v>
      </c>
      <c r="FC57" s="31">
        <v>24.8</v>
      </c>
      <c r="FD57" s="31">
        <v>25</v>
      </c>
      <c r="FE57" s="31">
        <v>24.8</v>
      </c>
      <c r="FF57" s="31">
        <v>24.4</v>
      </c>
      <c r="FG57" s="31">
        <v>23.8</v>
      </c>
      <c r="FH57" s="31">
        <v>23.1</v>
      </c>
      <c r="FI57" s="31">
        <v>22.3</v>
      </c>
      <c r="FJ57" s="31">
        <v>21</v>
      </c>
      <c r="FK57" s="31">
        <v>20</v>
      </c>
      <c r="FL57" s="31">
        <v>19.399999999999999</v>
      </c>
      <c r="FM57" s="31">
        <v>19.399999999999999</v>
      </c>
      <c r="FN57" s="31">
        <v>18.8</v>
      </c>
      <c r="FO57" s="31">
        <v>18.3</v>
      </c>
      <c r="FP57" s="31">
        <v>20.100000000000001</v>
      </c>
      <c r="FQ57" s="31">
        <v>21.8</v>
      </c>
      <c r="FR57" s="31">
        <v>22.6</v>
      </c>
      <c r="FS57" s="31">
        <v>23.9</v>
      </c>
      <c r="FT57" s="31">
        <v>24.9</v>
      </c>
      <c r="FU57" s="31">
        <v>25.1</v>
      </c>
      <c r="FV57" s="31">
        <v>25</v>
      </c>
      <c r="FW57" s="31">
        <v>24.5</v>
      </c>
      <c r="FX57" s="31">
        <v>24</v>
      </c>
      <c r="FY57" s="31">
        <v>23.1</v>
      </c>
      <c r="FZ57" s="31">
        <v>22.4</v>
      </c>
      <c r="GA57" s="31">
        <v>21.2</v>
      </c>
      <c r="GB57" s="31">
        <v>20.2</v>
      </c>
      <c r="GC57" s="31">
        <v>19.7</v>
      </c>
      <c r="GD57" s="31">
        <v>19.600000000000001</v>
      </c>
      <c r="GE57" s="31">
        <v>18.899999999999999</v>
      </c>
      <c r="GF57" s="31">
        <v>18.3</v>
      </c>
      <c r="GG57" s="31">
        <v>19.8</v>
      </c>
      <c r="GH57" s="31">
        <v>21.4</v>
      </c>
      <c r="GI57" s="31">
        <v>22.3</v>
      </c>
      <c r="GJ57" s="31">
        <v>23.8</v>
      </c>
      <c r="GK57" s="31">
        <v>24.8</v>
      </c>
      <c r="GL57" s="31">
        <v>25</v>
      </c>
      <c r="GM57" s="31">
        <v>25</v>
      </c>
      <c r="GN57" s="31">
        <v>24.6</v>
      </c>
      <c r="GO57" s="31">
        <v>24.1</v>
      </c>
      <c r="GP57" s="31">
        <v>23.2</v>
      </c>
      <c r="GQ57" s="31">
        <v>22.5</v>
      </c>
      <c r="GR57" s="31">
        <v>21.4</v>
      </c>
      <c r="GS57" s="31">
        <v>20.399999999999999</v>
      </c>
      <c r="GT57" s="31">
        <v>20.100000000000001</v>
      </c>
      <c r="GU57" s="31">
        <v>19.8</v>
      </c>
      <c r="GV57" s="31">
        <v>19.100000000000001</v>
      </c>
      <c r="GW57" s="31">
        <v>18.399999999999999</v>
      </c>
      <c r="GX57" s="31">
        <v>19.399999999999999</v>
      </c>
      <c r="GY57" s="31">
        <v>20.9</v>
      </c>
      <c r="GZ57" s="31">
        <v>22.1</v>
      </c>
      <c r="HA57" s="31">
        <v>23.7</v>
      </c>
      <c r="HB57" s="31">
        <v>24.6</v>
      </c>
      <c r="HC57" s="31">
        <v>25.1</v>
      </c>
      <c r="HD57" s="31">
        <v>25.1</v>
      </c>
      <c r="HE57" s="31">
        <v>24.8</v>
      </c>
      <c r="HF57" s="31">
        <v>24.2</v>
      </c>
      <c r="HG57" s="31">
        <v>23.4</v>
      </c>
      <c r="HH57" s="31">
        <v>22.7</v>
      </c>
      <c r="HI57" s="31">
        <v>21.6</v>
      </c>
      <c r="HJ57" s="31">
        <v>20.8</v>
      </c>
      <c r="HK57" s="31">
        <v>20.5</v>
      </c>
      <c r="HL57" s="31">
        <v>20.2</v>
      </c>
      <c r="HM57" s="31">
        <v>19.399999999999999</v>
      </c>
      <c r="HN57" s="31">
        <v>18.8</v>
      </c>
      <c r="HO57" s="31">
        <v>18.2</v>
      </c>
      <c r="HP57" s="31">
        <v>19.7</v>
      </c>
      <c r="HQ57" s="31">
        <v>20.8</v>
      </c>
      <c r="HR57" s="31">
        <v>22.3</v>
      </c>
      <c r="HS57" s="31">
        <v>23.4</v>
      </c>
      <c r="HT57" s="31">
        <v>23.9</v>
      </c>
      <c r="HU57" s="31">
        <v>24.1</v>
      </c>
      <c r="HV57" s="31">
        <v>23.8</v>
      </c>
      <c r="HW57" s="31">
        <v>23.4</v>
      </c>
      <c r="HX57" s="31">
        <v>22.7</v>
      </c>
      <c r="HY57" s="31">
        <v>22.2</v>
      </c>
      <c r="HZ57" s="31">
        <v>21.3</v>
      </c>
      <c r="IA57" s="31">
        <v>20.7</v>
      </c>
      <c r="IB57" s="31">
        <v>20.2</v>
      </c>
      <c r="IC57" s="31">
        <v>19.8</v>
      </c>
      <c r="ID57" s="31">
        <v>19.3</v>
      </c>
      <c r="IE57" s="31">
        <v>18.899999999999999</v>
      </c>
      <c r="IF57" s="31">
        <v>18.2</v>
      </c>
      <c r="IG57" s="31">
        <v>19.8</v>
      </c>
      <c r="IH57" s="31">
        <v>21.1</v>
      </c>
      <c r="II57" s="31">
        <v>22.6</v>
      </c>
      <c r="IJ57" s="31">
        <v>23.6</v>
      </c>
      <c r="IK57" s="31">
        <v>24.3</v>
      </c>
      <c r="IL57" s="31">
        <v>24.6</v>
      </c>
      <c r="IM57" s="31">
        <v>24.6</v>
      </c>
      <c r="IN57" s="31">
        <v>24.3</v>
      </c>
      <c r="IO57" s="31">
        <v>23.7</v>
      </c>
      <c r="IP57" s="31">
        <v>23.1</v>
      </c>
      <c r="IQ57" s="31">
        <v>22.1</v>
      </c>
      <c r="IR57" s="31">
        <v>21.4</v>
      </c>
      <c r="IS57" s="31">
        <v>20.3</v>
      </c>
      <c r="IT57" s="31">
        <v>19.7</v>
      </c>
      <c r="IU57" s="31">
        <v>19.2</v>
      </c>
      <c r="IV57" s="31">
        <v>19</v>
      </c>
      <c r="IW57" s="31">
        <v>17.8</v>
      </c>
      <c r="IX57" s="31">
        <v>19.399999999999999</v>
      </c>
      <c r="IY57" s="31">
        <v>20.7</v>
      </c>
      <c r="IZ57" s="31">
        <v>22.2</v>
      </c>
      <c r="JA57" s="31">
        <v>23.2</v>
      </c>
      <c r="JB57" s="31">
        <v>23.9</v>
      </c>
      <c r="JC57" s="31">
        <v>24.3</v>
      </c>
      <c r="JD57" s="31">
        <v>24.4</v>
      </c>
      <c r="JE57" s="31">
        <v>24</v>
      </c>
      <c r="JF57" s="31">
        <v>23.4</v>
      </c>
      <c r="JG57" s="31">
        <v>22.8</v>
      </c>
      <c r="JH57" s="31">
        <v>21.8</v>
      </c>
      <c r="JI57" s="31">
        <v>21.1</v>
      </c>
      <c r="JJ57" s="31">
        <v>19.899999999999999</v>
      </c>
      <c r="JK57" s="31">
        <v>19.2</v>
      </c>
      <c r="JL57" s="31">
        <v>18.8</v>
      </c>
      <c r="JM57" s="31">
        <v>18.399999999999999</v>
      </c>
      <c r="JN57" s="31">
        <v>17.399999999999999</v>
      </c>
      <c r="JO57" s="31">
        <v>19</v>
      </c>
      <c r="JP57" s="31">
        <v>20.5</v>
      </c>
      <c r="JQ57" s="31">
        <v>22</v>
      </c>
      <c r="JR57" s="31">
        <v>23</v>
      </c>
      <c r="JS57" s="31">
        <v>23.7</v>
      </c>
      <c r="JT57" s="31">
        <v>24.1</v>
      </c>
      <c r="JU57" s="31">
        <v>24.2</v>
      </c>
      <c r="JV57" s="31">
        <v>23.9</v>
      </c>
      <c r="JW57" s="31">
        <v>23.5</v>
      </c>
      <c r="JX57" s="31">
        <v>22.9</v>
      </c>
      <c r="JY57" s="31">
        <v>21.9</v>
      </c>
      <c r="JZ57" s="31">
        <v>21</v>
      </c>
      <c r="KA57" s="31">
        <v>19.600000000000001</v>
      </c>
      <c r="KB57" s="31">
        <v>18.899999999999999</v>
      </c>
      <c r="KC57" s="31">
        <v>18.2</v>
      </c>
      <c r="KD57" s="31">
        <v>17.899999999999999</v>
      </c>
    </row>
    <row r="58" spans="5:290" x14ac:dyDescent="0.3">
      <c r="E58" s="32">
        <v>42978</v>
      </c>
      <c r="F58" s="31">
        <v>4</v>
      </c>
      <c r="G58" s="31">
        <v>4.7</v>
      </c>
      <c r="H58" s="31">
        <v>4.9000000000000004</v>
      </c>
      <c r="I58" s="31">
        <v>6.4</v>
      </c>
      <c r="J58" s="31">
        <v>7.6</v>
      </c>
      <c r="K58" s="31">
        <v>8.6</v>
      </c>
      <c r="L58" s="31">
        <v>10.6</v>
      </c>
      <c r="M58" s="31">
        <v>12.2</v>
      </c>
      <c r="N58" s="31">
        <v>14.9</v>
      </c>
      <c r="O58" s="31">
        <v>16.2</v>
      </c>
      <c r="P58" s="31">
        <v>16.3</v>
      </c>
      <c r="Q58" s="31">
        <v>15.4</v>
      </c>
      <c r="R58" s="31">
        <v>13.8</v>
      </c>
      <c r="S58" s="31">
        <v>12.6</v>
      </c>
      <c r="T58" s="31">
        <v>12.3</v>
      </c>
      <c r="U58" s="31">
        <v>12</v>
      </c>
      <c r="V58" s="31">
        <v>11.6</v>
      </c>
      <c r="X58" s="31">
        <v>4</v>
      </c>
      <c r="Y58" s="31">
        <v>4.7</v>
      </c>
      <c r="Z58" s="31">
        <v>4.9000000000000004</v>
      </c>
      <c r="AA58" s="31">
        <v>6.4</v>
      </c>
      <c r="AB58" s="31">
        <v>7.6</v>
      </c>
      <c r="AC58" s="31">
        <v>8.6</v>
      </c>
      <c r="AD58" s="31">
        <v>10.6</v>
      </c>
      <c r="AE58" s="31">
        <v>12.2</v>
      </c>
      <c r="AF58" s="31">
        <v>14.9</v>
      </c>
      <c r="AG58" s="31">
        <v>16.2</v>
      </c>
      <c r="AH58" s="31">
        <v>16.3</v>
      </c>
      <c r="AI58" s="31">
        <v>15.4</v>
      </c>
      <c r="AJ58" s="31">
        <v>13.8</v>
      </c>
      <c r="AK58" s="31">
        <v>12.6</v>
      </c>
      <c r="AL58" s="31">
        <v>12.3</v>
      </c>
      <c r="AM58" s="31">
        <v>12</v>
      </c>
      <c r="AN58" s="31">
        <v>11.6</v>
      </c>
      <c r="AP58" s="31">
        <v>4</v>
      </c>
      <c r="AQ58" s="31">
        <v>4.7</v>
      </c>
      <c r="AR58" s="31">
        <v>4.9000000000000004</v>
      </c>
      <c r="AS58" s="31">
        <v>6.4</v>
      </c>
      <c r="AT58" s="31">
        <v>7.6</v>
      </c>
      <c r="AU58" s="31">
        <v>8.6</v>
      </c>
      <c r="AV58" s="31">
        <v>10.6</v>
      </c>
      <c r="AW58" s="31">
        <v>12.2</v>
      </c>
      <c r="AX58" s="31">
        <v>14.9</v>
      </c>
      <c r="AY58" s="31">
        <v>16.2</v>
      </c>
      <c r="AZ58" s="31">
        <v>16.3</v>
      </c>
      <c r="BA58" s="31">
        <v>15.4</v>
      </c>
      <c r="BB58" s="31">
        <v>13.8</v>
      </c>
      <c r="BC58" s="31">
        <v>12.6</v>
      </c>
      <c r="BD58" s="31">
        <v>12.3</v>
      </c>
      <c r="BE58" s="31">
        <v>12</v>
      </c>
      <c r="BF58" s="31">
        <v>11.6</v>
      </c>
      <c r="BH58" s="31">
        <v>7.4</v>
      </c>
      <c r="BI58" s="31">
        <v>7.5</v>
      </c>
      <c r="BJ58" s="31">
        <v>7.8</v>
      </c>
      <c r="BK58" s="31">
        <v>9.3000000000000007</v>
      </c>
      <c r="BL58" s="31">
        <v>10.3</v>
      </c>
      <c r="BM58" s="31">
        <v>11.5</v>
      </c>
      <c r="BN58" s="31">
        <v>13.1</v>
      </c>
      <c r="BO58" s="31">
        <v>14.3</v>
      </c>
      <c r="BP58" s="31">
        <v>16</v>
      </c>
      <c r="BQ58" s="31">
        <v>16.8</v>
      </c>
      <c r="BR58" s="31">
        <v>16.8</v>
      </c>
      <c r="BS58" s="31">
        <v>15.9</v>
      </c>
      <c r="BT58" s="31">
        <v>14.6</v>
      </c>
      <c r="BU58" s="31">
        <v>13.6</v>
      </c>
      <c r="BV58" s="31">
        <v>13.3</v>
      </c>
      <c r="BW58" s="31">
        <v>13</v>
      </c>
      <c r="BX58" s="31">
        <v>12.5</v>
      </c>
      <c r="BZ58" s="31">
        <v>11.3</v>
      </c>
      <c r="CA58" s="31">
        <v>11.4</v>
      </c>
      <c r="CB58" s="31">
        <v>11.9</v>
      </c>
      <c r="CC58" s="31">
        <v>13.1</v>
      </c>
      <c r="CD58" s="31">
        <v>14.4</v>
      </c>
      <c r="CE58" s="31">
        <v>15.2</v>
      </c>
      <c r="CF58" s="31">
        <v>16.7</v>
      </c>
      <c r="CG58" s="31">
        <v>17.8</v>
      </c>
      <c r="CH58" s="31">
        <v>18.7</v>
      </c>
      <c r="CI58" s="31">
        <v>18.899999999999999</v>
      </c>
      <c r="CJ58" s="31">
        <v>18.7</v>
      </c>
      <c r="CK58" s="31">
        <v>17.399999999999999</v>
      </c>
      <c r="CL58" s="31">
        <v>16.100000000000001</v>
      </c>
      <c r="CM58" s="31">
        <v>15.1</v>
      </c>
      <c r="CN58" s="31">
        <v>14.9</v>
      </c>
      <c r="CO58" s="31">
        <v>14.6</v>
      </c>
      <c r="CP58" s="31">
        <v>14.1</v>
      </c>
      <c r="CQ58" s="31">
        <v>14.6</v>
      </c>
      <c r="CR58" s="31">
        <v>14.1</v>
      </c>
      <c r="CT58" s="31">
        <v>16.100000000000001</v>
      </c>
      <c r="CU58" s="31">
        <v>17.2</v>
      </c>
      <c r="CV58" s="31">
        <v>17.399999999999999</v>
      </c>
      <c r="CW58" s="31">
        <v>18.8</v>
      </c>
      <c r="CX58" s="31">
        <v>19.7</v>
      </c>
      <c r="CY58" s="31">
        <v>20.399999999999999</v>
      </c>
      <c r="CZ58" s="31">
        <v>21.3</v>
      </c>
      <c r="DA58" s="31">
        <v>21.8</v>
      </c>
      <c r="DB58" s="31">
        <v>21.9</v>
      </c>
      <c r="DC58" s="31">
        <v>21.6</v>
      </c>
      <c r="DD58" s="31">
        <v>21</v>
      </c>
      <c r="DE58" s="31">
        <v>19.399999999999999</v>
      </c>
      <c r="DF58" s="31">
        <v>17.899999999999999</v>
      </c>
      <c r="DG58" s="31">
        <v>17.100000000000001</v>
      </c>
      <c r="DH58" s="31">
        <v>17</v>
      </c>
      <c r="DI58" s="31">
        <v>16.7</v>
      </c>
      <c r="DJ58" s="31">
        <v>16.100000000000001</v>
      </c>
      <c r="DK58" s="31">
        <v>16.7</v>
      </c>
      <c r="DL58" s="31">
        <v>16.100000000000001</v>
      </c>
      <c r="DN58" s="31">
        <v>22.4</v>
      </c>
      <c r="DO58" s="31">
        <v>24.3</v>
      </c>
      <c r="DP58" s="31">
        <v>24.4</v>
      </c>
      <c r="DQ58" s="31">
        <v>26</v>
      </c>
      <c r="DR58" s="31">
        <v>26.7</v>
      </c>
      <c r="DS58" s="31">
        <v>27.1</v>
      </c>
      <c r="DT58" s="31">
        <v>26.9</v>
      </c>
      <c r="DU58" s="31">
        <v>26.8</v>
      </c>
      <c r="DV58" s="31">
        <v>26.2</v>
      </c>
      <c r="DW58" s="31">
        <v>25.2</v>
      </c>
      <c r="DX58" s="31">
        <v>24.1</v>
      </c>
      <c r="DY58" s="31">
        <v>22</v>
      </c>
      <c r="DZ58" s="31">
        <v>20.399999999999999</v>
      </c>
      <c r="EA58" s="31">
        <v>19.8</v>
      </c>
      <c r="EB58" s="31">
        <v>19.899999999999999</v>
      </c>
      <c r="EC58" s="31">
        <v>19.5</v>
      </c>
      <c r="ED58" s="31">
        <v>18.899999999999999</v>
      </c>
      <c r="EE58" s="31">
        <v>19.5</v>
      </c>
      <c r="EF58" s="31">
        <v>18.899999999999999</v>
      </c>
      <c r="EH58" s="31">
        <v>22.8</v>
      </c>
      <c r="EI58" s="31">
        <v>25.1</v>
      </c>
      <c r="EJ58" s="31">
        <v>25</v>
      </c>
      <c r="EK58" s="31">
        <v>26.6</v>
      </c>
      <c r="EL58" s="31">
        <v>27.2</v>
      </c>
      <c r="EM58" s="31">
        <v>27.3</v>
      </c>
      <c r="EN58" s="31">
        <v>26.9</v>
      </c>
      <c r="EO58" s="31">
        <v>26.6</v>
      </c>
      <c r="EP58" s="31">
        <v>26</v>
      </c>
      <c r="EQ58" s="31">
        <v>24.9</v>
      </c>
      <c r="ER58" s="31">
        <v>23.9</v>
      </c>
      <c r="ES58" s="31">
        <v>22.1</v>
      </c>
      <c r="ET58" s="31">
        <v>20.6</v>
      </c>
      <c r="EU58" s="31">
        <v>20.2</v>
      </c>
      <c r="EV58" s="31">
        <v>20.3</v>
      </c>
      <c r="EW58" s="31">
        <v>19.7</v>
      </c>
      <c r="EX58" s="31">
        <v>19</v>
      </c>
      <c r="EY58" s="31">
        <v>23</v>
      </c>
      <c r="EZ58" s="31">
        <v>25.1</v>
      </c>
      <c r="FA58" s="31">
        <v>24.9</v>
      </c>
      <c r="FB58" s="31">
        <v>26.5</v>
      </c>
      <c r="FC58" s="31">
        <v>27.1</v>
      </c>
      <c r="FD58" s="31">
        <v>27.2</v>
      </c>
      <c r="FE58" s="31">
        <v>26.9</v>
      </c>
      <c r="FF58" s="31">
        <v>26.4</v>
      </c>
      <c r="FG58" s="31">
        <v>25.7</v>
      </c>
      <c r="FH58" s="31">
        <v>24.8</v>
      </c>
      <c r="FI58" s="31">
        <v>23.8</v>
      </c>
      <c r="FJ58" s="31">
        <v>22.2</v>
      </c>
      <c r="FK58" s="31">
        <v>20.9</v>
      </c>
      <c r="FL58" s="31">
        <v>20.5</v>
      </c>
      <c r="FM58" s="31">
        <v>20.5</v>
      </c>
      <c r="FN58" s="31">
        <v>19.8</v>
      </c>
      <c r="FO58" s="31">
        <v>19.100000000000001</v>
      </c>
      <c r="FP58" s="31">
        <v>22.6</v>
      </c>
      <c r="FQ58" s="31">
        <v>24.8</v>
      </c>
      <c r="FR58" s="31">
        <v>24.8</v>
      </c>
      <c r="FS58" s="31">
        <v>26.3</v>
      </c>
      <c r="FT58" s="31">
        <v>27</v>
      </c>
      <c r="FU58" s="31">
        <v>27.2</v>
      </c>
      <c r="FV58" s="31">
        <v>26.8</v>
      </c>
      <c r="FW58" s="31">
        <v>26.4</v>
      </c>
      <c r="FX58" s="31">
        <v>25.7</v>
      </c>
      <c r="FY58" s="31">
        <v>24.8</v>
      </c>
      <c r="FZ58" s="31">
        <v>23.9</v>
      </c>
      <c r="GA58" s="31">
        <v>22.3</v>
      </c>
      <c r="GB58" s="31">
        <v>21.1</v>
      </c>
      <c r="GC58" s="31">
        <v>20.8</v>
      </c>
      <c r="GD58" s="31">
        <v>20.6</v>
      </c>
      <c r="GE58" s="31">
        <v>19.899999999999999</v>
      </c>
      <c r="GF58" s="31">
        <v>19.100000000000001</v>
      </c>
      <c r="GG58" s="31">
        <v>22.2</v>
      </c>
      <c r="GH58" s="31">
        <v>24.4</v>
      </c>
      <c r="GI58" s="31">
        <v>24.5</v>
      </c>
      <c r="GJ58" s="31">
        <v>26</v>
      </c>
      <c r="GK58" s="31">
        <v>26.8</v>
      </c>
      <c r="GL58" s="31">
        <v>26.9</v>
      </c>
      <c r="GM58" s="31">
        <v>26.7</v>
      </c>
      <c r="GN58" s="31">
        <v>26.3</v>
      </c>
      <c r="GO58" s="31">
        <v>25.7</v>
      </c>
      <c r="GP58" s="31">
        <v>24.8</v>
      </c>
      <c r="GQ58" s="31">
        <v>23.9</v>
      </c>
      <c r="GR58" s="31">
        <v>22.6</v>
      </c>
      <c r="GS58" s="31">
        <v>21.4</v>
      </c>
      <c r="GT58" s="31">
        <v>21.1</v>
      </c>
      <c r="GU58" s="31">
        <v>20.9</v>
      </c>
      <c r="GV58" s="31">
        <v>20.100000000000001</v>
      </c>
      <c r="GW58" s="31">
        <v>19.2</v>
      </c>
      <c r="GX58" s="31">
        <v>21.8</v>
      </c>
      <c r="GY58" s="31">
        <v>23.8</v>
      </c>
      <c r="GZ58" s="31">
        <v>24.4</v>
      </c>
      <c r="HA58" s="31">
        <v>25.7</v>
      </c>
      <c r="HB58" s="31">
        <v>26.4</v>
      </c>
      <c r="HC58" s="31">
        <v>26.8</v>
      </c>
      <c r="HD58" s="31">
        <v>26.6</v>
      </c>
      <c r="HE58" s="31">
        <v>26.3</v>
      </c>
      <c r="HF58" s="31">
        <v>25.7</v>
      </c>
      <c r="HG58" s="31">
        <v>24.9</v>
      </c>
      <c r="HH58" s="31">
        <v>24.1</v>
      </c>
      <c r="HI58" s="31">
        <v>22.8</v>
      </c>
      <c r="HJ58" s="31">
        <v>21.8</v>
      </c>
      <c r="HK58" s="31">
        <v>21.5</v>
      </c>
      <c r="HL58" s="31">
        <v>21.3</v>
      </c>
      <c r="HM58" s="31">
        <v>20.399999999999999</v>
      </c>
      <c r="HN58" s="31">
        <v>19.5</v>
      </c>
      <c r="HO58" s="31">
        <v>20.399999999999999</v>
      </c>
      <c r="HP58" s="31">
        <v>22.3</v>
      </c>
      <c r="HQ58" s="31">
        <v>22.8</v>
      </c>
      <c r="HR58" s="31">
        <v>24.2</v>
      </c>
      <c r="HS58" s="31">
        <v>24.9</v>
      </c>
      <c r="HT58" s="31">
        <v>25.4</v>
      </c>
      <c r="HU58" s="31">
        <v>25.4</v>
      </c>
      <c r="HV58" s="31">
        <v>25.1</v>
      </c>
      <c r="HW58" s="31">
        <v>24.7</v>
      </c>
      <c r="HX58" s="31">
        <v>24.1</v>
      </c>
      <c r="HY58" s="31">
        <v>23.6</v>
      </c>
      <c r="HZ58" s="31">
        <v>22.4</v>
      </c>
      <c r="IA58" s="31">
        <v>21.7</v>
      </c>
      <c r="IB58" s="31">
        <v>21.2</v>
      </c>
      <c r="IC58" s="31">
        <v>20.9</v>
      </c>
      <c r="ID58" s="31">
        <v>20.2</v>
      </c>
      <c r="IE58" s="31">
        <v>19.7</v>
      </c>
      <c r="IF58" s="31">
        <v>20.399999999999999</v>
      </c>
      <c r="IG58" s="31">
        <v>22.4</v>
      </c>
      <c r="IH58" s="31">
        <v>23.1</v>
      </c>
      <c r="II58" s="31">
        <v>24.6</v>
      </c>
      <c r="IJ58" s="31">
        <v>25.2</v>
      </c>
      <c r="IK58" s="31">
        <v>25.8</v>
      </c>
      <c r="IL58" s="31">
        <v>25.9</v>
      </c>
      <c r="IM58" s="31">
        <v>25.9</v>
      </c>
      <c r="IN58" s="31">
        <v>25.6</v>
      </c>
      <c r="IO58" s="31">
        <v>25.1</v>
      </c>
      <c r="IP58" s="31">
        <v>24.6</v>
      </c>
      <c r="IQ58" s="31">
        <v>23.4</v>
      </c>
      <c r="IR58" s="31">
        <v>22.4</v>
      </c>
      <c r="IS58" s="31">
        <v>21.4</v>
      </c>
      <c r="IT58" s="31">
        <v>20.8</v>
      </c>
      <c r="IU58" s="31">
        <v>20.100000000000001</v>
      </c>
      <c r="IV58" s="31">
        <v>19.899999999999999</v>
      </c>
      <c r="IW58" s="31">
        <v>20.100000000000001</v>
      </c>
      <c r="IX58" s="31">
        <v>21.9</v>
      </c>
      <c r="IY58" s="31">
        <v>22.8</v>
      </c>
      <c r="IZ58" s="31">
        <v>24.2</v>
      </c>
      <c r="JA58" s="31">
        <v>24.8</v>
      </c>
      <c r="JB58" s="31">
        <v>25.5</v>
      </c>
      <c r="JC58" s="31">
        <v>25.6</v>
      </c>
      <c r="JD58" s="31">
        <v>25.7</v>
      </c>
      <c r="JE58" s="31">
        <v>25.3</v>
      </c>
      <c r="JF58" s="31">
        <v>24.8</v>
      </c>
      <c r="JG58" s="31">
        <v>24.3</v>
      </c>
      <c r="JH58" s="31">
        <v>23</v>
      </c>
      <c r="JI58" s="31">
        <v>22.1</v>
      </c>
      <c r="JJ58" s="31">
        <v>21</v>
      </c>
      <c r="JK58" s="31">
        <v>20.3</v>
      </c>
      <c r="JL58" s="31">
        <v>19.8</v>
      </c>
      <c r="JM58" s="31">
        <v>19.5</v>
      </c>
      <c r="JN58" s="31">
        <v>19.8</v>
      </c>
      <c r="JO58" s="31">
        <v>21.5</v>
      </c>
      <c r="JP58" s="31">
        <v>22.5</v>
      </c>
      <c r="JQ58" s="31">
        <v>24</v>
      </c>
      <c r="JR58" s="31">
        <v>24.7</v>
      </c>
      <c r="JS58" s="31">
        <v>25.4</v>
      </c>
      <c r="JT58" s="31">
        <v>25.5</v>
      </c>
      <c r="JU58" s="31">
        <v>25.6</v>
      </c>
      <c r="JV58" s="31">
        <v>25.3</v>
      </c>
      <c r="JW58" s="31">
        <v>24.9</v>
      </c>
      <c r="JX58" s="31">
        <v>24.3</v>
      </c>
      <c r="JY58" s="31">
        <v>23.1</v>
      </c>
      <c r="JZ58" s="31">
        <v>22.1</v>
      </c>
      <c r="KA58" s="31">
        <v>20.8</v>
      </c>
      <c r="KB58" s="31">
        <v>20.2</v>
      </c>
      <c r="KC58" s="31">
        <v>19.399999999999999</v>
      </c>
      <c r="KD58" s="31">
        <v>19.100000000000001</v>
      </c>
    </row>
    <row r="59" spans="5:290" x14ac:dyDescent="0.3">
      <c r="E59" s="32">
        <v>43007</v>
      </c>
      <c r="F59" s="31">
        <v>3.9</v>
      </c>
      <c r="G59" s="31">
        <v>4.5999999999999996</v>
      </c>
      <c r="H59" s="31">
        <v>5.0999999999999996</v>
      </c>
      <c r="I59" s="31">
        <v>6.4</v>
      </c>
      <c r="J59" s="31">
        <v>7.8</v>
      </c>
      <c r="K59" s="31">
        <v>8.9</v>
      </c>
      <c r="L59" s="31">
        <v>10.8</v>
      </c>
      <c r="M59" s="31">
        <v>12.3</v>
      </c>
      <c r="N59" s="31">
        <v>14.8</v>
      </c>
      <c r="O59" s="31">
        <v>15.7</v>
      </c>
      <c r="P59" s="31">
        <v>15.8</v>
      </c>
      <c r="Q59" s="31">
        <v>14.9</v>
      </c>
      <c r="R59" s="31">
        <v>13.5</v>
      </c>
      <c r="S59" s="31">
        <v>12.3</v>
      </c>
      <c r="T59" s="31">
        <v>12.1</v>
      </c>
      <c r="U59" s="31">
        <v>11.8</v>
      </c>
      <c r="V59" s="31">
        <v>11.2</v>
      </c>
      <c r="X59" s="31">
        <v>3.9</v>
      </c>
      <c r="Y59" s="31">
        <v>4.5999999999999996</v>
      </c>
      <c r="Z59" s="31">
        <v>5.0999999999999996</v>
      </c>
      <c r="AA59" s="31">
        <v>6.4</v>
      </c>
      <c r="AB59" s="31">
        <v>7.8</v>
      </c>
      <c r="AC59" s="31">
        <v>8.9</v>
      </c>
      <c r="AD59" s="31">
        <v>10.8</v>
      </c>
      <c r="AE59" s="31">
        <v>12.3</v>
      </c>
      <c r="AF59" s="31">
        <v>14.8</v>
      </c>
      <c r="AG59" s="31">
        <v>15.7</v>
      </c>
      <c r="AH59" s="31">
        <v>15.8</v>
      </c>
      <c r="AI59" s="31">
        <v>14.9</v>
      </c>
      <c r="AJ59" s="31">
        <v>13.5</v>
      </c>
      <c r="AK59" s="31">
        <v>12.3</v>
      </c>
      <c r="AL59" s="31">
        <v>12.1</v>
      </c>
      <c r="AM59" s="31">
        <v>11.8</v>
      </c>
      <c r="AN59" s="31">
        <v>11.2</v>
      </c>
      <c r="AP59" s="31">
        <v>3.9</v>
      </c>
      <c r="AQ59" s="31">
        <v>4.5999999999999996</v>
      </c>
      <c r="AR59" s="31">
        <v>5.0999999999999996</v>
      </c>
      <c r="AS59" s="31">
        <v>6.4</v>
      </c>
      <c r="AT59" s="31">
        <v>7.8</v>
      </c>
      <c r="AU59" s="31">
        <v>8.9</v>
      </c>
      <c r="AV59" s="31">
        <v>10.8</v>
      </c>
      <c r="AW59" s="31">
        <v>12.3</v>
      </c>
      <c r="AX59" s="31">
        <v>14.8</v>
      </c>
      <c r="AY59" s="31">
        <v>15.7</v>
      </c>
      <c r="AZ59" s="31">
        <v>15.8</v>
      </c>
      <c r="BA59" s="31">
        <v>14.9</v>
      </c>
      <c r="BB59" s="31">
        <v>13.5</v>
      </c>
      <c r="BC59" s="31">
        <v>12.3</v>
      </c>
      <c r="BD59" s="31">
        <v>12.1</v>
      </c>
      <c r="BE59" s="31">
        <v>11.8</v>
      </c>
      <c r="BF59" s="31">
        <v>11.2</v>
      </c>
      <c r="BH59" s="31">
        <v>7.5</v>
      </c>
      <c r="BI59" s="31">
        <v>7.7</v>
      </c>
      <c r="BJ59" s="31">
        <v>8.3000000000000007</v>
      </c>
      <c r="BK59" s="31">
        <v>9.1999999999999993</v>
      </c>
      <c r="BL59" s="31">
        <v>10.3</v>
      </c>
      <c r="BM59" s="31">
        <v>11.4</v>
      </c>
      <c r="BN59" s="31">
        <v>13</v>
      </c>
      <c r="BO59" s="31">
        <v>14.1</v>
      </c>
      <c r="BP59" s="31">
        <v>15.8</v>
      </c>
      <c r="BQ59" s="31">
        <v>16.399999999999999</v>
      </c>
      <c r="BR59" s="31">
        <v>16.3</v>
      </c>
      <c r="BS59" s="31">
        <v>15.5</v>
      </c>
      <c r="BT59" s="31">
        <v>14.3</v>
      </c>
      <c r="BU59" s="31">
        <v>13.3</v>
      </c>
      <c r="BV59" s="31">
        <v>13</v>
      </c>
      <c r="BW59" s="31">
        <v>12.7</v>
      </c>
      <c r="BX59" s="31">
        <v>12.2</v>
      </c>
      <c r="BZ59" s="31">
        <v>11.5</v>
      </c>
      <c r="CA59" s="31">
        <v>11.3</v>
      </c>
      <c r="CB59" s="31">
        <v>12.2</v>
      </c>
      <c r="CC59" s="31">
        <v>12.9</v>
      </c>
      <c r="CD59" s="31">
        <v>14.1</v>
      </c>
      <c r="CE59" s="31">
        <v>14.8</v>
      </c>
      <c r="CF59" s="31">
        <v>16.2</v>
      </c>
      <c r="CG59" s="31">
        <v>17.399999999999999</v>
      </c>
      <c r="CH59" s="31">
        <v>18.3</v>
      </c>
      <c r="CI59" s="31">
        <v>18.3</v>
      </c>
      <c r="CJ59" s="31">
        <v>18.100000000000001</v>
      </c>
      <c r="CK59" s="31">
        <v>16.899999999999999</v>
      </c>
      <c r="CL59" s="31">
        <v>15.7</v>
      </c>
      <c r="CM59" s="31">
        <v>14.7</v>
      </c>
      <c r="CN59" s="31">
        <v>14.6</v>
      </c>
      <c r="CO59" s="31">
        <v>14.3</v>
      </c>
      <c r="CP59" s="31">
        <v>13.6</v>
      </c>
      <c r="CQ59" s="31">
        <v>14.3</v>
      </c>
      <c r="CR59" s="31">
        <v>13.6</v>
      </c>
      <c r="CT59" s="31">
        <v>16.5</v>
      </c>
      <c r="CU59" s="31">
        <v>16.3</v>
      </c>
      <c r="CV59" s="31">
        <v>17.5</v>
      </c>
      <c r="CW59" s="31">
        <v>18.2</v>
      </c>
      <c r="CX59" s="31">
        <v>18.8</v>
      </c>
      <c r="CY59" s="31">
        <v>19.2</v>
      </c>
      <c r="CZ59" s="31">
        <v>20.3</v>
      </c>
      <c r="DA59" s="31">
        <v>20.9</v>
      </c>
      <c r="DB59" s="31">
        <v>21.1</v>
      </c>
      <c r="DC59" s="31">
        <v>20.8</v>
      </c>
      <c r="DD59" s="31">
        <v>20.2</v>
      </c>
      <c r="DE59" s="31">
        <v>18.8</v>
      </c>
      <c r="DF59" s="31">
        <v>17.399999999999999</v>
      </c>
      <c r="DG59" s="31">
        <v>16.600000000000001</v>
      </c>
      <c r="DH59" s="31">
        <v>16.600000000000001</v>
      </c>
      <c r="DI59" s="31">
        <v>16.2</v>
      </c>
      <c r="DJ59" s="31">
        <v>15.6</v>
      </c>
      <c r="DK59" s="31">
        <v>16.2</v>
      </c>
      <c r="DL59" s="31">
        <v>15.6</v>
      </c>
      <c r="DN59" s="31">
        <v>22.4</v>
      </c>
      <c r="DO59" s="31">
        <v>22.1</v>
      </c>
      <c r="DP59" s="31">
        <v>23.1</v>
      </c>
      <c r="DQ59" s="31">
        <v>24.5</v>
      </c>
      <c r="DR59" s="31">
        <v>24.9</v>
      </c>
      <c r="DS59" s="31">
        <v>25</v>
      </c>
      <c r="DT59" s="31">
        <v>25.1</v>
      </c>
      <c r="DU59" s="31">
        <v>25.2</v>
      </c>
      <c r="DV59" s="31">
        <v>24.7</v>
      </c>
      <c r="DW59" s="31">
        <v>24</v>
      </c>
      <c r="DX59" s="31">
        <v>23</v>
      </c>
      <c r="DY59" s="31">
        <v>21.2</v>
      </c>
      <c r="DZ59" s="31">
        <v>19.7</v>
      </c>
      <c r="EA59" s="31">
        <v>19.100000000000001</v>
      </c>
      <c r="EB59" s="31">
        <v>19.2</v>
      </c>
      <c r="EC59" s="31">
        <v>18.8</v>
      </c>
      <c r="ED59" s="31">
        <v>18.100000000000001</v>
      </c>
      <c r="EE59" s="31">
        <v>18.8</v>
      </c>
      <c r="EF59" s="31">
        <v>18.100000000000001</v>
      </c>
      <c r="EH59" s="31">
        <v>22.8</v>
      </c>
      <c r="EI59" s="31">
        <v>22.9</v>
      </c>
      <c r="EJ59" s="31">
        <v>23.5</v>
      </c>
      <c r="EK59" s="31">
        <v>24.9</v>
      </c>
      <c r="EL59" s="31">
        <v>25.3</v>
      </c>
      <c r="EM59" s="31">
        <v>25.1</v>
      </c>
      <c r="EN59" s="31">
        <v>25</v>
      </c>
      <c r="EO59" s="31">
        <v>24.9</v>
      </c>
      <c r="EP59" s="31">
        <v>24.4</v>
      </c>
      <c r="EQ59" s="31">
        <v>23.6</v>
      </c>
      <c r="ER59" s="31">
        <v>22.8</v>
      </c>
      <c r="ES59" s="31">
        <v>21.2</v>
      </c>
      <c r="ET59" s="31">
        <v>20</v>
      </c>
      <c r="EU59" s="31">
        <v>19.5</v>
      </c>
      <c r="EV59" s="31">
        <v>19.600000000000001</v>
      </c>
      <c r="EW59" s="31">
        <v>18.899999999999999</v>
      </c>
      <c r="EX59" s="31">
        <v>18.2</v>
      </c>
      <c r="EY59" s="31">
        <v>23.1</v>
      </c>
      <c r="EZ59" s="31">
        <v>23</v>
      </c>
      <c r="FA59" s="31">
        <v>23.4</v>
      </c>
      <c r="FB59" s="31">
        <v>24.6</v>
      </c>
      <c r="FC59" s="31">
        <v>25.1</v>
      </c>
      <c r="FD59" s="31">
        <v>24.9</v>
      </c>
      <c r="FE59" s="31">
        <v>24.9</v>
      </c>
      <c r="FF59" s="31">
        <v>24.7</v>
      </c>
      <c r="FG59" s="31">
        <v>24.1</v>
      </c>
      <c r="FH59" s="31">
        <v>23.5</v>
      </c>
      <c r="FI59" s="31">
        <v>22.7</v>
      </c>
      <c r="FJ59" s="31">
        <v>21.4</v>
      </c>
      <c r="FK59" s="31">
        <v>20.3</v>
      </c>
      <c r="FL59" s="31">
        <v>19.8</v>
      </c>
      <c r="FM59" s="31">
        <v>19.899999999999999</v>
      </c>
      <c r="FN59" s="31">
        <v>19.100000000000001</v>
      </c>
      <c r="FO59" s="31">
        <v>18.3</v>
      </c>
      <c r="FP59" s="31">
        <v>22.8</v>
      </c>
      <c r="FQ59" s="31">
        <v>22.8</v>
      </c>
      <c r="FR59" s="31">
        <v>23.1</v>
      </c>
      <c r="FS59" s="31">
        <v>24.4</v>
      </c>
      <c r="FT59" s="31">
        <v>25</v>
      </c>
      <c r="FU59" s="31">
        <v>25</v>
      </c>
      <c r="FV59" s="31">
        <v>24.8</v>
      </c>
      <c r="FW59" s="31">
        <v>24.6</v>
      </c>
      <c r="FX59" s="31">
        <v>24.1</v>
      </c>
      <c r="FY59" s="31">
        <v>23.4</v>
      </c>
      <c r="FZ59" s="31">
        <v>22.7</v>
      </c>
      <c r="GA59" s="31">
        <v>21.6</v>
      </c>
      <c r="GB59" s="31">
        <v>20.5</v>
      </c>
      <c r="GC59" s="31">
        <v>20.2</v>
      </c>
      <c r="GD59" s="31">
        <v>20.100000000000001</v>
      </c>
      <c r="GE59" s="31">
        <v>19.2</v>
      </c>
      <c r="GF59" s="31">
        <v>18.3</v>
      </c>
      <c r="GG59" s="31">
        <v>22.5</v>
      </c>
      <c r="GH59" s="31">
        <v>22.4</v>
      </c>
      <c r="GI59" s="31">
        <v>22.7</v>
      </c>
      <c r="GJ59" s="31">
        <v>24.1</v>
      </c>
      <c r="GK59" s="31">
        <v>24.8</v>
      </c>
      <c r="GL59" s="31">
        <v>24.8</v>
      </c>
      <c r="GM59" s="31">
        <v>24.7</v>
      </c>
      <c r="GN59" s="31">
        <v>24.6</v>
      </c>
      <c r="GO59" s="31">
        <v>24.1</v>
      </c>
      <c r="GP59" s="31">
        <v>23.4</v>
      </c>
      <c r="GQ59" s="31">
        <v>22.8</v>
      </c>
      <c r="GR59" s="31">
        <v>21.8</v>
      </c>
      <c r="GS59" s="31">
        <v>20.8</v>
      </c>
      <c r="GT59" s="31">
        <v>20.5</v>
      </c>
      <c r="GU59" s="31">
        <v>20.3</v>
      </c>
      <c r="GV59" s="31">
        <v>19.399999999999999</v>
      </c>
      <c r="GW59" s="31">
        <v>18.5</v>
      </c>
      <c r="GX59" s="31">
        <v>22.3</v>
      </c>
      <c r="GY59" s="31">
        <v>22.1</v>
      </c>
      <c r="GZ59" s="31">
        <v>22.5</v>
      </c>
      <c r="HA59" s="31">
        <v>23.8</v>
      </c>
      <c r="HB59" s="31">
        <v>24.5</v>
      </c>
      <c r="HC59" s="31">
        <v>24.8</v>
      </c>
      <c r="HD59" s="31">
        <v>24.7</v>
      </c>
      <c r="HE59" s="31">
        <v>24.6</v>
      </c>
      <c r="HF59" s="31">
        <v>24</v>
      </c>
      <c r="HG59" s="31">
        <v>23.5</v>
      </c>
      <c r="HH59" s="31">
        <v>22.9</v>
      </c>
      <c r="HI59" s="31">
        <v>22</v>
      </c>
      <c r="HJ59" s="31">
        <v>21.2</v>
      </c>
      <c r="HK59" s="31">
        <v>21</v>
      </c>
      <c r="HL59" s="31">
        <v>20.7</v>
      </c>
      <c r="HM59" s="31">
        <v>19.8</v>
      </c>
      <c r="HN59" s="31">
        <v>18.8</v>
      </c>
      <c r="HO59" s="31">
        <v>20.399999999999999</v>
      </c>
      <c r="HP59" s="31">
        <v>20.5</v>
      </c>
      <c r="HQ59" s="31">
        <v>20.9</v>
      </c>
      <c r="HR59" s="31">
        <v>22.3</v>
      </c>
      <c r="HS59" s="31">
        <v>23</v>
      </c>
      <c r="HT59" s="31">
        <v>23.4</v>
      </c>
      <c r="HU59" s="31">
        <v>23.5</v>
      </c>
      <c r="HV59" s="31">
        <v>23.4</v>
      </c>
      <c r="HW59" s="31">
        <v>23.1</v>
      </c>
      <c r="HX59" s="31">
        <v>22.6</v>
      </c>
      <c r="HY59" s="31">
        <v>22.4</v>
      </c>
      <c r="HZ59" s="31">
        <v>21.5</v>
      </c>
      <c r="IA59" s="31">
        <v>21.1</v>
      </c>
      <c r="IB59" s="31">
        <v>20.6</v>
      </c>
      <c r="IC59" s="31">
        <v>20.2</v>
      </c>
      <c r="ID59" s="31">
        <v>19.399999999999999</v>
      </c>
      <c r="IE59" s="31">
        <v>18.8</v>
      </c>
      <c r="IF59" s="31">
        <v>20.3</v>
      </c>
      <c r="IG59" s="31">
        <v>20.399999999999999</v>
      </c>
      <c r="IH59" s="31">
        <v>20.9</v>
      </c>
      <c r="II59" s="31">
        <v>22.5</v>
      </c>
      <c r="IJ59" s="31">
        <v>23.2</v>
      </c>
      <c r="IK59" s="31">
        <v>23.9</v>
      </c>
      <c r="IL59" s="31">
        <v>24</v>
      </c>
      <c r="IM59" s="31">
        <v>24.1</v>
      </c>
      <c r="IN59" s="31">
        <v>23.9</v>
      </c>
      <c r="IO59" s="31">
        <v>23.6</v>
      </c>
      <c r="IP59" s="31">
        <v>23.2</v>
      </c>
      <c r="IQ59" s="31">
        <v>22.4</v>
      </c>
      <c r="IR59" s="31">
        <v>21.7</v>
      </c>
      <c r="IS59" s="31">
        <v>20.8</v>
      </c>
      <c r="IT59" s="31">
        <v>20.100000000000001</v>
      </c>
      <c r="IU59" s="31">
        <v>19.3</v>
      </c>
      <c r="IV59" s="31">
        <v>18.899999999999999</v>
      </c>
      <c r="IW59" s="31">
        <v>19.899999999999999</v>
      </c>
      <c r="IX59" s="31">
        <v>19.899999999999999</v>
      </c>
      <c r="IY59" s="31">
        <v>20.5</v>
      </c>
      <c r="IZ59" s="31">
        <v>22</v>
      </c>
      <c r="JA59" s="31">
        <v>22.7</v>
      </c>
      <c r="JB59" s="31">
        <v>23.5</v>
      </c>
      <c r="JC59" s="31">
        <v>23.7</v>
      </c>
      <c r="JD59" s="31">
        <v>23.8</v>
      </c>
      <c r="JE59" s="31">
        <v>23.7</v>
      </c>
      <c r="JF59" s="31">
        <v>23.3</v>
      </c>
      <c r="JG59" s="31">
        <v>23</v>
      </c>
      <c r="JH59" s="31">
        <v>22.1</v>
      </c>
      <c r="JI59" s="31">
        <v>21.3</v>
      </c>
      <c r="JJ59" s="31">
        <v>20.3</v>
      </c>
      <c r="JK59" s="31">
        <v>19.5</v>
      </c>
      <c r="JL59" s="31">
        <v>18.899999999999999</v>
      </c>
      <c r="JM59" s="31">
        <v>18.399999999999999</v>
      </c>
      <c r="JN59" s="31">
        <v>19.600000000000001</v>
      </c>
      <c r="JO59" s="31">
        <v>19.399999999999999</v>
      </c>
      <c r="JP59" s="31">
        <v>20.100000000000001</v>
      </c>
      <c r="JQ59" s="31">
        <v>21.7</v>
      </c>
      <c r="JR59" s="31">
        <v>22.5</v>
      </c>
      <c r="JS59" s="31">
        <v>23.3</v>
      </c>
      <c r="JT59" s="31">
        <v>23.5</v>
      </c>
      <c r="JU59" s="31">
        <v>23.7</v>
      </c>
      <c r="JV59" s="31">
        <v>23.7</v>
      </c>
      <c r="JW59" s="31">
        <v>23.4</v>
      </c>
      <c r="JX59" s="31">
        <v>23</v>
      </c>
      <c r="JY59" s="31">
        <v>22.1</v>
      </c>
      <c r="JZ59" s="31">
        <v>21.3</v>
      </c>
      <c r="KA59" s="31">
        <v>20.100000000000001</v>
      </c>
      <c r="KB59" s="31">
        <v>19.3</v>
      </c>
      <c r="KC59" s="31">
        <v>18.5</v>
      </c>
      <c r="KD59" s="31">
        <v>18.100000000000001</v>
      </c>
    </row>
    <row r="60" spans="5:290" x14ac:dyDescent="0.3">
      <c r="E60" s="32">
        <v>43039</v>
      </c>
      <c r="F60" s="31">
        <v>2.2000000000000002</v>
      </c>
      <c r="G60" s="31">
        <v>2.8</v>
      </c>
      <c r="H60" s="31">
        <v>3.1</v>
      </c>
      <c r="I60" s="31">
        <v>4.2</v>
      </c>
      <c r="J60" s="31">
        <v>5.7</v>
      </c>
      <c r="K60" s="31">
        <v>7</v>
      </c>
      <c r="L60" s="31">
        <v>9.1999999999999993</v>
      </c>
      <c r="M60" s="31">
        <v>10.9</v>
      </c>
      <c r="N60" s="31">
        <v>14</v>
      </c>
      <c r="O60" s="31">
        <v>15.2</v>
      </c>
      <c r="P60" s="31">
        <v>15.4</v>
      </c>
      <c r="Q60" s="31">
        <v>14.7</v>
      </c>
      <c r="R60" s="31">
        <v>13.4</v>
      </c>
      <c r="S60" s="31">
        <v>12.3</v>
      </c>
      <c r="T60" s="31">
        <v>12</v>
      </c>
      <c r="U60" s="31">
        <v>11.8</v>
      </c>
      <c r="V60" s="31">
        <v>11.4</v>
      </c>
      <c r="X60" s="31">
        <v>2.2000000000000002</v>
      </c>
      <c r="Y60" s="31">
        <v>2.8</v>
      </c>
      <c r="Z60" s="31">
        <v>3.1</v>
      </c>
      <c r="AA60" s="31">
        <v>4.2</v>
      </c>
      <c r="AB60" s="31">
        <v>5.7</v>
      </c>
      <c r="AC60" s="31">
        <v>7</v>
      </c>
      <c r="AD60" s="31">
        <v>9.1999999999999993</v>
      </c>
      <c r="AE60" s="31">
        <v>10.9</v>
      </c>
      <c r="AF60" s="31">
        <v>14</v>
      </c>
      <c r="AG60" s="31">
        <v>15.2</v>
      </c>
      <c r="AH60" s="31">
        <v>15.4</v>
      </c>
      <c r="AI60" s="31">
        <v>14.7</v>
      </c>
      <c r="AJ60" s="31">
        <v>13.4</v>
      </c>
      <c r="AK60" s="31">
        <v>12.3</v>
      </c>
      <c r="AL60" s="31">
        <v>12</v>
      </c>
      <c r="AM60" s="31">
        <v>11.8</v>
      </c>
      <c r="AN60" s="31">
        <v>11.4</v>
      </c>
      <c r="AP60" s="31">
        <v>2.2000000000000002</v>
      </c>
      <c r="AQ60" s="31">
        <v>2.8</v>
      </c>
      <c r="AR60" s="31">
        <v>3.1</v>
      </c>
      <c r="AS60" s="31">
        <v>4.2</v>
      </c>
      <c r="AT60" s="31">
        <v>5.7</v>
      </c>
      <c r="AU60" s="31">
        <v>7</v>
      </c>
      <c r="AV60" s="31">
        <v>9.1999999999999993</v>
      </c>
      <c r="AW60" s="31">
        <v>10.9</v>
      </c>
      <c r="AX60" s="31">
        <v>14</v>
      </c>
      <c r="AY60" s="31">
        <v>15.2</v>
      </c>
      <c r="AZ60" s="31">
        <v>15.4</v>
      </c>
      <c r="BA60" s="31">
        <v>14.7</v>
      </c>
      <c r="BB60" s="31">
        <v>13.4</v>
      </c>
      <c r="BC60" s="31">
        <v>12.3</v>
      </c>
      <c r="BD60" s="31">
        <v>12</v>
      </c>
      <c r="BE60" s="31">
        <v>11.8</v>
      </c>
      <c r="BF60" s="31">
        <v>11.4</v>
      </c>
      <c r="BH60" s="31">
        <v>4.7</v>
      </c>
      <c r="BI60" s="31">
        <v>4.9000000000000004</v>
      </c>
      <c r="BJ60" s="31">
        <v>5.2</v>
      </c>
      <c r="BK60" s="31">
        <v>6.9</v>
      </c>
      <c r="BL60" s="31">
        <v>8.4</v>
      </c>
      <c r="BM60" s="31">
        <v>9.6</v>
      </c>
      <c r="BN60" s="31">
        <v>11.5</v>
      </c>
      <c r="BO60" s="31">
        <v>13</v>
      </c>
      <c r="BP60" s="31">
        <v>15.2</v>
      </c>
      <c r="BQ60" s="31">
        <v>15.9</v>
      </c>
      <c r="BR60" s="31">
        <v>16</v>
      </c>
      <c r="BS60" s="31">
        <v>15.2</v>
      </c>
      <c r="BT60" s="31">
        <v>14.2</v>
      </c>
      <c r="BU60" s="31">
        <v>13.2</v>
      </c>
      <c r="BV60" s="31">
        <v>13</v>
      </c>
      <c r="BW60" s="31">
        <v>12.7</v>
      </c>
      <c r="BX60" s="31">
        <v>12.3</v>
      </c>
      <c r="BZ60" s="31">
        <v>8.1999999999999993</v>
      </c>
      <c r="CA60" s="31">
        <v>8.3000000000000007</v>
      </c>
      <c r="CB60" s="31">
        <v>8.5</v>
      </c>
      <c r="CC60" s="31">
        <v>10.3</v>
      </c>
      <c r="CD60" s="31">
        <v>12</v>
      </c>
      <c r="CE60" s="31">
        <v>13.2</v>
      </c>
      <c r="CF60" s="31">
        <v>14.9</v>
      </c>
      <c r="CG60" s="31">
        <v>16.3</v>
      </c>
      <c r="CH60" s="31">
        <v>17.600000000000001</v>
      </c>
      <c r="CI60" s="31">
        <v>17.8</v>
      </c>
      <c r="CJ60" s="31">
        <v>17.8</v>
      </c>
      <c r="CK60" s="31">
        <v>16.8</v>
      </c>
      <c r="CL60" s="31">
        <v>15.7</v>
      </c>
      <c r="CM60" s="31">
        <v>14.7</v>
      </c>
      <c r="CN60" s="31">
        <v>14.6</v>
      </c>
      <c r="CO60" s="31">
        <v>14.3</v>
      </c>
      <c r="CP60" s="31">
        <v>13.8</v>
      </c>
      <c r="CQ60" s="31">
        <v>14.3</v>
      </c>
      <c r="CR60" s="31">
        <v>13.8</v>
      </c>
      <c r="CT60" s="31">
        <v>12.5</v>
      </c>
      <c r="CU60" s="31">
        <v>13.3</v>
      </c>
      <c r="CV60" s="31">
        <v>13.5</v>
      </c>
      <c r="CW60" s="31">
        <v>15.3</v>
      </c>
      <c r="CX60" s="31">
        <v>16.8</v>
      </c>
      <c r="CY60" s="31">
        <v>17.8</v>
      </c>
      <c r="CZ60" s="31">
        <v>19.3</v>
      </c>
      <c r="DA60" s="31">
        <v>20</v>
      </c>
      <c r="DB60" s="31">
        <v>20.5</v>
      </c>
      <c r="DC60" s="31">
        <v>20.3</v>
      </c>
      <c r="DD60" s="31">
        <v>20</v>
      </c>
      <c r="DE60" s="31">
        <v>18.600000000000001</v>
      </c>
      <c r="DF60" s="31">
        <v>17.399999999999999</v>
      </c>
      <c r="DG60" s="31">
        <v>16.5</v>
      </c>
      <c r="DH60" s="31">
        <v>16.5</v>
      </c>
      <c r="DI60" s="31">
        <v>16.2</v>
      </c>
      <c r="DJ60" s="31">
        <v>15.7</v>
      </c>
      <c r="DK60" s="31">
        <v>16.2</v>
      </c>
      <c r="DL60" s="31">
        <v>15.7</v>
      </c>
      <c r="DN60" s="31">
        <v>17</v>
      </c>
      <c r="DO60" s="31">
        <v>18.3</v>
      </c>
      <c r="DP60" s="31">
        <v>19.100000000000001</v>
      </c>
      <c r="DQ60" s="31">
        <v>20.9</v>
      </c>
      <c r="DR60" s="31">
        <v>22.6</v>
      </c>
      <c r="DS60" s="31">
        <v>23.8</v>
      </c>
      <c r="DT60" s="31">
        <v>24.3</v>
      </c>
      <c r="DU60" s="31">
        <v>24.5</v>
      </c>
      <c r="DV60" s="31">
        <v>24.2</v>
      </c>
      <c r="DW60" s="31">
        <v>23.6</v>
      </c>
      <c r="DX60" s="31">
        <v>22.8</v>
      </c>
      <c r="DY60" s="31">
        <v>21</v>
      </c>
      <c r="DZ60" s="31">
        <v>19.600000000000001</v>
      </c>
      <c r="EA60" s="31">
        <v>18.899999999999999</v>
      </c>
      <c r="EB60" s="31">
        <v>19.2</v>
      </c>
      <c r="EC60" s="31">
        <v>18.8</v>
      </c>
      <c r="ED60" s="31">
        <v>18.2</v>
      </c>
      <c r="EE60" s="31">
        <v>18.8</v>
      </c>
      <c r="EF60" s="31">
        <v>18.2</v>
      </c>
      <c r="EH60" s="31">
        <v>17.600000000000001</v>
      </c>
      <c r="EI60" s="31">
        <v>19.2</v>
      </c>
      <c r="EJ60" s="31">
        <v>19.7</v>
      </c>
      <c r="EK60" s="31">
        <v>21.5</v>
      </c>
      <c r="EL60" s="31">
        <v>23</v>
      </c>
      <c r="EM60" s="31">
        <v>23.9</v>
      </c>
      <c r="EN60" s="31">
        <v>24</v>
      </c>
      <c r="EO60" s="31">
        <v>24.3</v>
      </c>
      <c r="EP60" s="31">
        <v>24</v>
      </c>
      <c r="EQ60" s="31">
        <v>23.3</v>
      </c>
      <c r="ER60" s="31">
        <v>22.6</v>
      </c>
      <c r="ES60" s="31">
        <v>21</v>
      </c>
      <c r="ET60" s="31">
        <v>19.8</v>
      </c>
      <c r="EU60" s="31">
        <v>19.3</v>
      </c>
      <c r="EV60" s="31">
        <v>19.5</v>
      </c>
      <c r="EW60" s="31">
        <v>19</v>
      </c>
      <c r="EX60" s="31">
        <v>18.3</v>
      </c>
      <c r="EY60" s="31">
        <v>17.8</v>
      </c>
      <c r="EZ60" s="31">
        <v>19.600000000000001</v>
      </c>
      <c r="FA60" s="31">
        <v>19.8</v>
      </c>
      <c r="FB60" s="31">
        <v>21.5</v>
      </c>
      <c r="FC60" s="31">
        <v>22.9</v>
      </c>
      <c r="FD60" s="31">
        <v>23.7</v>
      </c>
      <c r="FE60" s="31">
        <v>23.9</v>
      </c>
      <c r="FF60" s="31">
        <v>24.1</v>
      </c>
      <c r="FG60" s="31">
        <v>23.8</v>
      </c>
      <c r="FH60" s="31">
        <v>23.1</v>
      </c>
      <c r="FI60" s="31">
        <v>22.6</v>
      </c>
      <c r="FJ60" s="31">
        <v>21.2</v>
      </c>
      <c r="FK60" s="31">
        <v>20.100000000000001</v>
      </c>
      <c r="FL60" s="31">
        <v>19.600000000000001</v>
      </c>
      <c r="FM60" s="31">
        <v>19.8</v>
      </c>
      <c r="FN60" s="31">
        <v>19.100000000000001</v>
      </c>
      <c r="FO60" s="31">
        <v>18.5</v>
      </c>
      <c r="FP60" s="31">
        <v>18.2</v>
      </c>
      <c r="FQ60" s="31">
        <v>19.5</v>
      </c>
      <c r="FR60" s="31">
        <v>19.7</v>
      </c>
      <c r="FS60" s="31">
        <v>21.5</v>
      </c>
      <c r="FT60" s="31">
        <v>23</v>
      </c>
      <c r="FU60" s="31">
        <v>23.6</v>
      </c>
      <c r="FV60" s="31">
        <v>23.9</v>
      </c>
      <c r="FW60" s="31">
        <v>24</v>
      </c>
      <c r="FX60" s="31">
        <v>23.8</v>
      </c>
      <c r="FY60" s="31">
        <v>23.1</v>
      </c>
      <c r="FZ60" s="31">
        <v>22.6</v>
      </c>
      <c r="GA60" s="31">
        <v>21.3</v>
      </c>
      <c r="GB60" s="31">
        <v>20.3</v>
      </c>
      <c r="GC60" s="31">
        <v>19.899999999999999</v>
      </c>
      <c r="GD60" s="31">
        <v>20</v>
      </c>
      <c r="GE60" s="31">
        <v>19.3</v>
      </c>
      <c r="GF60" s="31">
        <v>18.5</v>
      </c>
      <c r="GG60" s="31">
        <v>17.8</v>
      </c>
      <c r="GH60" s="31">
        <v>19.399999999999999</v>
      </c>
      <c r="GI60" s="31">
        <v>19.5</v>
      </c>
      <c r="GJ60" s="31">
        <v>21.5</v>
      </c>
      <c r="GK60" s="31">
        <v>22.7</v>
      </c>
      <c r="GL60" s="31">
        <v>23.4</v>
      </c>
      <c r="GM60" s="31">
        <v>23.8</v>
      </c>
      <c r="GN60" s="31">
        <v>24</v>
      </c>
      <c r="GO60" s="31">
        <v>23.8</v>
      </c>
      <c r="GP60" s="31">
        <v>23.1</v>
      </c>
      <c r="GQ60" s="31">
        <v>22.6</v>
      </c>
      <c r="GR60" s="31">
        <v>21.6</v>
      </c>
      <c r="GS60" s="31">
        <v>20.6</v>
      </c>
      <c r="GT60" s="31">
        <v>20.3</v>
      </c>
      <c r="GU60" s="31">
        <v>20.2</v>
      </c>
      <c r="GV60" s="31">
        <v>19.5</v>
      </c>
      <c r="GW60" s="31">
        <v>18.600000000000001</v>
      </c>
      <c r="GX60" s="31">
        <v>17.600000000000001</v>
      </c>
      <c r="GY60" s="31">
        <v>19.100000000000001</v>
      </c>
      <c r="GZ60" s="31">
        <v>19.5</v>
      </c>
      <c r="HA60" s="31">
        <v>21.3</v>
      </c>
      <c r="HB60" s="31">
        <v>22.6</v>
      </c>
      <c r="HC60" s="31">
        <v>23.4</v>
      </c>
      <c r="HD60" s="31">
        <v>23.8</v>
      </c>
      <c r="HE60" s="31">
        <v>24</v>
      </c>
      <c r="HF60" s="31">
        <v>23.7</v>
      </c>
      <c r="HG60" s="31">
        <v>23.2</v>
      </c>
      <c r="HH60" s="31">
        <v>22.8</v>
      </c>
      <c r="HI60" s="31">
        <v>21.8</v>
      </c>
      <c r="HJ60" s="31">
        <v>21</v>
      </c>
      <c r="HK60" s="31">
        <v>20.7</v>
      </c>
      <c r="HL60" s="31">
        <v>20.5</v>
      </c>
      <c r="HM60" s="31">
        <v>19.8</v>
      </c>
      <c r="HN60" s="31">
        <v>19</v>
      </c>
      <c r="HO60" s="31">
        <v>16.100000000000001</v>
      </c>
      <c r="HP60" s="31">
        <v>17.7</v>
      </c>
      <c r="HQ60" s="31">
        <v>18</v>
      </c>
      <c r="HR60" s="31">
        <v>19.899999999999999</v>
      </c>
      <c r="HS60" s="31">
        <v>21.1</v>
      </c>
      <c r="HT60" s="31">
        <v>22</v>
      </c>
      <c r="HU60" s="31">
        <v>22.5</v>
      </c>
      <c r="HV60" s="31">
        <v>22.7</v>
      </c>
      <c r="HW60" s="31">
        <v>22.7</v>
      </c>
      <c r="HX60" s="31">
        <v>22.4</v>
      </c>
      <c r="HY60" s="31">
        <v>22.2</v>
      </c>
      <c r="HZ60" s="31">
        <v>21.4</v>
      </c>
      <c r="IA60" s="31">
        <v>20.9</v>
      </c>
      <c r="IB60" s="31">
        <v>20.5</v>
      </c>
      <c r="IC60" s="31">
        <v>20.3</v>
      </c>
      <c r="ID60" s="31">
        <v>19.600000000000001</v>
      </c>
      <c r="IE60" s="31">
        <v>19.100000000000001</v>
      </c>
      <c r="IF60" s="31">
        <v>15.9</v>
      </c>
      <c r="IG60" s="31">
        <v>17.600000000000001</v>
      </c>
      <c r="IH60" s="31">
        <v>18</v>
      </c>
      <c r="II60" s="31">
        <v>20</v>
      </c>
      <c r="IJ60" s="31">
        <v>21.3</v>
      </c>
      <c r="IK60" s="31">
        <v>22.3</v>
      </c>
      <c r="IL60" s="31">
        <v>23</v>
      </c>
      <c r="IM60" s="31">
        <v>23.4</v>
      </c>
      <c r="IN60" s="31">
        <v>23.5</v>
      </c>
      <c r="IO60" s="31">
        <v>23.3</v>
      </c>
      <c r="IP60" s="31">
        <v>23.1</v>
      </c>
      <c r="IQ60" s="31">
        <v>22.3</v>
      </c>
      <c r="IR60" s="31">
        <v>21.7</v>
      </c>
      <c r="IS60" s="31">
        <v>21</v>
      </c>
      <c r="IT60" s="31">
        <v>20.3</v>
      </c>
      <c r="IU60" s="31">
        <v>19.7</v>
      </c>
      <c r="IV60" s="31">
        <v>19.399999999999999</v>
      </c>
      <c r="IW60" s="31">
        <v>15.5</v>
      </c>
      <c r="IX60" s="31">
        <v>17.100000000000001</v>
      </c>
      <c r="IY60" s="31">
        <v>17.600000000000001</v>
      </c>
      <c r="IZ60" s="31">
        <v>19.5</v>
      </c>
      <c r="JA60" s="31">
        <v>20.8</v>
      </c>
      <c r="JB60" s="31">
        <v>21.9</v>
      </c>
      <c r="JC60" s="31">
        <v>22.6</v>
      </c>
      <c r="JD60" s="31">
        <v>23.1</v>
      </c>
      <c r="JE60" s="31">
        <v>23.2</v>
      </c>
      <c r="JF60" s="31">
        <v>23</v>
      </c>
      <c r="JG60" s="31">
        <v>22.8</v>
      </c>
      <c r="JH60" s="31">
        <v>22</v>
      </c>
      <c r="JI60" s="31">
        <v>21.4</v>
      </c>
      <c r="JJ60" s="31">
        <v>20.5</v>
      </c>
      <c r="JK60" s="31">
        <v>19.899999999999999</v>
      </c>
      <c r="JL60" s="31">
        <v>19.3</v>
      </c>
      <c r="JM60" s="31">
        <v>18.899999999999999</v>
      </c>
      <c r="JN60" s="31">
        <v>15.2</v>
      </c>
      <c r="JO60" s="31">
        <v>16.600000000000001</v>
      </c>
      <c r="JP60" s="31">
        <v>17.2</v>
      </c>
      <c r="JQ60" s="31">
        <v>19.2</v>
      </c>
      <c r="JR60" s="31">
        <v>20.5</v>
      </c>
      <c r="JS60" s="31">
        <v>21.6</v>
      </c>
      <c r="JT60" s="31">
        <v>22.4</v>
      </c>
      <c r="JU60" s="31">
        <v>22.9</v>
      </c>
      <c r="JV60" s="31">
        <v>23.2</v>
      </c>
      <c r="JW60" s="31">
        <v>23.1</v>
      </c>
      <c r="JX60" s="31">
        <v>22.9</v>
      </c>
      <c r="JY60" s="31">
        <v>22</v>
      </c>
      <c r="JZ60" s="31">
        <v>21.3</v>
      </c>
      <c r="KA60" s="31">
        <v>20.3</v>
      </c>
      <c r="KB60" s="31">
        <v>19.7</v>
      </c>
      <c r="KC60" s="31">
        <v>19</v>
      </c>
      <c r="KD60" s="31">
        <v>18.7</v>
      </c>
    </row>
    <row r="61" spans="5:290" x14ac:dyDescent="0.3">
      <c r="E61" s="32">
        <v>43069</v>
      </c>
      <c r="F61" s="31">
        <v>2.5</v>
      </c>
      <c r="G61" s="31">
        <v>3.1</v>
      </c>
      <c r="H61" s="31">
        <v>3.4</v>
      </c>
      <c r="I61" s="31">
        <v>4.5999999999999996</v>
      </c>
      <c r="J61" s="31">
        <v>5.7</v>
      </c>
      <c r="K61" s="31">
        <v>6.8</v>
      </c>
      <c r="L61" s="31">
        <v>8.8000000000000007</v>
      </c>
      <c r="M61" s="31">
        <v>10.8</v>
      </c>
      <c r="N61" s="31">
        <v>13.9</v>
      </c>
      <c r="O61" s="31">
        <v>15.2</v>
      </c>
      <c r="P61" s="31">
        <v>15.6</v>
      </c>
      <c r="Q61" s="31">
        <v>15.1</v>
      </c>
      <c r="R61" s="31">
        <v>13.8</v>
      </c>
      <c r="S61" s="31">
        <v>12.7</v>
      </c>
      <c r="T61" s="31">
        <v>12.4</v>
      </c>
      <c r="U61" s="31">
        <v>12.1</v>
      </c>
      <c r="V61" s="31">
        <v>11.6</v>
      </c>
      <c r="X61" s="31">
        <v>2.5</v>
      </c>
      <c r="Y61" s="31">
        <v>3.1</v>
      </c>
      <c r="Z61" s="31">
        <v>3.4</v>
      </c>
      <c r="AA61" s="31">
        <v>4.5999999999999996</v>
      </c>
      <c r="AB61" s="31">
        <v>5.7</v>
      </c>
      <c r="AC61" s="31">
        <v>6.8</v>
      </c>
      <c r="AD61" s="31">
        <v>8.8000000000000007</v>
      </c>
      <c r="AE61" s="31">
        <v>10.8</v>
      </c>
      <c r="AF61" s="31">
        <v>13.9</v>
      </c>
      <c r="AG61" s="31">
        <v>15.2</v>
      </c>
      <c r="AH61" s="31">
        <v>15.6</v>
      </c>
      <c r="AI61" s="31">
        <v>15.1</v>
      </c>
      <c r="AJ61" s="31">
        <v>13.8</v>
      </c>
      <c r="AK61" s="31">
        <v>12.7</v>
      </c>
      <c r="AL61" s="31">
        <v>12.4</v>
      </c>
      <c r="AM61" s="31">
        <v>12.1</v>
      </c>
      <c r="AN61" s="31">
        <v>11.6</v>
      </c>
      <c r="AP61" s="31">
        <v>2.5</v>
      </c>
      <c r="AQ61" s="31">
        <v>3.1</v>
      </c>
      <c r="AR61" s="31">
        <v>3.4</v>
      </c>
      <c r="AS61" s="31">
        <v>4.5999999999999996</v>
      </c>
      <c r="AT61" s="31">
        <v>5.7</v>
      </c>
      <c r="AU61" s="31">
        <v>6.8</v>
      </c>
      <c r="AV61" s="31">
        <v>8.8000000000000007</v>
      </c>
      <c r="AW61" s="31">
        <v>10.8</v>
      </c>
      <c r="AX61" s="31">
        <v>13.9</v>
      </c>
      <c r="AY61" s="31">
        <v>15.2</v>
      </c>
      <c r="AZ61" s="31">
        <v>15.6</v>
      </c>
      <c r="BA61" s="31">
        <v>15.1</v>
      </c>
      <c r="BB61" s="31">
        <v>13.8</v>
      </c>
      <c r="BC61" s="31">
        <v>12.7</v>
      </c>
      <c r="BD61" s="31">
        <v>12.4</v>
      </c>
      <c r="BE61" s="31">
        <v>12.1</v>
      </c>
      <c r="BF61" s="31">
        <v>11.6</v>
      </c>
      <c r="BH61" s="31">
        <v>4.4000000000000004</v>
      </c>
      <c r="BI61" s="31">
        <v>5</v>
      </c>
      <c r="BJ61" s="31">
        <v>5.4</v>
      </c>
      <c r="BK61" s="31">
        <v>6.7</v>
      </c>
      <c r="BL61" s="31">
        <v>8.3000000000000007</v>
      </c>
      <c r="BM61" s="31">
        <v>9.8000000000000007</v>
      </c>
      <c r="BN61" s="31">
        <v>11.6</v>
      </c>
      <c r="BO61" s="31">
        <v>13.1</v>
      </c>
      <c r="BP61" s="31">
        <v>15.2</v>
      </c>
      <c r="BQ61" s="31">
        <v>16.100000000000001</v>
      </c>
      <c r="BR61" s="31">
        <v>16.3</v>
      </c>
      <c r="BS61" s="31">
        <v>15.7</v>
      </c>
      <c r="BT61" s="31">
        <v>14.6</v>
      </c>
      <c r="BU61" s="31">
        <v>13.6</v>
      </c>
      <c r="BV61" s="31">
        <v>13.3</v>
      </c>
      <c r="BW61" s="31">
        <v>13.1</v>
      </c>
      <c r="BX61" s="31">
        <v>12.6</v>
      </c>
      <c r="BZ61" s="31">
        <v>7.7</v>
      </c>
      <c r="CA61" s="31">
        <v>8.1999999999999993</v>
      </c>
      <c r="CB61" s="31">
        <v>8.8000000000000007</v>
      </c>
      <c r="CC61" s="31">
        <v>10.5</v>
      </c>
      <c r="CD61" s="31">
        <v>11.8</v>
      </c>
      <c r="CE61" s="31">
        <v>13.1</v>
      </c>
      <c r="CF61" s="31">
        <v>14.9</v>
      </c>
      <c r="CG61" s="31">
        <v>16.2</v>
      </c>
      <c r="CH61" s="31">
        <v>17.600000000000001</v>
      </c>
      <c r="CI61" s="31">
        <v>18</v>
      </c>
      <c r="CJ61" s="31">
        <v>18.100000000000001</v>
      </c>
      <c r="CK61" s="31">
        <v>17.2</v>
      </c>
      <c r="CL61" s="31">
        <v>16.100000000000001</v>
      </c>
      <c r="CM61" s="31">
        <v>15.1</v>
      </c>
      <c r="CN61" s="31">
        <v>14.9</v>
      </c>
      <c r="CO61" s="31">
        <v>14.7</v>
      </c>
      <c r="CP61" s="31">
        <v>14</v>
      </c>
      <c r="CQ61" s="31">
        <v>14.7</v>
      </c>
      <c r="CR61" s="31">
        <v>14</v>
      </c>
      <c r="CT61" s="31">
        <v>11.8</v>
      </c>
      <c r="CU61" s="31">
        <v>13</v>
      </c>
      <c r="CV61" s="31">
        <v>13.8</v>
      </c>
      <c r="CW61" s="31">
        <v>15.4</v>
      </c>
      <c r="CX61" s="31">
        <v>16.600000000000001</v>
      </c>
      <c r="CY61" s="31">
        <v>17.399999999999999</v>
      </c>
      <c r="CZ61" s="31">
        <v>18.899999999999999</v>
      </c>
      <c r="DA61" s="31">
        <v>19.8</v>
      </c>
      <c r="DB61" s="31">
        <v>20.6</v>
      </c>
      <c r="DC61" s="31">
        <v>20.6</v>
      </c>
      <c r="DD61" s="31">
        <v>20.399999999999999</v>
      </c>
      <c r="DE61" s="31">
        <v>19.2</v>
      </c>
      <c r="DF61" s="31">
        <v>17.899999999999999</v>
      </c>
      <c r="DG61" s="31">
        <v>17</v>
      </c>
      <c r="DH61" s="31">
        <v>17</v>
      </c>
      <c r="DI61" s="31">
        <v>16.600000000000001</v>
      </c>
      <c r="DJ61" s="31">
        <v>16</v>
      </c>
      <c r="DK61" s="31">
        <v>16.600000000000001</v>
      </c>
      <c r="DL61" s="31">
        <v>16</v>
      </c>
      <c r="DN61" s="31">
        <v>16.399999999999999</v>
      </c>
      <c r="DO61" s="31">
        <v>18</v>
      </c>
      <c r="DP61" s="31">
        <v>19</v>
      </c>
      <c r="DQ61" s="31">
        <v>20.8</v>
      </c>
      <c r="DR61" s="31">
        <v>22.3</v>
      </c>
      <c r="DS61" s="31">
        <v>23.4</v>
      </c>
      <c r="DT61" s="31">
        <v>23.9</v>
      </c>
      <c r="DU61" s="31">
        <v>24.6</v>
      </c>
      <c r="DV61" s="31">
        <v>24.7</v>
      </c>
      <c r="DW61" s="31">
        <v>24.1</v>
      </c>
      <c r="DX61" s="31">
        <v>23.3</v>
      </c>
      <c r="DY61" s="31">
        <v>21.8</v>
      </c>
      <c r="DZ61" s="31">
        <v>20.399999999999999</v>
      </c>
      <c r="EA61" s="31">
        <v>19.600000000000001</v>
      </c>
      <c r="EB61" s="31">
        <v>19.7</v>
      </c>
      <c r="EC61" s="31">
        <v>19.3</v>
      </c>
      <c r="ED61" s="31">
        <v>18.600000000000001</v>
      </c>
      <c r="EE61" s="31">
        <v>19.3</v>
      </c>
      <c r="EF61" s="31">
        <v>18.600000000000001</v>
      </c>
      <c r="EH61" s="31">
        <v>16.899999999999999</v>
      </c>
      <c r="EI61" s="31">
        <v>18.399999999999999</v>
      </c>
      <c r="EJ61" s="31">
        <v>19.399999999999999</v>
      </c>
      <c r="EK61" s="31">
        <v>21.2</v>
      </c>
      <c r="EL61" s="31">
        <v>22.7</v>
      </c>
      <c r="EM61" s="31">
        <v>23.5</v>
      </c>
      <c r="EN61" s="31">
        <v>23.8</v>
      </c>
      <c r="EO61" s="31">
        <v>24.2</v>
      </c>
      <c r="EP61" s="31">
        <v>24.5</v>
      </c>
      <c r="EQ61" s="31">
        <v>23.8</v>
      </c>
      <c r="ER61" s="31">
        <v>23.2</v>
      </c>
      <c r="ES61" s="31">
        <v>21.8</v>
      </c>
      <c r="ET61" s="31">
        <v>20.6</v>
      </c>
      <c r="EU61" s="31">
        <v>20</v>
      </c>
      <c r="EV61" s="31">
        <v>20</v>
      </c>
      <c r="EW61" s="31">
        <v>19.399999999999999</v>
      </c>
      <c r="EX61" s="31">
        <v>18.7</v>
      </c>
      <c r="EY61" s="31">
        <v>17</v>
      </c>
      <c r="EZ61" s="31">
        <v>18.3</v>
      </c>
      <c r="FA61" s="31">
        <v>19.3</v>
      </c>
      <c r="FB61" s="31">
        <v>21.1</v>
      </c>
      <c r="FC61" s="31">
        <v>22.6</v>
      </c>
      <c r="FD61" s="31">
        <v>23.3</v>
      </c>
      <c r="FE61" s="31">
        <v>23.6</v>
      </c>
      <c r="FF61" s="31">
        <v>23.9</v>
      </c>
      <c r="FG61" s="31">
        <v>24.1</v>
      </c>
      <c r="FH61" s="31">
        <v>23.6</v>
      </c>
      <c r="FI61" s="31">
        <v>23.1</v>
      </c>
      <c r="FJ61" s="31">
        <v>21.9</v>
      </c>
      <c r="FK61" s="31">
        <v>20.9</v>
      </c>
      <c r="FL61" s="31">
        <v>20.2</v>
      </c>
      <c r="FM61" s="31">
        <v>20.2</v>
      </c>
      <c r="FN61" s="31">
        <v>19.600000000000001</v>
      </c>
      <c r="FO61" s="31">
        <v>18.8</v>
      </c>
      <c r="FP61" s="31">
        <v>17.399999999999999</v>
      </c>
      <c r="FQ61" s="31">
        <v>18.2</v>
      </c>
      <c r="FR61" s="31">
        <v>19</v>
      </c>
      <c r="FS61" s="31">
        <v>21.1</v>
      </c>
      <c r="FT61" s="31">
        <v>22.5</v>
      </c>
      <c r="FU61" s="31">
        <v>23.2</v>
      </c>
      <c r="FV61" s="31">
        <v>23.6</v>
      </c>
      <c r="FW61" s="31">
        <v>23.9</v>
      </c>
      <c r="FX61" s="31">
        <v>24</v>
      </c>
      <c r="FY61" s="31">
        <v>23.6</v>
      </c>
      <c r="FZ61" s="31">
        <v>23.1</v>
      </c>
      <c r="GA61" s="31">
        <v>22.1</v>
      </c>
      <c r="GB61" s="31">
        <v>21.1</v>
      </c>
      <c r="GC61" s="31">
        <v>20.6</v>
      </c>
      <c r="GD61" s="31">
        <v>20.5</v>
      </c>
      <c r="GE61" s="31">
        <v>19.7</v>
      </c>
      <c r="GF61" s="31">
        <v>18.8</v>
      </c>
      <c r="GG61" s="31">
        <v>16.899999999999999</v>
      </c>
      <c r="GH61" s="31">
        <v>18</v>
      </c>
      <c r="GI61" s="31">
        <v>18.7</v>
      </c>
      <c r="GJ61" s="31">
        <v>20.9</v>
      </c>
      <c r="GK61" s="31">
        <v>22.2</v>
      </c>
      <c r="GL61" s="31">
        <v>22.9</v>
      </c>
      <c r="GM61" s="31">
        <v>23.4</v>
      </c>
      <c r="GN61" s="31">
        <v>23.8</v>
      </c>
      <c r="GO61" s="31">
        <v>24</v>
      </c>
      <c r="GP61" s="31">
        <v>23.6</v>
      </c>
      <c r="GQ61" s="31">
        <v>23.2</v>
      </c>
      <c r="GR61" s="31">
        <v>22.3</v>
      </c>
      <c r="GS61" s="31">
        <v>21.4</v>
      </c>
      <c r="GT61" s="31">
        <v>21</v>
      </c>
      <c r="GU61" s="31">
        <v>20.8</v>
      </c>
      <c r="GV61" s="31">
        <v>19.899999999999999</v>
      </c>
      <c r="GW61" s="31">
        <v>18.899999999999999</v>
      </c>
      <c r="GX61" s="31">
        <v>16.8</v>
      </c>
      <c r="GY61" s="31">
        <v>17.600000000000001</v>
      </c>
      <c r="GZ61" s="31">
        <v>18.5</v>
      </c>
      <c r="HA61" s="31">
        <v>20.6</v>
      </c>
      <c r="HB61" s="31">
        <v>21.8</v>
      </c>
      <c r="HC61" s="31">
        <v>22.7</v>
      </c>
      <c r="HD61" s="31">
        <v>23.4</v>
      </c>
      <c r="HE61" s="31">
        <v>23.7</v>
      </c>
      <c r="HF61" s="31">
        <v>23.9</v>
      </c>
      <c r="HG61" s="31">
        <v>23.7</v>
      </c>
      <c r="HH61" s="31">
        <v>23.3</v>
      </c>
      <c r="HI61" s="31">
        <v>22.5</v>
      </c>
      <c r="HJ61" s="31">
        <v>21.8</v>
      </c>
      <c r="HK61" s="31">
        <v>21.4</v>
      </c>
      <c r="HL61" s="31">
        <v>21.1</v>
      </c>
      <c r="HM61" s="31">
        <v>20.100000000000001</v>
      </c>
      <c r="HN61" s="31">
        <v>19.100000000000001</v>
      </c>
      <c r="HO61" s="31">
        <v>15.7</v>
      </c>
      <c r="HP61" s="31">
        <v>16.600000000000001</v>
      </c>
      <c r="HQ61" s="31">
        <v>17.600000000000001</v>
      </c>
      <c r="HR61" s="31">
        <v>19.5</v>
      </c>
      <c r="HS61" s="31">
        <v>20.7</v>
      </c>
      <c r="HT61" s="31">
        <v>21.5</v>
      </c>
      <c r="HU61" s="31">
        <v>22.3</v>
      </c>
      <c r="HV61" s="31">
        <v>22.7</v>
      </c>
      <c r="HW61" s="31">
        <v>22.9</v>
      </c>
      <c r="HX61" s="31">
        <v>22.9</v>
      </c>
      <c r="HY61" s="31">
        <v>22.8</v>
      </c>
      <c r="HZ61" s="31">
        <v>22.2</v>
      </c>
      <c r="IA61" s="31">
        <v>21.8</v>
      </c>
      <c r="IB61" s="31">
        <v>21.2</v>
      </c>
      <c r="IC61" s="31">
        <v>20.7</v>
      </c>
      <c r="ID61" s="31">
        <v>19.899999999999999</v>
      </c>
      <c r="IE61" s="31">
        <v>19.2</v>
      </c>
      <c r="IF61" s="31">
        <v>15.8</v>
      </c>
      <c r="IG61" s="31">
        <v>16.7</v>
      </c>
      <c r="IH61" s="31">
        <v>17.899999999999999</v>
      </c>
      <c r="II61" s="31">
        <v>19.8</v>
      </c>
      <c r="IJ61" s="31">
        <v>20.9</v>
      </c>
      <c r="IK61" s="31">
        <v>21.9</v>
      </c>
      <c r="IL61" s="31">
        <v>22.8</v>
      </c>
      <c r="IM61" s="31">
        <v>23.4</v>
      </c>
      <c r="IN61" s="31">
        <v>23.9</v>
      </c>
      <c r="IO61" s="31">
        <v>23.9</v>
      </c>
      <c r="IP61" s="31">
        <v>23.7</v>
      </c>
      <c r="IQ61" s="31">
        <v>23.1</v>
      </c>
      <c r="IR61" s="31">
        <v>22.6</v>
      </c>
      <c r="IS61" s="31">
        <v>21.6</v>
      </c>
      <c r="IT61" s="31">
        <v>20.6</v>
      </c>
      <c r="IU61" s="31">
        <v>19.8</v>
      </c>
      <c r="IV61" s="31">
        <v>19.3</v>
      </c>
      <c r="IW61" s="31">
        <v>15.6</v>
      </c>
      <c r="IX61" s="31">
        <v>16.399999999999999</v>
      </c>
      <c r="IY61" s="31">
        <v>17.600000000000001</v>
      </c>
      <c r="IZ61" s="31">
        <v>19.3</v>
      </c>
      <c r="JA61" s="31">
        <v>20.399999999999999</v>
      </c>
      <c r="JB61" s="31">
        <v>21.5</v>
      </c>
      <c r="JC61" s="31">
        <v>22.4</v>
      </c>
      <c r="JD61" s="31">
        <v>23.1</v>
      </c>
      <c r="JE61" s="31">
        <v>23.5</v>
      </c>
      <c r="JF61" s="31">
        <v>23.5</v>
      </c>
      <c r="JG61" s="31">
        <v>23.4</v>
      </c>
      <c r="JH61" s="31">
        <v>22.6</v>
      </c>
      <c r="JI61" s="31">
        <v>22.1</v>
      </c>
      <c r="JJ61" s="31">
        <v>21</v>
      </c>
      <c r="JK61" s="31">
        <v>20</v>
      </c>
      <c r="JL61" s="31">
        <v>19.3</v>
      </c>
      <c r="JM61" s="31">
        <v>18.600000000000001</v>
      </c>
      <c r="JN61" s="31">
        <v>15.5</v>
      </c>
      <c r="JO61" s="31">
        <v>16</v>
      </c>
      <c r="JP61" s="31">
        <v>17.399999999999999</v>
      </c>
      <c r="JQ61" s="31">
        <v>19.100000000000001</v>
      </c>
      <c r="JR61" s="31">
        <v>20.2</v>
      </c>
      <c r="JS61" s="31">
        <v>21.2</v>
      </c>
      <c r="JT61" s="31">
        <v>22.2</v>
      </c>
      <c r="JU61" s="31">
        <v>22.8</v>
      </c>
      <c r="JV61" s="31">
        <v>23.4</v>
      </c>
      <c r="JW61" s="31">
        <v>23.5</v>
      </c>
      <c r="JX61" s="31">
        <v>23.3</v>
      </c>
      <c r="JY61" s="31">
        <v>22.6</v>
      </c>
      <c r="JZ61" s="31">
        <v>22</v>
      </c>
      <c r="KA61" s="31">
        <v>20.7</v>
      </c>
      <c r="KB61" s="31">
        <v>19.7</v>
      </c>
      <c r="KC61" s="31">
        <v>18.7</v>
      </c>
      <c r="KD61" s="31">
        <v>18.100000000000001</v>
      </c>
    </row>
    <row r="62" spans="5:290" x14ac:dyDescent="0.3">
      <c r="E62" s="32">
        <v>43098</v>
      </c>
      <c r="F62" s="31">
        <v>3.5</v>
      </c>
      <c r="G62" s="31">
        <v>3.5</v>
      </c>
      <c r="H62" s="31">
        <v>4</v>
      </c>
      <c r="I62" s="31">
        <v>5.0999999999999996</v>
      </c>
      <c r="J62" s="31">
        <v>6.3</v>
      </c>
      <c r="K62" s="31">
        <v>7.5</v>
      </c>
      <c r="L62" s="31">
        <v>9.5</v>
      </c>
      <c r="M62" s="31">
        <v>11.3</v>
      </c>
      <c r="N62" s="31">
        <v>13.9</v>
      </c>
      <c r="O62" s="31">
        <v>14.9</v>
      </c>
      <c r="P62" s="31">
        <v>15.3</v>
      </c>
      <c r="Q62" s="31">
        <v>14.8</v>
      </c>
      <c r="R62" s="31">
        <v>13.6</v>
      </c>
      <c r="S62" s="31">
        <v>12.6</v>
      </c>
      <c r="T62" s="31">
        <v>12.2</v>
      </c>
      <c r="U62" s="31">
        <v>12.1</v>
      </c>
      <c r="V62" s="31">
        <v>11.6</v>
      </c>
      <c r="X62" s="31">
        <v>3.5</v>
      </c>
      <c r="Y62" s="31">
        <v>3.5</v>
      </c>
      <c r="Z62" s="31">
        <v>4</v>
      </c>
      <c r="AA62" s="31">
        <v>5.0999999999999996</v>
      </c>
      <c r="AB62" s="31">
        <v>6.3</v>
      </c>
      <c r="AC62" s="31">
        <v>7.5</v>
      </c>
      <c r="AD62" s="31">
        <v>9.5</v>
      </c>
      <c r="AE62" s="31">
        <v>11.3</v>
      </c>
      <c r="AF62" s="31">
        <v>13.9</v>
      </c>
      <c r="AG62" s="31">
        <v>14.9</v>
      </c>
      <c r="AH62" s="31">
        <v>15.3</v>
      </c>
      <c r="AI62" s="31">
        <v>14.8</v>
      </c>
      <c r="AJ62" s="31">
        <v>13.6</v>
      </c>
      <c r="AK62" s="31">
        <v>12.6</v>
      </c>
      <c r="AL62" s="31">
        <v>12.2</v>
      </c>
      <c r="AM62" s="31">
        <v>12.1</v>
      </c>
      <c r="AN62" s="31">
        <v>11.6</v>
      </c>
      <c r="AP62" s="31">
        <v>3.5</v>
      </c>
      <c r="AQ62" s="31">
        <v>3.5</v>
      </c>
      <c r="AR62" s="31">
        <v>4</v>
      </c>
      <c r="AS62" s="31">
        <v>5.0999999999999996</v>
      </c>
      <c r="AT62" s="31">
        <v>6.3</v>
      </c>
      <c r="AU62" s="31">
        <v>7.5</v>
      </c>
      <c r="AV62" s="31">
        <v>9.5</v>
      </c>
      <c r="AW62" s="31">
        <v>11.3</v>
      </c>
      <c r="AX62" s="31">
        <v>13.9</v>
      </c>
      <c r="AY62" s="31">
        <v>14.9</v>
      </c>
      <c r="AZ62" s="31">
        <v>15.3</v>
      </c>
      <c r="BA62" s="31">
        <v>14.8</v>
      </c>
      <c r="BB62" s="31">
        <v>13.6</v>
      </c>
      <c r="BC62" s="31">
        <v>12.6</v>
      </c>
      <c r="BD62" s="31">
        <v>12.2</v>
      </c>
      <c r="BE62" s="31">
        <v>12.1</v>
      </c>
      <c r="BF62" s="31">
        <v>11.6</v>
      </c>
      <c r="BH62" s="31">
        <v>6.5</v>
      </c>
      <c r="BI62" s="31">
        <v>6.2</v>
      </c>
      <c r="BJ62" s="31">
        <v>6.5</v>
      </c>
      <c r="BK62" s="31">
        <v>7.6</v>
      </c>
      <c r="BL62" s="31">
        <v>9.1</v>
      </c>
      <c r="BM62" s="31">
        <v>10.3</v>
      </c>
      <c r="BN62" s="31">
        <v>11.9</v>
      </c>
      <c r="BO62" s="31">
        <v>13.3</v>
      </c>
      <c r="BP62" s="31">
        <v>15.2</v>
      </c>
      <c r="BQ62" s="31">
        <v>15.9</v>
      </c>
      <c r="BR62" s="31">
        <v>16</v>
      </c>
      <c r="BS62" s="31">
        <v>15.5</v>
      </c>
      <c r="BT62" s="31">
        <v>14.4</v>
      </c>
      <c r="BU62" s="31">
        <v>13.5</v>
      </c>
      <c r="BV62" s="31">
        <v>13.3</v>
      </c>
      <c r="BW62" s="31">
        <v>13.1</v>
      </c>
      <c r="BX62" s="31">
        <v>12.6</v>
      </c>
      <c r="BZ62" s="31">
        <v>9.4</v>
      </c>
      <c r="CA62" s="31">
        <v>8.9</v>
      </c>
      <c r="CB62" s="31">
        <v>9.6</v>
      </c>
      <c r="CC62" s="31">
        <v>10.9</v>
      </c>
      <c r="CD62" s="31">
        <v>12.1</v>
      </c>
      <c r="CE62" s="31">
        <v>13.3</v>
      </c>
      <c r="CF62" s="31">
        <v>15</v>
      </c>
      <c r="CG62" s="31">
        <v>16.3</v>
      </c>
      <c r="CH62" s="31">
        <v>17.600000000000001</v>
      </c>
      <c r="CI62" s="31">
        <v>17.8</v>
      </c>
      <c r="CJ62" s="31">
        <v>17.8</v>
      </c>
      <c r="CK62" s="31">
        <v>17</v>
      </c>
      <c r="CL62" s="31">
        <v>15.9</v>
      </c>
      <c r="CM62" s="31">
        <v>15</v>
      </c>
      <c r="CN62" s="31">
        <v>14.9</v>
      </c>
      <c r="CO62" s="31">
        <v>14.7</v>
      </c>
      <c r="CP62" s="31">
        <v>14.1</v>
      </c>
      <c r="CQ62" s="31">
        <v>14.7</v>
      </c>
      <c r="CR62" s="31">
        <v>14.1</v>
      </c>
      <c r="CT62" s="31">
        <v>12.8</v>
      </c>
      <c r="CU62" s="31">
        <v>12.6</v>
      </c>
      <c r="CV62" s="31">
        <v>14.2</v>
      </c>
      <c r="CW62" s="31">
        <v>15.4</v>
      </c>
      <c r="CX62" s="31">
        <v>16.5</v>
      </c>
      <c r="CY62" s="31">
        <v>17.2</v>
      </c>
      <c r="CZ62" s="31">
        <v>18.7</v>
      </c>
      <c r="DA62" s="31">
        <v>19.5</v>
      </c>
      <c r="DB62" s="31">
        <v>20.2</v>
      </c>
      <c r="DC62" s="31">
        <v>20.2</v>
      </c>
      <c r="DD62" s="31">
        <v>19.899999999999999</v>
      </c>
      <c r="DE62" s="31">
        <v>18.899999999999999</v>
      </c>
      <c r="DF62" s="31">
        <v>17.600000000000001</v>
      </c>
      <c r="DG62" s="31">
        <v>16.899999999999999</v>
      </c>
      <c r="DH62" s="31">
        <v>16.899999999999999</v>
      </c>
      <c r="DI62" s="31">
        <v>16.8</v>
      </c>
      <c r="DJ62" s="31">
        <v>16.100000000000001</v>
      </c>
      <c r="DK62" s="31">
        <v>16.8</v>
      </c>
      <c r="DL62" s="31">
        <v>16.100000000000001</v>
      </c>
      <c r="DN62" s="31">
        <v>17</v>
      </c>
      <c r="DO62" s="31">
        <v>17.3</v>
      </c>
      <c r="DP62" s="31">
        <v>19</v>
      </c>
      <c r="DQ62" s="31">
        <v>20.7</v>
      </c>
      <c r="DR62" s="31">
        <v>21.9</v>
      </c>
      <c r="DS62" s="31">
        <v>22.6</v>
      </c>
      <c r="DT62" s="31">
        <v>23.1</v>
      </c>
      <c r="DU62" s="31">
        <v>23.6</v>
      </c>
      <c r="DV62" s="31">
        <v>23.8</v>
      </c>
      <c r="DW62" s="31">
        <v>23.3</v>
      </c>
      <c r="DX62" s="31">
        <v>22.7</v>
      </c>
      <c r="DY62" s="31">
        <v>21.3</v>
      </c>
      <c r="DZ62" s="31">
        <v>20</v>
      </c>
      <c r="EA62" s="31">
        <v>19.600000000000001</v>
      </c>
      <c r="EB62" s="31">
        <v>19.8</v>
      </c>
      <c r="EC62" s="31">
        <v>19.600000000000001</v>
      </c>
      <c r="ED62" s="31">
        <v>18.8</v>
      </c>
      <c r="EE62" s="31">
        <v>19.600000000000001</v>
      </c>
      <c r="EF62" s="31">
        <v>18.8</v>
      </c>
      <c r="EH62" s="31">
        <v>17.399999999999999</v>
      </c>
      <c r="EI62" s="31">
        <v>17.600000000000001</v>
      </c>
      <c r="EJ62" s="31">
        <v>19.2</v>
      </c>
      <c r="EK62" s="31">
        <v>20.9</v>
      </c>
      <c r="EL62" s="31">
        <v>22.1</v>
      </c>
      <c r="EM62" s="31">
        <v>22.7</v>
      </c>
      <c r="EN62" s="31">
        <v>23</v>
      </c>
      <c r="EO62" s="31">
        <v>23.5</v>
      </c>
      <c r="EP62" s="31">
        <v>23.7</v>
      </c>
      <c r="EQ62" s="31">
        <v>23.1</v>
      </c>
      <c r="ER62" s="31">
        <v>22.7</v>
      </c>
      <c r="ES62" s="31">
        <v>21.3</v>
      </c>
      <c r="ET62" s="31">
        <v>20.2</v>
      </c>
      <c r="EU62" s="31">
        <v>19.899999999999999</v>
      </c>
      <c r="EV62" s="31">
        <v>20.100000000000001</v>
      </c>
      <c r="EW62" s="31">
        <v>19.600000000000001</v>
      </c>
      <c r="EX62" s="31">
        <v>18.8</v>
      </c>
      <c r="EY62" s="31">
        <v>17.399999999999999</v>
      </c>
      <c r="EZ62" s="31">
        <v>17.5</v>
      </c>
      <c r="FA62" s="31">
        <v>19</v>
      </c>
      <c r="FB62" s="31">
        <v>20.8</v>
      </c>
      <c r="FC62" s="31">
        <v>21.8</v>
      </c>
      <c r="FD62" s="31">
        <v>22.4</v>
      </c>
      <c r="FE62" s="31">
        <v>22.9</v>
      </c>
      <c r="FF62" s="31">
        <v>23.2</v>
      </c>
      <c r="FG62" s="31">
        <v>23.4</v>
      </c>
      <c r="FH62" s="31">
        <v>23</v>
      </c>
      <c r="FI62" s="31">
        <v>22.6</v>
      </c>
      <c r="FJ62" s="31">
        <v>21.3</v>
      </c>
      <c r="FK62" s="31">
        <v>20.5</v>
      </c>
      <c r="FL62" s="31">
        <v>20.100000000000001</v>
      </c>
      <c r="FM62" s="31">
        <v>20.3</v>
      </c>
      <c r="FN62" s="31">
        <v>19.8</v>
      </c>
      <c r="FO62" s="31">
        <v>18.899999999999999</v>
      </c>
      <c r="FP62" s="31">
        <v>17.8</v>
      </c>
      <c r="FQ62" s="31">
        <v>17.5</v>
      </c>
      <c r="FR62" s="31">
        <v>18.7</v>
      </c>
      <c r="FS62" s="31">
        <v>20.6</v>
      </c>
      <c r="FT62" s="31">
        <v>21.9</v>
      </c>
      <c r="FU62" s="31">
        <v>22.4</v>
      </c>
      <c r="FV62" s="31">
        <v>22.8</v>
      </c>
      <c r="FW62" s="31">
        <v>23.2</v>
      </c>
      <c r="FX62" s="31">
        <v>23.4</v>
      </c>
      <c r="FY62" s="31">
        <v>23</v>
      </c>
      <c r="FZ62" s="31">
        <v>22.5</v>
      </c>
      <c r="GA62" s="31">
        <v>21.5</v>
      </c>
      <c r="GB62" s="31">
        <v>20.7</v>
      </c>
      <c r="GC62" s="31">
        <v>20.5</v>
      </c>
      <c r="GD62" s="31">
        <v>20.6</v>
      </c>
      <c r="GE62" s="31">
        <v>19.899999999999999</v>
      </c>
      <c r="GF62" s="31">
        <v>18.8</v>
      </c>
      <c r="GG62" s="31">
        <v>17.399999999999999</v>
      </c>
      <c r="GH62" s="31">
        <v>17.3</v>
      </c>
      <c r="GI62" s="31">
        <v>18.3</v>
      </c>
      <c r="GJ62" s="31">
        <v>20.399999999999999</v>
      </c>
      <c r="GK62" s="31">
        <v>21.6</v>
      </c>
      <c r="GL62" s="31">
        <v>22.1</v>
      </c>
      <c r="GM62" s="31">
        <v>22.7</v>
      </c>
      <c r="GN62" s="31">
        <v>23.1</v>
      </c>
      <c r="GO62" s="31">
        <v>23.3</v>
      </c>
      <c r="GP62" s="31">
        <v>23</v>
      </c>
      <c r="GQ62" s="31">
        <v>22.5</v>
      </c>
      <c r="GR62" s="31">
        <v>21.7</v>
      </c>
      <c r="GS62" s="31">
        <v>21</v>
      </c>
      <c r="GT62" s="31">
        <v>20.9</v>
      </c>
      <c r="GU62" s="31">
        <v>20.9</v>
      </c>
      <c r="GV62" s="31">
        <v>20.100000000000001</v>
      </c>
      <c r="GW62" s="31">
        <v>18.899999999999999</v>
      </c>
      <c r="GX62" s="31">
        <v>17.2</v>
      </c>
      <c r="GY62" s="31">
        <v>17</v>
      </c>
      <c r="GZ62" s="31">
        <v>18.2</v>
      </c>
      <c r="HA62" s="31">
        <v>20</v>
      </c>
      <c r="HB62" s="31">
        <v>21.2</v>
      </c>
      <c r="HC62" s="31">
        <v>21.9</v>
      </c>
      <c r="HD62" s="31">
        <v>22.7</v>
      </c>
      <c r="HE62" s="31">
        <v>23</v>
      </c>
      <c r="HF62" s="31">
        <v>23.2</v>
      </c>
      <c r="HG62" s="31">
        <v>22.9</v>
      </c>
      <c r="HH62" s="31">
        <v>22.7</v>
      </c>
      <c r="HI62" s="31">
        <v>21.9</v>
      </c>
      <c r="HJ62" s="31">
        <v>21.4</v>
      </c>
      <c r="HK62" s="31">
        <v>21.3</v>
      </c>
      <c r="HL62" s="31">
        <v>21.2</v>
      </c>
      <c r="HM62" s="31">
        <v>20.3</v>
      </c>
      <c r="HN62" s="31">
        <v>19.100000000000001</v>
      </c>
      <c r="HO62" s="31">
        <v>16.8</v>
      </c>
      <c r="HP62" s="31">
        <v>16.600000000000001</v>
      </c>
      <c r="HQ62" s="31">
        <v>17.5</v>
      </c>
      <c r="HR62" s="31">
        <v>19.3</v>
      </c>
      <c r="HS62" s="31">
        <v>20.3</v>
      </c>
      <c r="HT62" s="31">
        <v>21</v>
      </c>
      <c r="HU62" s="31">
        <v>21.9</v>
      </c>
      <c r="HV62" s="31">
        <v>22.3</v>
      </c>
      <c r="HW62" s="31">
        <v>22.4</v>
      </c>
      <c r="HX62" s="31">
        <v>22.2</v>
      </c>
      <c r="HY62" s="31">
        <v>22.1</v>
      </c>
      <c r="HZ62" s="31">
        <v>21.6</v>
      </c>
      <c r="IA62" s="31">
        <v>21.4</v>
      </c>
      <c r="IB62" s="31">
        <v>21.2</v>
      </c>
      <c r="IC62" s="31">
        <v>20.8</v>
      </c>
      <c r="ID62" s="31">
        <v>19.899999999999999</v>
      </c>
      <c r="IE62" s="31">
        <v>19.100000000000001</v>
      </c>
      <c r="IF62" s="31">
        <v>17.5</v>
      </c>
      <c r="IG62" s="31">
        <v>17.2</v>
      </c>
      <c r="IH62" s="31">
        <v>18.100000000000001</v>
      </c>
      <c r="II62" s="31">
        <v>19.7</v>
      </c>
      <c r="IJ62" s="31">
        <v>20.6</v>
      </c>
      <c r="IK62" s="31">
        <v>21.5</v>
      </c>
      <c r="IL62" s="31">
        <v>22.3</v>
      </c>
      <c r="IM62" s="31">
        <v>23</v>
      </c>
      <c r="IN62" s="31">
        <v>23.3</v>
      </c>
      <c r="IO62" s="31">
        <v>23.2</v>
      </c>
      <c r="IP62" s="31">
        <v>23.1</v>
      </c>
      <c r="IQ62" s="31">
        <v>22.5</v>
      </c>
      <c r="IR62" s="31">
        <v>22.2</v>
      </c>
      <c r="IS62" s="31">
        <v>21.6</v>
      </c>
      <c r="IT62" s="31">
        <v>20.8</v>
      </c>
      <c r="IU62" s="31">
        <v>19.8</v>
      </c>
      <c r="IV62" s="31">
        <v>19</v>
      </c>
      <c r="IW62" s="31">
        <v>17.8</v>
      </c>
      <c r="IX62" s="31">
        <v>17.399999999999999</v>
      </c>
      <c r="IY62" s="31">
        <v>18.100000000000001</v>
      </c>
      <c r="IZ62" s="31">
        <v>19.399999999999999</v>
      </c>
      <c r="JA62" s="31">
        <v>20.3</v>
      </c>
      <c r="JB62" s="31">
        <v>21.2</v>
      </c>
      <c r="JC62" s="31">
        <v>22.1</v>
      </c>
      <c r="JD62" s="31">
        <v>22.7</v>
      </c>
      <c r="JE62" s="31">
        <v>23</v>
      </c>
      <c r="JF62" s="31">
        <v>22.9</v>
      </c>
      <c r="JG62" s="31">
        <v>22.7</v>
      </c>
      <c r="JH62" s="31">
        <v>22.1</v>
      </c>
      <c r="JI62" s="31">
        <v>21.8</v>
      </c>
      <c r="JJ62" s="31">
        <v>21</v>
      </c>
      <c r="JK62" s="31">
        <v>20</v>
      </c>
      <c r="JL62" s="31">
        <v>19.100000000000001</v>
      </c>
      <c r="JM62" s="31">
        <v>18.2</v>
      </c>
      <c r="JN62" s="31">
        <v>18.2</v>
      </c>
      <c r="JO62" s="31">
        <v>17.5</v>
      </c>
      <c r="JP62" s="31">
        <v>18.100000000000001</v>
      </c>
      <c r="JQ62" s="31">
        <v>19.3</v>
      </c>
      <c r="JR62" s="31">
        <v>20.3</v>
      </c>
      <c r="JS62" s="31">
        <v>21.2</v>
      </c>
      <c r="JT62" s="31">
        <v>21.9</v>
      </c>
      <c r="JU62" s="31">
        <v>22.5</v>
      </c>
      <c r="JV62" s="31">
        <v>22.9</v>
      </c>
      <c r="JW62" s="31">
        <v>22.9</v>
      </c>
      <c r="JX62" s="31">
        <v>22.6</v>
      </c>
      <c r="JY62" s="31">
        <v>22.1</v>
      </c>
      <c r="JZ62" s="31">
        <v>21.6</v>
      </c>
      <c r="KA62" s="31">
        <v>20.7</v>
      </c>
      <c r="KB62" s="31">
        <v>19.600000000000001</v>
      </c>
      <c r="KC62" s="31">
        <v>18.399999999999999</v>
      </c>
      <c r="KD62" s="31">
        <v>17.5</v>
      </c>
    </row>
    <row r="63" spans="5:290" x14ac:dyDescent="0.3">
      <c r="E63" s="32">
        <v>43131</v>
      </c>
      <c r="F63" s="31">
        <v>3.5</v>
      </c>
      <c r="G63" s="31">
        <v>3.4</v>
      </c>
      <c r="H63" s="31">
        <v>4</v>
      </c>
      <c r="I63" s="31">
        <v>5.0999999999999996</v>
      </c>
      <c r="J63" s="31">
        <v>6.2</v>
      </c>
      <c r="K63" s="31">
        <v>7.5</v>
      </c>
      <c r="L63" s="31">
        <v>9.6</v>
      </c>
      <c r="M63" s="31">
        <v>11.5</v>
      </c>
      <c r="N63" s="31">
        <v>13.4</v>
      </c>
      <c r="O63" s="31">
        <v>14.2</v>
      </c>
      <c r="P63" s="31">
        <v>14.4</v>
      </c>
      <c r="Q63" s="31">
        <v>14</v>
      </c>
      <c r="R63" s="31">
        <v>12.9</v>
      </c>
      <c r="S63" s="31">
        <v>12</v>
      </c>
      <c r="T63" s="31">
        <v>11.8</v>
      </c>
      <c r="U63" s="31">
        <v>11.7</v>
      </c>
      <c r="V63" s="31">
        <v>11.2</v>
      </c>
      <c r="X63" s="31">
        <v>3.5</v>
      </c>
      <c r="Y63" s="31">
        <v>3.4</v>
      </c>
      <c r="Z63" s="31">
        <v>4</v>
      </c>
      <c r="AA63" s="31">
        <v>5.0999999999999996</v>
      </c>
      <c r="AB63" s="31">
        <v>6.2</v>
      </c>
      <c r="AC63" s="31">
        <v>7.5</v>
      </c>
      <c r="AD63" s="31">
        <v>9.6</v>
      </c>
      <c r="AE63" s="31">
        <v>11.5</v>
      </c>
      <c r="AF63" s="31">
        <v>13.4</v>
      </c>
      <c r="AG63" s="31">
        <v>14.2</v>
      </c>
      <c r="AH63" s="31">
        <v>14.4</v>
      </c>
      <c r="AI63" s="31">
        <v>14</v>
      </c>
      <c r="AJ63" s="31">
        <v>12.9</v>
      </c>
      <c r="AK63" s="31">
        <v>12</v>
      </c>
      <c r="AL63" s="31">
        <v>11.8</v>
      </c>
      <c r="AM63" s="31">
        <v>11.7</v>
      </c>
      <c r="AN63" s="31">
        <v>11.2</v>
      </c>
      <c r="AP63" s="31">
        <v>3.5</v>
      </c>
      <c r="AQ63" s="31">
        <v>3.4</v>
      </c>
      <c r="AR63" s="31">
        <v>4</v>
      </c>
      <c r="AS63" s="31">
        <v>5.0999999999999996</v>
      </c>
      <c r="AT63" s="31">
        <v>6.2</v>
      </c>
      <c r="AU63" s="31">
        <v>7.5</v>
      </c>
      <c r="AV63" s="31">
        <v>9.6</v>
      </c>
      <c r="AW63" s="31">
        <v>11.5</v>
      </c>
      <c r="AX63" s="31">
        <v>13.4</v>
      </c>
      <c r="AY63" s="31">
        <v>14.2</v>
      </c>
      <c r="AZ63" s="31">
        <v>14.4</v>
      </c>
      <c r="BA63" s="31">
        <v>14</v>
      </c>
      <c r="BB63" s="31">
        <v>12.9</v>
      </c>
      <c r="BC63" s="31">
        <v>12</v>
      </c>
      <c r="BD63" s="31">
        <v>11.8</v>
      </c>
      <c r="BE63" s="31">
        <v>11.7</v>
      </c>
      <c r="BF63" s="31">
        <v>11.2</v>
      </c>
      <c r="BH63" s="31">
        <v>5.9</v>
      </c>
      <c r="BI63" s="31">
        <v>6.7</v>
      </c>
      <c r="BJ63" s="31">
        <v>6.6</v>
      </c>
      <c r="BK63" s="31">
        <v>7.9</v>
      </c>
      <c r="BL63" s="31">
        <v>9.1</v>
      </c>
      <c r="BM63" s="31">
        <v>10.199999999999999</v>
      </c>
      <c r="BN63" s="31">
        <v>12</v>
      </c>
      <c r="BO63" s="31">
        <v>13.3</v>
      </c>
      <c r="BP63" s="31">
        <v>14.4</v>
      </c>
      <c r="BQ63" s="31">
        <v>14.9</v>
      </c>
      <c r="BR63" s="31">
        <v>15.1</v>
      </c>
      <c r="BS63" s="31">
        <v>14.6</v>
      </c>
      <c r="BT63" s="31">
        <v>13.7</v>
      </c>
      <c r="BU63" s="31">
        <v>12.9</v>
      </c>
      <c r="BV63" s="31">
        <v>12.8</v>
      </c>
      <c r="BW63" s="31">
        <v>12.7</v>
      </c>
      <c r="BX63" s="31">
        <v>12.2</v>
      </c>
      <c r="BZ63" s="31">
        <v>9.9</v>
      </c>
      <c r="CA63" s="31">
        <v>10.4</v>
      </c>
      <c r="CB63" s="31">
        <v>10.7</v>
      </c>
      <c r="CC63" s="31">
        <v>11.6</v>
      </c>
      <c r="CD63" s="31">
        <v>12.4</v>
      </c>
      <c r="CE63" s="31">
        <v>13.4</v>
      </c>
      <c r="CF63" s="31">
        <v>14.8</v>
      </c>
      <c r="CG63" s="31">
        <v>15.8</v>
      </c>
      <c r="CH63" s="31">
        <v>16.5</v>
      </c>
      <c r="CI63" s="31">
        <v>16.8</v>
      </c>
      <c r="CJ63" s="31">
        <v>16.7</v>
      </c>
      <c r="CK63" s="31">
        <v>16.100000000000001</v>
      </c>
      <c r="CL63" s="31">
        <v>15.1</v>
      </c>
      <c r="CM63" s="31">
        <v>14.4</v>
      </c>
      <c r="CN63" s="31">
        <v>14.4</v>
      </c>
      <c r="CO63" s="31">
        <v>14.3</v>
      </c>
      <c r="CP63" s="31">
        <v>13.7</v>
      </c>
      <c r="CQ63" s="31">
        <v>14.3</v>
      </c>
      <c r="CR63" s="31">
        <v>13.7</v>
      </c>
      <c r="CT63" s="31">
        <v>14.6</v>
      </c>
      <c r="CU63" s="31">
        <v>14.8</v>
      </c>
      <c r="CV63" s="31">
        <v>15.1</v>
      </c>
      <c r="CW63" s="31">
        <v>15.6</v>
      </c>
      <c r="CX63" s="31">
        <v>16.100000000000001</v>
      </c>
      <c r="CY63" s="31">
        <v>16.8</v>
      </c>
      <c r="CZ63" s="31">
        <v>17.899999999999999</v>
      </c>
      <c r="DA63" s="31">
        <v>18.399999999999999</v>
      </c>
      <c r="DB63" s="31">
        <v>18.899999999999999</v>
      </c>
      <c r="DC63" s="31">
        <v>19</v>
      </c>
      <c r="DD63" s="31">
        <v>18.7</v>
      </c>
      <c r="DE63" s="31">
        <v>17.899999999999999</v>
      </c>
      <c r="DF63" s="31">
        <v>16.8</v>
      </c>
      <c r="DG63" s="31">
        <v>16.3</v>
      </c>
      <c r="DH63" s="31">
        <v>16.5</v>
      </c>
      <c r="DI63" s="31">
        <v>16.399999999999999</v>
      </c>
      <c r="DJ63" s="31">
        <v>15.7</v>
      </c>
      <c r="DK63" s="31">
        <v>16.399999999999999</v>
      </c>
      <c r="DL63" s="31">
        <v>15.7</v>
      </c>
      <c r="DN63" s="31">
        <v>20.3</v>
      </c>
      <c r="DO63" s="31">
        <v>20.8</v>
      </c>
      <c r="DP63" s="31">
        <v>20.100000000000001</v>
      </c>
      <c r="DQ63" s="31">
        <v>19.8</v>
      </c>
      <c r="DR63" s="31">
        <v>20.3</v>
      </c>
      <c r="DS63" s="31">
        <v>20.9</v>
      </c>
      <c r="DT63" s="31">
        <v>21.3</v>
      </c>
      <c r="DU63" s="31">
        <v>21.8</v>
      </c>
      <c r="DV63" s="31">
        <v>22</v>
      </c>
      <c r="DW63" s="31">
        <v>21.7</v>
      </c>
      <c r="DX63" s="31">
        <v>21.3</v>
      </c>
      <c r="DY63" s="31">
        <v>20.3</v>
      </c>
      <c r="DZ63" s="31">
        <v>19.2</v>
      </c>
      <c r="EA63" s="31">
        <v>18.899999999999999</v>
      </c>
      <c r="EB63" s="31">
        <v>19.3</v>
      </c>
      <c r="EC63" s="31">
        <v>19.2</v>
      </c>
      <c r="ED63" s="31">
        <v>18.5</v>
      </c>
      <c r="EE63" s="31">
        <v>19.2</v>
      </c>
      <c r="EF63" s="31">
        <v>18.5</v>
      </c>
      <c r="EH63" s="31">
        <v>20.100000000000001</v>
      </c>
      <c r="EI63" s="31">
        <v>20.7</v>
      </c>
      <c r="EJ63" s="31">
        <v>19.7</v>
      </c>
      <c r="EK63" s="31">
        <v>19.600000000000001</v>
      </c>
      <c r="EL63" s="31">
        <v>20.2</v>
      </c>
      <c r="EM63" s="31">
        <v>20.8</v>
      </c>
      <c r="EN63" s="31">
        <v>21.2</v>
      </c>
      <c r="EO63" s="31">
        <v>21.7</v>
      </c>
      <c r="EP63" s="31">
        <v>21.9</v>
      </c>
      <c r="EQ63" s="31">
        <v>21.6</v>
      </c>
      <c r="ER63" s="31">
        <v>21.4</v>
      </c>
      <c r="ES63" s="31">
        <v>20.399999999999999</v>
      </c>
      <c r="ET63" s="31">
        <v>19.399999999999999</v>
      </c>
      <c r="EU63" s="31">
        <v>19.3</v>
      </c>
      <c r="EV63" s="31">
        <v>19.7</v>
      </c>
      <c r="EW63" s="31">
        <v>19.399999999999999</v>
      </c>
      <c r="EX63" s="31">
        <v>18.600000000000001</v>
      </c>
      <c r="EY63" s="31">
        <v>19.8</v>
      </c>
      <c r="EZ63" s="31">
        <v>20.5</v>
      </c>
      <c r="FA63" s="31">
        <v>19.600000000000001</v>
      </c>
      <c r="FB63" s="31">
        <v>19.7</v>
      </c>
      <c r="FC63" s="31">
        <v>20.2</v>
      </c>
      <c r="FD63" s="31">
        <v>20.7</v>
      </c>
      <c r="FE63" s="31">
        <v>21.2</v>
      </c>
      <c r="FF63" s="31">
        <v>21.5</v>
      </c>
      <c r="FG63" s="31">
        <v>21.7</v>
      </c>
      <c r="FH63" s="31">
        <v>21.6</v>
      </c>
      <c r="FI63" s="31">
        <v>21.3</v>
      </c>
      <c r="FJ63" s="31">
        <v>20.399999999999999</v>
      </c>
      <c r="FK63" s="31">
        <v>19.7</v>
      </c>
      <c r="FL63" s="31">
        <v>19.600000000000001</v>
      </c>
      <c r="FM63" s="31">
        <v>20.100000000000001</v>
      </c>
      <c r="FN63" s="31">
        <v>19.600000000000001</v>
      </c>
      <c r="FO63" s="31">
        <v>18.8</v>
      </c>
      <c r="FP63" s="31">
        <v>19.5</v>
      </c>
      <c r="FQ63" s="31">
        <v>20.2</v>
      </c>
      <c r="FR63" s="31">
        <v>19.5</v>
      </c>
      <c r="FS63" s="31">
        <v>19.7</v>
      </c>
      <c r="FT63" s="31">
        <v>20.399999999999999</v>
      </c>
      <c r="FU63" s="31">
        <v>20.8</v>
      </c>
      <c r="FV63" s="31">
        <v>21.2</v>
      </c>
      <c r="FW63" s="31">
        <v>21.5</v>
      </c>
      <c r="FX63" s="31">
        <v>21.8</v>
      </c>
      <c r="FY63" s="31">
        <v>21.6</v>
      </c>
      <c r="FZ63" s="31">
        <v>21.3</v>
      </c>
      <c r="GA63" s="31">
        <v>20.6</v>
      </c>
      <c r="GB63" s="31">
        <v>20</v>
      </c>
      <c r="GC63" s="31">
        <v>20</v>
      </c>
      <c r="GD63" s="31">
        <v>20.399999999999999</v>
      </c>
      <c r="GE63" s="31">
        <v>19.899999999999999</v>
      </c>
      <c r="GF63" s="31">
        <v>18.899999999999999</v>
      </c>
      <c r="GG63" s="31">
        <v>19.3</v>
      </c>
      <c r="GH63" s="31">
        <v>20.2</v>
      </c>
      <c r="GI63" s="31">
        <v>19.3</v>
      </c>
      <c r="GJ63" s="31">
        <v>19.600000000000001</v>
      </c>
      <c r="GK63" s="31">
        <v>20.399999999999999</v>
      </c>
      <c r="GL63" s="31">
        <v>20.7</v>
      </c>
      <c r="GM63" s="31">
        <v>21.1</v>
      </c>
      <c r="GN63" s="31">
        <v>21.5</v>
      </c>
      <c r="GO63" s="31">
        <v>21.7</v>
      </c>
      <c r="GP63" s="31">
        <v>21.6</v>
      </c>
      <c r="GQ63" s="31">
        <v>21.4</v>
      </c>
      <c r="GR63" s="31">
        <v>20.9</v>
      </c>
      <c r="GS63" s="31">
        <v>20.3</v>
      </c>
      <c r="GT63" s="31">
        <v>20.399999999999999</v>
      </c>
      <c r="GU63" s="31">
        <v>20.8</v>
      </c>
      <c r="GV63" s="31">
        <v>20.2</v>
      </c>
      <c r="GW63" s="31">
        <v>19</v>
      </c>
      <c r="GX63" s="31">
        <v>18.8</v>
      </c>
      <c r="GY63" s="31">
        <v>19.8</v>
      </c>
      <c r="GZ63" s="31">
        <v>19.2</v>
      </c>
      <c r="HA63" s="31">
        <v>19.399999999999999</v>
      </c>
      <c r="HB63" s="31">
        <v>20.2</v>
      </c>
      <c r="HC63" s="31">
        <v>20.6</v>
      </c>
      <c r="HD63" s="31">
        <v>21.1</v>
      </c>
      <c r="HE63" s="31">
        <v>21.4</v>
      </c>
      <c r="HF63" s="31">
        <v>21.7</v>
      </c>
      <c r="HG63" s="31">
        <v>21.5</v>
      </c>
      <c r="HH63" s="31">
        <v>21.5</v>
      </c>
      <c r="HI63" s="31">
        <v>21</v>
      </c>
      <c r="HJ63" s="31">
        <v>20.7</v>
      </c>
      <c r="HK63" s="31">
        <v>20.9</v>
      </c>
      <c r="HL63" s="31">
        <v>21.1</v>
      </c>
      <c r="HM63" s="31">
        <v>20.399999999999999</v>
      </c>
      <c r="HN63" s="31">
        <v>19.399999999999999</v>
      </c>
      <c r="HO63" s="31">
        <v>18.100000000000001</v>
      </c>
      <c r="HP63" s="31">
        <v>19.3</v>
      </c>
      <c r="HQ63" s="31">
        <v>18.7</v>
      </c>
      <c r="HR63" s="31">
        <v>18.899999999999999</v>
      </c>
      <c r="HS63" s="31">
        <v>19.600000000000001</v>
      </c>
      <c r="HT63" s="31">
        <v>20.100000000000001</v>
      </c>
      <c r="HU63" s="31">
        <v>21</v>
      </c>
      <c r="HV63" s="31">
        <v>21.2</v>
      </c>
      <c r="HW63" s="31">
        <v>21.4</v>
      </c>
      <c r="HX63" s="31">
        <v>21.2</v>
      </c>
      <c r="HY63" s="31">
        <v>21.2</v>
      </c>
      <c r="HZ63" s="31">
        <v>20.9</v>
      </c>
      <c r="IA63" s="31">
        <v>20.8</v>
      </c>
      <c r="IB63" s="31">
        <v>21.1</v>
      </c>
      <c r="IC63" s="31">
        <v>21.2</v>
      </c>
      <c r="ID63" s="31">
        <v>20.5</v>
      </c>
      <c r="IE63" s="31">
        <v>19.600000000000001</v>
      </c>
      <c r="IF63" s="31">
        <v>18.600000000000001</v>
      </c>
      <c r="IG63" s="31">
        <v>19.8</v>
      </c>
      <c r="IH63" s="31">
        <v>19.2</v>
      </c>
      <c r="II63" s="31">
        <v>19.399999999999999</v>
      </c>
      <c r="IJ63" s="31">
        <v>20.100000000000001</v>
      </c>
      <c r="IK63" s="31">
        <v>20.7</v>
      </c>
      <c r="IL63" s="31">
        <v>21.6</v>
      </c>
      <c r="IM63" s="31">
        <v>22.1</v>
      </c>
      <c r="IN63" s="31">
        <v>22.4</v>
      </c>
      <c r="IO63" s="31">
        <v>22.3</v>
      </c>
      <c r="IP63" s="31">
        <v>22.2</v>
      </c>
      <c r="IQ63" s="31">
        <v>21.9</v>
      </c>
      <c r="IR63" s="31">
        <v>21.7</v>
      </c>
      <c r="IS63" s="31">
        <v>21.7</v>
      </c>
      <c r="IT63" s="31">
        <v>21.5</v>
      </c>
      <c r="IU63" s="31">
        <v>20.6</v>
      </c>
      <c r="IV63" s="31">
        <v>19.8</v>
      </c>
      <c r="IW63" s="31">
        <v>18.600000000000001</v>
      </c>
      <c r="IX63" s="31">
        <v>19.8</v>
      </c>
      <c r="IY63" s="31">
        <v>18.899999999999999</v>
      </c>
      <c r="IZ63" s="31">
        <v>19.2</v>
      </c>
      <c r="JA63" s="31">
        <v>20</v>
      </c>
      <c r="JB63" s="31">
        <v>20.7</v>
      </c>
      <c r="JC63" s="31">
        <v>21.6</v>
      </c>
      <c r="JD63" s="31">
        <v>22.1</v>
      </c>
      <c r="JE63" s="31">
        <v>22.4</v>
      </c>
      <c r="JF63" s="31">
        <v>22.2</v>
      </c>
      <c r="JG63" s="31">
        <v>22.1</v>
      </c>
      <c r="JH63" s="31">
        <v>21.8</v>
      </c>
      <c r="JI63" s="31">
        <v>21.5</v>
      </c>
      <c r="JJ63" s="31">
        <v>21.4</v>
      </c>
      <c r="JK63" s="31">
        <v>21</v>
      </c>
      <c r="JL63" s="31">
        <v>20.100000000000001</v>
      </c>
      <c r="JM63" s="31">
        <v>19.100000000000001</v>
      </c>
      <c r="JN63" s="31">
        <v>18.7</v>
      </c>
      <c r="JO63" s="31">
        <v>19.600000000000001</v>
      </c>
      <c r="JP63" s="31">
        <v>18.600000000000001</v>
      </c>
      <c r="JQ63" s="31">
        <v>19.100000000000001</v>
      </c>
      <c r="JR63" s="31">
        <v>20.100000000000001</v>
      </c>
      <c r="JS63" s="31">
        <v>20.7</v>
      </c>
      <c r="JT63" s="31">
        <v>21.6</v>
      </c>
      <c r="JU63" s="31">
        <v>22</v>
      </c>
      <c r="JV63" s="31">
        <v>22.4</v>
      </c>
      <c r="JW63" s="31">
        <v>22.3</v>
      </c>
      <c r="JX63" s="31">
        <v>22.2</v>
      </c>
      <c r="JY63" s="31">
        <v>21.8</v>
      </c>
      <c r="JZ63" s="31">
        <v>21.4</v>
      </c>
      <c r="KA63" s="31">
        <v>21.2</v>
      </c>
      <c r="KB63" s="31">
        <v>20.6</v>
      </c>
      <c r="KC63" s="31">
        <v>19.5</v>
      </c>
      <c r="KD63" s="31">
        <v>18.399999999999999</v>
      </c>
    </row>
    <row r="64" spans="5:290" x14ac:dyDescent="0.3">
      <c r="E64" s="32">
        <v>43159</v>
      </c>
      <c r="F64" s="31">
        <v>3</v>
      </c>
      <c r="G64" s="31">
        <v>3.2</v>
      </c>
      <c r="H64" s="31">
        <v>3.9</v>
      </c>
      <c r="I64" s="31">
        <v>5.0999999999999996</v>
      </c>
      <c r="J64" s="31">
        <v>6.2</v>
      </c>
      <c r="K64" s="31">
        <v>7.7</v>
      </c>
      <c r="L64" s="31">
        <v>9.8000000000000007</v>
      </c>
      <c r="M64" s="31">
        <v>11.7</v>
      </c>
      <c r="N64" s="31">
        <v>14</v>
      </c>
      <c r="O64" s="31">
        <v>14.8</v>
      </c>
      <c r="P64" s="31">
        <v>14.9</v>
      </c>
      <c r="Q64" s="31">
        <v>14.3</v>
      </c>
      <c r="R64" s="31">
        <v>13</v>
      </c>
      <c r="S64" s="31">
        <v>11.9</v>
      </c>
      <c r="T64" s="31">
        <v>11.7</v>
      </c>
      <c r="U64" s="31">
        <v>11.7</v>
      </c>
      <c r="V64" s="31">
        <v>11.3</v>
      </c>
      <c r="X64" s="31">
        <v>3</v>
      </c>
      <c r="Y64" s="31">
        <v>3.2</v>
      </c>
      <c r="Z64" s="31">
        <v>3.9</v>
      </c>
      <c r="AA64" s="31">
        <v>5.0999999999999996</v>
      </c>
      <c r="AB64" s="31">
        <v>6.2</v>
      </c>
      <c r="AC64" s="31">
        <v>7.7</v>
      </c>
      <c r="AD64" s="31">
        <v>9.8000000000000007</v>
      </c>
      <c r="AE64" s="31">
        <v>11.7</v>
      </c>
      <c r="AF64" s="31">
        <v>14</v>
      </c>
      <c r="AG64" s="31">
        <v>14.8</v>
      </c>
      <c r="AH64" s="31">
        <v>14.9</v>
      </c>
      <c r="AI64" s="31">
        <v>14.3</v>
      </c>
      <c r="AJ64" s="31">
        <v>13</v>
      </c>
      <c r="AK64" s="31">
        <v>11.9</v>
      </c>
      <c r="AL64" s="31">
        <v>11.7</v>
      </c>
      <c r="AM64" s="31">
        <v>11.7</v>
      </c>
      <c r="AN64" s="31">
        <v>11.3</v>
      </c>
      <c r="AP64" s="31">
        <v>3</v>
      </c>
      <c r="AQ64" s="31">
        <v>3.2</v>
      </c>
      <c r="AR64" s="31">
        <v>3.9</v>
      </c>
      <c r="AS64" s="31">
        <v>5.0999999999999996</v>
      </c>
      <c r="AT64" s="31">
        <v>6.2</v>
      </c>
      <c r="AU64" s="31">
        <v>7.7</v>
      </c>
      <c r="AV64" s="31">
        <v>9.8000000000000007</v>
      </c>
      <c r="AW64" s="31">
        <v>11.7</v>
      </c>
      <c r="AX64" s="31">
        <v>14</v>
      </c>
      <c r="AY64" s="31">
        <v>14.8</v>
      </c>
      <c r="AZ64" s="31">
        <v>14.9</v>
      </c>
      <c r="BA64" s="31">
        <v>14.3</v>
      </c>
      <c r="BB64" s="31">
        <v>13</v>
      </c>
      <c r="BC64" s="31">
        <v>11.9</v>
      </c>
      <c r="BD64" s="31">
        <v>11.7</v>
      </c>
      <c r="BE64" s="31">
        <v>11.7</v>
      </c>
      <c r="BF64" s="31">
        <v>11.3</v>
      </c>
      <c r="BH64" s="31">
        <v>5.8</v>
      </c>
      <c r="BI64" s="31">
        <v>6.5</v>
      </c>
      <c r="BJ64" s="31">
        <v>6.5</v>
      </c>
      <c r="BK64" s="31">
        <v>7.8</v>
      </c>
      <c r="BL64" s="31">
        <v>9.1999999999999993</v>
      </c>
      <c r="BM64" s="31">
        <v>10.7</v>
      </c>
      <c r="BN64" s="31">
        <v>12.3</v>
      </c>
      <c r="BO64" s="31">
        <v>13.5</v>
      </c>
      <c r="BP64" s="31">
        <v>14.9</v>
      </c>
      <c r="BQ64" s="31">
        <v>15.3</v>
      </c>
      <c r="BR64" s="31">
        <v>15.4</v>
      </c>
      <c r="BS64" s="31">
        <v>14.9</v>
      </c>
      <c r="BT64" s="31">
        <v>13.8</v>
      </c>
      <c r="BU64" s="31">
        <v>12.8</v>
      </c>
      <c r="BV64" s="31">
        <v>12.7</v>
      </c>
      <c r="BW64" s="31">
        <v>12.6</v>
      </c>
      <c r="BX64" s="31">
        <v>12.3</v>
      </c>
      <c r="BZ64" s="31">
        <v>10.7</v>
      </c>
      <c r="CA64" s="31">
        <v>10.6</v>
      </c>
      <c r="CB64" s="31">
        <v>10.6</v>
      </c>
      <c r="CC64" s="31">
        <v>11.7</v>
      </c>
      <c r="CD64" s="31">
        <v>12.6</v>
      </c>
      <c r="CE64" s="31">
        <v>13.9</v>
      </c>
      <c r="CF64" s="31">
        <v>15.2</v>
      </c>
      <c r="CG64" s="31">
        <v>16.3</v>
      </c>
      <c r="CH64" s="31">
        <v>17</v>
      </c>
      <c r="CI64" s="31">
        <v>17</v>
      </c>
      <c r="CJ64" s="31">
        <v>17</v>
      </c>
      <c r="CK64" s="31">
        <v>16.3</v>
      </c>
      <c r="CL64" s="31">
        <v>15.2</v>
      </c>
      <c r="CM64" s="31">
        <v>14.2</v>
      </c>
      <c r="CN64" s="31">
        <v>14.3</v>
      </c>
      <c r="CO64" s="31">
        <v>14.2</v>
      </c>
      <c r="CP64" s="31">
        <v>13.7</v>
      </c>
      <c r="CQ64" s="31">
        <v>14.2</v>
      </c>
      <c r="CR64" s="31">
        <v>13.7</v>
      </c>
      <c r="CT64" s="31">
        <v>16.100000000000001</v>
      </c>
      <c r="CU64" s="31">
        <v>15.6</v>
      </c>
      <c r="CV64" s="31">
        <v>15.6</v>
      </c>
      <c r="CW64" s="31">
        <v>16.2</v>
      </c>
      <c r="CX64" s="31">
        <v>16.8</v>
      </c>
      <c r="CY64" s="31">
        <v>17.5</v>
      </c>
      <c r="CZ64" s="31">
        <v>18.5</v>
      </c>
      <c r="DA64" s="31">
        <v>19</v>
      </c>
      <c r="DB64" s="31">
        <v>19.399999999999999</v>
      </c>
      <c r="DC64" s="31">
        <v>19.2</v>
      </c>
      <c r="DD64" s="31">
        <v>19</v>
      </c>
      <c r="DE64" s="31">
        <v>18</v>
      </c>
      <c r="DF64" s="31">
        <v>16.899999999999999</v>
      </c>
      <c r="DG64" s="31">
        <v>16</v>
      </c>
      <c r="DH64" s="31">
        <v>16.3</v>
      </c>
      <c r="DI64" s="31">
        <v>16.2</v>
      </c>
      <c r="DJ64" s="31">
        <v>15.8</v>
      </c>
      <c r="DK64" s="31">
        <v>16.2</v>
      </c>
      <c r="DL64" s="31">
        <v>15.8</v>
      </c>
      <c r="DN64" s="31">
        <v>20.6</v>
      </c>
      <c r="DO64" s="31">
        <v>20.5</v>
      </c>
      <c r="DP64" s="31">
        <v>20</v>
      </c>
      <c r="DQ64" s="31">
        <v>20.5</v>
      </c>
      <c r="DR64" s="31">
        <v>21.3</v>
      </c>
      <c r="DS64" s="31">
        <v>22</v>
      </c>
      <c r="DT64" s="31">
        <v>22.1</v>
      </c>
      <c r="DU64" s="31">
        <v>22.5</v>
      </c>
      <c r="DV64" s="31">
        <v>22.5</v>
      </c>
      <c r="DW64" s="31">
        <v>22</v>
      </c>
      <c r="DX64" s="31">
        <v>21.5</v>
      </c>
      <c r="DY64" s="31">
        <v>20.3</v>
      </c>
      <c r="DZ64" s="31">
        <v>19.2</v>
      </c>
      <c r="EA64" s="31">
        <v>18.5</v>
      </c>
      <c r="EB64" s="31">
        <v>19</v>
      </c>
      <c r="EC64" s="31">
        <v>19</v>
      </c>
      <c r="ED64" s="31">
        <v>18.5</v>
      </c>
      <c r="EE64" s="31">
        <v>19</v>
      </c>
      <c r="EF64" s="31">
        <v>18.5</v>
      </c>
      <c r="EH64" s="31">
        <v>20.7</v>
      </c>
      <c r="EI64" s="31">
        <v>20.3</v>
      </c>
      <c r="EJ64" s="31">
        <v>19.899999999999999</v>
      </c>
      <c r="EK64" s="31">
        <v>20.3</v>
      </c>
      <c r="EL64" s="31">
        <v>21.1</v>
      </c>
      <c r="EM64" s="31">
        <v>21.6</v>
      </c>
      <c r="EN64" s="31">
        <v>21.8</v>
      </c>
      <c r="EO64" s="31">
        <v>22.3</v>
      </c>
      <c r="EP64" s="31">
        <v>22.4</v>
      </c>
      <c r="EQ64" s="31">
        <v>21.9</v>
      </c>
      <c r="ER64" s="31">
        <v>21.6</v>
      </c>
      <c r="ES64" s="31">
        <v>20.399999999999999</v>
      </c>
      <c r="ET64" s="31">
        <v>19.399999999999999</v>
      </c>
      <c r="EU64" s="31">
        <v>18.8</v>
      </c>
      <c r="EV64" s="31">
        <v>19.399999999999999</v>
      </c>
      <c r="EW64" s="31">
        <v>19.2</v>
      </c>
      <c r="EX64" s="31">
        <v>18.7</v>
      </c>
      <c r="EY64" s="31">
        <v>20.6</v>
      </c>
      <c r="EZ64" s="31">
        <v>20.2</v>
      </c>
      <c r="FA64" s="31">
        <v>19.899999999999999</v>
      </c>
      <c r="FB64" s="31">
        <v>20.399999999999999</v>
      </c>
      <c r="FC64" s="31">
        <v>21.1</v>
      </c>
      <c r="FD64" s="31">
        <v>21.4</v>
      </c>
      <c r="FE64" s="31">
        <v>21.7</v>
      </c>
      <c r="FF64" s="31">
        <v>22.1</v>
      </c>
      <c r="FG64" s="31">
        <v>22.2</v>
      </c>
      <c r="FH64" s="31">
        <v>22</v>
      </c>
      <c r="FI64" s="31">
        <v>21.6</v>
      </c>
      <c r="FJ64" s="31">
        <v>20.5</v>
      </c>
      <c r="FK64" s="31">
        <v>19.600000000000001</v>
      </c>
      <c r="FL64" s="31">
        <v>19.2</v>
      </c>
      <c r="FM64" s="31">
        <v>19.600000000000001</v>
      </c>
      <c r="FN64" s="31">
        <v>19.399999999999999</v>
      </c>
      <c r="FO64" s="31">
        <v>18.8</v>
      </c>
      <c r="FP64" s="31">
        <v>20.6</v>
      </c>
      <c r="FQ64" s="31">
        <v>20</v>
      </c>
      <c r="FR64" s="31">
        <v>19.899999999999999</v>
      </c>
      <c r="FS64" s="31">
        <v>20.399999999999999</v>
      </c>
      <c r="FT64" s="31">
        <v>21.1</v>
      </c>
      <c r="FU64" s="31">
        <v>21.4</v>
      </c>
      <c r="FV64" s="31">
        <v>21.7</v>
      </c>
      <c r="FW64" s="31">
        <v>22.1</v>
      </c>
      <c r="FX64" s="31">
        <v>22.2</v>
      </c>
      <c r="FY64" s="31">
        <v>22</v>
      </c>
      <c r="FZ64" s="31">
        <v>21.6</v>
      </c>
      <c r="GA64" s="31">
        <v>20.6</v>
      </c>
      <c r="GB64" s="31">
        <v>19.8</v>
      </c>
      <c r="GC64" s="31">
        <v>19.5</v>
      </c>
      <c r="GD64" s="31">
        <v>20</v>
      </c>
      <c r="GE64" s="31">
        <v>19.600000000000001</v>
      </c>
      <c r="GF64" s="31">
        <v>18.899999999999999</v>
      </c>
      <c r="GG64" s="31">
        <v>20.7</v>
      </c>
      <c r="GH64" s="31">
        <v>20.2</v>
      </c>
      <c r="GI64" s="31">
        <v>19.899999999999999</v>
      </c>
      <c r="GJ64" s="31">
        <v>20.5</v>
      </c>
      <c r="GK64" s="31">
        <v>21.1</v>
      </c>
      <c r="GL64" s="31">
        <v>21.2</v>
      </c>
      <c r="GM64" s="31">
        <v>21.6</v>
      </c>
      <c r="GN64" s="31">
        <v>22</v>
      </c>
      <c r="GO64" s="31">
        <v>22.1</v>
      </c>
      <c r="GP64" s="31">
        <v>22</v>
      </c>
      <c r="GQ64" s="31">
        <v>21.6</v>
      </c>
      <c r="GR64" s="31">
        <v>20.9</v>
      </c>
      <c r="GS64" s="31">
        <v>20.100000000000001</v>
      </c>
      <c r="GT64" s="31">
        <v>19.899999999999999</v>
      </c>
      <c r="GU64" s="31">
        <v>20.3</v>
      </c>
      <c r="GV64" s="31">
        <v>19.899999999999999</v>
      </c>
      <c r="GW64" s="31">
        <v>19.100000000000001</v>
      </c>
      <c r="GX64" s="31">
        <v>20.399999999999999</v>
      </c>
      <c r="GY64" s="31">
        <v>19.899999999999999</v>
      </c>
      <c r="GZ64" s="31">
        <v>20</v>
      </c>
      <c r="HA64" s="31">
        <v>20.399999999999999</v>
      </c>
      <c r="HB64" s="31">
        <v>20.9</v>
      </c>
      <c r="HC64" s="31">
        <v>21.2</v>
      </c>
      <c r="HD64" s="31">
        <v>21.6</v>
      </c>
      <c r="HE64" s="31">
        <v>21.9</v>
      </c>
      <c r="HF64" s="31">
        <v>22</v>
      </c>
      <c r="HG64" s="31">
        <v>21.9</v>
      </c>
      <c r="HH64" s="31">
        <v>21.7</v>
      </c>
      <c r="HI64" s="31">
        <v>21</v>
      </c>
      <c r="HJ64" s="31">
        <v>20.5</v>
      </c>
      <c r="HK64" s="31">
        <v>20.399999999999999</v>
      </c>
      <c r="HL64" s="31">
        <v>20.6</v>
      </c>
      <c r="HM64" s="31">
        <v>20.100000000000001</v>
      </c>
      <c r="HN64" s="31">
        <v>19.3</v>
      </c>
      <c r="HO64" s="31">
        <v>18.7</v>
      </c>
      <c r="HP64" s="31">
        <v>18.600000000000001</v>
      </c>
      <c r="HQ64" s="31">
        <v>18.8</v>
      </c>
      <c r="HR64" s="31">
        <v>19.399999999999999</v>
      </c>
      <c r="HS64" s="31">
        <v>19.899999999999999</v>
      </c>
      <c r="HT64" s="31">
        <v>20.3</v>
      </c>
      <c r="HU64" s="31">
        <v>20.9</v>
      </c>
      <c r="HV64" s="31">
        <v>21.3</v>
      </c>
      <c r="HW64" s="31">
        <v>21.4</v>
      </c>
      <c r="HX64" s="31">
        <v>21.3</v>
      </c>
      <c r="HY64" s="31">
        <v>21.1</v>
      </c>
      <c r="HZ64" s="31">
        <v>20.7</v>
      </c>
      <c r="IA64" s="31">
        <v>20.5</v>
      </c>
      <c r="IB64" s="31">
        <v>20.399999999999999</v>
      </c>
      <c r="IC64" s="31">
        <v>20.5</v>
      </c>
      <c r="ID64" s="31">
        <v>20.100000000000001</v>
      </c>
      <c r="IE64" s="31">
        <v>19.600000000000001</v>
      </c>
      <c r="IF64" s="31">
        <v>18.399999999999999</v>
      </c>
      <c r="IG64" s="31">
        <v>18.5</v>
      </c>
      <c r="IH64" s="31">
        <v>18.899999999999999</v>
      </c>
      <c r="II64" s="31">
        <v>19.5</v>
      </c>
      <c r="IJ64" s="31">
        <v>20.100000000000001</v>
      </c>
      <c r="IK64" s="31">
        <v>20.7</v>
      </c>
      <c r="IL64" s="31">
        <v>21.3</v>
      </c>
      <c r="IM64" s="31">
        <v>21.8</v>
      </c>
      <c r="IN64" s="31">
        <v>22.2</v>
      </c>
      <c r="IO64" s="31">
        <v>22.2</v>
      </c>
      <c r="IP64" s="31">
        <v>22</v>
      </c>
      <c r="IQ64" s="31">
        <v>21.5</v>
      </c>
      <c r="IR64" s="31">
        <v>21.2</v>
      </c>
      <c r="IS64" s="31">
        <v>21</v>
      </c>
      <c r="IT64" s="31">
        <v>20.8</v>
      </c>
      <c r="IU64" s="31">
        <v>20.3</v>
      </c>
      <c r="IV64" s="31">
        <v>19.7</v>
      </c>
      <c r="IW64" s="31">
        <v>17.7</v>
      </c>
      <c r="IX64" s="31">
        <v>18.100000000000001</v>
      </c>
      <c r="IY64" s="31">
        <v>18.3</v>
      </c>
      <c r="IZ64" s="31">
        <v>19.100000000000001</v>
      </c>
      <c r="JA64" s="31">
        <v>19.8</v>
      </c>
      <c r="JB64" s="31">
        <v>20.5</v>
      </c>
      <c r="JC64" s="31">
        <v>21.1</v>
      </c>
      <c r="JD64" s="31">
        <v>21.7</v>
      </c>
      <c r="JE64" s="31">
        <v>22.1</v>
      </c>
      <c r="JF64" s="31">
        <v>22</v>
      </c>
      <c r="JG64" s="31">
        <v>21.8</v>
      </c>
      <c r="JH64" s="31">
        <v>21.4</v>
      </c>
      <c r="JI64" s="31">
        <v>21</v>
      </c>
      <c r="JJ64" s="31">
        <v>20.7</v>
      </c>
      <c r="JK64" s="31">
        <v>20.3</v>
      </c>
      <c r="JL64" s="31">
        <v>19.7</v>
      </c>
      <c r="JM64" s="31">
        <v>18.899999999999999</v>
      </c>
      <c r="JN64" s="31">
        <v>17.100000000000001</v>
      </c>
      <c r="JO64" s="31">
        <v>17.5</v>
      </c>
      <c r="JP64" s="31">
        <v>17.7</v>
      </c>
      <c r="JQ64" s="31">
        <v>18.8</v>
      </c>
      <c r="JR64" s="31">
        <v>19.7</v>
      </c>
      <c r="JS64" s="31">
        <v>20.3</v>
      </c>
      <c r="JT64" s="31">
        <v>21</v>
      </c>
      <c r="JU64" s="31">
        <v>21.6</v>
      </c>
      <c r="JV64" s="31">
        <v>22</v>
      </c>
      <c r="JW64" s="31">
        <v>22</v>
      </c>
      <c r="JX64" s="31">
        <v>21.8</v>
      </c>
      <c r="JY64" s="31">
        <v>21.4</v>
      </c>
      <c r="JZ64" s="31">
        <v>21</v>
      </c>
      <c r="KA64" s="31">
        <v>20.6</v>
      </c>
      <c r="KB64" s="31">
        <v>20</v>
      </c>
      <c r="KC64" s="31">
        <v>19.100000000000001</v>
      </c>
      <c r="KD64" s="31">
        <v>18.2</v>
      </c>
    </row>
    <row r="65" spans="5:290" x14ac:dyDescent="0.3">
      <c r="E65" s="32">
        <v>43189</v>
      </c>
      <c r="F65" s="31">
        <v>2.5</v>
      </c>
      <c r="G65" s="31">
        <v>2.8</v>
      </c>
      <c r="H65" s="31">
        <v>3.5</v>
      </c>
      <c r="I65" s="31">
        <v>4.9000000000000004</v>
      </c>
      <c r="J65" s="31">
        <v>6.2</v>
      </c>
      <c r="K65" s="31">
        <v>7.3</v>
      </c>
      <c r="L65" s="31">
        <v>9.6</v>
      </c>
      <c r="M65" s="31">
        <v>11.4</v>
      </c>
      <c r="N65" s="31">
        <v>13.8</v>
      </c>
      <c r="O65" s="31">
        <v>14.9</v>
      </c>
      <c r="P65" s="31">
        <v>15.1</v>
      </c>
      <c r="Q65" s="31">
        <v>14.4</v>
      </c>
      <c r="R65" s="31">
        <v>13.1</v>
      </c>
      <c r="S65" s="31">
        <v>11.9</v>
      </c>
      <c r="T65" s="31">
        <v>11.7</v>
      </c>
      <c r="U65" s="31">
        <v>11.6</v>
      </c>
      <c r="V65" s="31">
        <v>11.2</v>
      </c>
      <c r="X65" s="31">
        <v>2.5</v>
      </c>
      <c r="Y65" s="31">
        <v>2.8</v>
      </c>
      <c r="Z65" s="31">
        <v>3.5</v>
      </c>
      <c r="AA65" s="31">
        <v>4.9000000000000004</v>
      </c>
      <c r="AB65" s="31">
        <v>6.2</v>
      </c>
      <c r="AC65" s="31">
        <v>7.3</v>
      </c>
      <c r="AD65" s="31">
        <v>9.6</v>
      </c>
      <c r="AE65" s="31">
        <v>11.4</v>
      </c>
      <c r="AF65" s="31">
        <v>13.8</v>
      </c>
      <c r="AG65" s="31">
        <v>14.9</v>
      </c>
      <c r="AH65" s="31">
        <v>15.1</v>
      </c>
      <c r="AI65" s="31">
        <v>14.4</v>
      </c>
      <c r="AJ65" s="31">
        <v>13.1</v>
      </c>
      <c r="AK65" s="31">
        <v>11.9</v>
      </c>
      <c r="AL65" s="31">
        <v>11.7</v>
      </c>
      <c r="AM65" s="31">
        <v>11.6</v>
      </c>
      <c r="AN65" s="31">
        <v>11.2</v>
      </c>
      <c r="AP65" s="31">
        <v>2.5</v>
      </c>
      <c r="AQ65" s="31">
        <v>2.8</v>
      </c>
      <c r="AR65" s="31">
        <v>3.5</v>
      </c>
      <c r="AS65" s="31">
        <v>4.9000000000000004</v>
      </c>
      <c r="AT65" s="31">
        <v>6.2</v>
      </c>
      <c r="AU65" s="31">
        <v>7.3</v>
      </c>
      <c r="AV65" s="31">
        <v>9.6</v>
      </c>
      <c r="AW65" s="31">
        <v>11.4</v>
      </c>
      <c r="AX65" s="31">
        <v>13.8</v>
      </c>
      <c r="AY65" s="31">
        <v>14.9</v>
      </c>
      <c r="AZ65" s="31">
        <v>15.1</v>
      </c>
      <c r="BA65" s="31">
        <v>14.4</v>
      </c>
      <c r="BB65" s="31">
        <v>13.1</v>
      </c>
      <c r="BC65" s="31">
        <v>11.9</v>
      </c>
      <c r="BD65" s="31">
        <v>11.7</v>
      </c>
      <c r="BE65" s="31">
        <v>11.6</v>
      </c>
      <c r="BF65" s="31">
        <v>11.2</v>
      </c>
      <c r="BH65" s="31">
        <v>4.8</v>
      </c>
      <c r="BI65" s="31">
        <v>5.0999999999999996</v>
      </c>
      <c r="BJ65" s="31">
        <v>5.9</v>
      </c>
      <c r="BK65" s="31">
        <v>7.5</v>
      </c>
      <c r="BL65" s="31">
        <v>9</v>
      </c>
      <c r="BM65" s="31">
        <v>10.199999999999999</v>
      </c>
      <c r="BN65" s="31">
        <v>12</v>
      </c>
      <c r="BO65" s="31">
        <v>13.3</v>
      </c>
      <c r="BP65" s="31">
        <v>14.9</v>
      </c>
      <c r="BQ65" s="31">
        <v>15.7</v>
      </c>
      <c r="BR65" s="31">
        <v>15.7</v>
      </c>
      <c r="BS65" s="31">
        <v>15.1</v>
      </c>
      <c r="BT65" s="31">
        <v>13.8</v>
      </c>
      <c r="BU65" s="31">
        <v>12.8</v>
      </c>
      <c r="BV65" s="31">
        <v>12.7</v>
      </c>
      <c r="BW65" s="31">
        <v>12.6</v>
      </c>
      <c r="BX65" s="31">
        <v>12.2</v>
      </c>
      <c r="BZ65" s="31">
        <v>8.4</v>
      </c>
      <c r="CA65" s="31">
        <v>8.1</v>
      </c>
      <c r="CB65" s="31">
        <v>9.3000000000000007</v>
      </c>
      <c r="CC65" s="31">
        <v>11.3</v>
      </c>
      <c r="CD65" s="31">
        <v>12.4</v>
      </c>
      <c r="CE65" s="31">
        <v>13.5</v>
      </c>
      <c r="CF65" s="31">
        <v>15.1</v>
      </c>
      <c r="CG65" s="31">
        <v>16.2</v>
      </c>
      <c r="CH65" s="31">
        <v>17</v>
      </c>
      <c r="CI65" s="31">
        <v>17.5</v>
      </c>
      <c r="CJ65" s="31">
        <v>17.3</v>
      </c>
      <c r="CK65" s="31">
        <v>16.5</v>
      </c>
      <c r="CL65" s="31">
        <v>15.2</v>
      </c>
      <c r="CM65" s="31">
        <v>14.2</v>
      </c>
      <c r="CN65" s="31">
        <v>14.3</v>
      </c>
      <c r="CO65" s="31">
        <v>14.2</v>
      </c>
      <c r="CP65" s="31">
        <v>13.7</v>
      </c>
      <c r="CQ65" s="31">
        <v>14.2</v>
      </c>
      <c r="CR65" s="31">
        <v>13.7</v>
      </c>
      <c r="CT65" s="31">
        <v>11.7</v>
      </c>
      <c r="CU65" s="31">
        <v>12.6</v>
      </c>
      <c r="CV65" s="31">
        <v>13.8</v>
      </c>
      <c r="CW65" s="31">
        <v>15.8</v>
      </c>
      <c r="CX65" s="31">
        <v>16.5</v>
      </c>
      <c r="CY65" s="31">
        <v>17.100000000000001</v>
      </c>
      <c r="CZ65" s="31">
        <v>18.399999999999999</v>
      </c>
      <c r="DA65" s="31">
        <v>19</v>
      </c>
      <c r="DB65" s="31">
        <v>19.600000000000001</v>
      </c>
      <c r="DC65" s="31">
        <v>19.8</v>
      </c>
      <c r="DD65" s="31">
        <v>19.399999999999999</v>
      </c>
      <c r="DE65" s="31">
        <v>18.399999999999999</v>
      </c>
      <c r="DF65" s="31">
        <v>17</v>
      </c>
      <c r="DG65" s="31">
        <v>16.2</v>
      </c>
      <c r="DH65" s="31">
        <v>16.399999999999999</v>
      </c>
      <c r="DI65" s="31">
        <v>16.3</v>
      </c>
      <c r="DJ65" s="31">
        <v>15.8</v>
      </c>
      <c r="DK65" s="31">
        <v>16.3</v>
      </c>
      <c r="DL65" s="31">
        <v>15.8</v>
      </c>
      <c r="DN65" s="31">
        <v>15.8</v>
      </c>
      <c r="DO65" s="31">
        <v>16.8</v>
      </c>
      <c r="DP65" s="31">
        <v>18.3</v>
      </c>
      <c r="DQ65" s="31">
        <v>19.899999999999999</v>
      </c>
      <c r="DR65" s="31">
        <v>21.1</v>
      </c>
      <c r="DS65" s="31">
        <v>21.8</v>
      </c>
      <c r="DT65" s="31">
        <v>22.2</v>
      </c>
      <c r="DU65" s="31">
        <v>22.6</v>
      </c>
      <c r="DV65" s="31">
        <v>22.9</v>
      </c>
      <c r="DW65" s="31">
        <v>22.6</v>
      </c>
      <c r="DX65" s="31">
        <v>22.1</v>
      </c>
      <c r="DY65" s="31">
        <v>20.8</v>
      </c>
      <c r="DZ65" s="31">
        <v>19.399999999999999</v>
      </c>
      <c r="EA65" s="31">
        <v>18.8</v>
      </c>
      <c r="EB65" s="31">
        <v>19.3</v>
      </c>
      <c r="EC65" s="31">
        <v>19.2</v>
      </c>
      <c r="ED65" s="31">
        <v>18.600000000000001</v>
      </c>
      <c r="EE65" s="31">
        <v>19.2</v>
      </c>
      <c r="EF65" s="31">
        <v>18.600000000000001</v>
      </c>
      <c r="EH65" s="31">
        <v>16.2</v>
      </c>
      <c r="EI65" s="31">
        <v>16.8</v>
      </c>
      <c r="EJ65" s="31">
        <v>18.3</v>
      </c>
      <c r="EK65" s="31">
        <v>19.899999999999999</v>
      </c>
      <c r="EL65" s="31">
        <v>20.9</v>
      </c>
      <c r="EM65" s="31">
        <v>21.5</v>
      </c>
      <c r="EN65" s="31">
        <v>21.9</v>
      </c>
      <c r="EO65" s="31">
        <v>22.4</v>
      </c>
      <c r="EP65" s="31">
        <v>22.8</v>
      </c>
      <c r="EQ65" s="31">
        <v>22.5</v>
      </c>
      <c r="ER65" s="31">
        <v>22.2</v>
      </c>
      <c r="ES65" s="31">
        <v>20.9</v>
      </c>
      <c r="ET65" s="31">
        <v>19.600000000000001</v>
      </c>
      <c r="EU65" s="31">
        <v>19.2</v>
      </c>
      <c r="EV65" s="31">
        <v>19.7</v>
      </c>
      <c r="EW65" s="31">
        <v>19.5</v>
      </c>
      <c r="EX65" s="31">
        <v>18.8</v>
      </c>
      <c r="EY65" s="31">
        <v>16.2</v>
      </c>
      <c r="EZ65" s="31">
        <v>16.899999999999999</v>
      </c>
      <c r="FA65" s="31">
        <v>18.3</v>
      </c>
      <c r="FB65" s="31">
        <v>20</v>
      </c>
      <c r="FC65" s="31">
        <v>20.8</v>
      </c>
      <c r="FD65" s="31">
        <v>21.3</v>
      </c>
      <c r="FE65" s="31">
        <v>21.9</v>
      </c>
      <c r="FF65" s="31">
        <v>22.2</v>
      </c>
      <c r="FG65" s="31">
        <v>22.7</v>
      </c>
      <c r="FH65" s="31">
        <v>22.5</v>
      </c>
      <c r="FI65" s="31">
        <v>22.1</v>
      </c>
      <c r="FJ65" s="31">
        <v>20.9</v>
      </c>
      <c r="FK65" s="31">
        <v>19.899999999999999</v>
      </c>
      <c r="FL65" s="31">
        <v>19.5</v>
      </c>
      <c r="FM65" s="31">
        <v>19.899999999999999</v>
      </c>
      <c r="FN65" s="31">
        <v>19.7</v>
      </c>
      <c r="FO65" s="31">
        <v>19</v>
      </c>
      <c r="FP65" s="31">
        <v>16.3</v>
      </c>
      <c r="FQ65" s="31">
        <v>16.899999999999999</v>
      </c>
      <c r="FR65" s="31">
        <v>18.3</v>
      </c>
      <c r="FS65" s="31">
        <v>20</v>
      </c>
      <c r="FT65" s="31">
        <v>20.9</v>
      </c>
      <c r="FU65" s="31">
        <v>21.4</v>
      </c>
      <c r="FV65" s="31">
        <v>21.9</v>
      </c>
      <c r="FW65" s="31">
        <v>22.2</v>
      </c>
      <c r="FX65" s="31">
        <v>22.6</v>
      </c>
      <c r="FY65" s="31">
        <v>22.5</v>
      </c>
      <c r="FZ65" s="31">
        <v>22.1</v>
      </c>
      <c r="GA65" s="31">
        <v>21.1</v>
      </c>
      <c r="GB65" s="31">
        <v>20.100000000000001</v>
      </c>
      <c r="GC65" s="31">
        <v>19.8</v>
      </c>
      <c r="GD65" s="31">
        <v>20.3</v>
      </c>
      <c r="GE65" s="31">
        <v>19.899999999999999</v>
      </c>
      <c r="GF65" s="31">
        <v>19</v>
      </c>
      <c r="GG65" s="31">
        <v>16.399999999999999</v>
      </c>
      <c r="GH65" s="31">
        <v>17.100000000000001</v>
      </c>
      <c r="GI65" s="31">
        <v>18.2</v>
      </c>
      <c r="GJ65" s="31">
        <v>20.100000000000001</v>
      </c>
      <c r="GK65" s="31">
        <v>20.8</v>
      </c>
      <c r="GL65" s="31">
        <v>21.2</v>
      </c>
      <c r="GM65" s="31">
        <v>21.8</v>
      </c>
      <c r="GN65" s="31">
        <v>22.2</v>
      </c>
      <c r="GO65" s="31">
        <v>22.6</v>
      </c>
      <c r="GP65" s="31">
        <v>22.5</v>
      </c>
      <c r="GQ65" s="31">
        <v>22.1</v>
      </c>
      <c r="GR65" s="31">
        <v>21.3</v>
      </c>
      <c r="GS65" s="31">
        <v>20.399999999999999</v>
      </c>
      <c r="GT65" s="31">
        <v>20.3</v>
      </c>
      <c r="GU65" s="31">
        <v>20.7</v>
      </c>
      <c r="GV65" s="31">
        <v>20.2</v>
      </c>
      <c r="GW65" s="31">
        <v>19.2</v>
      </c>
      <c r="GX65" s="31">
        <v>16.2</v>
      </c>
      <c r="GY65" s="31">
        <v>17</v>
      </c>
      <c r="GZ65" s="31">
        <v>18.3</v>
      </c>
      <c r="HA65" s="31">
        <v>20</v>
      </c>
      <c r="HB65" s="31">
        <v>20.6</v>
      </c>
      <c r="HC65" s="31">
        <v>21.2</v>
      </c>
      <c r="HD65" s="31">
        <v>21.7</v>
      </c>
      <c r="HE65" s="31">
        <v>22.1</v>
      </c>
      <c r="HF65" s="31">
        <v>22.5</v>
      </c>
      <c r="HG65" s="31">
        <v>22.4</v>
      </c>
      <c r="HH65" s="31">
        <v>22.1</v>
      </c>
      <c r="HI65" s="31">
        <v>21.5</v>
      </c>
      <c r="HJ65" s="31">
        <v>20.9</v>
      </c>
      <c r="HK65" s="31">
        <v>20.8</v>
      </c>
      <c r="HL65" s="31">
        <v>20.9</v>
      </c>
      <c r="HM65" s="31">
        <v>20.399999999999999</v>
      </c>
      <c r="HN65" s="31">
        <v>19.5</v>
      </c>
      <c r="HO65" s="31">
        <v>15</v>
      </c>
      <c r="HP65" s="31">
        <v>15.9</v>
      </c>
      <c r="HQ65" s="31">
        <v>17.2</v>
      </c>
      <c r="HR65" s="31">
        <v>18.8</v>
      </c>
      <c r="HS65" s="31">
        <v>19.399999999999999</v>
      </c>
      <c r="HT65" s="31">
        <v>20.100000000000001</v>
      </c>
      <c r="HU65" s="31">
        <v>20.9</v>
      </c>
      <c r="HV65" s="31">
        <v>21.4</v>
      </c>
      <c r="HW65" s="31">
        <v>21.8</v>
      </c>
      <c r="HX65" s="31">
        <v>21.9</v>
      </c>
      <c r="HY65" s="31">
        <v>21.7</v>
      </c>
      <c r="HZ65" s="31">
        <v>21.3</v>
      </c>
      <c r="IA65" s="31">
        <v>21</v>
      </c>
      <c r="IB65" s="31">
        <v>20.9</v>
      </c>
      <c r="IC65" s="31">
        <v>21</v>
      </c>
      <c r="ID65" s="31">
        <v>20.5</v>
      </c>
      <c r="IE65" s="31">
        <v>19.899999999999999</v>
      </c>
      <c r="IF65" s="31">
        <v>15.1</v>
      </c>
      <c r="IG65" s="31">
        <v>15.9</v>
      </c>
      <c r="IH65" s="31">
        <v>17.2</v>
      </c>
      <c r="II65" s="31">
        <v>18.899999999999999</v>
      </c>
      <c r="IJ65" s="31">
        <v>19.600000000000001</v>
      </c>
      <c r="IK65" s="31">
        <v>20.5</v>
      </c>
      <c r="IL65" s="31">
        <v>21.4</v>
      </c>
      <c r="IM65" s="31">
        <v>22.1</v>
      </c>
      <c r="IN65" s="31">
        <v>22.8</v>
      </c>
      <c r="IO65" s="31">
        <v>22.9</v>
      </c>
      <c r="IP65" s="31">
        <v>22.7</v>
      </c>
      <c r="IQ65" s="31">
        <v>22.2</v>
      </c>
      <c r="IR65" s="31">
        <v>21.9</v>
      </c>
      <c r="IS65" s="31">
        <v>21.6</v>
      </c>
      <c r="IT65" s="31">
        <v>21.3</v>
      </c>
      <c r="IU65" s="31">
        <v>20.7</v>
      </c>
      <c r="IV65" s="31">
        <v>20</v>
      </c>
      <c r="IW65" s="31">
        <v>14.8</v>
      </c>
      <c r="IX65" s="31">
        <v>15.7</v>
      </c>
      <c r="IY65" s="31">
        <v>16.8</v>
      </c>
      <c r="IZ65" s="31">
        <v>18.5</v>
      </c>
      <c r="JA65" s="31">
        <v>19.3</v>
      </c>
      <c r="JB65" s="31">
        <v>20.3</v>
      </c>
      <c r="JC65" s="31">
        <v>21.2</v>
      </c>
      <c r="JD65" s="31">
        <v>22</v>
      </c>
      <c r="JE65" s="31">
        <v>22.7</v>
      </c>
      <c r="JF65" s="31">
        <v>22.8</v>
      </c>
      <c r="JG65" s="31">
        <v>22.7</v>
      </c>
      <c r="JH65" s="31">
        <v>22.2</v>
      </c>
      <c r="JI65" s="31">
        <v>21.7</v>
      </c>
      <c r="JJ65" s="31">
        <v>21.3</v>
      </c>
      <c r="JK65" s="31">
        <v>20.9</v>
      </c>
      <c r="JL65" s="31">
        <v>20.2</v>
      </c>
      <c r="JM65" s="31">
        <v>19.3</v>
      </c>
      <c r="JN65" s="31">
        <v>14.5</v>
      </c>
      <c r="JO65" s="31">
        <v>15.3</v>
      </c>
      <c r="JP65" s="31">
        <v>16.3</v>
      </c>
      <c r="JQ65" s="31">
        <v>18.2</v>
      </c>
      <c r="JR65" s="31">
        <v>19.2</v>
      </c>
      <c r="JS65" s="31">
        <v>20.100000000000001</v>
      </c>
      <c r="JT65" s="31">
        <v>21.1</v>
      </c>
      <c r="JU65" s="31">
        <v>21.9</v>
      </c>
      <c r="JV65" s="31">
        <v>22.7</v>
      </c>
      <c r="JW65" s="31">
        <v>22.9</v>
      </c>
      <c r="JX65" s="31">
        <v>22.8</v>
      </c>
      <c r="JY65" s="31">
        <v>22.3</v>
      </c>
      <c r="JZ65" s="31">
        <v>21.8</v>
      </c>
      <c r="KA65" s="31">
        <v>21.3</v>
      </c>
      <c r="KB65" s="31">
        <v>20.6</v>
      </c>
      <c r="KC65" s="31">
        <v>19.7</v>
      </c>
      <c r="KD65" s="31">
        <v>18.7</v>
      </c>
    </row>
    <row r="66" spans="5:290" x14ac:dyDescent="0.3">
      <c r="E66" s="32">
        <v>43220</v>
      </c>
      <c r="F66" s="31">
        <v>2.2999999999999998</v>
      </c>
      <c r="G66" s="31">
        <v>2.8</v>
      </c>
      <c r="H66" s="31">
        <v>2.8</v>
      </c>
      <c r="I66" s="31">
        <v>4.3</v>
      </c>
      <c r="J66" s="31">
        <v>5.4</v>
      </c>
      <c r="K66" s="31">
        <v>6.8</v>
      </c>
      <c r="L66" s="31">
        <v>9.1</v>
      </c>
      <c r="M66" s="31">
        <v>10.7</v>
      </c>
      <c r="N66" s="31">
        <v>13.1</v>
      </c>
      <c r="O66" s="31">
        <v>14.3</v>
      </c>
      <c r="P66" s="31">
        <v>14.5</v>
      </c>
      <c r="Q66" s="31">
        <v>13.9</v>
      </c>
      <c r="R66" s="31">
        <v>12.7</v>
      </c>
      <c r="S66" s="31">
        <v>11.4</v>
      </c>
      <c r="T66" s="31">
        <v>11.1</v>
      </c>
      <c r="U66" s="31">
        <v>11</v>
      </c>
      <c r="V66" s="31">
        <v>10.7</v>
      </c>
      <c r="X66" s="31">
        <v>2.2999999999999998</v>
      </c>
      <c r="Y66" s="31">
        <v>2.8</v>
      </c>
      <c r="Z66" s="31">
        <v>2.8</v>
      </c>
      <c r="AA66" s="31">
        <v>4.3</v>
      </c>
      <c r="AB66" s="31">
        <v>5.4</v>
      </c>
      <c r="AC66" s="31">
        <v>6.8</v>
      </c>
      <c r="AD66" s="31">
        <v>9.1</v>
      </c>
      <c r="AE66" s="31">
        <v>10.7</v>
      </c>
      <c r="AF66" s="31">
        <v>13.1</v>
      </c>
      <c r="AG66" s="31">
        <v>14.3</v>
      </c>
      <c r="AH66" s="31">
        <v>14.5</v>
      </c>
      <c r="AI66" s="31">
        <v>13.9</v>
      </c>
      <c r="AJ66" s="31">
        <v>12.7</v>
      </c>
      <c r="AK66" s="31">
        <v>11.4</v>
      </c>
      <c r="AL66" s="31">
        <v>11.1</v>
      </c>
      <c r="AM66" s="31">
        <v>11</v>
      </c>
      <c r="AN66" s="31">
        <v>10.7</v>
      </c>
      <c r="AP66" s="31">
        <v>2.2999999999999998</v>
      </c>
      <c r="AQ66" s="31">
        <v>2.8</v>
      </c>
      <c r="AR66" s="31">
        <v>2.8</v>
      </c>
      <c r="AS66" s="31">
        <v>4.3</v>
      </c>
      <c r="AT66" s="31">
        <v>5.4</v>
      </c>
      <c r="AU66" s="31">
        <v>6.8</v>
      </c>
      <c r="AV66" s="31">
        <v>9.1</v>
      </c>
      <c r="AW66" s="31">
        <v>10.7</v>
      </c>
      <c r="AX66" s="31">
        <v>13.1</v>
      </c>
      <c r="AY66" s="31">
        <v>14.3</v>
      </c>
      <c r="AZ66" s="31">
        <v>14.5</v>
      </c>
      <c r="BA66" s="31">
        <v>13.9</v>
      </c>
      <c r="BB66" s="31">
        <v>12.7</v>
      </c>
      <c r="BC66" s="31">
        <v>11.4</v>
      </c>
      <c r="BD66" s="31">
        <v>11.1</v>
      </c>
      <c r="BE66" s="31">
        <v>11</v>
      </c>
      <c r="BF66" s="31">
        <v>10.7</v>
      </c>
      <c r="BH66" s="31">
        <v>4.2</v>
      </c>
      <c r="BI66" s="31">
        <v>5.2</v>
      </c>
      <c r="BJ66" s="31">
        <v>5.3</v>
      </c>
      <c r="BK66" s="31">
        <v>6.7</v>
      </c>
      <c r="BL66" s="31">
        <v>8.3000000000000007</v>
      </c>
      <c r="BM66" s="31">
        <v>9.5</v>
      </c>
      <c r="BN66" s="31">
        <v>11.5</v>
      </c>
      <c r="BO66" s="31">
        <v>12.7</v>
      </c>
      <c r="BP66" s="31">
        <v>14.3</v>
      </c>
      <c r="BQ66" s="31">
        <v>15.1</v>
      </c>
      <c r="BR66" s="31">
        <v>15.1</v>
      </c>
      <c r="BS66" s="31">
        <v>14.4</v>
      </c>
      <c r="BT66" s="31">
        <v>13.4</v>
      </c>
      <c r="BU66" s="31">
        <v>12.2</v>
      </c>
      <c r="BV66" s="31">
        <v>12</v>
      </c>
      <c r="BW66" s="31">
        <v>12</v>
      </c>
      <c r="BX66" s="31">
        <v>11.6</v>
      </c>
      <c r="BZ66" s="31">
        <v>7.6</v>
      </c>
      <c r="CA66" s="31">
        <v>8.4</v>
      </c>
      <c r="CB66" s="31">
        <v>8.6999999999999993</v>
      </c>
      <c r="CC66" s="31">
        <v>10.199999999999999</v>
      </c>
      <c r="CD66" s="31">
        <v>11.5</v>
      </c>
      <c r="CE66" s="31">
        <v>12.5</v>
      </c>
      <c r="CF66" s="31">
        <v>14.4</v>
      </c>
      <c r="CG66" s="31">
        <v>15.3</v>
      </c>
      <c r="CH66" s="31">
        <v>16.3</v>
      </c>
      <c r="CI66" s="31">
        <v>16.8</v>
      </c>
      <c r="CJ66" s="31">
        <v>16.7</v>
      </c>
      <c r="CK66" s="31">
        <v>15.8</v>
      </c>
      <c r="CL66" s="31">
        <v>14.8</v>
      </c>
      <c r="CM66" s="31">
        <v>13.6</v>
      </c>
      <c r="CN66" s="31">
        <v>13.6</v>
      </c>
      <c r="CO66" s="31">
        <v>13.6</v>
      </c>
      <c r="CP66" s="31">
        <v>13.1</v>
      </c>
      <c r="CQ66" s="31">
        <v>13.6</v>
      </c>
      <c r="CR66" s="31">
        <v>13.1</v>
      </c>
      <c r="CT66" s="31">
        <v>11.1</v>
      </c>
      <c r="CU66" s="31">
        <v>12.9</v>
      </c>
      <c r="CV66" s="31">
        <v>13</v>
      </c>
      <c r="CW66" s="31">
        <v>14.5</v>
      </c>
      <c r="CX66" s="31">
        <v>15.5</v>
      </c>
      <c r="CY66" s="31">
        <v>16.100000000000001</v>
      </c>
      <c r="CZ66" s="31">
        <v>17.600000000000001</v>
      </c>
      <c r="DA66" s="31">
        <v>18</v>
      </c>
      <c r="DB66" s="31">
        <v>18.7</v>
      </c>
      <c r="DC66" s="31">
        <v>19</v>
      </c>
      <c r="DD66" s="31">
        <v>18.7</v>
      </c>
      <c r="DE66" s="31">
        <v>17.600000000000001</v>
      </c>
      <c r="DF66" s="31">
        <v>16.399999999999999</v>
      </c>
      <c r="DG66" s="31">
        <v>15.4</v>
      </c>
      <c r="DH66" s="31">
        <v>15.5</v>
      </c>
      <c r="DI66" s="31">
        <v>15.5</v>
      </c>
      <c r="DJ66" s="31">
        <v>15.1</v>
      </c>
      <c r="DK66" s="31">
        <v>15.5</v>
      </c>
      <c r="DL66" s="31">
        <v>15.1</v>
      </c>
      <c r="DN66" s="31">
        <v>14.5</v>
      </c>
      <c r="DO66" s="31">
        <v>16.600000000000001</v>
      </c>
      <c r="DP66" s="31">
        <v>17.100000000000001</v>
      </c>
      <c r="DQ66" s="31">
        <v>18.5</v>
      </c>
      <c r="DR66" s="31">
        <v>19.8</v>
      </c>
      <c r="DS66" s="31">
        <v>20.399999999999999</v>
      </c>
      <c r="DT66" s="31">
        <v>21.1</v>
      </c>
      <c r="DU66" s="31">
        <v>21.4</v>
      </c>
      <c r="DV66" s="31">
        <v>21.7</v>
      </c>
      <c r="DW66" s="31">
        <v>21.7</v>
      </c>
      <c r="DX66" s="31">
        <v>21.2</v>
      </c>
      <c r="DY66" s="31">
        <v>20</v>
      </c>
      <c r="DZ66" s="31">
        <v>18.7</v>
      </c>
      <c r="EA66" s="31">
        <v>17.899999999999999</v>
      </c>
      <c r="EB66" s="31">
        <v>18.2</v>
      </c>
      <c r="EC66" s="31">
        <v>18.2</v>
      </c>
      <c r="ED66" s="31">
        <v>17.8</v>
      </c>
      <c r="EE66" s="31">
        <v>18.2</v>
      </c>
      <c r="EF66" s="31">
        <v>17.8</v>
      </c>
      <c r="EH66" s="31">
        <v>15.1</v>
      </c>
      <c r="EI66" s="31">
        <v>16.600000000000001</v>
      </c>
      <c r="EJ66" s="31">
        <v>17.3</v>
      </c>
      <c r="EK66" s="31">
        <v>18.600000000000001</v>
      </c>
      <c r="EL66" s="31">
        <v>19.600000000000001</v>
      </c>
      <c r="EM66" s="31">
        <v>20.2</v>
      </c>
      <c r="EN66" s="31">
        <v>20.9</v>
      </c>
      <c r="EO66" s="31">
        <v>21.3</v>
      </c>
      <c r="EP66" s="31">
        <v>21.6</v>
      </c>
      <c r="EQ66" s="31">
        <v>21.5</v>
      </c>
      <c r="ER66" s="31">
        <v>21.2</v>
      </c>
      <c r="ES66" s="31">
        <v>20.100000000000001</v>
      </c>
      <c r="ET66" s="31">
        <v>19</v>
      </c>
      <c r="EU66" s="31">
        <v>18.3</v>
      </c>
      <c r="EV66" s="31">
        <v>18.600000000000001</v>
      </c>
      <c r="EW66" s="31">
        <v>18.5</v>
      </c>
      <c r="EX66" s="31">
        <v>18.100000000000001</v>
      </c>
      <c r="EY66" s="31">
        <v>15.4</v>
      </c>
      <c r="EZ66" s="31">
        <v>16.8</v>
      </c>
      <c r="FA66" s="31">
        <v>17.5</v>
      </c>
      <c r="FB66" s="31">
        <v>18.7</v>
      </c>
      <c r="FC66" s="31">
        <v>19.5</v>
      </c>
      <c r="FD66" s="31">
        <v>20.100000000000001</v>
      </c>
      <c r="FE66" s="31">
        <v>21.1</v>
      </c>
      <c r="FF66" s="31">
        <v>21.2</v>
      </c>
      <c r="FG66" s="31">
        <v>21.5</v>
      </c>
      <c r="FH66" s="31">
        <v>21.5</v>
      </c>
      <c r="FI66" s="31">
        <v>21.2</v>
      </c>
      <c r="FJ66" s="31">
        <v>20.100000000000001</v>
      </c>
      <c r="FK66" s="31">
        <v>19.2</v>
      </c>
      <c r="FL66" s="31">
        <v>18.600000000000001</v>
      </c>
      <c r="FM66" s="31">
        <v>18.899999999999999</v>
      </c>
      <c r="FN66" s="31">
        <v>18.8</v>
      </c>
      <c r="FO66" s="31">
        <v>18.2</v>
      </c>
      <c r="FP66" s="31">
        <v>15.6</v>
      </c>
      <c r="FQ66" s="31">
        <v>16.8</v>
      </c>
      <c r="FR66" s="31">
        <v>17.399999999999999</v>
      </c>
      <c r="FS66" s="31">
        <v>18.7</v>
      </c>
      <c r="FT66" s="31">
        <v>19.5</v>
      </c>
      <c r="FU66" s="31">
        <v>20.100000000000001</v>
      </c>
      <c r="FV66" s="31">
        <v>20.8</v>
      </c>
      <c r="FW66" s="31">
        <v>21.1</v>
      </c>
      <c r="FX66" s="31">
        <v>21.5</v>
      </c>
      <c r="FY66" s="31">
        <v>21.5</v>
      </c>
      <c r="FZ66" s="31">
        <v>21.2</v>
      </c>
      <c r="GA66" s="31">
        <v>20.3</v>
      </c>
      <c r="GB66" s="31">
        <v>19.5</v>
      </c>
      <c r="GC66" s="31">
        <v>19</v>
      </c>
      <c r="GD66" s="31">
        <v>19.3</v>
      </c>
      <c r="GE66" s="31">
        <v>19.100000000000001</v>
      </c>
      <c r="GF66" s="31">
        <v>18.399999999999999</v>
      </c>
      <c r="GG66" s="31">
        <v>15.9</v>
      </c>
      <c r="GH66" s="31">
        <v>17.2</v>
      </c>
      <c r="GI66" s="31">
        <v>17.3</v>
      </c>
      <c r="GJ66" s="31">
        <v>18.600000000000001</v>
      </c>
      <c r="GK66" s="31">
        <v>19.399999999999999</v>
      </c>
      <c r="GL66" s="31">
        <v>19.899999999999999</v>
      </c>
      <c r="GM66" s="31">
        <v>20.7</v>
      </c>
      <c r="GN66" s="31">
        <v>21</v>
      </c>
      <c r="GO66" s="31">
        <v>21.4</v>
      </c>
      <c r="GP66" s="31">
        <v>21.5</v>
      </c>
      <c r="GQ66" s="31">
        <v>21.2</v>
      </c>
      <c r="GR66" s="31">
        <v>20.5</v>
      </c>
      <c r="GS66" s="31">
        <v>19.8</v>
      </c>
      <c r="GT66" s="31">
        <v>19.5</v>
      </c>
      <c r="GU66" s="31">
        <v>19.8</v>
      </c>
      <c r="GV66" s="31">
        <v>19.399999999999999</v>
      </c>
      <c r="GW66" s="31">
        <v>18.600000000000001</v>
      </c>
      <c r="GX66" s="31">
        <v>15.9</v>
      </c>
      <c r="GY66" s="31">
        <v>17.100000000000001</v>
      </c>
      <c r="GZ66" s="31">
        <v>17.399999999999999</v>
      </c>
      <c r="HA66" s="31">
        <v>18.399999999999999</v>
      </c>
      <c r="HB66" s="31">
        <v>19.100000000000001</v>
      </c>
      <c r="HC66" s="31">
        <v>19.8</v>
      </c>
      <c r="HD66" s="31">
        <v>20.6</v>
      </c>
      <c r="HE66" s="31">
        <v>20.9</v>
      </c>
      <c r="HF66" s="31">
        <v>21.3</v>
      </c>
      <c r="HG66" s="31">
        <v>21.4</v>
      </c>
      <c r="HH66" s="31">
        <v>21.2</v>
      </c>
      <c r="HI66" s="31">
        <v>20.7</v>
      </c>
      <c r="HJ66" s="31">
        <v>20.3</v>
      </c>
      <c r="HK66" s="31">
        <v>20</v>
      </c>
      <c r="HL66" s="31">
        <v>20.100000000000001</v>
      </c>
      <c r="HM66" s="31">
        <v>19.7</v>
      </c>
      <c r="HN66" s="31">
        <v>18.899999999999999</v>
      </c>
      <c r="HO66" s="31">
        <v>14.8</v>
      </c>
      <c r="HP66" s="31">
        <v>16</v>
      </c>
      <c r="HQ66" s="31">
        <v>16.3</v>
      </c>
      <c r="HR66" s="31">
        <v>17.3</v>
      </c>
      <c r="HS66" s="31">
        <v>18</v>
      </c>
      <c r="HT66" s="31">
        <v>18.8</v>
      </c>
      <c r="HU66" s="31">
        <v>19.8</v>
      </c>
      <c r="HV66" s="31">
        <v>20.2</v>
      </c>
      <c r="HW66" s="31">
        <v>20.6</v>
      </c>
      <c r="HX66" s="31">
        <v>20.8</v>
      </c>
      <c r="HY66" s="31">
        <v>20.7</v>
      </c>
      <c r="HZ66" s="31">
        <v>20.399999999999999</v>
      </c>
      <c r="IA66" s="31">
        <v>20.3</v>
      </c>
      <c r="IB66" s="31">
        <v>20.100000000000001</v>
      </c>
      <c r="IC66" s="31">
        <v>20.100000000000001</v>
      </c>
      <c r="ID66" s="31">
        <v>19.8</v>
      </c>
      <c r="IE66" s="31">
        <v>19.2</v>
      </c>
      <c r="IF66" s="31">
        <v>14.9</v>
      </c>
      <c r="IG66" s="31">
        <v>16</v>
      </c>
      <c r="IH66" s="31">
        <v>16.3</v>
      </c>
      <c r="II66" s="31">
        <v>17.3</v>
      </c>
      <c r="IJ66" s="31">
        <v>18.100000000000001</v>
      </c>
      <c r="IK66" s="31">
        <v>19.100000000000001</v>
      </c>
      <c r="IL66" s="31">
        <v>20.100000000000001</v>
      </c>
      <c r="IM66" s="31">
        <v>20.7</v>
      </c>
      <c r="IN66" s="31">
        <v>21.4</v>
      </c>
      <c r="IO66" s="31">
        <v>21.7</v>
      </c>
      <c r="IP66" s="31">
        <v>21.6</v>
      </c>
      <c r="IQ66" s="31">
        <v>21.3</v>
      </c>
      <c r="IR66" s="31">
        <v>21.1</v>
      </c>
      <c r="IS66" s="31">
        <v>20.7</v>
      </c>
      <c r="IT66" s="31">
        <v>20.399999999999999</v>
      </c>
      <c r="IU66" s="31">
        <v>19.899999999999999</v>
      </c>
      <c r="IV66" s="31">
        <v>19.3</v>
      </c>
      <c r="IW66" s="31">
        <v>14.6</v>
      </c>
      <c r="IX66" s="31">
        <v>15.9</v>
      </c>
      <c r="IY66" s="31">
        <v>15.9</v>
      </c>
      <c r="IZ66" s="31">
        <v>16.899999999999999</v>
      </c>
      <c r="JA66" s="31">
        <v>17.8</v>
      </c>
      <c r="JB66" s="31">
        <v>18.8</v>
      </c>
      <c r="JC66" s="31">
        <v>19.899999999999999</v>
      </c>
      <c r="JD66" s="31">
        <v>20.6</v>
      </c>
      <c r="JE66" s="31">
        <v>21.3</v>
      </c>
      <c r="JF66" s="31">
        <v>21.6</v>
      </c>
      <c r="JG66" s="31">
        <v>21.6</v>
      </c>
      <c r="JH66" s="31">
        <v>21.3</v>
      </c>
      <c r="JI66" s="31">
        <v>20.9</v>
      </c>
      <c r="JJ66" s="31">
        <v>20.5</v>
      </c>
      <c r="JK66" s="31">
        <v>20</v>
      </c>
      <c r="JL66" s="31">
        <v>19.399999999999999</v>
      </c>
      <c r="JM66" s="31">
        <v>18.600000000000001</v>
      </c>
      <c r="JN66" s="31">
        <v>14.4</v>
      </c>
      <c r="JO66" s="31">
        <v>15.5</v>
      </c>
      <c r="JP66" s="31">
        <v>15.5</v>
      </c>
      <c r="JQ66" s="31">
        <v>16.7</v>
      </c>
      <c r="JR66" s="31">
        <v>17.8</v>
      </c>
      <c r="JS66" s="31">
        <v>18.600000000000001</v>
      </c>
      <c r="JT66" s="31">
        <v>19.7</v>
      </c>
      <c r="JU66" s="31">
        <v>20.399999999999999</v>
      </c>
      <c r="JV66" s="31">
        <v>21.2</v>
      </c>
      <c r="JW66" s="31">
        <v>21.6</v>
      </c>
      <c r="JX66" s="31">
        <v>21.7</v>
      </c>
      <c r="JY66" s="31">
        <v>21.3</v>
      </c>
      <c r="JZ66" s="31">
        <v>21</v>
      </c>
      <c r="KA66" s="31">
        <v>20.399999999999999</v>
      </c>
      <c r="KB66" s="31">
        <v>19.7</v>
      </c>
      <c r="KC66" s="31">
        <v>18.899999999999999</v>
      </c>
      <c r="KD66" s="31">
        <v>18.100000000000001</v>
      </c>
    </row>
    <row r="67" spans="5:290" x14ac:dyDescent="0.3">
      <c r="E67" s="32">
        <v>43251</v>
      </c>
      <c r="F67" s="31">
        <v>9</v>
      </c>
      <c r="G67" s="31">
        <v>7.9</v>
      </c>
      <c r="H67" s="31">
        <v>7</v>
      </c>
      <c r="I67" s="31">
        <v>6.9</v>
      </c>
      <c r="J67" s="31">
        <v>7.1</v>
      </c>
      <c r="K67" s="31">
        <v>7.9</v>
      </c>
      <c r="L67" s="31">
        <v>9.8000000000000007</v>
      </c>
      <c r="M67" s="31">
        <v>11.7</v>
      </c>
      <c r="N67" s="31">
        <v>13.9</v>
      </c>
      <c r="O67" s="31">
        <v>14.9</v>
      </c>
      <c r="P67" s="31">
        <v>15.1</v>
      </c>
      <c r="Q67" s="31">
        <v>14.4</v>
      </c>
      <c r="R67" s="31">
        <v>13.1</v>
      </c>
      <c r="S67" s="31">
        <v>11.8</v>
      </c>
      <c r="T67" s="31">
        <v>11.4</v>
      </c>
      <c r="U67" s="31">
        <v>11.3</v>
      </c>
      <c r="V67" s="31">
        <v>10.9</v>
      </c>
      <c r="X67" s="31">
        <v>9</v>
      </c>
      <c r="Y67" s="31">
        <v>7.9</v>
      </c>
      <c r="Z67" s="31">
        <v>7</v>
      </c>
      <c r="AA67" s="31">
        <v>6.9</v>
      </c>
      <c r="AB67" s="31">
        <v>7.1</v>
      </c>
      <c r="AC67" s="31">
        <v>7.9</v>
      </c>
      <c r="AD67" s="31">
        <v>9.8000000000000007</v>
      </c>
      <c r="AE67" s="31">
        <v>11.7</v>
      </c>
      <c r="AF67" s="31">
        <v>13.9</v>
      </c>
      <c r="AG67" s="31">
        <v>14.9</v>
      </c>
      <c r="AH67" s="31">
        <v>15.1</v>
      </c>
      <c r="AI67" s="31">
        <v>14.4</v>
      </c>
      <c r="AJ67" s="31">
        <v>13.1</v>
      </c>
      <c r="AK67" s="31">
        <v>11.8</v>
      </c>
      <c r="AL67" s="31">
        <v>11.4</v>
      </c>
      <c r="AM67" s="31">
        <v>11.3</v>
      </c>
      <c r="AN67" s="31">
        <v>10.9</v>
      </c>
      <c r="AP67" s="31">
        <v>9</v>
      </c>
      <c r="AQ67" s="31">
        <v>7.9</v>
      </c>
      <c r="AR67" s="31">
        <v>7</v>
      </c>
      <c r="AS67" s="31">
        <v>6.9</v>
      </c>
      <c r="AT67" s="31">
        <v>7.1</v>
      </c>
      <c r="AU67" s="31">
        <v>7.9</v>
      </c>
      <c r="AV67" s="31">
        <v>9.8000000000000007</v>
      </c>
      <c r="AW67" s="31">
        <v>11.7</v>
      </c>
      <c r="AX67" s="31">
        <v>13.9</v>
      </c>
      <c r="AY67" s="31">
        <v>14.9</v>
      </c>
      <c r="AZ67" s="31">
        <v>15.1</v>
      </c>
      <c r="BA67" s="31">
        <v>14.4</v>
      </c>
      <c r="BB67" s="31">
        <v>13.1</v>
      </c>
      <c r="BC67" s="31">
        <v>11.8</v>
      </c>
      <c r="BD67" s="31">
        <v>11.4</v>
      </c>
      <c r="BE67" s="31">
        <v>11.3</v>
      </c>
      <c r="BF67" s="31">
        <v>10.9</v>
      </c>
      <c r="BH67" s="31">
        <v>9.8000000000000007</v>
      </c>
      <c r="BI67" s="31">
        <v>8.5</v>
      </c>
      <c r="BJ67" s="31">
        <v>8</v>
      </c>
      <c r="BK67" s="31">
        <v>8.8000000000000007</v>
      </c>
      <c r="BL67" s="31">
        <v>9.3000000000000007</v>
      </c>
      <c r="BM67" s="31">
        <v>10.3</v>
      </c>
      <c r="BN67" s="31">
        <v>12.3</v>
      </c>
      <c r="BO67" s="31">
        <v>13.6</v>
      </c>
      <c r="BP67" s="31">
        <v>15.2</v>
      </c>
      <c r="BQ67" s="31">
        <v>15.8</v>
      </c>
      <c r="BR67" s="31">
        <v>15.8</v>
      </c>
      <c r="BS67" s="31">
        <v>15</v>
      </c>
      <c r="BT67" s="31">
        <v>13.8</v>
      </c>
      <c r="BU67" s="31">
        <v>12.6</v>
      </c>
      <c r="BV67" s="31">
        <v>12.3</v>
      </c>
      <c r="BW67" s="31">
        <v>12.3</v>
      </c>
      <c r="BX67" s="31">
        <v>11.9</v>
      </c>
      <c r="BZ67" s="31">
        <v>14.2</v>
      </c>
      <c r="CA67" s="31">
        <v>12.3</v>
      </c>
      <c r="CB67" s="31">
        <v>12.2</v>
      </c>
      <c r="CC67" s="31">
        <v>13.3</v>
      </c>
      <c r="CD67" s="31">
        <v>13.7</v>
      </c>
      <c r="CE67" s="31">
        <v>14.2</v>
      </c>
      <c r="CF67" s="31">
        <v>15.9</v>
      </c>
      <c r="CG67" s="31">
        <v>16.8</v>
      </c>
      <c r="CH67" s="31">
        <v>17.5</v>
      </c>
      <c r="CI67" s="31">
        <v>17.7</v>
      </c>
      <c r="CJ67" s="31">
        <v>17.5</v>
      </c>
      <c r="CK67" s="31">
        <v>16.5</v>
      </c>
      <c r="CL67" s="31">
        <v>15.2</v>
      </c>
      <c r="CM67" s="31">
        <v>14.1</v>
      </c>
      <c r="CN67" s="31">
        <v>13.9</v>
      </c>
      <c r="CO67" s="31">
        <v>13.9</v>
      </c>
      <c r="CP67" s="31">
        <v>13.4</v>
      </c>
      <c r="CQ67" s="31">
        <v>13.9</v>
      </c>
      <c r="CR67" s="31">
        <v>13.4</v>
      </c>
      <c r="CT67" s="31">
        <v>19.399999999999999</v>
      </c>
      <c r="CU67" s="31">
        <v>18.100000000000001</v>
      </c>
      <c r="CV67" s="31">
        <v>18.2</v>
      </c>
      <c r="CW67" s="31">
        <v>18.7</v>
      </c>
      <c r="CX67" s="31">
        <v>18.7</v>
      </c>
      <c r="CY67" s="31">
        <v>18.600000000000001</v>
      </c>
      <c r="CZ67" s="31">
        <v>19.7</v>
      </c>
      <c r="DA67" s="31">
        <v>19.899999999999999</v>
      </c>
      <c r="DB67" s="31">
        <v>20.2</v>
      </c>
      <c r="DC67" s="31">
        <v>20</v>
      </c>
      <c r="DD67" s="31">
        <v>19.5</v>
      </c>
      <c r="DE67" s="31">
        <v>18.3</v>
      </c>
      <c r="DF67" s="31">
        <v>16.899999999999999</v>
      </c>
      <c r="DG67" s="31">
        <v>15.9</v>
      </c>
      <c r="DH67" s="31">
        <v>15.9</v>
      </c>
      <c r="DI67" s="31">
        <v>15.8</v>
      </c>
      <c r="DJ67" s="31">
        <v>15.4</v>
      </c>
      <c r="DK67" s="31">
        <v>15.8</v>
      </c>
      <c r="DL67" s="31">
        <v>15.4</v>
      </c>
      <c r="DN67" s="31">
        <v>26.2</v>
      </c>
      <c r="DO67" s="31">
        <v>25.1</v>
      </c>
      <c r="DP67" s="31">
        <v>24.9</v>
      </c>
      <c r="DQ67" s="31">
        <v>24.3</v>
      </c>
      <c r="DR67" s="31">
        <v>24</v>
      </c>
      <c r="DS67" s="31">
        <v>23.9</v>
      </c>
      <c r="DT67" s="31">
        <v>23.9</v>
      </c>
      <c r="DU67" s="31">
        <v>23.6</v>
      </c>
      <c r="DV67" s="31">
        <v>23.4</v>
      </c>
      <c r="DW67" s="31">
        <v>22.9</v>
      </c>
      <c r="DX67" s="31">
        <v>22.2</v>
      </c>
      <c r="DY67" s="31">
        <v>20.7</v>
      </c>
      <c r="DZ67" s="31">
        <v>19.3</v>
      </c>
      <c r="EA67" s="31">
        <v>18.399999999999999</v>
      </c>
      <c r="EB67" s="31">
        <v>18.600000000000001</v>
      </c>
      <c r="EC67" s="31">
        <v>18.600000000000001</v>
      </c>
      <c r="ED67" s="31">
        <v>18.2</v>
      </c>
      <c r="EE67" s="31">
        <v>18.600000000000001</v>
      </c>
      <c r="EF67" s="31">
        <v>18.2</v>
      </c>
      <c r="EH67" s="31">
        <v>26.3</v>
      </c>
      <c r="EI67" s="31">
        <v>24.6</v>
      </c>
      <c r="EJ67" s="31">
        <v>24.8</v>
      </c>
      <c r="EK67" s="31">
        <v>24.1</v>
      </c>
      <c r="EL67" s="31">
        <v>23.6</v>
      </c>
      <c r="EM67" s="31">
        <v>23.4</v>
      </c>
      <c r="EN67" s="31">
        <v>23.5</v>
      </c>
      <c r="EO67" s="31">
        <v>23.3</v>
      </c>
      <c r="EP67" s="31">
        <v>23.1</v>
      </c>
      <c r="EQ67" s="31">
        <v>22.5</v>
      </c>
      <c r="ER67" s="31">
        <v>21.9</v>
      </c>
      <c r="ES67" s="31">
        <v>20.7</v>
      </c>
      <c r="ET67" s="31">
        <v>19.399999999999999</v>
      </c>
      <c r="EU67" s="31">
        <v>18.7</v>
      </c>
      <c r="EV67" s="31">
        <v>19</v>
      </c>
      <c r="EW67" s="31">
        <v>18.899999999999999</v>
      </c>
      <c r="EX67" s="31">
        <v>18.399999999999999</v>
      </c>
      <c r="EY67" s="31">
        <v>26</v>
      </c>
      <c r="EZ67" s="31">
        <v>24.3</v>
      </c>
      <c r="FA67" s="31">
        <v>24.5</v>
      </c>
      <c r="FB67" s="31">
        <v>23.9</v>
      </c>
      <c r="FC67" s="31">
        <v>23.1</v>
      </c>
      <c r="FD67" s="31">
        <v>23.1</v>
      </c>
      <c r="FE67" s="31">
        <v>23.2</v>
      </c>
      <c r="FF67" s="31">
        <v>23</v>
      </c>
      <c r="FG67" s="31">
        <v>22.8</v>
      </c>
      <c r="FH67" s="31">
        <v>22.3</v>
      </c>
      <c r="FI67" s="31">
        <v>21.8</v>
      </c>
      <c r="FJ67" s="31">
        <v>20.7</v>
      </c>
      <c r="FK67" s="31">
        <v>19.7</v>
      </c>
      <c r="FL67" s="31">
        <v>19.100000000000001</v>
      </c>
      <c r="FM67" s="31">
        <v>19.3</v>
      </c>
      <c r="FN67" s="31">
        <v>19.100000000000001</v>
      </c>
      <c r="FO67" s="31">
        <v>18.7</v>
      </c>
      <c r="FP67" s="31">
        <v>25.7</v>
      </c>
      <c r="FQ67" s="31">
        <v>23.9</v>
      </c>
      <c r="FR67" s="31">
        <v>23.9</v>
      </c>
      <c r="FS67" s="31">
        <v>23.5</v>
      </c>
      <c r="FT67" s="31">
        <v>23</v>
      </c>
      <c r="FU67" s="31">
        <v>22.8</v>
      </c>
      <c r="FV67" s="31">
        <v>22.9</v>
      </c>
      <c r="FW67" s="31">
        <v>22.7</v>
      </c>
      <c r="FX67" s="31">
        <v>22.6</v>
      </c>
      <c r="FY67" s="31">
        <v>22.2</v>
      </c>
      <c r="FZ67" s="31">
        <v>21.8</v>
      </c>
      <c r="GA67" s="31">
        <v>20.8</v>
      </c>
      <c r="GB67" s="31">
        <v>19.899999999999999</v>
      </c>
      <c r="GC67" s="31">
        <v>19.5</v>
      </c>
      <c r="GD67" s="31">
        <v>19.7</v>
      </c>
      <c r="GE67" s="31">
        <v>19.399999999999999</v>
      </c>
      <c r="GF67" s="31">
        <v>18.8</v>
      </c>
      <c r="GG67" s="31">
        <v>25.5</v>
      </c>
      <c r="GH67" s="31">
        <v>23.8</v>
      </c>
      <c r="GI67" s="31">
        <v>23.3</v>
      </c>
      <c r="GJ67" s="31">
        <v>23.2</v>
      </c>
      <c r="GK67" s="31">
        <v>22.7</v>
      </c>
      <c r="GL67" s="31">
        <v>22.5</v>
      </c>
      <c r="GM67" s="31">
        <v>22.7</v>
      </c>
      <c r="GN67" s="31">
        <v>22.5</v>
      </c>
      <c r="GO67" s="31">
        <v>22.4</v>
      </c>
      <c r="GP67" s="31">
        <v>22.1</v>
      </c>
      <c r="GQ67" s="31">
        <v>21.7</v>
      </c>
      <c r="GR67" s="31">
        <v>21</v>
      </c>
      <c r="GS67" s="31">
        <v>20.2</v>
      </c>
      <c r="GT67" s="31">
        <v>19.899999999999999</v>
      </c>
      <c r="GU67" s="31">
        <v>20.100000000000001</v>
      </c>
      <c r="GV67" s="31">
        <v>19.7</v>
      </c>
      <c r="GW67" s="31">
        <v>19</v>
      </c>
      <c r="GX67" s="31">
        <v>24.9</v>
      </c>
      <c r="GY67" s="31">
        <v>23.4</v>
      </c>
      <c r="GZ67" s="31">
        <v>23.1</v>
      </c>
      <c r="HA67" s="31">
        <v>22.6</v>
      </c>
      <c r="HB67" s="31">
        <v>22.2</v>
      </c>
      <c r="HC67" s="31">
        <v>22.1</v>
      </c>
      <c r="HD67" s="31">
        <v>22.1</v>
      </c>
      <c r="HE67" s="31">
        <v>22.2</v>
      </c>
      <c r="HF67" s="31">
        <v>22.1</v>
      </c>
      <c r="HG67" s="31">
        <v>21.9</v>
      </c>
      <c r="HH67" s="31">
        <v>21.7</v>
      </c>
      <c r="HI67" s="31">
        <v>21.1</v>
      </c>
      <c r="HJ67" s="31">
        <v>20.6</v>
      </c>
      <c r="HK67" s="31">
        <v>20.5</v>
      </c>
      <c r="HL67" s="31">
        <v>20.399999999999999</v>
      </c>
      <c r="HM67" s="31">
        <v>20.100000000000001</v>
      </c>
      <c r="HN67" s="31">
        <v>19.399999999999999</v>
      </c>
      <c r="HO67" s="31">
        <v>22.5</v>
      </c>
      <c r="HP67" s="31">
        <v>21.4</v>
      </c>
      <c r="HQ67" s="31">
        <v>21.4</v>
      </c>
      <c r="HR67" s="31">
        <v>20.9</v>
      </c>
      <c r="HS67" s="31">
        <v>20.7</v>
      </c>
      <c r="HT67" s="31">
        <v>20.8</v>
      </c>
      <c r="HU67" s="31">
        <v>21</v>
      </c>
      <c r="HV67" s="31">
        <v>21.1</v>
      </c>
      <c r="HW67" s="31">
        <v>21</v>
      </c>
      <c r="HX67" s="31">
        <v>21</v>
      </c>
      <c r="HY67" s="31">
        <v>20.9</v>
      </c>
      <c r="HZ67" s="31">
        <v>20.7</v>
      </c>
      <c r="IA67" s="31">
        <v>20.6</v>
      </c>
      <c r="IB67" s="31">
        <v>20.399999999999999</v>
      </c>
      <c r="IC67" s="31">
        <v>20.5</v>
      </c>
      <c r="ID67" s="31">
        <v>20.2</v>
      </c>
      <c r="IE67" s="31">
        <v>19.7</v>
      </c>
      <c r="IF67" s="31">
        <v>22.5</v>
      </c>
      <c r="IG67" s="31">
        <v>21.3</v>
      </c>
      <c r="IH67" s="31">
        <v>21.3</v>
      </c>
      <c r="II67" s="31">
        <v>20.9</v>
      </c>
      <c r="IJ67" s="31">
        <v>20.7</v>
      </c>
      <c r="IK67" s="31">
        <v>21.1</v>
      </c>
      <c r="IL67" s="31">
        <v>21.3</v>
      </c>
      <c r="IM67" s="31">
        <v>21.5</v>
      </c>
      <c r="IN67" s="31">
        <v>21.7</v>
      </c>
      <c r="IO67" s="31">
        <v>21.6</v>
      </c>
      <c r="IP67" s="31">
        <v>21.6</v>
      </c>
      <c r="IQ67" s="31">
        <v>21.5</v>
      </c>
      <c r="IR67" s="31">
        <v>21.4</v>
      </c>
      <c r="IS67" s="31">
        <v>20.9</v>
      </c>
      <c r="IT67" s="31">
        <v>20.8</v>
      </c>
      <c r="IU67" s="31">
        <v>20.399999999999999</v>
      </c>
      <c r="IV67" s="31">
        <v>19.8</v>
      </c>
      <c r="IW67" s="31">
        <v>21.9</v>
      </c>
      <c r="IX67" s="31">
        <v>20.9</v>
      </c>
      <c r="IY67" s="31">
        <v>20.7</v>
      </c>
      <c r="IZ67" s="31">
        <v>20.3</v>
      </c>
      <c r="JA67" s="31">
        <v>20.3</v>
      </c>
      <c r="JB67" s="31">
        <v>20.6</v>
      </c>
      <c r="JC67" s="31">
        <v>21.1</v>
      </c>
      <c r="JD67" s="31">
        <v>21.3</v>
      </c>
      <c r="JE67" s="31">
        <v>21.6</v>
      </c>
      <c r="JF67" s="31">
        <v>21.5</v>
      </c>
      <c r="JG67" s="31">
        <v>21.5</v>
      </c>
      <c r="JH67" s="31">
        <v>21.4</v>
      </c>
      <c r="JI67" s="31">
        <v>21.2</v>
      </c>
      <c r="JJ67" s="31">
        <v>20.7</v>
      </c>
      <c r="JK67" s="31">
        <v>20.399999999999999</v>
      </c>
      <c r="JL67" s="31">
        <v>19.8</v>
      </c>
      <c r="JM67" s="31">
        <v>19.100000000000001</v>
      </c>
      <c r="JN67" s="31">
        <v>21.4</v>
      </c>
      <c r="JO67" s="31">
        <v>20.3</v>
      </c>
      <c r="JP67" s="31">
        <v>20</v>
      </c>
      <c r="JQ67" s="31">
        <v>20</v>
      </c>
      <c r="JR67" s="31">
        <v>20</v>
      </c>
      <c r="JS67" s="31">
        <v>20.399999999999999</v>
      </c>
      <c r="JT67" s="31">
        <v>21.1</v>
      </c>
      <c r="JU67" s="31">
        <v>21.4</v>
      </c>
      <c r="JV67" s="31">
        <v>21.6</v>
      </c>
      <c r="JW67" s="31">
        <v>21.6</v>
      </c>
      <c r="JX67" s="31">
        <v>21.6</v>
      </c>
      <c r="JY67" s="31">
        <v>21.4</v>
      </c>
      <c r="JZ67" s="31">
        <v>21.2</v>
      </c>
      <c r="KA67" s="31">
        <v>20.6</v>
      </c>
      <c r="KB67" s="31">
        <v>20.100000000000001</v>
      </c>
      <c r="KC67" s="31">
        <v>19.399999999999999</v>
      </c>
      <c r="KD67" s="31">
        <v>18.600000000000001</v>
      </c>
    </row>
    <row r="68" spans="5:290" x14ac:dyDescent="0.3">
      <c r="E68" s="32">
        <v>43280</v>
      </c>
      <c r="F68" s="31">
        <v>3.3</v>
      </c>
      <c r="G68" s="31">
        <v>3.6</v>
      </c>
      <c r="H68" s="31">
        <v>4.2</v>
      </c>
      <c r="I68" s="31">
        <v>5.0999999999999996</v>
      </c>
      <c r="J68" s="31">
        <v>5.8</v>
      </c>
      <c r="K68" s="31">
        <v>6.8</v>
      </c>
      <c r="L68" s="31">
        <v>9.4</v>
      </c>
      <c r="M68" s="31">
        <v>11.5</v>
      </c>
      <c r="N68" s="31">
        <v>14.3</v>
      </c>
      <c r="O68" s="31">
        <v>15.3</v>
      </c>
      <c r="P68" s="31">
        <v>15.5</v>
      </c>
      <c r="Q68" s="31">
        <v>14.9</v>
      </c>
      <c r="R68" s="31">
        <v>13.4</v>
      </c>
      <c r="S68" s="31">
        <v>12.1</v>
      </c>
      <c r="T68" s="31">
        <v>11.8</v>
      </c>
      <c r="U68" s="31">
        <v>11.6</v>
      </c>
      <c r="V68" s="31">
        <v>11.2</v>
      </c>
      <c r="X68" s="31">
        <v>3.3</v>
      </c>
      <c r="Y68" s="31">
        <v>3.6</v>
      </c>
      <c r="Z68" s="31">
        <v>4.2</v>
      </c>
      <c r="AA68" s="31">
        <v>5.0999999999999996</v>
      </c>
      <c r="AB68" s="31">
        <v>5.8</v>
      </c>
      <c r="AC68" s="31">
        <v>6.8</v>
      </c>
      <c r="AD68" s="31">
        <v>9.4</v>
      </c>
      <c r="AE68" s="31">
        <v>11.5</v>
      </c>
      <c r="AF68" s="31">
        <v>14.3</v>
      </c>
      <c r="AG68" s="31">
        <v>15.3</v>
      </c>
      <c r="AH68" s="31">
        <v>15.5</v>
      </c>
      <c r="AI68" s="31">
        <v>14.9</v>
      </c>
      <c r="AJ68" s="31">
        <v>13.4</v>
      </c>
      <c r="AK68" s="31">
        <v>12.1</v>
      </c>
      <c r="AL68" s="31">
        <v>11.8</v>
      </c>
      <c r="AM68" s="31">
        <v>11.6</v>
      </c>
      <c r="AN68" s="31">
        <v>11.2</v>
      </c>
      <c r="AP68" s="31">
        <v>3.3</v>
      </c>
      <c r="AQ68" s="31">
        <v>3.6</v>
      </c>
      <c r="AR68" s="31">
        <v>4.2</v>
      </c>
      <c r="AS68" s="31">
        <v>5.0999999999999996</v>
      </c>
      <c r="AT68" s="31">
        <v>5.8</v>
      </c>
      <c r="AU68" s="31">
        <v>6.8</v>
      </c>
      <c r="AV68" s="31">
        <v>9.4</v>
      </c>
      <c r="AW68" s="31">
        <v>11.5</v>
      </c>
      <c r="AX68" s="31">
        <v>14.3</v>
      </c>
      <c r="AY68" s="31">
        <v>15.3</v>
      </c>
      <c r="AZ68" s="31">
        <v>15.5</v>
      </c>
      <c r="BA68" s="31">
        <v>14.9</v>
      </c>
      <c r="BB68" s="31">
        <v>13.4</v>
      </c>
      <c r="BC68" s="31">
        <v>12.1</v>
      </c>
      <c r="BD68" s="31">
        <v>11.8</v>
      </c>
      <c r="BE68" s="31">
        <v>11.6</v>
      </c>
      <c r="BF68" s="31">
        <v>11.2</v>
      </c>
      <c r="BH68" s="31">
        <v>5.2</v>
      </c>
      <c r="BI68" s="31">
        <v>5.6</v>
      </c>
      <c r="BJ68" s="31">
        <v>6.3</v>
      </c>
      <c r="BK68" s="31">
        <v>7.5</v>
      </c>
      <c r="BL68" s="31">
        <v>8.6</v>
      </c>
      <c r="BM68" s="31">
        <v>10.1</v>
      </c>
      <c r="BN68" s="31">
        <v>12.5</v>
      </c>
      <c r="BO68" s="31">
        <v>14</v>
      </c>
      <c r="BP68" s="31">
        <v>15.8</v>
      </c>
      <c r="BQ68" s="31">
        <v>16.399999999999999</v>
      </c>
      <c r="BR68" s="31">
        <v>16.2</v>
      </c>
      <c r="BS68" s="31">
        <v>15.5</v>
      </c>
      <c r="BT68" s="31">
        <v>14.2</v>
      </c>
      <c r="BU68" s="31">
        <v>13</v>
      </c>
      <c r="BV68" s="31">
        <v>12.7</v>
      </c>
      <c r="BW68" s="31">
        <v>12.5</v>
      </c>
      <c r="BX68" s="31">
        <v>12.2</v>
      </c>
      <c r="BZ68" s="31">
        <v>8.6</v>
      </c>
      <c r="CA68" s="31">
        <v>9.1</v>
      </c>
      <c r="CB68" s="31">
        <v>10</v>
      </c>
      <c r="CC68" s="31">
        <v>11.6</v>
      </c>
      <c r="CD68" s="31">
        <v>12.8</v>
      </c>
      <c r="CE68" s="31">
        <v>13.9</v>
      </c>
      <c r="CF68" s="31">
        <v>16</v>
      </c>
      <c r="CG68" s="31">
        <v>17.2</v>
      </c>
      <c r="CH68" s="31">
        <v>18.2</v>
      </c>
      <c r="CI68" s="31">
        <v>18.3</v>
      </c>
      <c r="CJ68" s="31">
        <v>17.899999999999999</v>
      </c>
      <c r="CK68" s="31">
        <v>16.8</v>
      </c>
      <c r="CL68" s="31">
        <v>15.6</v>
      </c>
      <c r="CM68" s="31">
        <v>14.5</v>
      </c>
      <c r="CN68" s="31">
        <v>14.3</v>
      </c>
      <c r="CO68" s="31">
        <v>14.2</v>
      </c>
      <c r="CP68" s="31">
        <v>13.7</v>
      </c>
      <c r="CQ68" s="31">
        <v>14.2</v>
      </c>
      <c r="CR68" s="31">
        <v>13.7</v>
      </c>
      <c r="CT68" s="31">
        <v>12.9</v>
      </c>
      <c r="CU68" s="31">
        <v>13.9</v>
      </c>
      <c r="CV68" s="31">
        <v>15.2</v>
      </c>
      <c r="CW68" s="31">
        <v>16.7</v>
      </c>
      <c r="CX68" s="31">
        <v>17.8</v>
      </c>
      <c r="CY68" s="31">
        <v>18.600000000000001</v>
      </c>
      <c r="CZ68" s="31">
        <v>19.7</v>
      </c>
      <c r="DA68" s="31">
        <v>20.5</v>
      </c>
      <c r="DB68" s="31">
        <v>20.9</v>
      </c>
      <c r="DC68" s="31">
        <v>20.6</v>
      </c>
      <c r="DD68" s="31">
        <v>20.100000000000001</v>
      </c>
      <c r="DE68" s="31">
        <v>18.7</v>
      </c>
      <c r="DF68" s="31">
        <v>17.3</v>
      </c>
      <c r="DG68" s="31">
        <v>16.3</v>
      </c>
      <c r="DH68" s="31">
        <v>16.3</v>
      </c>
      <c r="DI68" s="31">
        <v>16.2</v>
      </c>
      <c r="DJ68" s="31">
        <v>15.8</v>
      </c>
      <c r="DK68" s="31">
        <v>16.2</v>
      </c>
      <c r="DL68" s="31">
        <v>15.8</v>
      </c>
      <c r="DN68" s="31">
        <v>19.399999999999999</v>
      </c>
      <c r="DO68" s="31">
        <v>20.100000000000001</v>
      </c>
      <c r="DP68" s="31">
        <v>20.9</v>
      </c>
      <c r="DQ68" s="31">
        <v>22.1</v>
      </c>
      <c r="DR68" s="31">
        <v>23.1</v>
      </c>
      <c r="DS68" s="31">
        <v>23.9</v>
      </c>
      <c r="DT68" s="31">
        <v>24.5</v>
      </c>
      <c r="DU68" s="31">
        <v>24.6</v>
      </c>
      <c r="DV68" s="31">
        <v>24.4</v>
      </c>
      <c r="DW68" s="31">
        <v>23.7</v>
      </c>
      <c r="DX68" s="31">
        <v>22.8</v>
      </c>
      <c r="DY68" s="31">
        <v>21.1</v>
      </c>
      <c r="DZ68" s="31">
        <v>19.7</v>
      </c>
      <c r="EA68" s="31">
        <v>18.899999999999999</v>
      </c>
      <c r="EB68" s="31">
        <v>19</v>
      </c>
      <c r="EC68" s="31">
        <v>19</v>
      </c>
      <c r="ED68" s="31">
        <v>18.7</v>
      </c>
      <c r="EE68" s="31">
        <v>19</v>
      </c>
      <c r="EF68" s="31">
        <v>18.7</v>
      </c>
      <c r="EH68" s="31">
        <v>19.8</v>
      </c>
      <c r="EI68" s="31">
        <v>19.899999999999999</v>
      </c>
      <c r="EJ68" s="31">
        <v>21</v>
      </c>
      <c r="EK68" s="31">
        <v>22.1</v>
      </c>
      <c r="EL68" s="31">
        <v>22.6</v>
      </c>
      <c r="EM68" s="31">
        <v>23.2</v>
      </c>
      <c r="EN68" s="31">
        <v>24</v>
      </c>
      <c r="EO68" s="31">
        <v>24.1</v>
      </c>
      <c r="EP68" s="31">
        <v>23.9</v>
      </c>
      <c r="EQ68" s="31">
        <v>23.3</v>
      </c>
      <c r="ER68" s="31">
        <v>22.5</v>
      </c>
      <c r="ES68" s="31">
        <v>21.1</v>
      </c>
      <c r="ET68" s="31">
        <v>19.899999999999999</v>
      </c>
      <c r="EU68" s="31">
        <v>19.2</v>
      </c>
      <c r="EV68" s="31">
        <v>19.5</v>
      </c>
      <c r="EW68" s="31">
        <v>19.3</v>
      </c>
      <c r="EX68" s="31">
        <v>18.899999999999999</v>
      </c>
      <c r="EY68" s="31">
        <v>19.600000000000001</v>
      </c>
      <c r="EZ68" s="31">
        <v>19.8</v>
      </c>
      <c r="FA68" s="31">
        <v>20.7</v>
      </c>
      <c r="FB68" s="31">
        <v>21.8</v>
      </c>
      <c r="FC68" s="31">
        <v>22.3</v>
      </c>
      <c r="FD68" s="31">
        <v>22.9</v>
      </c>
      <c r="FE68" s="31">
        <v>23.5</v>
      </c>
      <c r="FF68" s="31">
        <v>23.6</v>
      </c>
      <c r="FG68" s="31">
        <v>23.5</v>
      </c>
      <c r="FH68" s="31">
        <v>23</v>
      </c>
      <c r="FI68" s="31">
        <v>22.4</v>
      </c>
      <c r="FJ68" s="31">
        <v>21.1</v>
      </c>
      <c r="FK68" s="31">
        <v>20.100000000000001</v>
      </c>
      <c r="FL68" s="31">
        <v>19.600000000000001</v>
      </c>
      <c r="FM68" s="31">
        <v>19.7</v>
      </c>
      <c r="FN68" s="31">
        <v>19.5</v>
      </c>
      <c r="FO68" s="31">
        <v>19.100000000000001</v>
      </c>
      <c r="FP68" s="31">
        <v>19.3</v>
      </c>
      <c r="FQ68" s="31">
        <v>19.5</v>
      </c>
      <c r="FR68" s="31">
        <v>20.3</v>
      </c>
      <c r="FS68" s="31">
        <v>21.5</v>
      </c>
      <c r="FT68" s="31">
        <v>22.2</v>
      </c>
      <c r="FU68" s="31">
        <v>22.5</v>
      </c>
      <c r="FV68" s="31">
        <v>23.1</v>
      </c>
      <c r="FW68" s="31">
        <v>23.2</v>
      </c>
      <c r="FX68" s="31">
        <v>23.2</v>
      </c>
      <c r="FY68" s="31">
        <v>22.8</v>
      </c>
      <c r="FZ68" s="31">
        <v>22.4</v>
      </c>
      <c r="GA68" s="31">
        <v>21.2</v>
      </c>
      <c r="GB68" s="31">
        <v>20.399999999999999</v>
      </c>
      <c r="GC68" s="31">
        <v>20</v>
      </c>
      <c r="GD68" s="31">
        <v>20.100000000000001</v>
      </c>
      <c r="GE68" s="31">
        <v>19.8</v>
      </c>
      <c r="GF68" s="31">
        <v>19.2</v>
      </c>
      <c r="GG68" s="31">
        <v>19.100000000000001</v>
      </c>
      <c r="GH68" s="31">
        <v>19.600000000000001</v>
      </c>
      <c r="GI68" s="31">
        <v>19.899999999999999</v>
      </c>
      <c r="GJ68" s="31">
        <v>21</v>
      </c>
      <c r="GK68" s="31">
        <v>21.8</v>
      </c>
      <c r="GL68" s="31">
        <v>22.1</v>
      </c>
      <c r="GM68" s="31">
        <v>22.6</v>
      </c>
      <c r="GN68" s="31">
        <v>22.8</v>
      </c>
      <c r="GO68" s="31">
        <v>23</v>
      </c>
      <c r="GP68" s="31">
        <v>22.7</v>
      </c>
      <c r="GQ68" s="31">
        <v>22.3</v>
      </c>
      <c r="GR68" s="31">
        <v>21.4</v>
      </c>
      <c r="GS68" s="31">
        <v>20.6</v>
      </c>
      <c r="GT68" s="31">
        <v>20.399999999999999</v>
      </c>
      <c r="GU68" s="31">
        <v>20.5</v>
      </c>
      <c r="GV68" s="31">
        <v>20.100000000000001</v>
      </c>
      <c r="GW68" s="31">
        <v>19.399999999999999</v>
      </c>
      <c r="GX68" s="31">
        <v>18.5</v>
      </c>
      <c r="GY68" s="31">
        <v>19.2</v>
      </c>
      <c r="GZ68" s="31">
        <v>19.8</v>
      </c>
      <c r="HA68" s="31">
        <v>20.7</v>
      </c>
      <c r="HB68" s="31">
        <v>21.3</v>
      </c>
      <c r="HC68" s="31">
        <v>21.7</v>
      </c>
      <c r="HD68" s="31">
        <v>22.1</v>
      </c>
      <c r="HE68" s="31">
        <v>22.5</v>
      </c>
      <c r="HF68" s="31">
        <v>22.7</v>
      </c>
      <c r="HG68" s="31">
        <v>22.6</v>
      </c>
      <c r="HH68" s="31">
        <v>22.3</v>
      </c>
      <c r="HI68" s="31">
        <v>21.5</v>
      </c>
      <c r="HJ68" s="31">
        <v>21</v>
      </c>
      <c r="HK68" s="31">
        <v>21</v>
      </c>
      <c r="HL68" s="31">
        <v>20.8</v>
      </c>
      <c r="HM68" s="31">
        <v>20.5</v>
      </c>
      <c r="HN68" s="31">
        <v>19.8</v>
      </c>
      <c r="HO68" s="31">
        <v>16.7</v>
      </c>
      <c r="HP68" s="31">
        <v>17.399999999999999</v>
      </c>
      <c r="HQ68" s="31">
        <v>18</v>
      </c>
      <c r="HR68" s="31">
        <v>18.7</v>
      </c>
      <c r="HS68" s="31">
        <v>19.399999999999999</v>
      </c>
      <c r="HT68" s="31">
        <v>20</v>
      </c>
      <c r="HU68" s="31">
        <v>20.6</v>
      </c>
      <c r="HV68" s="31">
        <v>21.1</v>
      </c>
      <c r="HW68" s="31">
        <v>21.5</v>
      </c>
      <c r="HX68" s="31">
        <v>21.6</v>
      </c>
      <c r="HY68" s="31">
        <v>21.5</v>
      </c>
      <c r="HZ68" s="31">
        <v>21.1</v>
      </c>
      <c r="IA68" s="31">
        <v>21.1</v>
      </c>
      <c r="IB68" s="31">
        <v>20.9</v>
      </c>
      <c r="IC68" s="31">
        <v>21</v>
      </c>
      <c r="ID68" s="31">
        <v>20.6</v>
      </c>
      <c r="IE68" s="31">
        <v>19.899999999999999</v>
      </c>
      <c r="IF68" s="31">
        <v>16.5</v>
      </c>
      <c r="IG68" s="31">
        <v>17.2</v>
      </c>
      <c r="IH68" s="31">
        <v>17.8</v>
      </c>
      <c r="II68" s="31">
        <v>18.5</v>
      </c>
      <c r="IJ68" s="31">
        <v>19.3</v>
      </c>
      <c r="IK68" s="31">
        <v>20</v>
      </c>
      <c r="IL68" s="31">
        <v>20.7</v>
      </c>
      <c r="IM68" s="31">
        <v>21.3</v>
      </c>
      <c r="IN68" s="31">
        <v>22</v>
      </c>
      <c r="IO68" s="31">
        <v>22.2</v>
      </c>
      <c r="IP68" s="31">
        <v>22.2</v>
      </c>
      <c r="IQ68" s="31">
        <v>21.9</v>
      </c>
      <c r="IR68" s="31">
        <v>22</v>
      </c>
      <c r="IS68" s="31">
        <v>21.8</v>
      </c>
      <c r="IT68" s="31">
        <v>21.4</v>
      </c>
      <c r="IU68" s="31">
        <v>20.8</v>
      </c>
      <c r="IV68" s="31">
        <v>20.2</v>
      </c>
      <c r="IW68" s="31">
        <v>15.9</v>
      </c>
      <c r="IX68" s="31">
        <v>16.8</v>
      </c>
      <c r="IY68" s="31">
        <v>17.3</v>
      </c>
      <c r="IZ68" s="31">
        <v>17.899999999999999</v>
      </c>
      <c r="JA68" s="31">
        <v>18.8</v>
      </c>
      <c r="JB68" s="31">
        <v>19.399999999999999</v>
      </c>
      <c r="JC68" s="31">
        <v>20.3</v>
      </c>
      <c r="JD68" s="31">
        <v>20.9</v>
      </c>
      <c r="JE68" s="31">
        <v>21.8</v>
      </c>
      <c r="JF68" s="31">
        <v>22.1</v>
      </c>
      <c r="JG68" s="31">
        <v>22</v>
      </c>
      <c r="JH68" s="31">
        <v>21.8</v>
      </c>
      <c r="JI68" s="31">
        <v>21.7</v>
      </c>
      <c r="JJ68" s="31">
        <v>21.4</v>
      </c>
      <c r="JK68" s="31">
        <v>20.8</v>
      </c>
      <c r="JL68" s="31">
        <v>20.2</v>
      </c>
      <c r="JM68" s="31">
        <v>19.399999999999999</v>
      </c>
      <c r="JN68" s="31">
        <v>15.5</v>
      </c>
      <c r="JO68" s="31">
        <v>16.2</v>
      </c>
      <c r="JP68" s="31">
        <v>16.7</v>
      </c>
      <c r="JQ68" s="31">
        <v>17.5</v>
      </c>
      <c r="JR68" s="31">
        <v>18.5</v>
      </c>
      <c r="JS68" s="31">
        <v>19.100000000000001</v>
      </c>
      <c r="JT68" s="31">
        <v>20.100000000000001</v>
      </c>
      <c r="JU68" s="31">
        <v>20.8</v>
      </c>
      <c r="JV68" s="31">
        <v>21.7</v>
      </c>
      <c r="JW68" s="31">
        <v>22</v>
      </c>
      <c r="JX68" s="31">
        <v>22</v>
      </c>
      <c r="JY68" s="31">
        <v>21.8</v>
      </c>
      <c r="JZ68" s="31">
        <v>21.7</v>
      </c>
      <c r="KA68" s="31">
        <v>21.2</v>
      </c>
      <c r="KB68" s="31">
        <v>20.5</v>
      </c>
      <c r="KC68" s="31">
        <v>19.600000000000001</v>
      </c>
      <c r="KD68" s="31">
        <v>18.7</v>
      </c>
    </row>
    <row r="69" spans="5:290" x14ac:dyDescent="0.3">
      <c r="E69" s="32">
        <v>43312</v>
      </c>
      <c r="F69" s="31">
        <v>2.9</v>
      </c>
      <c r="G69" s="31">
        <v>3.7</v>
      </c>
      <c r="H69" s="31">
        <v>3.9</v>
      </c>
      <c r="I69" s="31">
        <v>4.9000000000000004</v>
      </c>
      <c r="J69" s="31">
        <v>5.5</v>
      </c>
      <c r="K69" s="31">
        <v>6.7</v>
      </c>
      <c r="L69" s="31">
        <v>9.1</v>
      </c>
      <c r="M69" s="31">
        <v>11.1</v>
      </c>
      <c r="N69" s="31">
        <v>13.6</v>
      </c>
      <c r="O69" s="31">
        <v>14.9</v>
      </c>
      <c r="P69" s="31">
        <v>15.3</v>
      </c>
      <c r="Q69" s="31">
        <v>14.7</v>
      </c>
      <c r="R69" s="31">
        <v>13.4</v>
      </c>
      <c r="S69" s="31">
        <v>12</v>
      </c>
      <c r="T69" s="31">
        <v>11.6</v>
      </c>
      <c r="U69" s="31">
        <v>11.4</v>
      </c>
      <c r="V69" s="31">
        <v>11</v>
      </c>
      <c r="X69" s="31">
        <v>2.9</v>
      </c>
      <c r="Y69" s="31">
        <v>3.7</v>
      </c>
      <c r="Z69" s="31">
        <v>3.9</v>
      </c>
      <c r="AA69" s="31">
        <v>4.9000000000000004</v>
      </c>
      <c r="AB69" s="31">
        <v>5.5</v>
      </c>
      <c r="AC69" s="31">
        <v>6.7</v>
      </c>
      <c r="AD69" s="31">
        <v>9.1</v>
      </c>
      <c r="AE69" s="31">
        <v>11.1</v>
      </c>
      <c r="AF69" s="31">
        <v>13.6</v>
      </c>
      <c r="AG69" s="31">
        <v>14.9</v>
      </c>
      <c r="AH69" s="31">
        <v>15.3</v>
      </c>
      <c r="AI69" s="31">
        <v>14.7</v>
      </c>
      <c r="AJ69" s="31">
        <v>13.4</v>
      </c>
      <c r="AK69" s="31">
        <v>12</v>
      </c>
      <c r="AL69" s="31">
        <v>11.6</v>
      </c>
      <c r="AM69" s="31">
        <v>11.4</v>
      </c>
      <c r="AN69" s="31">
        <v>11</v>
      </c>
      <c r="AP69" s="31">
        <v>2.9</v>
      </c>
      <c r="AQ69" s="31">
        <v>3.7</v>
      </c>
      <c r="AR69" s="31">
        <v>3.9</v>
      </c>
      <c r="AS69" s="31">
        <v>4.9000000000000004</v>
      </c>
      <c r="AT69" s="31">
        <v>5.5</v>
      </c>
      <c r="AU69" s="31">
        <v>6.7</v>
      </c>
      <c r="AV69" s="31">
        <v>9.1</v>
      </c>
      <c r="AW69" s="31">
        <v>11.1</v>
      </c>
      <c r="AX69" s="31">
        <v>13.6</v>
      </c>
      <c r="AY69" s="31">
        <v>14.9</v>
      </c>
      <c r="AZ69" s="31">
        <v>15.3</v>
      </c>
      <c r="BA69" s="31">
        <v>14.7</v>
      </c>
      <c r="BB69" s="31">
        <v>13.4</v>
      </c>
      <c r="BC69" s="31">
        <v>12</v>
      </c>
      <c r="BD69" s="31">
        <v>11.6</v>
      </c>
      <c r="BE69" s="31">
        <v>11.4</v>
      </c>
      <c r="BF69" s="31">
        <v>11</v>
      </c>
      <c r="BH69" s="31">
        <v>5.3</v>
      </c>
      <c r="BI69" s="31">
        <v>6.1</v>
      </c>
      <c r="BJ69" s="31">
        <v>5.7</v>
      </c>
      <c r="BK69" s="31">
        <v>7</v>
      </c>
      <c r="BL69" s="31">
        <v>8.3000000000000007</v>
      </c>
      <c r="BM69" s="31">
        <v>9.6999999999999993</v>
      </c>
      <c r="BN69" s="31">
        <v>11.8</v>
      </c>
      <c r="BO69" s="31">
        <v>13.4</v>
      </c>
      <c r="BP69" s="31">
        <v>15.1</v>
      </c>
      <c r="BQ69" s="31">
        <v>15.9</v>
      </c>
      <c r="BR69" s="31">
        <v>15.9</v>
      </c>
      <c r="BS69" s="31">
        <v>15.3</v>
      </c>
      <c r="BT69" s="31">
        <v>14.2</v>
      </c>
      <c r="BU69" s="31">
        <v>12.9</v>
      </c>
      <c r="BV69" s="31">
        <v>12.5</v>
      </c>
      <c r="BW69" s="31">
        <v>12.4</v>
      </c>
      <c r="BX69" s="31">
        <v>11.9</v>
      </c>
      <c r="BZ69" s="31">
        <v>8.5</v>
      </c>
      <c r="CA69" s="31">
        <v>9.3000000000000007</v>
      </c>
      <c r="CB69" s="31">
        <v>9.1</v>
      </c>
      <c r="CC69" s="31">
        <v>10.6</v>
      </c>
      <c r="CD69" s="31">
        <v>12</v>
      </c>
      <c r="CE69" s="31">
        <v>13.2</v>
      </c>
      <c r="CF69" s="31">
        <v>14.9</v>
      </c>
      <c r="CG69" s="31">
        <v>16.2</v>
      </c>
      <c r="CH69" s="31">
        <v>17.3</v>
      </c>
      <c r="CI69" s="31">
        <v>17.7</v>
      </c>
      <c r="CJ69" s="31">
        <v>17.5</v>
      </c>
      <c r="CK69" s="31">
        <v>16.600000000000001</v>
      </c>
      <c r="CL69" s="31">
        <v>15.5</v>
      </c>
      <c r="CM69" s="31">
        <v>14.3</v>
      </c>
      <c r="CN69" s="31">
        <v>14.1</v>
      </c>
      <c r="CO69" s="31">
        <v>13.9</v>
      </c>
      <c r="CP69" s="31">
        <v>13.4</v>
      </c>
      <c r="CQ69" s="31">
        <v>13.9</v>
      </c>
      <c r="CR69" s="31">
        <v>13.4</v>
      </c>
      <c r="CT69" s="31">
        <v>11.8</v>
      </c>
      <c r="CU69" s="31">
        <v>13.1</v>
      </c>
      <c r="CV69" s="31">
        <v>13.6</v>
      </c>
      <c r="CW69" s="31">
        <v>15.1</v>
      </c>
      <c r="CX69" s="31">
        <v>16.3</v>
      </c>
      <c r="CY69" s="31">
        <v>17.2</v>
      </c>
      <c r="CZ69" s="31">
        <v>18.100000000000001</v>
      </c>
      <c r="DA69" s="31">
        <v>18.899999999999999</v>
      </c>
      <c r="DB69" s="31">
        <v>19.7</v>
      </c>
      <c r="DC69" s="31">
        <v>19.8</v>
      </c>
      <c r="DD69" s="31">
        <v>19.5</v>
      </c>
      <c r="DE69" s="31">
        <v>18.3</v>
      </c>
      <c r="DF69" s="31">
        <v>17.100000000000001</v>
      </c>
      <c r="DG69" s="31">
        <v>16.100000000000001</v>
      </c>
      <c r="DH69" s="31">
        <v>16</v>
      </c>
      <c r="DI69" s="31">
        <v>15.9</v>
      </c>
      <c r="DJ69" s="31">
        <v>15.3</v>
      </c>
      <c r="DK69" s="31">
        <v>15.9</v>
      </c>
      <c r="DL69" s="31">
        <v>15.3</v>
      </c>
      <c r="DN69" s="31">
        <v>16.2</v>
      </c>
      <c r="DO69" s="31">
        <v>17.399999999999999</v>
      </c>
      <c r="DP69" s="31">
        <v>18</v>
      </c>
      <c r="DQ69" s="31">
        <v>19.3</v>
      </c>
      <c r="DR69" s="31">
        <v>20.3</v>
      </c>
      <c r="DS69" s="31">
        <v>21.4</v>
      </c>
      <c r="DT69" s="31">
        <v>22.2</v>
      </c>
      <c r="DU69" s="31">
        <v>22.5</v>
      </c>
      <c r="DV69" s="31">
        <v>22.9</v>
      </c>
      <c r="DW69" s="31">
        <v>22.5</v>
      </c>
      <c r="DX69" s="31">
        <v>22</v>
      </c>
      <c r="DY69" s="31">
        <v>20.7</v>
      </c>
      <c r="DZ69" s="31">
        <v>19.399999999999999</v>
      </c>
      <c r="EA69" s="31">
        <v>18.5</v>
      </c>
      <c r="EB69" s="31">
        <v>18.600000000000001</v>
      </c>
      <c r="EC69" s="31">
        <v>18.5</v>
      </c>
      <c r="ED69" s="31">
        <v>18</v>
      </c>
      <c r="EE69" s="31">
        <v>18.5</v>
      </c>
      <c r="EF69" s="31">
        <v>18</v>
      </c>
      <c r="EH69" s="31">
        <v>16.3</v>
      </c>
      <c r="EI69" s="31">
        <v>17.3</v>
      </c>
      <c r="EJ69" s="31">
        <v>18.2</v>
      </c>
      <c r="EK69" s="31">
        <v>19.3</v>
      </c>
      <c r="EL69" s="31">
        <v>20.100000000000001</v>
      </c>
      <c r="EM69" s="31">
        <v>21</v>
      </c>
      <c r="EN69" s="31">
        <v>21.8</v>
      </c>
      <c r="EO69" s="31">
        <v>22.1</v>
      </c>
      <c r="EP69" s="31">
        <v>22.5</v>
      </c>
      <c r="EQ69" s="31">
        <v>22.2</v>
      </c>
      <c r="ER69" s="31">
        <v>21.7</v>
      </c>
      <c r="ES69" s="31">
        <v>20.6</v>
      </c>
      <c r="ET69" s="31">
        <v>19.5</v>
      </c>
      <c r="EU69" s="31">
        <v>18.8</v>
      </c>
      <c r="EV69" s="31">
        <v>19</v>
      </c>
      <c r="EW69" s="31">
        <v>18.8</v>
      </c>
      <c r="EX69" s="31">
        <v>18.100000000000001</v>
      </c>
      <c r="EY69" s="31">
        <v>16.3</v>
      </c>
      <c r="EZ69" s="31">
        <v>17.100000000000001</v>
      </c>
      <c r="FA69" s="31">
        <v>17.899999999999999</v>
      </c>
      <c r="FB69" s="31">
        <v>19</v>
      </c>
      <c r="FC69" s="31">
        <v>19.899999999999999</v>
      </c>
      <c r="FD69" s="31">
        <v>20.7</v>
      </c>
      <c r="FE69" s="31">
        <v>21.4</v>
      </c>
      <c r="FF69" s="31">
        <v>21.7</v>
      </c>
      <c r="FG69" s="31">
        <v>22.1</v>
      </c>
      <c r="FH69" s="31">
        <v>21.9</v>
      </c>
      <c r="FI69" s="31">
        <v>21.6</v>
      </c>
      <c r="FJ69" s="31">
        <v>20.6</v>
      </c>
      <c r="FK69" s="31">
        <v>19.7</v>
      </c>
      <c r="FL69" s="31">
        <v>19.100000000000001</v>
      </c>
      <c r="FM69" s="31">
        <v>19.3</v>
      </c>
      <c r="FN69" s="31">
        <v>19</v>
      </c>
      <c r="FO69" s="31">
        <v>18.2</v>
      </c>
      <c r="FP69" s="31">
        <v>16.3</v>
      </c>
      <c r="FQ69" s="31">
        <v>16.899999999999999</v>
      </c>
      <c r="FR69" s="31">
        <v>17.7</v>
      </c>
      <c r="FS69" s="31">
        <v>18.8</v>
      </c>
      <c r="FT69" s="31">
        <v>19.7</v>
      </c>
      <c r="FU69" s="31">
        <v>20.399999999999999</v>
      </c>
      <c r="FV69" s="31">
        <v>21</v>
      </c>
      <c r="FW69" s="31">
        <v>21.3</v>
      </c>
      <c r="FX69" s="31">
        <v>21.8</v>
      </c>
      <c r="FY69" s="31">
        <v>21.7</v>
      </c>
      <c r="FZ69" s="31">
        <v>21.5</v>
      </c>
      <c r="GA69" s="31">
        <v>20.6</v>
      </c>
      <c r="GB69" s="31">
        <v>19.899999999999999</v>
      </c>
      <c r="GC69" s="31">
        <v>19.399999999999999</v>
      </c>
      <c r="GD69" s="31">
        <v>19.600000000000001</v>
      </c>
      <c r="GE69" s="31">
        <v>19.2</v>
      </c>
      <c r="GF69" s="31">
        <v>18.3</v>
      </c>
      <c r="GG69" s="31">
        <v>16.100000000000001</v>
      </c>
      <c r="GH69" s="31">
        <v>16.8</v>
      </c>
      <c r="GI69" s="31">
        <v>17.399999999999999</v>
      </c>
      <c r="GJ69" s="31">
        <v>18.5</v>
      </c>
      <c r="GK69" s="31">
        <v>19.399999999999999</v>
      </c>
      <c r="GL69" s="31">
        <v>20</v>
      </c>
      <c r="GM69" s="31">
        <v>20.6</v>
      </c>
      <c r="GN69" s="31">
        <v>21</v>
      </c>
      <c r="GO69" s="31">
        <v>21.5</v>
      </c>
      <c r="GP69" s="31">
        <v>21.6</v>
      </c>
      <c r="GQ69" s="31">
        <v>21.4</v>
      </c>
      <c r="GR69" s="31">
        <v>20.7</v>
      </c>
      <c r="GS69" s="31">
        <v>20.100000000000001</v>
      </c>
      <c r="GT69" s="31">
        <v>19.8</v>
      </c>
      <c r="GU69" s="31">
        <v>20</v>
      </c>
      <c r="GV69" s="31">
        <v>19.399999999999999</v>
      </c>
      <c r="GW69" s="31">
        <v>18.5</v>
      </c>
      <c r="GX69" s="31">
        <v>15.7</v>
      </c>
      <c r="GY69" s="31">
        <v>16.5</v>
      </c>
      <c r="GZ69" s="31">
        <v>17.100000000000001</v>
      </c>
      <c r="HA69" s="31">
        <v>18.2</v>
      </c>
      <c r="HB69" s="31">
        <v>19.100000000000001</v>
      </c>
      <c r="HC69" s="31">
        <v>19.600000000000001</v>
      </c>
      <c r="HD69" s="31">
        <v>20.2</v>
      </c>
      <c r="HE69" s="31">
        <v>20.8</v>
      </c>
      <c r="HF69" s="31">
        <v>21.3</v>
      </c>
      <c r="HG69" s="31">
        <v>21.4</v>
      </c>
      <c r="HH69" s="31">
        <v>21.3</v>
      </c>
      <c r="HI69" s="31">
        <v>20.8</v>
      </c>
      <c r="HJ69" s="31">
        <v>20.399999999999999</v>
      </c>
      <c r="HK69" s="31">
        <v>20.399999999999999</v>
      </c>
      <c r="HL69" s="31">
        <v>20.3</v>
      </c>
      <c r="HM69" s="31">
        <v>19.7</v>
      </c>
      <c r="HN69" s="31">
        <v>18.8</v>
      </c>
      <c r="HO69" s="31">
        <v>14.2</v>
      </c>
      <c r="HP69" s="31">
        <v>15</v>
      </c>
      <c r="HQ69" s="31">
        <v>15.6</v>
      </c>
      <c r="HR69" s="31">
        <v>16.600000000000001</v>
      </c>
      <c r="HS69" s="31">
        <v>17.5</v>
      </c>
      <c r="HT69" s="31">
        <v>18.2</v>
      </c>
      <c r="HU69" s="31">
        <v>18.899999999999999</v>
      </c>
      <c r="HV69" s="31">
        <v>19.399999999999999</v>
      </c>
      <c r="HW69" s="31">
        <v>20.100000000000001</v>
      </c>
      <c r="HX69" s="31">
        <v>20.3</v>
      </c>
      <c r="HY69" s="31">
        <v>20.3</v>
      </c>
      <c r="HZ69" s="31">
        <v>20.2</v>
      </c>
      <c r="IA69" s="31">
        <v>20.399999999999999</v>
      </c>
      <c r="IB69" s="31">
        <v>20.2</v>
      </c>
      <c r="IC69" s="31">
        <v>20.2</v>
      </c>
      <c r="ID69" s="31">
        <v>19.600000000000001</v>
      </c>
      <c r="IE69" s="31">
        <v>18.8</v>
      </c>
      <c r="IF69" s="31">
        <v>14.2</v>
      </c>
      <c r="IG69" s="31">
        <v>15</v>
      </c>
      <c r="IH69" s="31">
        <v>15.6</v>
      </c>
      <c r="II69" s="31">
        <v>16.5</v>
      </c>
      <c r="IJ69" s="31">
        <v>17.399999999999999</v>
      </c>
      <c r="IK69" s="31">
        <v>18.2</v>
      </c>
      <c r="IL69" s="31">
        <v>19</v>
      </c>
      <c r="IM69" s="31">
        <v>19.7</v>
      </c>
      <c r="IN69" s="31">
        <v>20.6</v>
      </c>
      <c r="IO69" s="31">
        <v>20.9</v>
      </c>
      <c r="IP69" s="31">
        <v>21</v>
      </c>
      <c r="IQ69" s="31">
        <v>20.9</v>
      </c>
      <c r="IR69" s="31">
        <v>21.1</v>
      </c>
      <c r="IS69" s="31">
        <v>20.8</v>
      </c>
      <c r="IT69" s="31">
        <v>20.3</v>
      </c>
      <c r="IU69" s="31">
        <v>19.600000000000001</v>
      </c>
      <c r="IV69" s="31">
        <v>18.600000000000001</v>
      </c>
      <c r="IW69" s="31">
        <v>13.7</v>
      </c>
      <c r="IX69" s="31">
        <v>14.7</v>
      </c>
      <c r="IY69" s="31">
        <v>15.2</v>
      </c>
      <c r="IZ69" s="31">
        <v>16.100000000000001</v>
      </c>
      <c r="JA69" s="31">
        <v>17</v>
      </c>
      <c r="JB69" s="31">
        <v>17.8</v>
      </c>
      <c r="JC69" s="31">
        <v>18.7</v>
      </c>
      <c r="JD69" s="31">
        <v>19.399999999999999</v>
      </c>
      <c r="JE69" s="31">
        <v>20.399999999999999</v>
      </c>
      <c r="JF69" s="31">
        <v>20.7</v>
      </c>
      <c r="JG69" s="31">
        <v>20.8</v>
      </c>
      <c r="JH69" s="31">
        <v>20.8</v>
      </c>
      <c r="JI69" s="31">
        <v>20.8</v>
      </c>
      <c r="JJ69" s="31">
        <v>20.3</v>
      </c>
      <c r="JK69" s="31">
        <v>19.600000000000001</v>
      </c>
      <c r="JL69" s="31">
        <v>18.7</v>
      </c>
      <c r="JM69" s="31">
        <v>17.7</v>
      </c>
      <c r="JN69" s="31">
        <v>13.4</v>
      </c>
      <c r="JO69" s="31">
        <v>14.2</v>
      </c>
      <c r="JP69" s="31">
        <v>14.8</v>
      </c>
      <c r="JQ69" s="31">
        <v>15.9</v>
      </c>
      <c r="JR69" s="31">
        <v>16.899999999999999</v>
      </c>
      <c r="JS69" s="31">
        <v>17.600000000000001</v>
      </c>
      <c r="JT69" s="31">
        <v>18.600000000000001</v>
      </c>
      <c r="JU69" s="31">
        <v>19.3</v>
      </c>
      <c r="JV69" s="31">
        <v>20.3</v>
      </c>
      <c r="JW69" s="31">
        <v>20.7</v>
      </c>
      <c r="JX69" s="31">
        <v>20.8</v>
      </c>
      <c r="JY69" s="31">
        <v>20.8</v>
      </c>
      <c r="JZ69" s="31">
        <v>20.7</v>
      </c>
      <c r="KA69" s="31">
        <v>20</v>
      </c>
      <c r="KB69" s="31">
        <v>19</v>
      </c>
      <c r="KC69" s="31">
        <v>18</v>
      </c>
      <c r="KD69" s="31">
        <v>17</v>
      </c>
    </row>
    <row r="70" spans="5:290" x14ac:dyDescent="0.3">
      <c r="E70" s="32">
        <v>43343</v>
      </c>
      <c r="F70" s="31">
        <v>4.9000000000000004</v>
      </c>
      <c r="G70" s="31">
        <v>5</v>
      </c>
      <c r="H70" s="31">
        <v>5.2</v>
      </c>
      <c r="I70" s="31">
        <v>5.5</v>
      </c>
      <c r="J70" s="31">
        <v>6.1</v>
      </c>
      <c r="K70" s="31">
        <v>7.2</v>
      </c>
      <c r="L70" s="31">
        <v>9.4</v>
      </c>
      <c r="M70" s="31">
        <v>11.4</v>
      </c>
      <c r="N70" s="31">
        <v>13.9</v>
      </c>
      <c r="O70" s="31">
        <v>15.2</v>
      </c>
      <c r="P70" s="31">
        <v>15.5</v>
      </c>
      <c r="Q70" s="31">
        <v>14.8</v>
      </c>
      <c r="R70" s="31">
        <v>13.5</v>
      </c>
      <c r="S70" s="31">
        <v>12.2</v>
      </c>
      <c r="T70" s="31">
        <v>11.9</v>
      </c>
      <c r="U70" s="31">
        <v>11.7</v>
      </c>
      <c r="V70" s="31">
        <v>11.2</v>
      </c>
      <c r="X70" s="31">
        <v>4.9000000000000004</v>
      </c>
      <c r="Y70" s="31">
        <v>5</v>
      </c>
      <c r="Z70" s="31">
        <v>5.2</v>
      </c>
      <c r="AA70" s="31">
        <v>5.5</v>
      </c>
      <c r="AB70" s="31">
        <v>6.1</v>
      </c>
      <c r="AC70" s="31">
        <v>7.2</v>
      </c>
      <c r="AD70" s="31">
        <v>9.4</v>
      </c>
      <c r="AE70" s="31">
        <v>11.4</v>
      </c>
      <c r="AF70" s="31">
        <v>13.9</v>
      </c>
      <c r="AG70" s="31">
        <v>15.2</v>
      </c>
      <c r="AH70" s="31">
        <v>15.5</v>
      </c>
      <c r="AI70" s="31">
        <v>14.8</v>
      </c>
      <c r="AJ70" s="31">
        <v>13.5</v>
      </c>
      <c r="AK70" s="31">
        <v>12.2</v>
      </c>
      <c r="AL70" s="31">
        <v>11.9</v>
      </c>
      <c r="AM70" s="31">
        <v>11.7</v>
      </c>
      <c r="AN70" s="31">
        <v>11.2</v>
      </c>
      <c r="AP70" s="31">
        <v>4.9000000000000004</v>
      </c>
      <c r="AQ70" s="31">
        <v>5</v>
      </c>
      <c r="AR70" s="31">
        <v>5.2</v>
      </c>
      <c r="AS70" s="31">
        <v>5.5</v>
      </c>
      <c r="AT70" s="31">
        <v>6.1</v>
      </c>
      <c r="AU70" s="31">
        <v>7.2</v>
      </c>
      <c r="AV70" s="31">
        <v>9.4</v>
      </c>
      <c r="AW70" s="31">
        <v>11.4</v>
      </c>
      <c r="AX70" s="31">
        <v>13.9</v>
      </c>
      <c r="AY70" s="31">
        <v>15.2</v>
      </c>
      <c r="AZ70" s="31">
        <v>15.5</v>
      </c>
      <c r="BA70" s="31">
        <v>14.8</v>
      </c>
      <c r="BB70" s="31">
        <v>13.5</v>
      </c>
      <c r="BC70" s="31">
        <v>12.2</v>
      </c>
      <c r="BD70" s="31">
        <v>11.9</v>
      </c>
      <c r="BE70" s="31">
        <v>11.7</v>
      </c>
      <c r="BF70" s="31">
        <v>11.2</v>
      </c>
      <c r="BH70" s="31">
        <v>5.6</v>
      </c>
      <c r="BI70" s="31">
        <v>5.6</v>
      </c>
      <c r="BJ70" s="31">
        <v>6.3</v>
      </c>
      <c r="BK70" s="31">
        <v>7.8</v>
      </c>
      <c r="BL70" s="31">
        <v>9.1</v>
      </c>
      <c r="BM70" s="31">
        <v>10.3</v>
      </c>
      <c r="BN70" s="31">
        <v>12.3</v>
      </c>
      <c r="BO70" s="31">
        <v>13.8</v>
      </c>
      <c r="BP70" s="31">
        <v>15.5</v>
      </c>
      <c r="BQ70" s="31">
        <v>16.2</v>
      </c>
      <c r="BR70" s="31">
        <v>16.2</v>
      </c>
      <c r="BS70" s="31">
        <v>15.4</v>
      </c>
      <c r="BT70" s="31">
        <v>14.1</v>
      </c>
      <c r="BU70" s="31">
        <v>12.9</v>
      </c>
      <c r="BV70" s="31">
        <v>12.7</v>
      </c>
      <c r="BW70" s="31">
        <v>12.5</v>
      </c>
      <c r="BX70" s="31">
        <v>12.1</v>
      </c>
      <c r="BZ70" s="31">
        <v>8.8000000000000007</v>
      </c>
      <c r="CA70" s="31">
        <v>8.9</v>
      </c>
      <c r="CB70" s="31">
        <v>10</v>
      </c>
      <c r="CC70" s="31">
        <v>11.7</v>
      </c>
      <c r="CD70" s="31">
        <v>12.9</v>
      </c>
      <c r="CE70" s="31">
        <v>14</v>
      </c>
      <c r="CF70" s="31">
        <v>15.7</v>
      </c>
      <c r="CG70" s="31">
        <v>16.8</v>
      </c>
      <c r="CH70" s="31">
        <v>17.8</v>
      </c>
      <c r="CI70" s="31">
        <v>18.100000000000001</v>
      </c>
      <c r="CJ70" s="31">
        <v>17.899999999999999</v>
      </c>
      <c r="CK70" s="31">
        <v>16.8</v>
      </c>
      <c r="CL70" s="31">
        <v>15.5</v>
      </c>
      <c r="CM70" s="31">
        <v>14.4</v>
      </c>
      <c r="CN70" s="31">
        <v>14.3</v>
      </c>
      <c r="CO70" s="31">
        <v>14.1</v>
      </c>
      <c r="CP70" s="31">
        <v>13.6</v>
      </c>
      <c r="CQ70" s="31">
        <v>14.1</v>
      </c>
      <c r="CR70" s="31">
        <v>13.6</v>
      </c>
      <c r="CT70" s="31">
        <v>12.1</v>
      </c>
      <c r="CU70" s="31">
        <v>13.2</v>
      </c>
      <c r="CV70" s="31">
        <v>14.5</v>
      </c>
      <c r="CW70" s="31">
        <v>15.9</v>
      </c>
      <c r="CX70" s="31">
        <v>17</v>
      </c>
      <c r="CY70" s="31">
        <v>18.2</v>
      </c>
      <c r="CZ70" s="31">
        <v>19.399999999999999</v>
      </c>
      <c r="DA70" s="31">
        <v>20</v>
      </c>
      <c r="DB70" s="31">
        <v>20.5</v>
      </c>
      <c r="DC70" s="31">
        <v>20.399999999999999</v>
      </c>
      <c r="DD70" s="31">
        <v>19.899999999999999</v>
      </c>
      <c r="DE70" s="31">
        <v>18.600000000000001</v>
      </c>
      <c r="DF70" s="31">
        <v>17.2</v>
      </c>
      <c r="DG70" s="31">
        <v>16.2</v>
      </c>
      <c r="DH70" s="31">
        <v>16.2</v>
      </c>
      <c r="DI70" s="31">
        <v>16.100000000000001</v>
      </c>
      <c r="DJ70" s="31">
        <v>15.6</v>
      </c>
      <c r="DK70" s="31">
        <v>16.100000000000001</v>
      </c>
      <c r="DL70" s="31">
        <v>15.6</v>
      </c>
      <c r="DN70" s="31">
        <v>17.399999999999999</v>
      </c>
      <c r="DO70" s="31">
        <v>18.7</v>
      </c>
      <c r="DP70" s="31">
        <v>19.3</v>
      </c>
      <c r="DQ70" s="31">
        <v>21</v>
      </c>
      <c r="DR70" s="31">
        <v>22.1</v>
      </c>
      <c r="DS70" s="31">
        <v>23.2</v>
      </c>
      <c r="DT70" s="31">
        <v>23.8</v>
      </c>
      <c r="DU70" s="31">
        <v>24</v>
      </c>
      <c r="DV70" s="31">
        <v>23.9</v>
      </c>
      <c r="DW70" s="31">
        <v>23.4</v>
      </c>
      <c r="DX70" s="31">
        <v>22.6</v>
      </c>
      <c r="DY70" s="31">
        <v>21.1</v>
      </c>
      <c r="DZ70" s="31">
        <v>19.600000000000001</v>
      </c>
      <c r="EA70" s="31">
        <v>18.7</v>
      </c>
      <c r="EB70" s="31">
        <v>18.899999999999999</v>
      </c>
      <c r="EC70" s="31">
        <v>18.899999999999999</v>
      </c>
      <c r="ED70" s="31">
        <v>18.399999999999999</v>
      </c>
      <c r="EE70" s="31">
        <v>18.899999999999999</v>
      </c>
      <c r="EF70" s="31">
        <v>18.399999999999999</v>
      </c>
      <c r="EH70" s="31">
        <v>17.7</v>
      </c>
      <c r="EI70" s="31">
        <v>18.7</v>
      </c>
      <c r="EJ70" s="31">
        <v>19.5</v>
      </c>
      <c r="EK70" s="31">
        <v>20.9</v>
      </c>
      <c r="EL70" s="31">
        <v>21.8</v>
      </c>
      <c r="EM70" s="31">
        <v>22.6</v>
      </c>
      <c r="EN70" s="31">
        <v>23.3</v>
      </c>
      <c r="EO70" s="31">
        <v>23.5</v>
      </c>
      <c r="EP70" s="31">
        <v>23.4</v>
      </c>
      <c r="EQ70" s="31">
        <v>23</v>
      </c>
      <c r="ER70" s="31">
        <v>22.4</v>
      </c>
      <c r="ES70" s="31">
        <v>21</v>
      </c>
      <c r="ET70" s="31">
        <v>19.7</v>
      </c>
      <c r="EU70" s="31">
        <v>19</v>
      </c>
      <c r="EV70" s="31">
        <v>19.399999999999999</v>
      </c>
      <c r="EW70" s="31">
        <v>19.2</v>
      </c>
      <c r="EX70" s="31">
        <v>18.600000000000001</v>
      </c>
      <c r="EY70" s="31">
        <v>17.8</v>
      </c>
      <c r="EZ70" s="31">
        <v>18.600000000000001</v>
      </c>
      <c r="FA70" s="31">
        <v>19.2</v>
      </c>
      <c r="FB70" s="31">
        <v>20.6</v>
      </c>
      <c r="FC70" s="31">
        <v>21.4</v>
      </c>
      <c r="FD70" s="31">
        <v>22.2</v>
      </c>
      <c r="FE70" s="31">
        <v>22.8</v>
      </c>
      <c r="FF70" s="31">
        <v>23</v>
      </c>
      <c r="FG70" s="31">
        <v>23</v>
      </c>
      <c r="FH70" s="31">
        <v>22.7</v>
      </c>
      <c r="FI70" s="31">
        <v>22.2</v>
      </c>
      <c r="FJ70" s="31">
        <v>21</v>
      </c>
      <c r="FK70" s="31">
        <v>19.899999999999999</v>
      </c>
      <c r="FL70" s="31">
        <v>19.399999999999999</v>
      </c>
      <c r="FM70" s="31">
        <v>19.600000000000001</v>
      </c>
      <c r="FN70" s="31">
        <v>19.399999999999999</v>
      </c>
      <c r="FO70" s="31">
        <v>18.8</v>
      </c>
      <c r="FP70" s="31">
        <v>17.899999999999999</v>
      </c>
      <c r="FQ70" s="31">
        <v>18.5</v>
      </c>
      <c r="FR70" s="31">
        <v>19</v>
      </c>
      <c r="FS70" s="31">
        <v>20.3</v>
      </c>
      <c r="FT70" s="31">
        <v>21.2</v>
      </c>
      <c r="FU70" s="31">
        <v>21.7</v>
      </c>
      <c r="FV70" s="31">
        <v>22.4</v>
      </c>
      <c r="FW70" s="31">
        <v>22.6</v>
      </c>
      <c r="FX70" s="31">
        <v>22.6</v>
      </c>
      <c r="FY70" s="31">
        <v>22.5</v>
      </c>
      <c r="FZ70" s="31">
        <v>22.1</v>
      </c>
      <c r="GA70" s="31">
        <v>21</v>
      </c>
      <c r="GB70" s="31">
        <v>20.100000000000001</v>
      </c>
      <c r="GC70" s="31">
        <v>19.7</v>
      </c>
      <c r="GD70" s="31">
        <v>20</v>
      </c>
      <c r="GE70" s="31">
        <v>19.600000000000001</v>
      </c>
      <c r="GF70" s="31">
        <v>18.8</v>
      </c>
      <c r="GG70" s="31">
        <v>17.8</v>
      </c>
      <c r="GH70" s="31">
        <v>18.3</v>
      </c>
      <c r="GI70" s="31">
        <v>18.7</v>
      </c>
      <c r="GJ70" s="31">
        <v>20</v>
      </c>
      <c r="GK70" s="31">
        <v>20.7</v>
      </c>
      <c r="GL70" s="31">
        <v>21.3</v>
      </c>
      <c r="GM70" s="31">
        <v>21.9</v>
      </c>
      <c r="GN70" s="31">
        <v>22.2</v>
      </c>
      <c r="GO70" s="31">
        <v>22.4</v>
      </c>
      <c r="GP70" s="31">
        <v>22.3</v>
      </c>
      <c r="GQ70" s="31">
        <v>22</v>
      </c>
      <c r="GR70" s="31">
        <v>21.2</v>
      </c>
      <c r="GS70" s="31">
        <v>20.399999999999999</v>
      </c>
      <c r="GT70" s="31">
        <v>20.100000000000001</v>
      </c>
      <c r="GU70" s="31">
        <v>20.399999999999999</v>
      </c>
      <c r="GV70" s="31">
        <v>20</v>
      </c>
      <c r="GW70" s="31">
        <v>19</v>
      </c>
      <c r="GX70" s="31">
        <v>17.399999999999999</v>
      </c>
      <c r="GY70" s="31">
        <v>18</v>
      </c>
      <c r="GZ70" s="31">
        <v>18.5</v>
      </c>
      <c r="HA70" s="31">
        <v>19.7</v>
      </c>
      <c r="HB70" s="31">
        <v>20.2</v>
      </c>
      <c r="HC70" s="31">
        <v>20.9</v>
      </c>
      <c r="HD70" s="31">
        <v>21.5</v>
      </c>
      <c r="HE70" s="31">
        <v>21.9</v>
      </c>
      <c r="HF70" s="31">
        <v>22.2</v>
      </c>
      <c r="HG70" s="31">
        <v>22.1</v>
      </c>
      <c r="HH70" s="31">
        <v>22</v>
      </c>
      <c r="HI70" s="31">
        <v>21.3</v>
      </c>
      <c r="HJ70" s="31">
        <v>20.8</v>
      </c>
      <c r="HK70" s="31">
        <v>20.7</v>
      </c>
      <c r="HL70" s="31">
        <v>20.8</v>
      </c>
      <c r="HM70" s="31">
        <v>20.3</v>
      </c>
      <c r="HN70" s="31">
        <v>19.399999999999999</v>
      </c>
      <c r="HO70" s="31">
        <v>15.4</v>
      </c>
      <c r="HP70" s="31">
        <v>16.100000000000001</v>
      </c>
      <c r="HQ70" s="31">
        <v>16.600000000000001</v>
      </c>
      <c r="HR70" s="31">
        <v>17.899999999999999</v>
      </c>
      <c r="HS70" s="31">
        <v>18.5</v>
      </c>
      <c r="HT70" s="31">
        <v>19.2</v>
      </c>
      <c r="HU70" s="31">
        <v>19.899999999999999</v>
      </c>
      <c r="HV70" s="31">
        <v>20.399999999999999</v>
      </c>
      <c r="HW70" s="31">
        <v>20.8</v>
      </c>
      <c r="HX70" s="31">
        <v>21</v>
      </c>
      <c r="HY70" s="31">
        <v>21</v>
      </c>
      <c r="HZ70" s="31">
        <v>20.7</v>
      </c>
      <c r="IA70" s="31">
        <v>20.7</v>
      </c>
      <c r="IB70" s="31">
        <v>20.6</v>
      </c>
      <c r="IC70" s="31">
        <v>20.8</v>
      </c>
      <c r="ID70" s="31">
        <v>20.3</v>
      </c>
      <c r="IE70" s="31">
        <v>19.5</v>
      </c>
      <c r="IF70" s="31">
        <v>15.1</v>
      </c>
      <c r="IG70" s="31">
        <v>15.8</v>
      </c>
      <c r="IH70" s="31">
        <v>16.399999999999999</v>
      </c>
      <c r="II70" s="31">
        <v>17.8</v>
      </c>
      <c r="IJ70" s="31">
        <v>18.399999999999999</v>
      </c>
      <c r="IK70" s="31">
        <v>19.3</v>
      </c>
      <c r="IL70" s="31">
        <v>20.100000000000001</v>
      </c>
      <c r="IM70" s="31">
        <v>20.7</v>
      </c>
      <c r="IN70" s="31">
        <v>21.3</v>
      </c>
      <c r="IO70" s="31">
        <v>21.6</v>
      </c>
      <c r="IP70" s="31">
        <v>21.8</v>
      </c>
      <c r="IQ70" s="31">
        <v>21.6</v>
      </c>
      <c r="IR70" s="31">
        <v>21.6</v>
      </c>
      <c r="IS70" s="31">
        <v>21.3</v>
      </c>
      <c r="IT70" s="31">
        <v>21</v>
      </c>
      <c r="IU70" s="31">
        <v>20.3</v>
      </c>
      <c r="IV70" s="31">
        <v>19.399999999999999</v>
      </c>
      <c r="IW70" s="31">
        <v>14.4</v>
      </c>
      <c r="IX70" s="31">
        <v>15.1</v>
      </c>
      <c r="IY70" s="31">
        <v>15.7</v>
      </c>
      <c r="IZ70" s="31">
        <v>17.2</v>
      </c>
      <c r="JA70" s="31">
        <v>17.899999999999999</v>
      </c>
      <c r="JB70" s="31">
        <v>18.8</v>
      </c>
      <c r="JC70" s="31">
        <v>19.7</v>
      </c>
      <c r="JD70" s="31">
        <v>20.3</v>
      </c>
      <c r="JE70" s="31">
        <v>21.1</v>
      </c>
      <c r="JF70" s="31">
        <v>21.4</v>
      </c>
      <c r="JG70" s="31">
        <v>21.6</v>
      </c>
      <c r="JH70" s="31">
        <v>21.5</v>
      </c>
      <c r="JI70" s="31">
        <v>21.3</v>
      </c>
      <c r="JJ70" s="31">
        <v>20.8</v>
      </c>
      <c r="JK70" s="31">
        <v>20.3</v>
      </c>
      <c r="JL70" s="31">
        <v>19.5</v>
      </c>
      <c r="JM70" s="31">
        <v>18.399999999999999</v>
      </c>
      <c r="JN70" s="31">
        <v>13.8</v>
      </c>
      <c r="JO70" s="31">
        <v>14.6</v>
      </c>
      <c r="JP70" s="31">
        <v>15.1</v>
      </c>
      <c r="JQ70" s="31">
        <v>16.7</v>
      </c>
      <c r="JR70" s="31">
        <v>17.7</v>
      </c>
      <c r="JS70" s="31">
        <v>18.600000000000001</v>
      </c>
      <c r="JT70" s="31">
        <v>19.600000000000001</v>
      </c>
      <c r="JU70" s="31">
        <v>20.2</v>
      </c>
      <c r="JV70" s="31">
        <v>21</v>
      </c>
      <c r="JW70" s="31">
        <v>21.4</v>
      </c>
      <c r="JX70" s="31">
        <v>21.6</v>
      </c>
      <c r="JY70" s="31">
        <v>21.5</v>
      </c>
      <c r="JZ70" s="31">
        <v>21.3</v>
      </c>
      <c r="KA70" s="31">
        <v>20.6</v>
      </c>
      <c r="KB70" s="31">
        <v>19.7</v>
      </c>
      <c r="KC70" s="31">
        <v>18.7</v>
      </c>
      <c r="KD70" s="31">
        <v>17.7</v>
      </c>
    </row>
    <row r="71" spans="5:290" x14ac:dyDescent="0.3">
      <c r="E71" s="32">
        <v>43371</v>
      </c>
      <c r="F71" s="31">
        <v>4.7</v>
      </c>
      <c r="G71" s="31">
        <v>5.2</v>
      </c>
      <c r="H71" s="31">
        <v>5</v>
      </c>
      <c r="I71" s="31">
        <v>5.3</v>
      </c>
      <c r="J71" s="31">
        <v>5.9</v>
      </c>
      <c r="K71" s="31">
        <v>7.2</v>
      </c>
      <c r="L71" s="31">
        <v>9.1999999999999993</v>
      </c>
      <c r="M71" s="31">
        <v>11.1</v>
      </c>
      <c r="N71" s="31">
        <v>13.3</v>
      </c>
      <c r="O71" s="31">
        <v>14.6</v>
      </c>
      <c r="P71" s="31">
        <v>14.9</v>
      </c>
      <c r="Q71" s="31">
        <v>14.4</v>
      </c>
      <c r="R71" s="31">
        <v>13.3</v>
      </c>
      <c r="S71" s="31">
        <v>12.1</v>
      </c>
      <c r="T71" s="31">
        <v>11.8</v>
      </c>
      <c r="U71" s="31">
        <v>11.6</v>
      </c>
      <c r="V71" s="31">
        <v>11.2</v>
      </c>
      <c r="X71" s="31">
        <v>4.7</v>
      </c>
      <c r="Y71" s="31">
        <v>5.2</v>
      </c>
      <c r="Z71" s="31">
        <v>5</v>
      </c>
      <c r="AA71" s="31">
        <v>5.3</v>
      </c>
      <c r="AB71" s="31">
        <v>5.9</v>
      </c>
      <c r="AC71" s="31">
        <v>7.2</v>
      </c>
      <c r="AD71" s="31">
        <v>9.1999999999999993</v>
      </c>
      <c r="AE71" s="31">
        <v>11.1</v>
      </c>
      <c r="AF71" s="31">
        <v>13.3</v>
      </c>
      <c r="AG71" s="31">
        <v>14.6</v>
      </c>
      <c r="AH71" s="31">
        <v>14.9</v>
      </c>
      <c r="AI71" s="31">
        <v>14.4</v>
      </c>
      <c r="AJ71" s="31">
        <v>13.3</v>
      </c>
      <c r="AK71" s="31">
        <v>12.1</v>
      </c>
      <c r="AL71" s="31">
        <v>11.8</v>
      </c>
      <c r="AM71" s="31">
        <v>11.6</v>
      </c>
      <c r="AN71" s="31">
        <v>11.2</v>
      </c>
      <c r="AP71" s="31">
        <v>4.7</v>
      </c>
      <c r="AQ71" s="31">
        <v>5.2</v>
      </c>
      <c r="AR71" s="31">
        <v>5</v>
      </c>
      <c r="AS71" s="31">
        <v>5.3</v>
      </c>
      <c r="AT71" s="31">
        <v>5.9</v>
      </c>
      <c r="AU71" s="31">
        <v>7.2</v>
      </c>
      <c r="AV71" s="31">
        <v>9.1999999999999993</v>
      </c>
      <c r="AW71" s="31">
        <v>11.1</v>
      </c>
      <c r="AX71" s="31">
        <v>13.3</v>
      </c>
      <c r="AY71" s="31">
        <v>14.6</v>
      </c>
      <c r="AZ71" s="31">
        <v>14.9</v>
      </c>
      <c r="BA71" s="31">
        <v>14.4</v>
      </c>
      <c r="BB71" s="31">
        <v>13.3</v>
      </c>
      <c r="BC71" s="31">
        <v>12.1</v>
      </c>
      <c r="BD71" s="31">
        <v>11.8</v>
      </c>
      <c r="BE71" s="31">
        <v>11.6</v>
      </c>
      <c r="BF71" s="31">
        <v>11.2</v>
      </c>
      <c r="BH71" s="31">
        <v>7</v>
      </c>
      <c r="BI71" s="31">
        <v>7.7</v>
      </c>
      <c r="BJ71" s="31">
        <v>8.4</v>
      </c>
      <c r="BK71" s="31">
        <v>10.3</v>
      </c>
      <c r="BL71" s="31">
        <v>11.4</v>
      </c>
      <c r="BM71" s="31">
        <v>12.9</v>
      </c>
      <c r="BN71" s="31">
        <v>14.8</v>
      </c>
      <c r="BO71" s="31">
        <v>16.5</v>
      </c>
      <c r="BP71" s="31">
        <v>18.2</v>
      </c>
      <c r="BQ71" s="31">
        <v>18.8</v>
      </c>
      <c r="BR71" s="31">
        <v>18.600000000000001</v>
      </c>
      <c r="BS71" s="31">
        <v>17.600000000000001</v>
      </c>
      <c r="BT71" s="31">
        <v>16.100000000000001</v>
      </c>
      <c r="BU71" s="31">
        <v>14.9</v>
      </c>
      <c r="BV71" s="31">
        <v>14.8</v>
      </c>
      <c r="BW71" s="31">
        <v>14.8</v>
      </c>
      <c r="BX71" s="31">
        <v>14.3</v>
      </c>
      <c r="BZ71" s="31">
        <v>10.5</v>
      </c>
      <c r="CA71" s="31">
        <v>11.1</v>
      </c>
      <c r="CB71" s="31">
        <v>11.9</v>
      </c>
      <c r="CC71" s="31">
        <v>13.8</v>
      </c>
      <c r="CD71" s="31">
        <v>15</v>
      </c>
      <c r="CE71" s="31">
        <v>15.9</v>
      </c>
      <c r="CF71" s="31">
        <v>17.5</v>
      </c>
      <c r="CG71" s="31">
        <v>18.600000000000001</v>
      </c>
      <c r="CH71" s="31">
        <v>19.600000000000001</v>
      </c>
      <c r="CI71" s="31">
        <v>19.8</v>
      </c>
      <c r="CJ71" s="31">
        <v>19.399999999999999</v>
      </c>
      <c r="CK71" s="31">
        <v>18.3</v>
      </c>
      <c r="CL71" s="31">
        <v>17</v>
      </c>
      <c r="CM71" s="31">
        <v>15.9</v>
      </c>
      <c r="CN71" s="31">
        <v>15.9</v>
      </c>
      <c r="CO71" s="31">
        <v>15.9</v>
      </c>
      <c r="CP71" s="31">
        <v>15.4</v>
      </c>
      <c r="CQ71" s="31">
        <v>15.9</v>
      </c>
      <c r="CR71" s="31">
        <v>15.4</v>
      </c>
      <c r="CT71" s="31">
        <v>13.7</v>
      </c>
      <c r="CU71" s="31">
        <v>14.6</v>
      </c>
      <c r="CV71" s="31">
        <v>15.6</v>
      </c>
      <c r="CW71" s="31">
        <v>16.8</v>
      </c>
      <c r="CX71" s="31">
        <v>18.2</v>
      </c>
      <c r="CY71" s="31">
        <v>18.899999999999999</v>
      </c>
      <c r="CZ71" s="31">
        <v>19.899999999999999</v>
      </c>
      <c r="DA71" s="31">
        <v>20.6</v>
      </c>
      <c r="DB71" s="31">
        <v>21</v>
      </c>
      <c r="DC71" s="31">
        <v>21</v>
      </c>
      <c r="DD71" s="31">
        <v>20.399999999999999</v>
      </c>
      <c r="DE71" s="31">
        <v>19.2</v>
      </c>
      <c r="DF71" s="31">
        <v>17.899999999999999</v>
      </c>
      <c r="DG71" s="31">
        <v>16.899999999999999</v>
      </c>
      <c r="DH71" s="31">
        <v>17.100000000000001</v>
      </c>
      <c r="DI71" s="31">
        <v>17.100000000000001</v>
      </c>
      <c r="DJ71" s="31">
        <v>16.600000000000001</v>
      </c>
      <c r="DK71" s="31">
        <v>17.100000000000001</v>
      </c>
      <c r="DL71" s="31">
        <v>16.600000000000001</v>
      </c>
      <c r="DN71" s="31">
        <v>18.100000000000001</v>
      </c>
      <c r="DO71" s="31">
        <v>18.399999999999999</v>
      </c>
      <c r="DP71" s="31">
        <v>19</v>
      </c>
      <c r="DQ71" s="31">
        <v>19.899999999999999</v>
      </c>
      <c r="DR71" s="31">
        <v>20.8</v>
      </c>
      <c r="DS71" s="31">
        <v>21.5</v>
      </c>
      <c r="DT71" s="31">
        <v>22.1</v>
      </c>
      <c r="DU71" s="31">
        <v>22.3</v>
      </c>
      <c r="DV71" s="31">
        <v>22.4</v>
      </c>
      <c r="DW71" s="31">
        <v>22.1</v>
      </c>
      <c r="DX71" s="31">
        <v>21.5</v>
      </c>
      <c r="DY71" s="31">
        <v>20.3</v>
      </c>
      <c r="DZ71" s="31">
        <v>19.100000000000001</v>
      </c>
      <c r="EA71" s="31">
        <v>18.3</v>
      </c>
      <c r="EB71" s="31">
        <v>18.600000000000001</v>
      </c>
      <c r="EC71" s="31">
        <v>18.600000000000001</v>
      </c>
      <c r="ED71" s="31">
        <v>18.100000000000001</v>
      </c>
      <c r="EE71" s="31">
        <v>18.600000000000001</v>
      </c>
      <c r="EF71" s="31">
        <v>18.100000000000001</v>
      </c>
      <c r="EH71" s="31">
        <v>18</v>
      </c>
      <c r="EI71" s="31">
        <v>18.2</v>
      </c>
      <c r="EJ71" s="31">
        <v>18.899999999999999</v>
      </c>
      <c r="EK71" s="31">
        <v>19.600000000000001</v>
      </c>
      <c r="EL71" s="31">
        <v>20.399999999999999</v>
      </c>
      <c r="EM71" s="31">
        <v>20.9</v>
      </c>
      <c r="EN71" s="31">
        <v>21.5</v>
      </c>
      <c r="EO71" s="31">
        <v>21.9</v>
      </c>
      <c r="EP71" s="31">
        <v>22.1</v>
      </c>
      <c r="EQ71" s="31">
        <v>21.8</v>
      </c>
      <c r="ER71" s="31">
        <v>21.3</v>
      </c>
      <c r="ES71" s="31">
        <v>20.2</v>
      </c>
      <c r="ET71" s="31">
        <v>19.3</v>
      </c>
      <c r="EU71" s="31">
        <v>18.600000000000001</v>
      </c>
      <c r="EV71" s="31">
        <v>19</v>
      </c>
      <c r="EW71" s="31">
        <v>18.8</v>
      </c>
      <c r="EX71" s="31">
        <v>18.3</v>
      </c>
      <c r="EY71" s="31">
        <v>17.7</v>
      </c>
      <c r="EZ71" s="31">
        <v>17.8</v>
      </c>
      <c r="FA71" s="31">
        <v>18.399999999999999</v>
      </c>
      <c r="FB71" s="31">
        <v>19.2</v>
      </c>
      <c r="FC71" s="31">
        <v>20</v>
      </c>
      <c r="FD71" s="31">
        <v>20.5</v>
      </c>
      <c r="FE71" s="31">
        <v>21.1</v>
      </c>
      <c r="FF71" s="31">
        <v>21.3</v>
      </c>
      <c r="FG71" s="31">
        <v>21.6</v>
      </c>
      <c r="FH71" s="31">
        <v>21.5</v>
      </c>
      <c r="FI71" s="31">
        <v>21.1</v>
      </c>
      <c r="FJ71" s="31">
        <v>20.2</v>
      </c>
      <c r="FK71" s="31">
        <v>19.5</v>
      </c>
      <c r="FL71" s="31">
        <v>18.899999999999999</v>
      </c>
      <c r="FM71" s="31">
        <v>19.3</v>
      </c>
      <c r="FN71" s="31">
        <v>19</v>
      </c>
      <c r="FO71" s="31">
        <v>18.399999999999999</v>
      </c>
      <c r="FP71" s="31">
        <v>17.399999999999999</v>
      </c>
      <c r="FQ71" s="31">
        <v>17.5</v>
      </c>
      <c r="FR71" s="31">
        <v>18.100000000000001</v>
      </c>
      <c r="FS71" s="31">
        <v>18.899999999999999</v>
      </c>
      <c r="FT71" s="31">
        <v>19.7</v>
      </c>
      <c r="FU71" s="31">
        <v>20</v>
      </c>
      <c r="FV71" s="31">
        <v>20.6</v>
      </c>
      <c r="FW71" s="31">
        <v>20.9</v>
      </c>
      <c r="FX71" s="31">
        <v>21.3</v>
      </c>
      <c r="FY71" s="31">
        <v>21.3</v>
      </c>
      <c r="FZ71" s="31">
        <v>21</v>
      </c>
      <c r="GA71" s="31">
        <v>20.3</v>
      </c>
      <c r="GB71" s="31">
        <v>19.600000000000001</v>
      </c>
      <c r="GC71" s="31">
        <v>19.3</v>
      </c>
      <c r="GD71" s="31">
        <v>19.7</v>
      </c>
      <c r="GE71" s="31">
        <v>19.2</v>
      </c>
      <c r="GF71" s="31">
        <v>18.399999999999999</v>
      </c>
      <c r="GG71" s="31">
        <v>17</v>
      </c>
      <c r="GH71" s="31">
        <v>17.100000000000001</v>
      </c>
      <c r="GI71" s="31">
        <v>17.7</v>
      </c>
      <c r="GJ71" s="31">
        <v>18.600000000000001</v>
      </c>
      <c r="GK71" s="31">
        <v>19.3</v>
      </c>
      <c r="GL71" s="31">
        <v>19.600000000000001</v>
      </c>
      <c r="GM71" s="31">
        <v>20.2</v>
      </c>
      <c r="GN71" s="31">
        <v>20.6</v>
      </c>
      <c r="GO71" s="31">
        <v>21.1</v>
      </c>
      <c r="GP71" s="31">
        <v>21.1</v>
      </c>
      <c r="GQ71" s="31">
        <v>20.9</v>
      </c>
      <c r="GR71" s="31">
        <v>20.399999999999999</v>
      </c>
      <c r="GS71" s="31">
        <v>19.8</v>
      </c>
      <c r="GT71" s="31">
        <v>19.7</v>
      </c>
      <c r="GU71" s="31">
        <v>20</v>
      </c>
      <c r="GV71" s="31">
        <v>19.5</v>
      </c>
      <c r="GW71" s="31">
        <v>18.600000000000001</v>
      </c>
      <c r="GX71" s="31">
        <v>16.399999999999999</v>
      </c>
      <c r="GY71" s="31">
        <v>16.7</v>
      </c>
      <c r="GZ71" s="31">
        <v>17.3</v>
      </c>
      <c r="HA71" s="31">
        <v>18.3</v>
      </c>
      <c r="HB71" s="31">
        <v>18.899999999999999</v>
      </c>
      <c r="HC71" s="31">
        <v>19.3</v>
      </c>
      <c r="HD71" s="31">
        <v>19.899999999999999</v>
      </c>
      <c r="HE71" s="31">
        <v>20.3</v>
      </c>
      <c r="HF71" s="31">
        <v>20.8</v>
      </c>
      <c r="HG71" s="31">
        <v>20.9</v>
      </c>
      <c r="HH71" s="31">
        <v>20.9</v>
      </c>
      <c r="HI71" s="31">
        <v>20.5</v>
      </c>
      <c r="HJ71" s="31">
        <v>20.2</v>
      </c>
      <c r="HK71" s="31">
        <v>20.2</v>
      </c>
      <c r="HL71" s="31">
        <v>20.3</v>
      </c>
      <c r="HM71" s="31">
        <v>19.8</v>
      </c>
      <c r="HN71" s="31">
        <v>18.899999999999999</v>
      </c>
      <c r="HO71" s="31">
        <v>14.5</v>
      </c>
      <c r="HP71" s="31">
        <v>14.8</v>
      </c>
      <c r="HQ71" s="31">
        <v>15.3</v>
      </c>
      <c r="HR71" s="31">
        <v>16.5</v>
      </c>
      <c r="HS71" s="31">
        <v>17.100000000000001</v>
      </c>
      <c r="HT71" s="31">
        <v>17.7</v>
      </c>
      <c r="HU71" s="31">
        <v>18.399999999999999</v>
      </c>
      <c r="HV71" s="31">
        <v>18.899999999999999</v>
      </c>
      <c r="HW71" s="31">
        <v>19.600000000000001</v>
      </c>
      <c r="HX71" s="31">
        <v>19.8</v>
      </c>
      <c r="HY71" s="31">
        <v>19.899999999999999</v>
      </c>
      <c r="HZ71" s="31">
        <v>19.899999999999999</v>
      </c>
      <c r="IA71" s="31">
        <v>20.2</v>
      </c>
      <c r="IB71" s="31">
        <v>20.2</v>
      </c>
      <c r="IC71" s="31">
        <v>20.3</v>
      </c>
      <c r="ID71" s="31">
        <v>19.8</v>
      </c>
      <c r="IE71" s="31">
        <v>19</v>
      </c>
      <c r="IF71" s="31">
        <v>14.1</v>
      </c>
      <c r="IG71" s="31">
        <v>14.4</v>
      </c>
      <c r="IH71" s="31">
        <v>14.9</v>
      </c>
      <c r="II71" s="31">
        <v>16.2</v>
      </c>
      <c r="IJ71" s="31">
        <v>16.899999999999999</v>
      </c>
      <c r="IK71" s="31">
        <v>17.600000000000001</v>
      </c>
      <c r="IL71" s="31">
        <v>18.399999999999999</v>
      </c>
      <c r="IM71" s="31">
        <v>19.100000000000001</v>
      </c>
      <c r="IN71" s="31">
        <v>20</v>
      </c>
      <c r="IO71" s="31">
        <v>20.399999999999999</v>
      </c>
      <c r="IP71" s="31">
        <v>20.6</v>
      </c>
      <c r="IQ71" s="31">
        <v>20.7</v>
      </c>
      <c r="IR71" s="31">
        <v>21</v>
      </c>
      <c r="IS71" s="31">
        <v>20.9</v>
      </c>
      <c r="IT71" s="31">
        <v>20.5</v>
      </c>
      <c r="IU71" s="31">
        <v>19.8</v>
      </c>
      <c r="IV71" s="31">
        <v>18.899999999999999</v>
      </c>
      <c r="IW71" s="31">
        <v>13.4</v>
      </c>
      <c r="IX71" s="31">
        <v>13.7</v>
      </c>
      <c r="IY71" s="31">
        <v>14.2</v>
      </c>
      <c r="IZ71" s="31">
        <v>15.6</v>
      </c>
      <c r="JA71" s="31">
        <v>16.399999999999999</v>
      </c>
      <c r="JB71" s="31">
        <v>17.100000000000001</v>
      </c>
      <c r="JC71" s="31">
        <v>18</v>
      </c>
      <c r="JD71" s="31">
        <v>18.8</v>
      </c>
      <c r="JE71" s="31">
        <v>19.8</v>
      </c>
      <c r="JF71" s="31">
        <v>20.3</v>
      </c>
      <c r="JG71" s="31">
        <v>20.6</v>
      </c>
      <c r="JH71" s="31">
        <v>20.7</v>
      </c>
      <c r="JI71" s="31">
        <v>20.7</v>
      </c>
      <c r="JJ71" s="31">
        <v>20.399999999999999</v>
      </c>
      <c r="JK71" s="31">
        <v>19.899999999999999</v>
      </c>
      <c r="JL71" s="31">
        <v>19.100000000000001</v>
      </c>
      <c r="JM71" s="31">
        <v>18.100000000000001</v>
      </c>
      <c r="JN71" s="31">
        <v>12.9</v>
      </c>
      <c r="JO71" s="31">
        <v>13.2</v>
      </c>
      <c r="JP71" s="31">
        <v>13.7</v>
      </c>
      <c r="JQ71" s="31">
        <v>15</v>
      </c>
      <c r="JR71" s="31">
        <v>16</v>
      </c>
      <c r="JS71" s="31">
        <v>16.8</v>
      </c>
      <c r="JT71" s="31">
        <v>17.899999999999999</v>
      </c>
      <c r="JU71" s="31">
        <v>18.7</v>
      </c>
      <c r="JV71" s="31">
        <v>19.8</v>
      </c>
      <c r="JW71" s="31">
        <v>20.3</v>
      </c>
      <c r="JX71" s="31">
        <v>20.6</v>
      </c>
      <c r="JY71" s="31">
        <v>20.7</v>
      </c>
      <c r="JZ71" s="31">
        <v>20.7</v>
      </c>
      <c r="KA71" s="31">
        <v>20.2</v>
      </c>
      <c r="KB71" s="31">
        <v>19.399999999999999</v>
      </c>
      <c r="KC71" s="31">
        <v>18.399999999999999</v>
      </c>
      <c r="KD71" s="31">
        <v>17.399999999999999</v>
      </c>
    </row>
    <row r="72" spans="5:290" x14ac:dyDescent="0.3">
      <c r="E72" s="32">
        <v>43404</v>
      </c>
      <c r="F72" s="31">
        <v>5.0999999999999996</v>
      </c>
      <c r="G72" s="31">
        <v>5</v>
      </c>
      <c r="H72" s="31">
        <v>4.9000000000000004</v>
      </c>
      <c r="I72" s="31">
        <v>5.7</v>
      </c>
      <c r="J72" s="31">
        <v>6.4</v>
      </c>
      <c r="K72" s="31">
        <v>7.7</v>
      </c>
      <c r="L72" s="31">
        <v>9.6</v>
      </c>
      <c r="M72" s="31">
        <v>11.5</v>
      </c>
      <c r="N72" s="31">
        <v>13.9</v>
      </c>
      <c r="O72" s="31">
        <v>15.1</v>
      </c>
      <c r="P72" s="31">
        <v>15.5</v>
      </c>
      <c r="Q72" s="31">
        <v>14.7</v>
      </c>
      <c r="R72" s="31">
        <v>13.4</v>
      </c>
      <c r="S72" s="31">
        <v>12.2</v>
      </c>
      <c r="T72" s="31">
        <v>12</v>
      </c>
      <c r="U72" s="31">
        <v>11.8</v>
      </c>
      <c r="V72" s="31">
        <v>11.4</v>
      </c>
      <c r="X72" s="31">
        <v>5.0999999999999996</v>
      </c>
      <c r="Y72" s="31">
        <v>5</v>
      </c>
      <c r="Z72" s="31">
        <v>4.9000000000000004</v>
      </c>
      <c r="AA72" s="31">
        <v>5.7</v>
      </c>
      <c r="AB72" s="31">
        <v>6.4</v>
      </c>
      <c r="AC72" s="31">
        <v>7.7</v>
      </c>
      <c r="AD72" s="31">
        <v>9.6</v>
      </c>
      <c r="AE72" s="31">
        <v>11.5</v>
      </c>
      <c r="AF72" s="31">
        <v>13.9</v>
      </c>
      <c r="AG72" s="31">
        <v>15.1</v>
      </c>
      <c r="AH72" s="31">
        <v>15.5</v>
      </c>
      <c r="AI72" s="31">
        <v>14.7</v>
      </c>
      <c r="AJ72" s="31">
        <v>13.4</v>
      </c>
      <c r="AK72" s="31">
        <v>12.2</v>
      </c>
      <c r="AL72" s="31">
        <v>12</v>
      </c>
      <c r="AM72" s="31">
        <v>11.8</v>
      </c>
      <c r="AN72" s="31">
        <v>11.4</v>
      </c>
      <c r="AP72" s="31">
        <v>5.0999999999999996</v>
      </c>
      <c r="AQ72" s="31">
        <v>5</v>
      </c>
      <c r="AR72" s="31">
        <v>4.9000000000000004</v>
      </c>
      <c r="AS72" s="31">
        <v>5.7</v>
      </c>
      <c r="AT72" s="31">
        <v>6.4</v>
      </c>
      <c r="AU72" s="31">
        <v>7.7</v>
      </c>
      <c r="AV72" s="31">
        <v>9.6</v>
      </c>
      <c r="AW72" s="31">
        <v>11.5</v>
      </c>
      <c r="AX72" s="31">
        <v>13.9</v>
      </c>
      <c r="AY72" s="31">
        <v>15.1</v>
      </c>
      <c r="AZ72" s="31">
        <v>15.5</v>
      </c>
      <c r="BA72" s="31">
        <v>14.7</v>
      </c>
      <c r="BB72" s="31">
        <v>13.4</v>
      </c>
      <c r="BC72" s="31">
        <v>12.2</v>
      </c>
      <c r="BD72" s="31">
        <v>12</v>
      </c>
      <c r="BE72" s="31">
        <v>11.8</v>
      </c>
      <c r="BF72" s="31">
        <v>11.4</v>
      </c>
      <c r="BH72" s="31">
        <v>8.1999999999999993</v>
      </c>
      <c r="BI72" s="31">
        <v>8.3000000000000007</v>
      </c>
      <c r="BJ72" s="31">
        <v>8.9</v>
      </c>
      <c r="BK72" s="31">
        <v>11</v>
      </c>
      <c r="BL72" s="31">
        <v>12.3</v>
      </c>
      <c r="BM72" s="31">
        <v>13.8</v>
      </c>
      <c r="BN72" s="31">
        <v>15.7</v>
      </c>
      <c r="BO72" s="31">
        <v>17.3</v>
      </c>
      <c r="BP72" s="31">
        <v>19</v>
      </c>
      <c r="BQ72" s="31">
        <v>19.5</v>
      </c>
      <c r="BR72" s="31">
        <v>19.3</v>
      </c>
      <c r="BS72" s="31">
        <v>17.899999999999999</v>
      </c>
      <c r="BT72" s="31">
        <v>16.2</v>
      </c>
      <c r="BU72" s="31">
        <v>15</v>
      </c>
      <c r="BV72" s="31">
        <v>15</v>
      </c>
      <c r="BW72" s="31">
        <v>15.1</v>
      </c>
      <c r="BX72" s="31">
        <v>14.6</v>
      </c>
      <c r="BZ72" s="31">
        <v>13</v>
      </c>
      <c r="CA72" s="31">
        <v>13.3</v>
      </c>
      <c r="CB72" s="31">
        <v>13.1</v>
      </c>
      <c r="CC72" s="31">
        <v>14.8</v>
      </c>
      <c r="CD72" s="31">
        <v>15.7</v>
      </c>
      <c r="CE72" s="31">
        <v>16.899999999999999</v>
      </c>
      <c r="CF72" s="31">
        <v>18.600000000000001</v>
      </c>
      <c r="CG72" s="31">
        <v>19.7</v>
      </c>
      <c r="CH72" s="31">
        <v>20.399999999999999</v>
      </c>
      <c r="CI72" s="31">
        <v>20.5</v>
      </c>
      <c r="CJ72" s="31">
        <v>20.100000000000001</v>
      </c>
      <c r="CK72" s="31">
        <v>18.7</v>
      </c>
      <c r="CL72" s="31">
        <v>17.100000000000001</v>
      </c>
      <c r="CM72" s="31">
        <v>16</v>
      </c>
      <c r="CN72" s="31">
        <v>16.2</v>
      </c>
      <c r="CO72" s="31">
        <v>16.3</v>
      </c>
      <c r="CP72" s="31">
        <v>15.7</v>
      </c>
      <c r="CQ72" s="31">
        <v>16.3</v>
      </c>
      <c r="CR72" s="31">
        <v>15.7</v>
      </c>
      <c r="CT72" s="31">
        <v>16.8</v>
      </c>
      <c r="CU72" s="31">
        <v>17.100000000000001</v>
      </c>
      <c r="CV72" s="31">
        <v>17.399999999999999</v>
      </c>
      <c r="CW72" s="31">
        <v>18.3</v>
      </c>
      <c r="CX72" s="31">
        <v>18.899999999999999</v>
      </c>
      <c r="CY72" s="31">
        <v>19.8</v>
      </c>
      <c r="CZ72" s="31">
        <v>21.1</v>
      </c>
      <c r="DA72" s="31">
        <v>21.7</v>
      </c>
      <c r="DB72" s="31">
        <v>21.8</v>
      </c>
      <c r="DC72" s="31">
        <v>21.7</v>
      </c>
      <c r="DD72" s="31">
        <v>21.1</v>
      </c>
      <c r="DE72" s="31">
        <v>19.5</v>
      </c>
      <c r="DF72" s="31">
        <v>18</v>
      </c>
      <c r="DG72" s="31">
        <v>17.2</v>
      </c>
      <c r="DH72" s="31">
        <v>17.399999999999999</v>
      </c>
      <c r="DI72" s="31">
        <v>17.5</v>
      </c>
      <c r="DJ72" s="31">
        <v>17.100000000000001</v>
      </c>
      <c r="DK72" s="31">
        <v>17.5</v>
      </c>
      <c r="DL72" s="31">
        <v>17.100000000000001</v>
      </c>
      <c r="DN72" s="31">
        <v>21.1</v>
      </c>
      <c r="DO72" s="31">
        <v>21.3</v>
      </c>
      <c r="DP72" s="31">
        <v>21.5</v>
      </c>
      <c r="DQ72" s="31">
        <v>22</v>
      </c>
      <c r="DR72" s="31">
        <v>22.5</v>
      </c>
      <c r="DS72" s="31">
        <v>22.7</v>
      </c>
      <c r="DT72" s="31">
        <v>23.3</v>
      </c>
      <c r="DU72" s="31">
        <v>23.4</v>
      </c>
      <c r="DV72" s="31">
        <v>23.4</v>
      </c>
      <c r="DW72" s="31">
        <v>22.9</v>
      </c>
      <c r="DX72" s="31">
        <v>22.2</v>
      </c>
      <c r="DY72" s="31">
        <v>20.7</v>
      </c>
      <c r="DZ72" s="31">
        <v>19.399999999999999</v>
      </c>
      <c r="EA72" s="31">
        <v>18.600000000000001</v>
      </c>
      <c r="EB72" s="31">
        <v>19</v>
      </c>
      <c r="EC72" s="31">
        <v>19.100000000000001</v>
      </c>
      <c r="ED72" s="31">
        <v>18.7</v>
      </c>
      <c r="EE72" s="31">
        <v>19.100000000000001</v>
      </c>
      <c r="EF72" s="31">
        <v>18.7</v>
      </c>
      <c r="EH72" s="31">
        <v>20.8</v>
      </c>
      <c r="EI72" s="31">
        <v>21</v>
      </c>
      <c r="EJ72" s="31">
        <v>21.4</v>
      </c>
      <c r="EK72" s="31">
        <v>21.7</v>
      </c>
      <c r="EL72" s="31">
        <v>22</v>
      </c>
      <c r="EM72" s="31">
        <v>22.3</v>
      </c>
      <c r="EN72" s="31">
        <v>22.7</v>
      </c>
      <c r="EO72" s="31">
        <v>22.9</v>
      </c>
      <c r="EP72" s="31">
        <v>22.9</v>
      </c>
      <c r="EQ72" s="31">
        <v>22.6</v>
      </c>
      <c r="ER72" s="31">
        <v>22</v>
      </c>
      <c r="ES72" s="31">
        <v>20.6</v>
      </c>
      <c r="ET72" s="31">
        <v>19.5</v>
      </c>
      <c r="EU72" s="31">
        <v>18.899999999999999</v>
      </c>
      <c r="EV72" s="31">
        <v>19.5</v>
      </c>
      <c r="EW72" s="31">
        <v>19.399999999999999</v>
      </c>
      <c r="EX72" s="31">
        <v>18.8</v>
      </c>
      <c r="EY72" s="31">
        <v>20.3</v>
      </c>
      <c r="EZ72" s="31">
        <v>20.3</v>
      </c>
      <c r="FA72" s="31">
        <v>20.9</v>
      </c>
      <c r="FB72" s="31">
        <v>21.3</v>
      </c>
      <c r="FC72" s="31">
        <v>21.6</v>
      </c>
      <c r="FD72" s="31">
        <v>22</v>
      </c>
      <c r="FE72" s="31">
        <v>22.2</v>
      </c>
      <c r="FF72" s="31">
        <v>22.4</v>
      </c>
      <c r="FG72" s="31">
        <v>22.5</v>
      </c>
      <c r="FH72" s="31">
        <v>22.2</v>
      </c>
      <c r="FI72" s="31">
        <v>21.8</v>
      </c>
      <c r="FJ72" s="31">
        <v>20.6</v>
      </c>
      <c r="FK72" s="31">
        <v>19.7</v>
      </c>
      <c r="FL72" s="31">
        <v>19.3</v>
      </c>
      <c r="FM72" s="31">
        <v>19.8</v>
      </c>
      <c r="FN72" s="31">
        <v>19.600000000000001</v>
      </c>
      <c r="FO72" s="31">
        <v>19</v>
      </c>
      <c r="FP72" s="31">
        <v>19.899999999999999</v>
      </c>
      <c r="FQ72" s="31">
        <v>19.899999999999999</v>
      </c>
      <c r="FR72" s="31">
        <v>20.5</v>
      </c>
      <c r="FS72" s="31">
        <v>20.9</v>
      </c>
      <c r="FT72" s="31">
        <v>21.2</v>
      </c>
      <c r="FU72" s="31">
        <v>21.4</v>
      </c>
      <c r="FV72" s="31">
        <v>21.8</v>
      </c>
      <c r="FW72" s="31">
        <v>21.9</v>
      </c>
      <c r="FX72" s="31">
        <v>22.1</v>
      </c>
      <c r="FY72" s="31">
        <v>22</v>
      </c>
      <c r="FZ72" s="31">
        <v>21.7</v>
      </c>
      <c r="GA72" s="31">
        <v>20.7</v>
      </c>
      <c r="GB72" s="31">
        <v>19.899999999999999</v>
      </c>
      <c r="GC72" s="31">
        <v>19.600000000000001</v>
      </c>
      <c r="GD72" s="31">
        <v>20.2</v>
      </c>
      <c r="GE72" s="31">
        <v>19.899999999999999</v>
      </c>
      <c r="GF72" s="31">
        <v>19.100000000000001</v>
      </c>
      <c r="GG72" s="31">
        <v>19.399999999999999</v>
      </c>
      <c r="GH72" s="31">
        <v>19.5</v>
      </c>
      <c r="GI72" s="31">
        <v>20</v>
      </c>
      <c r="GJ72" s="31">
        <v>20.5</v>
      </c>
      <c r="GK72" s="31">
        <v>20.9</v>
      </c>
      <c r="GL72" s="31">
        <v>21</v>
      </c>
      <c r="GM72" s="31">
        <v>21.4</v>
      </c>
      <c r="GN72" s="31">
        <v>21.6</v>
      </c>
      <c r="GO72" s="31">
        <v>21.9</v>
      </c>
      <c r="GP72" s="31">
        <v>21.9</v>
      </c>
      <c r="GQ72" s="31">
        <v>21.6</v>
      </c>
      <c r="GR72" s="31">
        <v>20.8</v>
      </c>
      <c r="GS72" s="31">
        <v>20.100000000000001</v>
      </c>
      <c r="GT72" s="31">
        <v>20.100000000000001</v>
      </c>
      <c r="GU72" s="31">
        <v>20.6</v>
      </c>
      <c r="GV72" s="31">
        <v>20.2</v>
      </c>
      <c r="GW72" s="31">
        <v>19.399999999999999</v>
      </c>
      <c r="GX72" s="31">
        <v>18.8</v>
      </c>
      <c r="GY72" s="31">
        <v>19</v>
      </c>
      <c r="GZ72" s="31">
        <v>19.600000000000001</v>
      </c>
      <c r="HA72" s="31">
        <v>20.2</v>
      </c>
      <c r="HB72" s="31">
        <v>20.5</v>
      </c>
      <c r="HC72" s="31">
        <v>20.8</v>
      </c>
      <c r="HD72" s="31">
        <v>21.1</v>
      </c>
      <c r="HE72" s="31">
        <v>21.4</v>
      </c>
      <c r="HF72" s="31">
        <v>21.7</v>
      </c>
      <c r="HG72" s="31">
        <v>21.7</v>
      </c>
      <c r="HH72" s="31">
        <v>21.5</v>
      </c>
      <c r="HI72" s="31">
        <v>21</v>
      </c>
      <c r="HJ72" s="31">
        <v>20.5</v>
      </c>
      <c r="HK72" s="31">
        <v>20.6</v>
      </c>
      <c r="HL72" s="31">
        <v>21</v>
      </c>
      <c r="HM72" s="31">
        <v>20.6</v>
      </c>
      <c r="HN72" s="31">
        <v>19.7</v>
      </c>
      <c r="HO72" s="31">
        <v>16.100000000000001</v>
      </c>
      <c r="HP72" s="31">
        <v>16.5</v>
      </c>
      <c r="HQ72" s="31">
        <v>17.100000000000001</v>
      </c>
      <c r="HR72" s="31">
        <v>17.899999999999999</v>
      </c>
      <c r="HS72" s="31">
        <v>18.399999999999999</v>
      </c>
      <c r="HT72" s="31">
        <v>18.899999999999999</v>
      </c>
      <c r="HU72" s="31">
        <v>19.5</v>
      </c>
      <c r="HV72" s="31">
        <v>20</v>
      </c>
      <c r="HW72" s="31">
        <v>20.399999999999999</v>
      </c>
      <c r="HX72" s="31">
        <v>20.5</v>
      </c>
      <c r="HY72" s="31">
        <v>20.6</v>
      </c>
      <c r="HZ72" s="31">
        <v>20.399999999999999</v>
      </c>
      <c r="IA72" s="31">
        <v>20.5</v>
      </c>
      <c r="IB72" s="31">
        <v>20.7</v>
      </c>
      <c r="IC72" s="31">
        <v>21</v>
      </c>
      <c r="ID72" s="31">
        <v>20.5</v>
      </c>
      <c r="IE72" s="31">
        <v>19.8</v>
      </c>
      <c r="IF72" s="31">
        <v>15.4</v>
      </c>
      <c r="IG72" s="31">
        <v>15.8</v>
      </c>
      <c r="IH72" s="31">
        <v>16.399999999999999</v>
      </c>
      <c r="II72" s="31">
        <v>17.399999999999999</v>
      </c>
      <c r="IJ72" s="31">
        <v>18</v>
      </c>
      <c r="IK72" s="31">
        <v>18.7</v>
      </c>
      <c r="IL72" s="31">
        <v>19.399999999999999</v>
      </c>
      <c r="IM72" s="31">
        <v>20.2</v>
      </c>
      <c r="IN72" s="31">
        <v>20.8</v>
      </c>
      <c r="IO72" s="31">
        <v>21.1</v>
      </c>
      <c r="IP72" s="31">
        <v>21.3</v>
      </c>
      <c r="IQ72" s="31">
        <v>21.3</v>
      </c>
      <c r="IR72" s="31">
        <v>21.3</v>
      </c>
      <c r="IS72" s="31">
        <v>21.4</v>
      </c>
      <c r="IT72" s="31">
        <v>21.2</v>
      </c>
      <c r="IU72" s="31">
        <v>20.6</v>
      </c>
      <c r="IV72" s="31">
        <v>19.7</v>
      </c>
      <c r="IW72" s="31">
        <v>14.6</v>
      </c>
      <c r="IX72" s="31">
        <v>14.9</v>
      </c>
      <c r="IY72" s="31">
        <v>15.6</v>
      </c>
      <c r="IZ72" s="31">
        <v>16.8</v>
      </c>
      <c r="JA72" s="31">
        <v>17.399999999999999</v>
      </c>
      <c r="JB72" s="31">
        <v>18.2</v>
      </c>
      <c r="JC72" s="31">
        <v>19.100000000000001</v>
      </c>
      <c r="JD72" s="31">
        <v>19.899999999999999</v>
      </c>
      <c r="JE72" s="31">
        <v>20.7</v>
      </c>
      <c r="JF72" s="31">
        <v>21</v>
      </c>
      <c r="JG72" s="31">
        <v>21.2</v>
      </c>
      <c r="JH72" s="31">
        <v>21.2</v>
      </c>
      <c r="JI72" s="31">
        <v>21.1</v>
      </c>
      <c r="JJ72" s="31">
        <v>21</v>
      </c>
      <c r="JK72" s="31">
        <v>20.6</v>
      </c>
      <c r="JL72" s="31">
        <v>19.8</v>
      </c>
      <c r="JM72" s="31">
        <v>18.8</v>
      </c>
      <c r="JN72" s="31">
        <v>14.1</v>
      </c>
      <c r="JO72" s="31">
        <v>14.3</v>
      </c>
      <c r="JP72" s="31">
        <v>15</v>
      </c>
      <c r="JQ72" s="31">
        <v>16.100000000000001</v>
      </c>
      <c r="JR72" s="31">
        <v>16.899999999999999</v>
      </c>
      <c r="JS72" s="31">
        <v>17.899999999999999</v>
      </c>
      <c r="JT72" s="31">
        <v>18.899999999999999</v>
      </c>
      <c r="JU72" s="31">
        <v>19.8</v>
      </c>
      <c r="JV72" s="31">
        <v>20.6</v>
      </c>
      <c r="JW72" s="31">
        <v>21.1</v>
      </c>
      <c r="JX72" s="31">
        <v>21.3</v>
      </c>
      <c r="JY72" s="31">
        <v>21.2</v>
      </c>
      <c r="JZ72" s="31">
        <v>21.1</v>
      </c>
      <c r="KA72" s="31">
        <v>20.8</v>
      </c>
      <c r="KB72" s="31">
        <v>20.100000000000001</v>
      </c>
      <c r="KC72" s="31">
        <v>19.100000000000001</v>
      </c>
      <c r="KD72" s="31">
        <v>18.100000000000001</v>
      </c>
    </row>
    <row r="73" spans="5:290" x14ac:dyDescent="0.3">
      <c r="E73" s="32">
        <v>43434</v>
      </c>
      <c r="F73" s="31">
        <v>4.7</v>
      </c>
      <c r="G73" s="31">
        <v>4.4000000000000004</v>
      </c>
      <c r="H73" s="31">
        <v>4.5999999999999996</v>
      </c>
      <c r="I73" s="31">
        <v>5.5</v>
      </c>
      <c r="J73" s="31">
        <v>6.4</v>
      </c>
      <c r="K73" s="31">
        <v>7.7</v>
      </c>
      <c r="L73" s="31">
        <v>9.6999999999999993</v>
      </c>
      <c r="M73" s="31">
        <v>11.5</v>
      </c>
      <c r="N73" s="31">
        <v>14</v>
      </c>
      <c r="O73" s="31">
        <v>15.2</v>
      </c>
      <c r="P73" s="31">
        <v>15.5</v>
      </c>
      <c r="Q73" s="31">
        <v>14.9</v>
      </c>
      <c r="R73" s="31">
        <v>13.6</v>
      </c>
      <c r="S73" s="31">
        <v>12.5</v>
      </c>
      <c r="T73" s="31">
        <v>12.3</v>
      </c>
      <c r="U73" s="31">
        <v>12.1</v>
      </c>
      <c r="V73" s="31">
        <v>11.6</v>
      </c>
      <c r="X73" s="31">
        <v>4.7</v>
      </c>
      <c r="Y73" s="31">
        <v>4.4000000000000004</v>
      </c>
      <c r="Z73" s="31">
        <v>4.5999999999999996</v>
      </c>
      <c r="AA73" s="31">
        <v>5.5</v>
      </c>
      <c r="AB73" s="31">
        <v>6.4</v>
      </c>
      <c r="AC73" s="31">
        <v>7.7</v>
      </c>
      <c r="AD73" s="31">
        <v>9.6999999999999993</v>
      </c>
      <c r="AE73" s="31">
        <v>11.5</v>
      </c>
      <c r="AF73" s="31">
        <v>14</v>
      </c>
      <c r="AG73" s="31">
        <v>15.2</v>
      </c>
      <c r="AH73" s="31">
        <v>15.5</v>
      </c>
      <c r="AI73" s="31">
        <v>14.9</v>
      </c>
      <c r="AJ73" s="31">
        <v>13.6</v>
      </c>
      <c r="AK73" s="31">
        <v>12.5</v>
      </c>
      <c r="AL73" s="31">
        <v>12.3</v>
      </c>
      <c r="AM73" s="31">
        <v>12.1</v>
      </c>
      <c r="AN73" s="31">
        <v>11.6</v>
      </c>
      <c r="AP73" s="31">
        <v>4.7</v>
      </c>
      <c r="AQ73" s="31">
        <v>4.4000000000000004</v>
      </c>
      <c r="AR73" s="31">
        <v>4.5999999999999996</v>
      </c>
      <c r="AS73" s="31">
        <v>5.5</v>
      </c>
      <c r="AT73" s="31">
        <v>6.4</v>
      </c>
      <c r="AU73" s="31">
        <v>7.7</v>
      </c>
      <c r="AV73" s="31">
        <v>9.6999999999999993</v>
      </c>
      <c r="AW73" s="31">
        <v>11.5</v>
      </c>
      <c r="AX73" s="31">
        <v>14</v>
      </c>
      <c r="AY73" s="31">
        <v>15.2</v>
      </c>
      <c r="AZ73" s="31">
        <v>15.5</v>
      </c>
      <c r="BA73" s="31">
        <v>14.9</v>
      </c>
      <c r="BB73" s="31">
        <v>13.6</v>
      </c>
      <c r="BC73" s="31">
        <v>12.5</v>
      </c>
      <c r="BD73" s="31">
        <v>12.3</v>
      </c>
      <c r="BE73" s="31">
        <v>12.1</v>
      </c>
      <c r="BF73" s="31">
        <v>11.6</v>
      </c>
      <c r="BH73" s="31">
        <v>7.5</v>
      </c>
      <c r="BI73" s="31">
        <v>7.9</v>
      </c>
      <c r="BJ73" s="31">
        <v>8.6</v>
      </c>
      <c r="BK73" s="31">
        <v>10.5</v>
      </c>
      <c r="BL73" s="31">
        <v>12.4</v>
      </c>
      <c r="BM73" s="31">
        <v>13.9</v>
      </c>
      <c r="BN73" s="31">
        <v>16</v>
      </c>
      <c r="BO73" s="31">
        <v>17.600000000000001</v>
      </c>
      <c r="BP73" s="31">
        <v>19.399999999999999</v>
      </c>
      <c r="BQ73" s="31">
        <v>19.8</v>
      </c>
      <c r="BR73" s="31">
        <v>19.5</v>
      </c>
      <c r="BS73" s="31">
        <v>18.3</v>
      </c>
      <c r="BT73" s="31">
        <v>16.600000000000001</v>
      </c>
      <c r="BU73" s="31">
        <v>15.4</v>
      </c>
      <c r="BV73" s="31">
        <v>15.4</v>
      </c>
      <c r="BW73" s="31">
        <v>15.5</v>
      </c>
      <c r="BX73" s="31">
        <v>15</v>
      </c>
      <c r="BZ73" s="31">
        <v>11.7</v>
      </c>
      <c r="CA73" s="31">
        <v>12.3</v>
      </c>
      <c r="CB73" s="31">
        <v>13.3</v>
      </c>
      <c r="CC73" s="31">
        <v>14.8</v>
      </c>
      <c r="CD73" s="31">
        <v>16.100000000000001</v>
      </c>
      <c r="CE73" s="31">
        <v>17.3</v>
      </c>
      <c r="CF73" s="31">
        <v>18.899999999999999</v>
      </c>
      <c r="CG73" s="31">
        <v>20.100000000000001</v>
      </c>
      <c r="CH73" s="31">
        <v>20.9</v>
      </c>
      <c r="CI73" s="31">
        <v>20.9</v>
      </c>
      <c r="CJ73" s="31">
        <v>20.399999999999999</v>
      </c>
      <c r="CK73" s="31">
        <v>19</v>
      </c>
      <c r="CL73" s="31">
        <v>17.600000000000001</v>
      </c>
      <c r="CM73" s="31">
        <v>16.5</v>
      </c>
      <c r="CN73" s="31">
        <v>16.7</v>
      </c>
      <c r="CO73" s="31">
        <v>16.7</v>
      </c>
      <c r="CP73" s="31">
        <v>16.2</v>
      </c>
      <c r="CQ73" s="31">
        <v>16.7</v>
      </c>
      <c r="CR73" s="31">
        <v>16.2</v>
      </c>
      <c r="CT73" s="31">
        <v>15</v>
      </c>
      <c r="CU73" s="31">
        <v>16</v>
      </c>
      <c r="CV73" s="31">
        <v>17.399999999999999</v>
      </c>
      <c r="CW73" s="31">
        <v>18.5</v>
      </c>
      <c r="CX73" s="31">
        <v>19.399999999999999</v>
      </c>
      <c r="CY73" s="31">
        <v>20.2</v>
      </c>
      <c r="CZ73" s="31">
        <v>21.4</v>
      </c>
      <c r="DA73" s="31">
        <v>22</v>
      </c>
      <c r="DB73" s="31">
        <v>22.3</v>
      </c>
      <c r="DC73" s="31">
        <v>22.1</v>
      </c>
      <c r="DD73" s="31">
        <v>21.4</v>
      </c>
      <c r="DE73" s="31">
        <v>19.899999999999999</v>
      </c>
      <c r="DF73" s="31">
        <v>18.600000000000001</v>
      </c>
      <c r="DG73" s="31">
        <v>17.7</v>
      </c>
      <c r="DH73" s="31">
        <v>18</v>
      </c>
      <c r="DI73" s="31">
        <v>18</v>
      </c>
      <c r="DJ73" s="31">
        <v>17.5</v>
      </c>
      <c r="DK73" s="31">
        <v>18</v>
      </c>
      <c r="DL73" s="31">
        <v>17.5</v>
      </c>
      <c r="DN73" s="31">
        <v>18</v>
      </c>
      <c r="DO73" s="31">
        <v>19.3</v>
      </c>
      <c r="DP73" s="31">
        <v>20.100000000000001</v>
      </c>
      <c r="DQ73" s="31">
        <v>21.9</v>
      </c>
      <c r="DR73" s="31">
        <v>22.8</v>
      </c>
      <c r="DS73" s="31">
        <v>23</v>
      </c>
      <c r="DT73" s="31">
        <v>23.5</v>
      </c>
      <c r="DU73" s="31">
        <v>23.8</v>
      </c>
      <c r="DV73" s="31">
        <v>23.8</v>
      </c>
      <c r="DW73" s="31">
        <v>23.5</v>
      </c>
      <c r="DX73" s="31">
        <v>22.7</v>
      </c>
      <c r="DY73" s="31">
        <v>21.2</v>
      </c>
      <c r="DZ73" s="31">
        <v>20</v>
      </c>
      <c r="EA73" s="31">
        <v>19.2</v>
      </c>
      <c r="EB73" s="31">
        <v>19.7</v>
      </c>
      <c r="EC73" s="31">
        <v>19.7</v>
      </c>
      <c r="ED73" s="31">
        <v>19.2</v>
      </c>
      <c r="EE73" s="31">
        <v>19.7</v>
      </c>
      <c r="EF73" s="31">
        <v>19.2</v>
      </c>
      <c r="EH73" s="31">
        <v>17.8</v>
      </c>
      <c r="EI73" s="31">
        <v>19.100000000000001</v>
      </c>
      <c r="EJ73" s="31">
        <v>20</v>
      </c>
      <c r="EK73" s="31">
        <v>21.3</v>
      </c>
      <c r="EL73" s="31">
        <v>22</v>
      </c>
      <c r="EM73" s="31">
        <v>22.5</v>
      </c>
      <c r="EN73" s="31">
        <v>22.9</v>
      </c>
      <c r="EO73" s="31">
        <v>23.3</v>
      </c>
      <c r="EP73" s="31">
        <v>23.4</v>
      </c>
      <c r="EQ73" s="31">
        <v>23.1</v>
      </c>
      <c r="ER73" s="31">
        <v>22.5</v>
      </c>
      <c r="ES73" s="31">
        <v>21.2</v>
      </c>
      <c r="ET73" s="31">
        <v>20.100000000000001</v>
      </c>
      <c r="EU73" s="31">
        <v>19.600000000000001</v>
      </c>
      <c r="EV73" s="31">
        <v>20.2</v>
      </c>
      <c r="EW73" s="31">
        <v>20</v>
      </c>
      <c r="EX73" s="31">
        <v>19.399999999999999</v>
      </c>
      <c r="EY73" s="31">
        <v>17.399999999999999</v>
      </c>
      <c r="EZ73" s="31">
        <v>18.5</v>
      </c>
      <c r="FA73" s="31">
        <v>19.399999999999999</v>
      </c>
      <c r="FB73" s="31">
        <v>20.8</v>
      </c>
      <c r="FC73" s="31">
        <v>21.5</v>
      </c>
      <c r="FD73" s="31">
        <v>22.1</v>
      </c>
      <c r="FE73" s="31">
        <v>22.5</v>
      </c>
      <c r="FF73" s="31">
        <v>22.7</v>
      </c>
      <c r="FG73" s="31">
        <v>22.9</v>
      </c>
      <c r="FH73" s="31">
        <v>22.7</v>
      </c>
      <c r="FI73" s="31">
        <v>22.3</v>
      </c>
      <c r="FJ73" s="31">
        <v>21.2</v>
      </c>
      <c r="FK73" s="31">
        <v>20.399999999999999</v>
      </c>
      <c r="FL73" s="31">
        <v>20</v>
      </c>
      <c r="FM73" s="31">
        <v>20.5</v>
      </c>
      <c r="FN73" s="31">
        <v>20.3</v>
      </c>
      <c r="FO73" s="31">
        <v>19.600000000000001</v>
      </c>
      <c r="FP73" s="31">
        <v>17</v>
      </c>
      <c r="FQ73" s="31">
        <v>18</v>
      </c>
      <c r="FR73" s="31">
        <v>19</v>
      </c>
      <c r="FS73" s="31">
        <v>20.100000000000001</v>
      </c>
      <c r="FT73" s="31">
        <v>21</v>
      </c>
      <c r="FU73" s="31">
        <v>21.5</v>
      </c>
      <c r="FV73" s="31">
        <v>21.9</v>
      </c>
      <c r="FW73" s="31">
        <v>22.2</v>
      </c>
      <c r="FX73" s="31">
        <v>22.5</v>
      </c>
      <c r="FY73" s="31">
        <v>22.5</v>
      </c>
      <c r="FZ73" s="31">
        <v>22.2</v>
      </c>
      <c r="GA73" s="31">
        <v>21.3</v>
      </c>
      <c r="GB73" s="31">
        <v>20.6</v>
      </c>
      <c r="GC73" s="31">
        <v>20.399999999999999</v>
      </c>
      <c r="GD73" s="31">
        <v>20.9</v>
      </c>
      <c r="GE73" s="31">
        <v>20.6</v>
      </c>
      <c r="GF73" s="31">
        <v>19.7</v>
      </c>
      <c r="GG73" s="31">
        <v>16.600000000000001</v>
      </c>
      <c r="GH73" s="31">
        <v>17.600000000000001</v>
      </c>
      <c r="GI73" s="31">
        <v>18.399999999999999</v>
      </c>
      <c r="GJ73" s="31">
        <v>19.600000000000001</v>
      </c>
      <c r="GK73" s="31">
        <v>20.5</v>
      </c>
      <c r="GL73" s="31">
        <v>21</v>
      </c>
      <c r="GM73" s="31">
        <v>21.4</v>
      </c>
      <c r="GN73" s="31">
        <v>21.8</v>
      </c>
      <c r="GO73" s="31">
        <v>22.2</v>
      </c>
      <c r="GP73" s="31">
        <v>22.3</v>
      </c>
      <c r="GQ73" s="31">
        <v>22.1</v>
      </c>
      <c r="GR73" s="31">
        <v>21.4</v>
      </c>
      <c r="GS73" s="31">
        <v>20.9</v>
      </c>
      <c r="GT73" s="31">
        <v>20.9</v>
      </c>
      <c r="GU73" s="31">
        <v>21.4</v>
      </c>
      <c r="GV73" s="31">
        <v>21</v>
      </c>
      <c r="GW73" s="31">
        <v>20</v>
      </c>
      <c r="GX73" s="31">
        <v>16.100000000000001</v>
      </c>
      <c r="GY73" s="31">
        <v>17.100000000000001</v>
      </c>
      <c r="GZ73" s="31">
        <v>17.899999999999999</v>
      </c>
      <c r="HA73" s="31">
        <v>19.2</v>
      </c>
      <c r="HB73" s="31">
        <v>20.100000000000001</v>
      </c>
      <c r="HC73" s="31">
        <v>20.7</v>
      </c>
      <c r="HD73" s="31">
        <v>21.1</v>
      </c>
      <c r="HE73" s="31">
        <v>21.6</v>
      </c>
      <c r="HF73" s="31">
        <v>22</v>
      </c>
      <c r="HG73" s="31">
        <v>22.1</v>
      </c>
      <c r="HH73" s="31">
        <v>22</v>
      </c>
      <c r="HI73" s="31">
        <v>21.6</v>
      </c>
      <c r="HJ73" s="31">
        <v>21.3</v>
      </c>
      <c r="HK73" s="31">
        <v>21.4</v>
      </c>
      <c r="HL73" s="31">
        <v>21.8</v>
      </c>
      <c r="HM73" s="31">
        <v>21.3</v>
      </c>
      <c r="HN73" s="31">
        <v>20.3</v>
      </c>
      <c r="HO73" s="31">
        <v>13.7</v>
      </c>
      <c r="HP73" s="31">
        <v>14.8</v>
      </c>
      <c r="HQ73" s="31">
        <v>15.5</v>
      </c>
      <c r="HR73" s="31">
        <v>16.899999999999999</v>
      </c>
      <c r="HS73" s="31">
        <v>17.8</v>
      </c>
      <c r="HT73" s="31">
        <v>18.600000000000001</v>
      </c>
      <c r="HU73" s="31">
        <v>19.2</v>
      </c>
      <c r="HV73" s="31">
        <v>19.899999999999999</v>
      </c>
      <c r="HW73" s="31">
        <v>20.6</v>
      </c>
      <c r="HX73" s="31">
        <v>20.9</v>
      </c>
      <c r="HY73" s="31">
        <v>21</v>
      </c>
      <c r="HZ73" s="31">
        <v>21</v>
      </c>
      <c r="IA73" s="31">
        <v>21.3</v>
      </c>
      <c r="IB73" s="31">
        <v>21.6</v>
      </c>
      <c r="IC73" s="31">
        <v>21.8</v>
      </c>
      <c r="ID73" s="31">
        <v>21.3</v>
      </c>
      <c r="IE73" s="31">
        <v>20.5</v>
      </c>
      <c r="IF73" s="31">
        <v>13</v>
      </c>
      <c r="IG73" s="31">
        <v>14.1</v>
      </c>
      <c r="IH73" s="31">
        <v>15</v>
      </c>
      <c r="II73" s="31">
        <v>16.399999999999999</v>
      </c>
      <c r="IJ73" s="31">
        <v>17.5</v>
      </c>
      <c r="IK73" s="31">
        <v>18.3</v>
      </c>
      <c r="IL73" s="31">
        <v>19.100000000000001</v>
      </c>
      <c r="IM73" s="31">
        <v>20</v>
      </c>
      <c r="IN73" s="31">
        <v>21</v>
      </c>
      <c r="IO73" s="31">
        <v>21.5</v>
      </c>
      <c r="IP73" s="31">
        <v>21.8</v>
      </c>
      <c r="IQ73" s="31">
        <v>21.9</v>
      </c>
      <c r="IR73" s="31">
        <v>22.2</v>
      </c>
      <c r="IS73" s="31">
        <v>22.4</v>
      </c>
      <c r="IT73" s="31">
        <v>22.2</v>
      </c>
      <c r="IU73" s="31">
        <v>21.5</v>
      </c>
      <c r="IV73" s="31">
        <v>20.399999999999999</v>
      </c>
      <c r="IW73" s="31">
        <v>12.4</v>
      </c>
      <c r="IX73" s="31">
        <v>13.4</v>
      </c>
      <c r="IY73" s="31">
        <v>14.3</v>
      </c>
      <c r="IZ73" s="31">
        <v>15.9</v>
      </c>
      <c r="JA73" s="31">
        <v>16.899999999999999</v>
      </c>
      <c r="JB73" s="31">
        <v>17.8</v>
      </c>
      <c r="JC73" s="31">
        <v>18.7</v>
      </c>
      <c r="JD73" s="31">
        <v>19.7</v>
      </c>
      <c r="JE73" s="31">
        <v>20.8</v>
      </c>
      <c r="JF73" s="31">
        <v>21.3</v>
      </c>
      <c r="JG73" s="31">
        <v>21.6</v>
      </c>
      <c r="JH73" s="31">
        <v>21.8</v>
      </c>
      <c r="JI73" s="31">
        <v>22</v>
      </c>
      <c r="JJ73" s="31">
        <v>22</v>
      </c>
      <c r="JK73" s="31">
        <v>21.5</v>
      </c>
      <c r="JL73" s="31">
        <v>20.6</v>
      </c>
      <c r="JM73" s="31">
        <v>19.5</v>
      </c>
      <c r="JN73" s="31">
        <v>11.9</v>
      </c>
      <c r="JO73" s="31">
        <v>12.8</v>
      </c>
      <c r="JP73" s="31">
        <v>13.8</v>
      </c>
      <c r="JQ73" s="31">
        <v>15.3</v>
      </c>
      <c r="JR73" s="31">
        <v>16.5</v>
      </c>
      <c r="JS73" s="31">
        <v>17.399999999999999</v>
      </c>
      <c r="JT73" s="31">
        <v>18.5</v>
      </c>
      <c r="JU73" s="31">
        <v>19.600000000000001</v>
      </c>
      <c r="JV73" s="31">
        <v>20.8</v>
      </c>
      <c r="JW73" s="31">
        <v>21.4</v>
      </c>
      <c r="JX73" s="31">
        <v>21.7</v>
      </c>
      <c r="JY73" s="31">
        <v>21.9</v>
      </c>
      <c r="JZ73" s="31">
        <v>22.1</v>
      </c>
      <c r="KA73" s="31">
        <v>21.8</v>
      </c>
      <c r="KB73" s="31">
        <v>20.9</v>
      </c>
      <c r="KC73" s="31">
        <v>19.899999999999999</v>
      </c>
      <c r="KD73" s="31">
        <v>18.899999999999999</v>
      </c>
    </row>
    <row r="74" spans="5:290" x14ac:dyDescent="0.3">
      <c r="E74" s="32">
        <v>43465</v>
      </c>
      <c r="F74" s="31">
        <v>4.7</v>
      </c>
      <c r="G74" s="31">
        <v>4.8</v>
      </c>
      <c r="H74" s="31">
        <v>4.8</v>
      </c>
      <c r="I74" s="31">
        <v>5.3</v>
      </c>
      <c r="J74" s="31">
        <v>6.4</v>
      </c>
      <c r="K74" s="31">
        <v>7.4</v>
      </c>
      <c r="L74" s="31">
        <v>9.6999999999999993</v>
      </c>
      <c r="M74" s="31">
        <v>11.9</v>
      </c>
      <c r="N74" s="31">
        <v>14.4</v>
      </c>
      <c r="O74" s="31">
        <v>15.6</v>
      </c>
      <c r="P74" s="31">
        <v>15.8</v>
      </c>
      <c r="Q74" s="31">
        <v>15</v>
      </c>
      <c r="R74" s="31">
        <v>13.7</v>
      </c>
      <c r="S74" s="31">
        <v>12.6</v>
      </c>
      <c r="T74" s="31">
        <v>12.4</v>
      </c>
      <c r="U74" s="31">
        <v>12.3</v>
      </c>
      <c r="V74" s="31">
        <v>11.8</v>
      </c>
      <c r="X74" s="31">
        <v>4.7</v>
      </c>
      <c r="Y74" s="31">
        <v>4.8</v>
      </c>
      <c r="Z74" s="31">
        <v>4.8</v>
      </c>
      <c r="AA74" s="31">
        <v>5.3</v>
      </c>
      <c r="AB74" s="31">
        <v>6.4</v>
      </c>
      <c r="AC74" s="31">
        <v>7.4</v>
      </c>
      <c r="AD74" s="31">
        <v>9.6999999999999993</v>
      </c>
      <c r="AE74" s="31">
        <v>11.9</v>
      </c>
      <c r="AF74" s="31">
        <v>14.4</v>
      </c>
      <c r="AG74" s="31">
        <v>15.6</v>
      </c>
      <c r="AH74" s="31">
        <v>15.8</v>
      </c>
      <c r="AI74" s="31">
        <v>15</v>
      </c>
      <c r="AJ74" s="31">
        <v>13.7</v>
      </c>
      <c r="AK74" s="31">
        <v>12.6</v>
      </c>
      <c r="AL74" s="31">
        <v>12.4</v>
      </c>
      <c r="AM74" s="31">
        <v>12.3</v>
      </c>
      <c r="AN74" s="31">
        <v>11.8</v>
      </c>
      <c r="AP74" s="31">
        <v>4.7</v>
      </c>
      <c r="AQ74" s="31">
        <v>4.8</v>
      </c>
      <c r="AR74" s="31">
        <v>4.8</v>
      </c>
      <c r="AS74" s="31">
        <v>5.3</v>
      </c>
      <c r="AT74" s="31">
        <v>6.4</v>
      </c>
      <c r="AU74" s="31">
        <v>7.4</v>
      </c>
      <c r="AV74" s="31">
        <v>9.6999999999999993</v>
      </c>
      <c r="AW74" s="31">
        <v>11.9</v>
      </c>
      <c r="AX74" s="31">
        <v>14.4</v>
      </c>
      <c r="AY74" s="31">
        <v>15.6</v>
      </c>
      <c r="AZ74" s="31">
        <v>15.8</v>
      </c>
      <c r="BA74" s="31">
        <v>15</v>
      </c>
      <c r="BB74" s="31">
        <v>13.7</v>
      </c>
      <c r="BC74" s="31">
        <v>12.6</v>
      </c>
      <c r="BD74" s="31">
        <v>12.4</v>
      </c>
      <c r="BE74" s="31">
        <v>12.3</v>
      </c>
      <c r="BF74" s="31">
        <v>11.8</v>
      </c>
      <c r="BH74" s="31">
        <v>7.3</v>
      </c>
      <c r="BI74" s="31">
        <v>8</v>
      </c>
      <c r="BJ74" s="31">
        <v>8.3000000000000007</v>
      </c>
      <c r="BK74" s="31">
        <v>10.199999999999999</v>
      </c>
      <c r="BL74" s="31">
        <v>12.2</v>
      </c>
      <c r="BM74" s="31">
        <v>13.8</v>
      </c>
      <c r="BN74" s="31">
        <v>16.3</v>
      </c>
      <c r="BO74" s="31">
        <v>18.3</v>
      </c>
      <c r="BP74" s="31">
        <v>20.100000000000001</v>
      </c>
      <c r="BQ74" s="31">
        <v>20.3</v>
      </c>
      <c r="BR74" s="31">
        <v>20</v>
      </c>
      <c r="BS74" s="31">
        <v>18.5</v>
      </c>
      <c r="BT74" s="31">
        <v>16.8</v>
      </c>
      <c r="BU74" s="31">
        <v>15.7</v>
      </c>
      <c r="BV74" s="31">
        <v>15.7</v>
      </c>
      <c r="BW74" s="31">
        <v>15.9</v>
      </c>
      <c r="BX74" s="31">
        <v>15.4</v>
      </c>
      <c r="BZ74" s="31">
        <v>11.8</v>
      </c>
      <c r="CA74" s="31">
        <v>12.1</v>
      </c>
      <c r="CB74" s="31">
        <v>12.8</v>
      </c>
      <c r="CC74" s="31">
        <v>14.3</v>
      </c>
      <c r="CD74" s="31">
        <v>16</v>
      </c>
      <c r="CE74" s="31">
        <v>17.7</v>
      </c>
      <c r="CF74" s="31">
        <v>19.399999999999999</v>
      </c>
      <c r="CG74" s="31">
        <v>21</v>
      </c>
      <c r="CH74" s="31">
        <v>21.7</v>
      </c>
      <c r="CI74" s="31">
        <v>21.5</v>
      </c>
      <c r="CJ74" s="31">
        <v>20.9</v>
      </c>
      <c r="CK74" s="31">
        <v>19.3</v>
      </c>
      <c r="CL74" s="31">
        <v>17.8</v>
      </c>
      <c r="CM74" s="31">
        <v>16.8</v>
      </c>
      <c r="CN74" s="31">
        <v>17</v>
      </c>
      <c r="CO74" s="31">
        <v>17.100000000000001</v>
      </c>
      <c r="CP74" s="31">
        <v>16.600000000000001</v>
      </c>
      <c r="CQ74" s="31">
        <v>17.100000000000001</v>
      </c>
      <c r="CR74" s="31">
        <v>16.600000000000001</v>
      </c>
      <c r="CT74" s="31">
        <v>15.4</v>
      </c>
      <c r="CU74" s="31">
        <v>16.399999999999999</v>
      </c>
      <c r="CV74" s="31">
        <v>17.5</v>
      </c>
      <c r="CW74" s="31">
        <v>18.5</v>
      </c>
      <c r="CX74" s="31">
        <v>19.899999999999999</v>
      </c>
      <c r="CY74" s="31">
        <v>21</v>
      </c>
      <c r="CZ74" s="31">
        <v>22.3</v>
      </c>
      <c r="DA74" s="31">
        <v>23.1</v>
      </c>
      <c r="DB74" s="31">
        <v>23</v>
      </c>
      <c r="DC74" s="31">
        <v>22.7</v>
      </c>
      <c r="DD74" s="31">
        <v>21.9</v>
      </c>
      <c r="DE74" s="31">
        <v>20.2</v>
      </c>
      <c r="DF74" s="31">
        <v>18.899999999999999</v>
      </c>
      <c r="DG74" s="31">
        <v>18.100000000000001</v>
      </c>
      <c r="DH74" s="31">
        <v>18.399999999999999</v>
      </c>
      <c r="DI74" s="31">
        <v>18.5</v>
      </c>
      <c r="DJ74" s="31">
        <v>18</v>
      </c>
      <c r="DK74" s="31">
        <v>18.5</v>
      </c>
      <c r="DL74" s="31">
        <v>18</v>
      </c>
      <c r="DN74" s="31">
        <v>19.2</v>
      </c>
      <c r="DO74" s="31">
        <v>20.399999999999999</v>
      </c>
      <c r="DP74" s="31">
        <v>21</v>
      </c>
      <c r="DQ74" s="31">
        <v>22.3</v>
      </c>
      <c r="DR74" s="31">
        <v>23.3</v>
      </c>
      <c r="DS74" s="31">
        <v>23.8</v>
      </c>
      <c r="DT74" s="31">
        <v>24.4</v>
      </c>
      <c r="DU74" s="31">
        <v>24.8</v>
      </c>
      <c r="DV74" s="31">
        <v>24.6</v>
      </c>
      <c r="DW74" s="31">
        <v>24</v>
      </c>
      <c r="DX74" s="31">
        <v>23.1</v>
      </c>
      <c r="DY74" s="31">
        <v>21.5</v>
      </c>
      <c r="DZ74" s="31">
        <v>20.3</v>
      </c>
      <c r="EA74" s="31">
        <v>19.600000000000001</v>
      </c>
      <c r="EB74" s="31">
        <v>20.2</v>
      </c>
      <c r="EC74" s="31">
        <v>20.399999999999999</v>
      </c>
      <c r="ED74" s="31">
        <v>19.8</v>
      </c>
      <c r="EE74" s="31">
        <v>20.399999999999999</v>
      </c>
      <c r="EF74" s="31">
        <v>19.8</v>
      </c>
      <c r="EH74" s="31">
        <v>18.899999999999999</v>
      </c>
      <c r="EI74" s="31">
        <v>20.2</v>
      </c>
      <c r="EJ74" s="31">
        <v>21</v>
      </c>
      <c r="EK74" s="31">
        <v>21.8</v>
      </c>
      <c r="EL74" s="31">
        <v>22.6</v>
      </c>
      <c r="EM74" s="31">
        <v>23.2</v>
      </c>
      <c r="EN74" s="31">
        <v>23.8</v>
      </c>
      <c r="EO74" s="31">
        <v>24.3</v>
      </c>
      <c r="EP74" s="31">
        <v>24.1</v>
      </c>
      <c r="EQ74" s="31">
        <v>23.6</v>
      </c>
      <c r="ER74" s="31">
        <v>22.9</v>
      </c>
      <c r="ES74" s="31">
        <v>21.5</v>
      </c>
      <c r="ET74" s="31">
        <v>20.5</v>
      </c>
      <c r="EU74" s="31">
        <v>20.100000000000001</v>
      </c>
      <c r="EV74" s="31">
        <v>20.7</v>
      </c>
      <c r="EW74" s="31">
        <v>20.7</v>
      </c>
      <c r="EX74" s="31">
        <v>19.899999999999999</v>
      </c>
      <c r="EY74" s="31">
        <v>18.600000000000001</v>
      </c>
      <c r="EZ74" s="31">
        <v>19.600000000000001</v>
      </c>
      <c r="FA74" s="31">
        <v>20.399999999999999</v>
      </c>
      <c r="FB74" s="31">
        <v>21.3</v>
      </c>
      <c r="FC74" s="31">
        <v>22.1</v>
      </c>
      <c r="FD74" s="31">
        <v>22.9</v>
      </c>
      <c r="FE74" s="31">
        <v>23.3</v>
      </c>
      <c r="FF74" s="31">
        <v>23.6</v>
      </c>
      <c r="FG74" s="31">
        <v>23.7</v>
      </c>
      <c r="FH74" s="31">
        <v>23.3</v>
      </c>
      <c r="FI74" s="31">
        <v>22.8</v>
      </c>
      <c r="FJ74" s="31">
        <v>21.5</v>
      </c>
      <c r="FK74" s="31">
        <v>20.7</v>
      </c>
      <c r="FL74" s="31">
        <v>20.399999999999999</v>
      </c>
      <c r="FM74" s="31">
        <v>21.1</v>
      </c>
      <c r="FN74" s="31">
        <v>21</v>
      </c>
      <c r="FO74" s="31">
        <v>20.100000000000001</v>
      </c>
      <c r="FP74" s="31">
        <v>18.3</v>
      </c>
      <c r="FQ74" s="31">
        <v>19.2</v>
      </c>
      <c r="FR74" s="31">
        <v>20</v>
      </c>
      <c r="FS74" s="31">
        <v>20.8</v>
      </c>
      <c r="FT74" s="31">
        <v>21.6</v>
      </c>
      <c r="FU74" s="31">
        <v>22.1</v>
      </c>
      <c r="FV74" s="31">
        <v>22.7</v>
      </c>
      <c r="FW74" s="31">
        <v>23.1</v>
      </c>
      <c r="FX74" s="31">
        <v>23.2</v>
      </c>
      <c r="FY74" s="31">
        <v>23.1</v>
      </c>
      <c r="FZ74" s="31">
        <v>22.7</v>
      </c>
      <c r="GA74" s="31">
        <v>21.6</v>
      </c>
      <c r="GB74" s="31">
        <v>20.9</v>
      </c>
      <c r="GC74" s="31">
        <v>20.9</v>
      </c>
      <c r="GD74" s="31">
        <v>21.5</v>
      </c>
      <c r="GE74" s="31">
        <v>21.3</v>
      </c>
      <c r="GF74" s="31">
        <v>20.2</v>
      </c>
      <c r="GG74" s="31">
        <v>17.899999999999999</v>
      </c>
      <c r="GH74" s="31">
        <v>18.8</v>
      </c>
      <c r="GI74" s="31">
        <v>19.399999999999999</v>
      </c>
      <c r="GJ74" s="31">
        <v>20.399999999999999</v>
      </c>
      <c r="GK74" s="31">
        <v>21.1</v>
      </c>
      <c r="GL74" s="31">
        <v>21.7</v>
      </c>
      <c r="GM74" s="31">
        <v>22.2</v>
      </c>
      <c r="GN74" s="31">
        <v>22.6</v>
      </c>
      <c r="GO74" s="31">
        <v>22.9</v>
      </c>
      <c r="GP74" s="31">
        <v>22.9</v>
      </c>
      <c r="GQ74" s="31">
        <v>22.6</v>
      </c>
      <c r="GR74" s="31">
        <v>21.8</v>
      </c>
      <c r="GS74" s="31">
        <v>21.2</v>
      </c>
      <c r="GT74" s="31">
        <v>21.4</v>
      </c>
      <c r="GU74" s="31">
        <v>22</v>
      </c>
      <c r="GV74" s="31">
        <v>21.7</v>
      </c>
      <c r="GW74" s="31">
        <v>20.399999999999999</v>
      </c>
      <c r="GX74" s="31">
        <v>17.399999999999999</v>
      </c>
      <c r="GY74" s="31">
        <v>18.399999999999999</v>
      </c>
      <c r="GZ74" s="31">
        <v>19</v>
      </c>
      <c r="HA74" s="31">
        <v>20.100000000000001</v>
      </c>
      <c r="HB74" s="31">
        <v>20.9</v>
      </c>
      <c r="HC74" s="31">
        <v>21.3</v>
      </c>
      <c r="HD74" s="31">
        <v>21.8</v>
      </c>
      <c r="HE74" s="31">
        <v>22.4</v>
      </c>
      <c r="HF74" s="31">
        <v>22.7</v>
      </c>
      <c r="HG74" s="31">
        <v>22.7</v>
      </c>
      <c r="HH74" s="31">
        <v>22.6</v>
      </c>
      <c r="HI74" s="31">
        <v>22</v>
      </c>
      <c r="HJ74" s="31">
        <v>21.7</v>
      </c>
      <c r="HK74" s="31">
        <v>22</v>
      </c>
      <c r="HL74" s="31">
        <v>22.4</v>
      </c>
      <c r="HM74" s="31">
        <v>22</v>
      </c>
      <c r="HN74" s="31">
        <v>20.8</v>
      </c>
      <c r="HO74" s="31">
        <v>15.5</v>
      </c>
      <c r="HP74" s="31">
        <v>16.5</v>
      </c>
      <c r="HQ74" s="31">
        <v>16.899999999999999</v>
      </c>
      <c r="HR74" s="31">
        <v>18</v>
      </c>
      <c r="HS74" s="31">
        <v>18.8</v>
      </c>
      <c r="HT74" s="31">
        <v>19.3</v>
      </c>
      <c r="HU74" s="31">
        <v>20.100000000000001</v>
      </c>
      <c r="HV74" s="31">
        <v>20.8</v>
      </c>
      <c r="HW74" s="31">
        <v>21.4</v>
      </c>
      <c r="HX74" s="31">
        <v>21.7</v>
      </c>
      <c r="HY74" s="31">
        <v>21.8</v>
      </c>
      <c r="HZ74" s="31">
        <v>21.7</v>
      </c>
      <c r="IA74" s="31">
        <v>21.9</v>
      </c>
      <c r="IB74" s="31">
        <v>22.4</v>
      </c>
      <c r="IC74" s="31">
        <v>22.6</v>
      </c>
      <c r="ID74" s="31">
        <v>22.1</v>
      </c>
      <c r="IE74" s="31">
        <v>21</v>
      </c>
      <c r="IF74" s="31">
        <v>15.5</v>
      </c>
      <c r="IG74" s="31">
        <v>16.399999999999999</v>
      </c>
      <c r="IH74" s="31">
        <v>16.8</v>
      </c>
      <c r="II74" s="31">
        <v>17.899999999999999</v>
      </c>
      <c r="IJ74" s="31">
        <v>18.7</v>
      </c>
      <c r="IK74" s="31">
        <v>19.3</v>
      </c>
      <c r="IL74" s="31">
        <v>20.2</v>
      </c>
      <c r="IM74" s="31">
        <v>21</v>
      </c>
      <c r="IN74" s="31">
        <v>22</v>
      </c>
      <c r="IO74" s="31">
        <v>22.5</v>
      </c>
      <c r="IP74" s="31">
        <v>22.8</v>
      </c>
      <c r="IQ74" s="31">
        <v>22.8</v>
      </c>
      <c r="IR74" s="31">
        <v>23</v>
      </c>
      <c r="IS74" s="31">
        <v>23.3</v>
      </c>
      <c r="IT74" s="31">
        <v>23</v>
      </c>
      <c r="IU74" s="31">
        <v>22.3</v>
      </c>
      <c r="IV74" s="31">
        <v>21.1</v>
      </c>
      <c r="IW74" s="31">
        <v>15.4</v>
      </c>
      <c r="IX74" s="31">
        <v>16.100000000000001</v>
      </c>
      <c r="IY74" s="31">
        <v>16.5</v>
      </c>
      <c r="IZ74" s="31">
        <v>17.600000000000001</v>
      </c>
      <c r="JA74" s="31">
        <v>18.3</v>
      </c>
      <c r="JB74" s="31">
        <v>18.899999999999999</v>
      </c>
      <c r="JC74" s="31">
        <v>19.8</v>
      </c>
      <c r="JD74" s="31">
        <v>20.7</v>
      </c>
      <c r="JE74" s="31">
        <v>21.8</v>
      </c>
      <c r="JF74" s="31">
        <v>22.4</v>
      </c>
      <c r="JG74" s="31">
        <v>22.7</v>
      </c>
      <c r="JH74" s="31">
        <v>22.8</v>
      </c>
      <c r="JI74" s="31">
        <v>22.9</v>
      </c>
      <c r="JJ74" s="31">
        <v>22.9</v>
      </c>
      <c r="JK74" s="31">
        <v>22.4</v>
      </c>
      <c r="JL74" s="31">
        <v>21.4</v>
      </c>
      <c r="JM74" s="31">
        <v>20.2</v>
      </c>
      <c r="JN74" s="31">
        <v>15.5</v>
      </c>
      <c r="JO74" s="31">
        <v>16.100000000000001</v>
      </c>
      <c r="JP74" s="31">
        <v>16.5</v>
      </c>
      <c r="JQ74" s="31">
        <v>17.399999999999999</v>
      </c>
      <c r="JR74" s="31">
        <v>18.100000000000001</v>
      </c>
      <c r="JS74" s="31">
        <v>18.7</v>
      </c>
      <c r="JT74" s="31">
        <v>19.7</v>
      </c>
      <c r="JU74" s="31">
        <v>20.7</v>
      </c>
      <c r="JV74" s="31">
        <v>21.8</v>
      </c>
      <c r="JW74" s="31">
        <v>22.5</v>
      </c>
      <c r="JX74" s="31">
        <v>22.8</v>
      </c>
      <c r="JY74" s="31">
        <v>22.9</v>
      </c>
      <c r="JZ74" s="31">
        <v>23</v>
      </c>
      <c r="KA74" s="31">
        <v>22.7</v>
      </c>
      <c r="KB74" s="31">
        <v>21.8</v>
      </c>
      <c r="KC74" s="31">
        <v>20.8</v>
      </c>
      <c r="KD74" s="31">
        <v>19.5</v>
      </c>
    </row>
    <row r="75" spans="5:290" x14ac:dyDescent="0.3">
      <c r="E75" s="32">
        <v>43496</v>
      </c>
      <c r="F75" s="31">
        <v>2.5</v>
      </c>
      <c r="G75" s="31">
        <v>3.2</v>
      </c>
      <c r="H75" s="31">
        <v>3.5</v>
      </c>
      <c r="I75" s="31">
        <v>4.5</v>
      </c>
      <c r="J75" s="31">
        <v>5.7</v>
      </c>
      <c r="K75" s="31">
        <v>6.5</v>
      </c>
      <c r="L75" s="31">
        <v>8.6999999999999993</v>
      </c>
      <c r="M75" s="31">
        <v>10.6</v>
      </c>
      <c r="N75" s="31">
        <v>13.5</v>
      </c>
      <c r="O75" s="31">
        <v>14.7</v>
      </c>
      <c r="P75" s="31">
        <v>15.2</v>
      </c>
      <c r="Q75" s="31">
        <v>14.8</v>
      </c>
      <c r="R75" s="31">
        <v>13.6</v>
      </c>
      <c r="S75" s="31">
        <v>12.4</v>
      </c>
      <c r="T75" s="31">
        <v>12.2</v>
      </c>
      <c r="U75" s="31">
        <v>12.1</v>
      </c>
      <c r="V75" s="31">
        <v>11.8</v>
      </c>
      <c r="X75" s="31">
        <v>2.5</v>
      </c>
      <c r="Y75" s="31">
        <v>3.2</v>
      </c>
      <c r="Z75" s="31">
        <v>3.5</v>
      </c>
      <c r="AA75" s="31">
        <v>4.5</v>
      </c>
      <c r="AB75" s="31">
        <v>5.7</v>
      </c>
      <c r="AC75" s="31">
        <v>6.5</v>
      </c>
      <c r="AD75" s="31">
        <v>8.6999999999999993</v>
      </c>
      <c r="AE75" s="31">
        <v>10.6</v>
      </c>
      <c r="AF75" s="31">
        <v>13.5</v>
      </c>
      <c r="AG75" s="31">
        <v>14.7</v>
      </c>
      <c r="AH75" s="31">
        <v>15.2</v>
      </c>
      <c r="AI75" s="31">
        <v>14.8</v>
      </c>
      <c r="AJ75" s="31">
        <v>13.6</v>
      </c>
      <c r="AK75" s="31">
        <v>12.4</v>
      </c>
      <c r="AL75" s="31">
        <v>12.2</v>
      </c>
      <c r="AM75" s="31">
        <v>12.1</v>
      </c>
      <c r="AN75" s="31">
        <v>11.8</v>
      </c>
      <c r="AP75" s="31">
        <v>2.5</v>
      </c>
      <c r="AQ75" s="31">
        <v>3.2</v>
      </c>
      <c r="AR75" s="31">
        <v>3.5</v>
      </c>
      <c r="AS75" s="31">
        <v>4.5</v>
      </c>
      <c r="AT75" s="31">
        <v>5.7</v>
      </c>
      <c r="AU75" s="31">
        <v>6.5</v>
      </c>
      <c r="AV75" s="31">
        <v>8.6999999999999993</v>
      </c>
      <c r="AW75" s="31">
        <v>10.6</v>
      </c>
      <c r="AX75" s="31">
        <v>13.5</v>
      </c>
      <c r="AY75" s="31">
        <v>14.7</v>
      </c>
      <c r="AZ75" s="31">
        <v>15.2</v>
      </c>
      <c r="BA75" s="31">
        <v>14.8</v>
      </c>
      <c r="BB75" s="31">
        <v>13.6</v>
      </c>
      <c r="BC75" s="31">
        <v>12.4</v>
      </c>
      <c r="BD75" s="31">
        <v>12.2</v>
      </c>
      <c r="BE75" s="31">
        <v>12.1</v>
      </c>
      <c r="BF75" s="31">
        <v>11.8</v>
      </c>
      <c r="BH75" s="31">
        <v>7</v>
      </c>
      <c r="BI75" s="31">
        <v>7.7</v>
      </c>
      <c r="BJ75" s="31">
        <v>8</v>
      </c>
      <c r="BK75" s="31">
        <v>9.6</v>
      </c>
      <c r="BL75" s="31">
        <v>11.1</v>
      </c>
      <c r="BM75" s="31">
        <v>12.5</v>
      </c>
      <c r="BN75" s="31">
        <v>15.1</v>
      </c>
      <c r="BO75" s="31">
        <v>17</v>
      </c>
      <c r="BP75" s="31">
        <v>19.3</v>
      </c>
      <c r="BQ75" s="31">
        <v>19.8</v>
      </c>
      <c r="BR75" s="31">
        <v>19.7</v>
      </c>
      <c r="BS75" s="31">
        <v>18.5</v>
      </c>
      <c r="BT75" s="31">
        <v>16.899999999999999</v>
      </c>
      <c r="BU75" s="31">
        <v>15.6</v>
      </c>
      <c r="BV75" s="31">
        <v>15.6</v>
      </c>
      <c r="BW75" s="31">
        <v>15.8</v>
      </c>
      <c r="BX75" s="31">
        <v>15.5</v>
      </c>
      <c r="BZ75" s="31">
        <v>12.1</v>
      </c>
      <c r="CA75" s="31">
        <v>12.1</v>
      </c>
      <c r="CB75" s="31">
        <v>12.2</v>
      </c>
      <c r="CC75" s="31">
        <v>13.7</v>
      </c>
      <c r="CD75" s="31">
        <v>14.9</v>
      </c>
      <c r="CE75" s="31">
        <v>16.3</v>
      </c>
      <c r="CF75" s="31">
        <v>18.3</v>
      </c>
      <c r="CG75" s="31">
        <v>19.600000000000001</v>
      </c>
      <c r="CH75" s="31">
        <v>21.1</v>
      </c>
      <c r="CI75" s="31">
        <v>21.3</v>
      </c>
      <c r="CJ75" s="31">
        <v>20.8</v>
      </c>
      <c r="CK75" s="31">
        <v>19.399999999999999</v>
      </c>
      <c r="CL75" s="31">
        <v>17.899999999999999</v>
      </c>
      <c r="CM75" s="31">
        <v>16.7</v>
      </c>
      <c r="CN75" s="31">
        <v>17</v>
      </c>
      <c r="CO75" s="31">
        <v>17.2</v>
      </c>
      <c r="CP75" s="31">
        <v>16.899999999999999</v>
      </c>
      <c r="CQ75" s="31">
        <v>17.2</v>
      </c>
      <c r="CR75" s="31">
        <v>16.899999999999999</v>
      </c>
      <c r="CT75" s="31">
        <v>16.600000000000001</v>
      </c>
      <c r="CU75" s="31">
        <v>16.3</v>
      </c>
      <c r="CV75" s="31">
        <v>16.8</v>
      </c>
      <c r="CW75" s="31">
        <v>17.8</v>
      </c>
      <c r="CX75" s="31">
        <v>18.899999999999999</v>
      </c>
      <c r="CY75" s="31">
        <v>19.899999999999999</v>
      </c>
      <c r="CZ75" s="31">
        <v>21.4</v>
      </c>
      <c r="DA75" s="31">
        <v>22.2</v>
      </c>
      <c r="DB75" s="31">
        <v>22.7</v>
      </c>
      <c r="DC75" s="31">
        <v>22.7</v>
      </c>
      <c r="DD75" s="31">
        <v>21.9</v>
      </c>
      <c r="DE75" s="31">
        <v>20.5</v>
      </c>
      <c r="DF75" s="31">
        <v>19</v>
      </c>
      <c r="DG75" s="31">
        <v>18.100000000000001</v>
      </c>
      <c r="DH75" s="31">
        <v>18.399999999999999</v>
      </c>
      <c r="DI75" s="31">
        <v>18.7</v>
      </c>
      <c r="DJ75" s="31">
        <v>18.5</v>
      </c>
      <c r="DK75" s="31">
        <v>18.7</v>
      </c>
      <c r="DL75" s="31">
        <v>18.5</v>
      </c>
      <c r="DN75" s="31">
        <v>20.9</v>
      </c>
      <c r="DO75" s="31">
        <v>20.5</v>
      </c>
      <c r="DP75" s="31">
        <v>21</v>
      </c>
      <c r="DQ75" s="31">
        <v>21.8</v>
      </c>
      <c r="DR75" s="31">
        <v>22.6</v>
      </c>
      <c r="DS75" s="31">
        <v>23.2</v>
      </c>
      <c r="DT75" s="31">
        <v>24</v>
      </c>
      <c r="DU75" s="31">
        <v>24.3</v>
      </c>
      <c r="DV75" s="31">
        <v>24.5</v>
      </c>
      <c r="DW75" s="31">
        <v>24.2</v>
      </c>
      <c r="DX75" s="31">
        <v>23.4</v>
      </c>
      <c r="DY75" s="31">
        <v>21.8</v>
      </c>
      <c r="DZ75" s="31">
        <v>20.5</v>
      </c>
      <c r="EA75" s="31">
        <v>19.7</v>
      </c>
      <c r="EB75" s="31">
        <v>20.399999999999999</v>
      </c>
      <c r="EC75" s="31">
        <v>20.7</v>
      </c>
      <c r="ED75" s="31">
        <v>20.5</v>
      </c>
      <c r="EE75" s="31">
        <v>20.7</v>
      </c>
      <c r="EF75" s="31">
        <v>20.5</v>
      </c>
      <c r="EH75" s="31">
        <v>21</v>
      </c>
      <c r="EI75" s="31">
        <v>20.8</v>
      </c>
      <c r="EJ75" s="31">
        <v>21.4</v>
      </c>
      <c r="EK75" s="31">
        <v>21.8</v>
      </c>
      <c r="EL75" s="31">
        <v>22.4</v>
      </c>
      <c r="EM75" s="31">
        <v>23</v>
      </c>
      <c r="EN75" s="31">
        <v>23.7</v>
      </c>
      <c r="EO75" s="31">
        <v>24</v>
      </c>
      <c r="EP75" s="31">
        <v>24</v>
      </c>
      <c r="EQ75" s="31">
        <v>23.8</v>
      </c>
      <c r="ER75" s="31">
        <v>23.1</v>
      </c>
      <c r="ES75" s="31">
        <v>21.7</v>
      </c>
      <c r="ET75" s="31">
        <v>20.6</v>
      </c>
      <c r="EU75" s="31">
        <v>20.2</v>
      </c>
      <c r="EV75" s="31">
        <v>20.9</v>
      </c>
      <c r="EW75" s="31">
        <v>21.1</v>
      </c>
      <c r="EX75" s="31">
        <v>20.8</v>
      </c>
      <c r="EY75" s="31">
        <v>20.8</v>
      </c>
      <c r="EZ75" s="31">
        <v>20.6</v>
      </c>
      <c r="FA75" s="31">
        <v>21</v>
      </c>
      <c r="FB75" s="31">
        <v>21.5</v>
      </c>
      <c r="FC75" s="31">
        <v>22.2</v>
      </c>
      <c r="FD75" s="31">
        <v>22.8</v>
      </c>
      <c r="FE75" s="31">
        <v>23.3</v>
      </c>
      <c r="FF75" s="31">
        <v>23.5</v>
      </c>
      <c r="FG75" s="31">
        <v>23.6</v>
      </c>
      <c r="FH75" s="31">
        <v>23.3</v>
      </c>
      <c r="FI75" s="31">
        <v>22.9</v>
      </c>
      <c r="FJ75" s="31">
        <v>21.7</v>
      </c>
      <c r="FK75" s="31">
        <v>20.9</v>
      </c>
      <c r="FL75" s="31">
        <v>20.6</v>
      </c>
      <c r="FM75" s="31">
        <v>21.3</v>
      </c>
      <c r="FN75" s="31">
        <v>21.5</v>
      </c>
      <c r="FO75" s="31">
        <v>21</v>
      </c>
      <c r="FP75" s="31">
        <v>20.6</v>
      </c>
      <c r="FQ75" s="31">
        <v>20.399999999999999</v>
      </c>
      <c r="FR75" s="31">
        <v>20.6</v>
      </c>
      <c r="FS75" s="31">
        <v>21.1</v>
      </c>
      <c r="FT75" s="31">
        <v>21.7</v>
      </c>
      <c r="FU75" s="31">
        <v>22.1</v>
      </c>
      <c r="FV75" s="31">
        <v>22.8</v>
      </c>
      <c r="FW75" s="31">
        <v>23</v>
      </c>
      <c r="FX75" s="31">
        <v>23.2</v>
      </c>
      <c r="FY75" s="31">
        <v>23.2</v>
      </c>
      <c r="FZ75" s="31">
        <v>22.8</v>
      </c>
      <c r="GA75" s="31">
        <v>21.8</v>
      </c>
      <c r="GB75" s="31">
        <v>21.1</v>
      </c>
      <c r="GC75" s="31">
        <v>21.1</v>
      </c>
      <c r="GD75" s="31">
        <v>21.8</v>
      </c>
      <c r="GE75" s="31">
        <v>21.9</v>
      </c>
      <c r="GF75" s="31">
        <v>21.2</v>
      </c>
      <c r="GG75" s="31">
        <v>20.3</v>
      </c>
      <c r="GH75" s="31">
        <v>20.2</v>
      </c>
      <c r="GI75" s="31">
        <v>20</v>
      </c>
      <c r="GJ75" s="31">
        <v>20.7</v>
      </c>
      <c r="GK75" s="31">
        <v>21.4</v>
      </c>
      <c r="GL75" s="31">
        <v>21.7</v>
      </c>
      <c r="GM75" s="31">
        <v>22.3</v>
      </c>
      <c r="GN75" s="31">
        <v>22.6</v>
      </c>
      <c r="GO75" s="31">
        <v>22.9</v>
      </c>
      <c r="GP75" s="31">
        <v>23</v>
      </c>
      <c r="GQ75" s="31">
        <v>22.7</v>
      </c>
      <c r="GR75" s="31">
        <v>21.9</v>
      </c>
      <c r="GS75" s="31">
        <v>21.4</v>
      </c>
      <c r="GT75" s="31">
        <v>21.6</v>
      </c>
      <c r="GU75" s="31">
        <v>22.4</v>
      </c>
      <c r="GV75" s="31">
        <v>22.4</v>
      </c>
      <c r="GW75" s="31">
        <v>21.5</v>
      </c>
      <c r="GX75" s="31">
        <v>19.8</v>
      </c>
      <c r="GY75" s="31">
        <v>19.899999999999999</v>
      </c>
      <c r="GZ75" s="31">
        <v>19.7</v>
      </c>
      <c r="HA75" s="31">
        <v>20.3</v>
      </c>
      <c r="HB75" s="31">
        <v>21.1</v>
      </c>
      <c r="HC75" s="31">
        <v>21.3</v>
      </c>
      <c r="HD75" s="31">
        <v>21.9</v>
      </c>
      <c r="HE75" s="31">
        <v>22.2</v>
      </c>
      <c r="HF75" s="31">
        <v>22.7</v>
      </c>
      <c r="HG75" s="31">
        <v>22.8</v>
      </c>
      <c r="HH75" s="31">
        <v>22.7</v>
      </c>
      <c r="HI75" s="31">
        <v>22.2</v>
      </c>
      <c r="HJ75" s="31">
        <v>21.9</v>
      </c>
      <c r="HK75" s="31">
        <v>22.3</v>
      </c>
      <c r="HL75" s="31">
        <v>22.9</v>
      </c>
      <c r="HM75" s="31">
        <v>22.8</v>
      </c>
      <c r="HN75" s="31">
        <v>22</v>
      </c>
      <c r="HO75" s="31">
        <v>17.7</v>
      </c>
      <c r="HP75" s="31">
        <v>17.8</v>
      </c>
      <c r="HQ75" s="31">
        <v>17.399999999999999</v>
      </c>
      <c r="HR75" s="31">
        <v>18.100000000000001</v>
      </c>
      <c r="HS75" s="31">
        <v>18.8</v>
      </c>
      <c r="HT75" s="31">
        <v>19.2</v>
      </c>
      <c r="HU75" s="31">
        <v>20</v>
      </c>
      <c r="HV75" s="31">
        <v>20.5</v>
      </c>
      <c r="HW75" s="31">
        <v>21.1</v>
      </c>
      <c r="HX75" s="31">
        <v>21.5</v>
      </c>
      <c r="HY75" s="31">
        <v>21.7</v>
      </c>
      <c r="HZ75" s="31">
        <v>21.7</v>
      </c>
      <c r="IA75" s="31">
        <v>22.1</v>
      </c>
      <c r="IB75" s="31">
        <v>22.8</v>
      </c>
      <c r="IC75" s="31">
        <v>23.4</v>
      </c>
      <c r="ID75" s="31">
        <v>23.2</v>
      </c>
      <c r="IE75" s="31">
        <v>22.4</v>
      </c>
      <c r="IF75" s="31">
        <v>17.8</v>
      </c>
      <c r="IG75" s="31">
        <v>17.899999999999999</v>
      </c>
      <c r="IH75" s="31">
        <v>17.5</v>
      </c>
      <c r="II75" s="31">
        <v>18</v>
      </c>
      <c r="IJ75" s="31">
        <v>18.7</v>
      </c>
      <c r="IK75" s="31">
        <v>19.100000000000001</v>
      </c>
      <c r="IL75" s="31">
        <v>20</v>
      </c>
      <c r="IM75" s="31">
        <v>20.7</v>
      </c>
      <c r="IN75" s="31">
        <v>21.6</v>
      </c>
      <c r="IO75" s="31">
        <v>22.2</v>
      </c>
      <c r="IP75" s="31">
        <v>22.5</v>
      </c>
      <c r="IQ75" s="31">
        <v>22.8</v>
      </c>
      <c r="IR75" s="31">
        <v>23.3</v>
      </c>
      <c r="IS75" s="31">
        <v>23.9</v>
      </c>
      <c r="IT75" s="31">
        <v>24</v>
      </c>
      <c r="IU75" s="31">
        <v>23.6</v>
      </c>
      <c r="IV75" s="31">
        <v>22.6</v>
      </c>
      <c r="IW75" s="31">
        <v>17.8</v>
      </c>
      <c r="IX75" s="31">
        <v>17.8</v>
      </c>
      <c r="IY75" s="31">
        <v>17.2</v>
      </c>
      <c r="IZ75" s="31">
        <v>17.7</v>
      </c>
      <c r="JA75" s="31">
        <v>18.2</v>
      </c>
      <c r="JB75" s="31">
        <v>18.7</v>
      </c>
      <c r="JC75" s="31">
        <v>19.5</v>
      </c>
      <c r="JD75" s="31">
        <v>20.399999999999999</v>
      </c>
      <c r="JE75" s="31">
        <v>21.4</v>
      </c>
      <c r="JF75" s="31">
        <v>22</v>
      </c>
      <c r="JG75" s="31">
        <v>22.4</v>
      </c>
      <c r="JH75" s="31">
        <v>22.8</v>
      </c>
      <c r="JI75" s="31">
        <v>23.2</v>
      </c>
      <c r="JJ75" s="31">
        <v>23.6</v>
      </c>
      <c r="JK75" s="31">
        <v>23.4</v>
      </c>
      <c r="JL75" s="31">
        <v>22.7</v>
      </c>
      <c r="JM75" s="31">
        <v>21.7</v>
      </c>
      <c r="JN75" s="31">
        <v>18.100000000000001</v>
      </c>
      <c r="JO75" s="31">
        <v>17.8</v>
      </c>
      <c r="JP75" s="31">
        <v>17.2</v>
      </c>
      <c r="JQ75" s="31">
        <v>17.5</v>
      </c>
      <c r="JR75" s="31">
        <v>18.100000000000001</v>
      </c>
      <c r="JS75" s="31">
        <v>18.399999999999999</v>
      </c>
      <c r="JT75" s="31">
        <v>19.5</v>
      </c>
      <c r="JU75" s="31">
        <v>20.3</v>
      </c>
      <c r="JV75" s="31">
        <v>21.3</v>
      </c>
      <c r="JW75" s="31">
        <v>22.1</v>
      </c>
      <c r="JX75" s="31">
        <v>22.6</v>
      </c>
      <c r="JY75" s="31">
        <v>22.9</v>
      </c>
      <c r="JZ75" s="31">
        <v>23.4</v>
      </c>
      <c r="KA75" s="31">
        <v>23.4</v>
      </c>
      <c r="KB75" s="31">
        <v>22.9</v>
      </c>
      <c r="KC75" s="31">
        <v>22</v>
      </c>
      <c r="KD75" s="31">
        <v>20.9</v>
      </c>
    </row>
    <row r="76" spans="5:290" x14ac:dyDescent="0.3">
      <c r="E76" s="32">
        <v>43524</v>
      </c>
      <c r="F76" s="31">
        <v>3.1</v>
      </c>
      <c r="G76" s="31">
        <v>3.7</v>
      </c>
      <c r="H76" s="31">
        <v>3.7</v>
      </c>
      <c r="I76" s="31">
        <v>4.5</v>
      </c>
      <c r="J76" s="31">
        <v>5.3</v>
      </c>
      <c r="K76" s="31">
        <v>6.1</v>
      </c>
      <c r="L76" s="31">
        <v>7.9</v>
      </c>
      <c r="M76" s="31">
        <v>9.5</v>
      </c>
      <c r="N76" s="31">
        <v>11.9</v>
      </c>
      <c r="O76" s="31">
        <v>13.4</v>
      </c>
      <c r="P76" s="31">
        <v>14.1</v>
      </c>
      <c r="Q76" s="31">
        <v>13.9</v>
      </c>
      <c r="R76" s="31">
        <v>12.9</v>
      </c>
      <c r="S76" s="31">
        <v>11.9</v>
      </c>
      <c r="T76" s="31">
        <v>11.7</v>
      </c>
      <c r="U76" s="31">
        <v>11.7</v>
      </c>
      <c r="V76" s="31">
        <v>11.4</v>
      </c>
      <c r="X76" s="31">
        <v>3.1</v>
      </c>
      <c r="Y76" s="31">
        <v>3.7</v>
      </c>
      <c r="Z76" s="31">
        <v>3.7</v>
      </c>
      <c r="AA76" s="31">
        <v>4.5</v>
      </c>
      <c r="AB76" s="31">
        <v>5.3</v>
      </c>
      <c r="AC76" s="31">
        <v>6.1</v>
      </c>
      <c r="AD76" s="31">
        <v>7.9</v>
      </c>
      <c r="AE76" s="31">
        <v>9.5</v>
      </c>
      <c r="AF76" s="31">
        <v>11.9</v>
      </c>
      <c r="AG76" s="31">
        <v>13.4</v>
      </c>
      <c r="AH76" s="31">
        <v>14.1</v>
      </c>
      <c r="AI76" s="31">
        <v>13.9</v>
      </c>
      <c r="AJ76" s="31">
        <v>12.9</v>
      </c>
      <c r="AK76" s="31">
        <v>11.9</v>
      </c>
      <c r="AL76" s="31">
        <v>11.7</v>
      </c>
      <c r="AM76" s="31">
        <v>11.7</v>
      </c>
      <c r="AN76" s="31">
        <v>11.4</v>
      </c>
      <c r="AP76" s="31">
        <v>3.1</v>
      </c>
      <c r="AQ76" s="31">
        <v>3.7</v>
      </c>
      <c r="AR76" s="31">
        <v>3.7</v>
      </c>
      <c r="AS76" s="31">
        <v>4.5</v>
      </c>
      <c r="AT76" s="31">
        <v>5.3</v>
      </c>
      <c r="AU76" s="31">
        <v>6.1</v>
      </c>
      <c r="AV76" s="31">
        <v>7.9</v>
      </c>
      <c r="AW76" s="31">
        <v>9.5</v>
      </c>
      <c r="AX76" s="31">
        <v>11.9</v>
      </c>
      <c r="AY76" s="31">
        <v>13.4</v>
      </c>
      <c r="AZ76" s="31">
        <v>14.1</v>
      </c>
      <c r="BA76" s="31">
        <v>13.9</v>
      </c>
      <c r="BB76" s="31">
        <v>12.9</v>
      </c>
      <c r="BC76" s="31">
        <v>11.9</v>
      </c>
      <c r="BD76" s="31">
        <v>11.7</v>
      </c>
      <c r="BE76" s="31">
        <v>11.7</v>
      </c>
      <c r="BF76" s="31">
        <v>11.4</v>
      </c>
      <c r="BH76" s="31">
        <v>6.6</v>
      </c>
      <c r="BI76" s="31">
        <v>6.7</v>
      </c>
      <c r="BJ76" s="31">
        <v>7.3</v>
      </c>
      <c r="BK76" s="31">
        <v>8.6</v>
      </c>
      <c r="BL76" s="31">
        <v>10.1</v>
      </c>
      <c r="BM76" s="31">
        <v>11.2</v>
      </c>
      <c r="BN76" s="31">
        <v>13.2</v>
      </c>
      <c r="BO76" s="31">
        <v>14.9</v>
      </c>
      <c r="BP76" s="31">
        <v>16.899999999999999</v>
      </c>
      <c r="BQ76" s="31">
        <v>17.8</v>
      </c>
      <c r="BR76" s="31">
        <v>18.100000000000001</v>
      </c>
      <c r="BS76" s="31">
        <v>17.3</v>
      </c>
      <c r="BT76" s="31">
        <v>15.9</v>
      </c>
      <c r="BU76" s="31">
        <v>14.9</v>
      </c>
      <c r="BV76" s="31">
        <v>15</v>
      </c>
      <c r="BW76" s="31">
        <v>15.2</v>
      </c>
      <c r="BX76" s="31">
        <v>14.9</v>
      </c>
      <c r="BZ76" s="31">
        <v>11.2</v>
      </c>
      <c r="CA76" s="31">
        <v>10.7</v>
      </c>
      <c r="CB76" s="31">
        <v>11.3</v>
      </c>
      <c r="CC76" s="31">
        <v>12.6</v>
      </c>
      <c r="CD76" s="31">
        <v>13.7</v>
      </c>
      <c r="CE76" s="31">
        <v>14.7</v>
      </c>
      <c r="CF76" s="31">
        <v>16.3</v>
      </c>
      <c r="CG76" s="31">
        <v>17.5</v>
      </c>
      <c r="CH76" s="31">
        <v>18.8</v>
      </c>
      <c r="CI76" s="31">
        <v>19.399999999999999</v>
      </c>
      <c r="CJ76" s="31">
        <v>19.2</v>
      </c>
      <c r="CK76" s="31">
        <v>18.2</v>
      </c>
      <c r="CL76" s="31">
        <v>16.8</v>
      </c>
      <c r="CM76" s="31">
        <v>16</v>
      </c>
      <c r="CN76" s="31">
        <v>16.2</v>
      </c>
      <c r="CO76" s="31">
        <v>16.399999999999999</v>
      </c>
      <c r="CP76" s="31">
        <v>16.2</v>
      </c>
      <c r="CQ76" s="31">
        <v>16.399999999999999</v>
      </c>
      <c r="CR76" s="31">
        <v>16.2</v>
      </c>
      <c r="CT76" s="31">
        <v>14.8</v>
      </c>
      <c r="CU76" s="31">
        <v>14.2</v>
      </c>
      <c r="CV76" s="31">
        <v>15.2</v>
      </c>
      <c r="CW76" s="31">
        <v>16.5</v>
      </c>
      <c r="CX76" s="31">
        <v>17.399999999999999</v>
      </c>
      <c r="CY76" s="31">
        <v>17.899999999999999</v>
      </c>
      <c r="CZ76" s="31">
        <v>19.2</v>
      </c>
      <c r="DA76" s="31">
        <v>20</v>
      </c>
      <c r="DB76" s="31">
        <v>20.6</v>
      </c>
      <c r="DC76" s="31">
        <v>20.8</v>
      </c>
      <c r="DD76" s="31">
        <v>20.3</v>
      </c>
      <c r="DE76" s="31">
        <v>19.2</v>
      </c>
      <c r="DF76" s="31">
        <v>17.899999999999999</v>
      </c>
      <c r="DG76" s="31">
        <v>17.3</v>
      </c>
      <c r="DH76" s="31">
        <v>17.600000000000001</v>
      </c>
      <c r="DI76" s="31">
        <v>17.8</v>
      </c>
      <c r="DJ76" s="31">
        <v>17.7</v>
      </c>
      <c r="DK76" s="31">
        <v>17.8</v>
      </c>
      <c r="DL76" s="31">
        <v>17.7</v>
      </c>
      <c r="DN76" s="31">
        <v>19.399999999999999</v>
      </c>
      <c r="DO76" s="31">
        <v>18.8</v>
      </c>
      <c r="DP76" s="31">
        <v>19</v>
      </c>
      <c r="DQ76" s="31">
        <v>20.100000000000001</v>
      </c>
      <c r="DR76" s="31">
        <v>20.7</v>
      </c>
      <c r="DS76" s="31">
        <v>21</v>
      </c>
      <c r="DT76" s="31">
        <v>21.4</v>
      </c>
      <c r="DU76" s="31">
        <v>22</v>
      </c>
      <c r="DV76" s="31">
        <v>22.4</v>
      </c>
      <c r="DW76" s="31">
        <v>22.2</v>
      </c>
      <c r="DX76" s="31">
        <v>21.7</v>
      </c>
      <c r="DY76" s="31">
        <v>20.399999999999999</v>
      </c>
      <c r="DZ76" s="31">
        <v>19.3</v>
      </c>
      <c r="EA76" s="31">
        <v>18.8</v>
      </c>
      <c r="EB76" s="31">
        <v>19.399999999999999</v>
      </c>
      <c r="EC76" s="31">
        <v>19.600000000000001</v>
      </c>
      <c r="ED76" s="31">
        <v>19.600000000000001</v>
      </c>
      <c r="EE76" s="31">
        <v>19.600000000000001</v>
      </c>
      <c r="EF76" s="31">
        <v>19.600000000000001</v>
      </c>
      <c r="EH76" s="31">
        <v>19.7</v>
      </c>
      <c r="EI76" s="31">
        <v>19.399999999999999</v>
      </c>
      <c r="EJ76" s="31">
        <v>19.7</v>
      </c>
      <c r="EK76" s="31">
        <v>20.399999999999999</v>
      </c>
      <c r="EL76" s="31">
        <v>20.7</v>
      </c>
      <c r="EM76" s="31">
        <v>20.8</v>
      </c>
      <c r="EN76" s="31">
        <v>21.4</v>
      </c>
      <c r="EO76" s="31">
        <v>21.9</v>
      </c>
      <c r="EP76" s="31">
        <v>22.2</v>
      </c>
      <c r="EQ76" s="31">
        <v>21.9</v>
      </c>
      <c r="ER76" s="31">
        <v>21.4</v>
      </c>
      <c r="ES76" s="31">
        <v>20.399999999999999</v>
      </c>
      <c r="ET76" s="31">
        <v>19.399999999999999</v>
      </c>
      <c r="EU76" s="31">
        <v>19.2</v>
      </c>
      <c r="EV76" s="31">
        <v>19.8</v>
      </c>
      <c r="EW76" s="31">
        <v>20</v>
      </c>
      <c r="EX76" s="31">
        <v>19.8</v>
      </c>
      <c r="EY76" s="31">
        <v>19.8</v>
      </c>
      <c r="EZ76" s="31">
        <v>19.399999999999999</v>
      </c>
      <c r="FA76" s="31">
        <v>19.7</v>
      </c>
      <c r="FB76" s="31">
        <v>20.399999999999999</v>
      </c>
      <c r="FC76" s="31">
        <v>20.8</v>
      </c>
      <c r="FD76" s="31">
        <v>20.9</v>
      </c>
      <c r="FE76" s="31">
        <v>21.3</v>
      </c>
      <c r="FF76" s="31">
        <v>21.5</v>
      </c>
      <c r="FG76" s="31">
        <v>21.9</v>
      </c>
      <c r="FH76" s="31">
        <v>21.5</v>
      </c>
      <c r="FI76" s="31">
        <v>21.3</v>
      </c>
      <c r="FJ76" s="31">
        <v>20.3</v>
      </c>
      <c r="FK76" s="31">
        <v>19.7</v>
      </c>
      <c r="FL76" s="31">
        <v>19.5</v>
      </c>
      <c r="FM76" s="31">
        <v>20.2</v>
      </c>
      <c r="FN76" s="31">
        <v>20.3</v>
      </c>
      <c r="FO76" s="31">
        <v>19.899999999999999</v>
      </c>
      <c r="FP76" s="31">
        <v>19.899999999999999</v>
      </c>
      <c r="FQ76" s="31">
        <v>19.399999999999999</v>
      </c>
      <c r="FR76" s="31">
        <v>19.600000000000001</v>
      </c>
      <c r="FS76" s="31">
        <v>20.3</v>
      </c>
      <c r="FT76" s="31">
        <v>20.5</v>
      </c>
      <c r="FU76" s="31">
        <v>20.6</v>
      </c>
      <c r="FV76" s="31">
        <v>21</v>
      </c>
      <c r="FW76" s="31">
        <v>21.3</v>
      </c>
      <c r="FX76" s="31">
        <v>21.6</v>
      </c>
      <c r="FY76" s="31">
        <v>21.5</v>
      </c>
      <c r="FZ76" s="31">
        <v>21.2</v>
      </c>
      <c r="GA76" s="31">
        <v>20.399999999999999</v>
      </c>
      <c r="GB76" s="31">
        <v>19.899999999999999</v>
      </c>
      <c r="GC76" s="31">
        <v>19.899999999999999</v>
      </c>
      <c r="GD76" s="31">
        <v>20.6</v>
      </c>
      <c r="GE76" s="31">
        <v>20.6</v>
      </c>
      <c r="GF76" s="31">
        <v>20.100000000000001</v>
      </c>
      <c r="GG76" s="31">
        <v>19.899999999999999</v>
      </c>
      <c r="GH76" s="31">
        <v>19.399999999999999</v>
      </c>
      <c r="GI76" s="31">
        <v>19.3</v>
      </c>
      <c r="GJ76" s="31">
        <v>20.2</v>
      </c>
      <c r="GK76" s="31">
        <v>20.399999999999999</v>
      </c>
      <c r="GL76" s="31">
        <v>20.399999999999999</v>
      </c>
      <c r="GM76" s="31">
        <v>20.8</v>
      </c>
      <c r="GN76" s="31">
        <v>21.1</v>
      </c>
      <c r="GO76" s="31">
        <v>21.4</v>
      </c>
      <c r="GP76" s="31">
        <v>21.4</v>
      </c>
      <c r="GQ76" s="31">
        <v>21.2</v>
      </c>
      <c r="GR76" s="31">
        <v>20.6</v>
      </c>
      <c r="GS76" s="31">
        <v>20.2</v>
      </c>
      <c r="GT76" s="31">
        <v>20.399999999999999</v>
      </c>
      <c r="GU76" s="31">
        <v>21</v>
      </c>
      <c r="GV76" s="31">
        <v>21</v>
      </c>
      <c r="GW76" s="31">
        <v>20.3</v>
      </c>
      <c r="GX76" s="31">
        <v>19.600000000000001</v>
      </c>
      <c r="GY76" s="31">
        <v>19.2</v>
      </c>
      <c r="GZ76" s="31">
        <v>19.3</v>
      </c>
      <c r="HA76" s="31">
        <v>20.100000000000001</v>
      </c>
      <c r="HB76" s="31">
        <v>20.399999999999999</v>
      </c>
      <c r="HC76" s="31">
        <v>20.5</v>
      </c>
      <c r="HD76" s="31">
        <v>20.8</v>
      </c>
      <c r="HE76" s="31">
        <v>20.9</v>
      </c>
      <c r="HF76" s="31">
        <v>21.3</v>
      </c>
      <c r="HG76" s="31">
        <v>21.3</v>
      </c>
      <c r="HH76" s="31">
        <v>21.2</v>
      </c>
      <c r="HI76" s="31">
        <v>20.9</v>
      </c>
      <c r="HJ76" s="31">
        <v>20.6</v>
      </c>
      <c r="HK76" s="31">
        <v>20.9</v>
      </c>
      <c r="HL76" s="31">
        <v>21.4</v>
      </c>
      <c r="HM76" s="31">
        <v>21.4</v>
      </c>
      <c r="HN76" s="31">
        <v>20.7</v>
      </c>
      <c r="HO76" s="31">
        <v>17.5</v>
      </c>
      <c r="HP76" s="31">
        <v>17.399999999999999</v>
      </c>
      <c r="HQ76" s="31">
        <v>17.2</v>
      </c>
      <c r="HR76" s="31">
        <v>18.100000000000001</v>
      </c>
      <c r="HS76" s="31">
        <v>18.5</v>
      </c>
      <c r="HT76" s="31">
        <v>18.7</v>
      </c>
      <c r="HU76" s="31">
        <v>19.100000000000001</v>
      </c>
      <c r="HV76" s="31">
        <v>19.399999999999999</v>
      </c>
      <c r="HW76" s="31">
        <v>19.899999999999999</v>
      </c>
      <c r="HX76" s="31">
        <v>20.2</v>
      </c>
      <c r="HY76" s="31">
        <v>20.399999999999999</v>
      </c>
      <c r="HZ76" s="31">
        <v>20.399999999999999</v>
      </c>
      <c r="IA76" s="31">
        <v>20.8</v>
      </c>
      <c r="IB76" s="31">
        <v>21.3</v>
      </c>
      <c r="IC76" s="31">
        <v>21.9</v>
      </c>
      <c r="ID76" s="31">
        <v>21.8</v>
      </c>
      <c r="IE76" s="31">
        <v>21.1</v>
      </c>
      <c r="IF76" s="31">
        <v>17.600000000000001</v>
      </c>
      <c r="IG76" s="31">
        <v>17.5</v>
      </c>
      <c r="IH76" s="31">
        <v>17.3</v>
      </c>
      <c r="II76" s="31">
        <v>18.100000000000001</v>
      </c>
      <c r="IJ76" s="31">
        <v>18.5</v>
      </c>
      <c r="IK76" s="31">
        <v>18.899999999999999</v>
      </c>
      <c r="IL76" s="31">
        <v>19.2</v>
      </c>
      <c r="IM76" s="31">
        <v>19.7</v>
      </c>
      <c r="IN76" s="31">
        <v>20.399999999999999</v>
      </c>
      <c r="IO76" s="31">
        <v>20.9</v>
      </c>
      <c r="IP76" s="31">
        <v>21.2</v>
      </c>
      <c r="IQ76" s="31">
        <v>21.4</v>
      </c>
      <c r="IR76" s="31">
        <v>21.9</v>
      </c>
      <c r="IS76" s="31">
        <v>22.5</v>
      </c>
      <c r="IT76" s="31">
        <v>22.6</v>
      </c>
      <c r="IU76" s="31">
        <v>22.2</v>
      </c>
      <c r="IV76" s="31">
        <v>21.4</v>
      </c>
      <c r="IW76" s="31">
        <v>17.399999999999999</v>
      </c>
      <c r="IX76" s="31">
        <v>17.3</v>
      </c>
      <c r="IY76" s="31">
        <v>16.899999999999999</v>
      </c>
      <c r="IZ76" s="31">
        <v>17.7</v>
      </c>
      <c r="JA76" s="31">
        <v>18</v>
      </c>
      <c r="JB76" s="31">
        <v>18.399999999999999</v>
      </c>
      <c r="JC76" s="31">
        <v>18.8</v>
      </c>
      <c r="JD76" s="31">
        <v>19.399999999999999</v>
      </c>
      <c r="JE76" s="31">
        <v>20.2</v>
      </c>
      <c r="JF76" s="31">
        <v>20.8</v>
      </c>
      <c r="JG76" s="31">
        <v>21.2</v>
      </c>
      <c r="JH76" s="31">
        <v>21.5</v>
      </c>
      <c r="JI76" s="31">
        <v>21.8</v>
      </c>
      <c r="JJ76" s="31">
        <v>22.2</v>
      </c>
      <c r="JK76" s="31">
        <v>22.1</v>
      </c>
      <c r="JL76" s="31">
        <v>21.5</v>
      </c>
      <c r="JM76" s="31">
        <v>20.6</v>
      </c>
      <c r="JN76" s="31">
        <v>17.399999999999999</v>
      </c>
      <c r="JO76" s="31">
        <v>17.2</v>
      </c>
      <c r="JP76" s="31">
        <v>16.7</v>
      </c>
      <c r="JQ76" s="31">
        <v>17.2</v>
      </c>
      <c r="JR76" s="31">
        <v>17.8</v>
      </c>
      <c r="JS76" s="31">
        <v>18.2</v>
      </c>
      <c r="JT76" s="31">
        <v>18.7</v>
      </c>
      <c r="JU76" s="31">
        <v>19.399999999999999</v>
      </c>
      <c r="JV76" s="31">
        <v>20.3</v>
      </c>
      <c r="JW76" s="31">
        <v>21</v>
      </c>
      <c r="JX76" s="31">
        <v>21.4</v>
      </c>
      <c r="JY76" s="31">
        <v>21.7</v>
      </c>
      <c r="JZ76" s="31">
        <v>22</v>
      </c>
      <c r="KA76" s="31">
        <v>22.1</v>
      </c>
      <c r="KB76" s="31">
        <v>21.6</v>
      </c>
      <c r="KC76" s="31">
        <v>20.9</v>
      </c>
      <c r="KD76" s="31">
        <v>19.899999999999999</v>
      </c>
    </row>
    <row r="77" spans="5:290" x14ac:dyDescent="0.3">
      <c r="E77" s="32">
        <v>43553</v>
      </c>
      <c r="F77" s="31">
        <v>3.9</v>
      </c>
      <c r="G77" s="31">
        <v>4.4000000000000004</v>
      </c>
      <c r="H77" s="31">
        <v>4.3</v>
      </c>
      <c r="I77" s="31">
        <v>4.3</v>
      </c>
      <c r="J77" s="31">
        <v>5.3</v>
      </c>
      <c r="K77" s="31">
        <v>6.3</v>
      </c>
      <c r="L77" s="31">
        <v>8</v>
      </c>
      <c r="M77" s="31">
        <v>9.5</v>
      </c>
      <c r="N77" s="31">
        <v>11.6</v>
      </c>
      <c r="O77" s="31">
        <v>12.7</v>
      </c>
      <c r="P77" s="31">
        <v>13.5</v>
      </c>
      <c r="Q77" s="31">
        <v>13.2</v>
      </c>
      <c r="R77" s="31">
        <v>12.5</v>
      </c>
      <c r="S77" s="31">
        <v>11.9</v>
      </c>
      <c r="T77" s="31">
        <v>11.9</v>
      </c>
      <c r="U77" s="31">
        <v>11.9</v>
      </c>
      <c r="V77" s="31">
        <v>11.7</v>
      </c>
      <c r="X77" s="31">
        <v>3.9</v>
      </c>
      <c r="Y77" s="31">
        <v>4.4000000000000004</v>
      </c>
      <c r="Z77" s="31">
        <v>4.3</v>
      </c>
      <c r="AA77" s="31">
        <v>4.3</v>
      </c>
      <c r="AB77" s="31">
        <v>5.3</v>
      </c>
      <c r="AC77" s="31">
        <v>6.3</v>
      </c>
      <c r="AD77" s="31">
        <v>8</v>
      </c>
      <c r="AE77" s="31">
        <v>9.5</v>
      </c>
      <c r="AF77" s="31">
        <v>11.6</v>
      </c>
      <c r="AG77" s="31">
        <v>12.7</v>
      </c>
      <c r="AH77" s="31">
        <v>13.5</v>
      </c>
      <c r="AI77" s="31">
        <v>13.2</v>
      </c>
      <c r="AJ77" s="31">
        <v>12.5</v>
      </c>
      <c r="AK77" s="31">
        <v>11.9</v>
      </c>
      <c r="AL77" s="31">
        <v>11.9</v>
      </c>
      <c r="AM77" s="31">
        <v>11.9</v>
      </c>
      <c r="AN77" s="31">
        <v>11.7</v>
      </c>
      <c r="AP77" s="31">
        <v>3.9</v>
      </c>
      <c r="AQ77" s="31">
        <v>4.4000000000000004</v>
      </c>
      <c r="AR77" s="31">
        <v>4.3</v>
      </c>
      <c r="AS77" s="31">
        <v>4.3</v>
      </c>
      <c r="AT77" s="31">
        <v>5.3</v>
      </c>
      <c r="AU77" s="31">
        <v>6.3</v>
      </c>
      <c r="AV77" s="31">
        <v>8</v>
      </c>
      <c r="AW77" s="31">
        <v>9.5</v>
      </c>
      <c r="AX77" s="31">
        <v>11.6</v>
      </c>
      <c r="AY77" s="31">
        <v>12.7</v>
      </c>
      <c r="AZ77" s="31">
        <v>13.5</v>
      </c>
      <c r="BA77" s="31">
        <v>13.2</v>
      </c>
      <c r="BB77" s="31">
        <v>12.5</v>
      </c>
      <c r="BC77" s="31">
        <v>11.9</v>
      </c>
      <c r="BD77" s="31">
        <v>11.9</v>
      </c>
      <c r="BE77" s="31">
        <v>11.9</v>
      </c>
      <c r="BF77" s="31">
        <v>11.7</v>
      </c>
      <c r="BH77" s="31">
        <v>8.6</v>
      </c>
      <c r="BI77" s="31">
        <v>8.4</v>
      </c>
      <c r="BJ77" s="31">
        <v>8</v>
      </c>
      <c r="BK77" s="31">
        <v>8.3000000000000007</v>
      </c>
      <c r="BL77" s="31">
        <v>9.9</v>
      </c>
      <c r="BM77" s="31">
        <v>11.3</v>
      </c>
      <c r="BN77" s="31">
        <v>13.4</v>
      </c>
      <c r="BO77" s="31">
        <v>15.1</v>
      </c>
      <c r="BP77" s="31">
        <v>17</v>
      </c>
      <c r="BQ77" s="31">
        <v>17.5</v>
      </c>
      <c r="BR77" s="31">
        <v>17.5</v>
      </c>
      <c r="BS77" s="31">
        <v>16.8</v>
      </c>
      <c r="BT77" s="31">
        <v>15.7</v>
      </c>
      <c r="BU77" s="31">
        <v>15.1</v>
      </c>
      <c r="BV77" s="31">
        <v>15.4</v>
      </c>
      <c r="BW77" s="31">
        <v>15.7</v>
      </c>
      <c r="BX77" s="31">
        <v>15.7</v>
      </c>
      <c r="BZ77" s="31">
        <v>13.6</v>
      </c>
      <c r="CA77" s="31">
        <v>12.9</v>
      </c>
      <c r="CB77" s="31">
        <v>12.8</v>
      </c>
      <c r="CC77" s="31">
        <v>12.9</v>
      </c>
      <c r="CD77" s="31">
        <v>14</v>
      </c>
      <c r="CE77" s="31">
        <v>14.9</v>
      </c>
      <c r="CF77" s="31">
        <v>16.8</v>
      </c>
      <c r="CG77" s="31">
        <v>18</v>
      </c>
      <c r="CH77" s="31">
        <v>19.100000000000001</v>
      </c>
      <c r="CI77" s="31">
        <v>19.2</v>
      </c>
      <c r="CJ77" s="31">
        <v>18.899999999999999</v>
      </c>
      <c r="CK77" s="31">
        <v>18</v>
      </c>
      <c r="CL77" s="31">
        <v>16.7</v>
      </c>
      <c r="CM77" s="31">
        <v>16.3</v>
      </c>
      <c r="CN77" s="31">
        <v>16.8</v>
      </c>
      <c r="CO77" s="31">
        <v>17.100000000000001</v>
      </c>
      <c r="CP77" s="31">
        <v>17.100000000000001</v>
      </c>
      <c r="CQ77" s="31">
        <v>17.100000000000001</v>
      </c>
      <c r="CR77" s="31">
        <v>17.100000000000001</v>
      </c>
      <c r="CT77" s="31">
        <v>18</v>
      </c>
      <c r="CU77" s="31">
        <v>17.399999999999999</v>
      </c>
      <c r="CV77" s="31">
        <v>17.600000000000001</v>
      </c>
      <c r="CW77" s="31">
        <v>17.399999999999999</v>
      </c>
      <c r="CX77" s="31">
        <v>18.399999999999999</v>
      </c>
      <c r="CY77" s="31">
        <v>18.8</v>
      </c>
      <c r="CZ77" s="31">
        <v>20.2</v>
      </c>
      <c r="DA77" s="31">
        <v>20.8</v>
      </c>
      <c r="DB77" s="31">
        <v>21.3</v>
      </c>
      <c r="DC77" s="31">
        <v>20.8</v>
      </c>
      <c r="DD77" s="31">
        <v>20.2</v>
      </c>
      <c r="DE77" s="31">
        <v>19.2</v>
      </c>
      <c r="DF77" s="31">
        <v>18</v>
      </c>
      <c r="DG77" s="31">
        <v>17.7</v>
      </c>
      <c r="DH77" s="31">
        <v>18.3</v>
      </c>
      <c r="DI77" s="31">
        <v>18.7</v>
      </c>
      <c r="DJ77" s="31">
        <v>18.8</v>
      </c>
      <c r="DK77" s="31">
        <v>18.7</v>
      </c>
      <c r="DL77" s="31">
        <v>18.8</v>
      </c>
      <c r="DN77" s="31">
        <v>23.1</v>
      </c>
      <c r="DO77" s="31">
        <v>22.5</v>
      </c>
      <c r="DP77" s="31">
        <v>22.4</v>
      </c>
      <c r="DQ77" s="31">
        <v>22.6</v>
      </c>
      <c r="DR77" s="31">
        <v>23</v>
      </c>
      <c r="DS77" s="31">
        <v>23</v>
      </c>
      <c r="DT77" s="31">
        <v>23.6</v>
      </c>
      <c r="DU77" s="31">
        <v>23.5</v>
      </c>
      <c r="DV77" s="31">
        <v>23.5</v>
      </c>
      <c r="DW77" s="31">
        <v>22.8</v>
      </c>
      <c r="DX77" s="31">
        <v>22</v>
      </c>
      <c r="DY77" s="31">
        <v>20.7</v>
      </c>
      <c r="DZ77" s="31">
        <v>19.5</v>
      </c>
      <c r="EA77" s="31">
        <v>19.2</v>
      </c>
      <c r="EB77" s="31">
        <v>20.2</v>
      </c>
      <c r="EC77" s="31">
        <v>20.7</v>
      </c>
      <c r="ED77" s="31">
        <v>21</v>
      </c>
      <c r="EE77" s="31">
        <v>20.7</v>
      </c>
      <c r="EF77" s="31">
        <v>21</v>
      </c>
      <c r="EH77" s="31">
        <v>24</v>
      </c>
      <c r="EI77" s="31">
        <v>23.7</v>
      </c>
      <c r="EJ77" s="31">
        <v>23.6</v>
      </c>
      <c r="EK77" s="31">
        <v>23.6</v>
      </c>
      <c r="EL77" s="31">
        <v>23.4</v>
      </c>
      <c r="EM77" s="31">
        <v>23.3</v>
      </c>
      <c r="EN77" s="31">
        <v>23.9</v>
      </c>
      <c r="EO77" s="31">
        <v>23.7</v>
      </c>
      <c r="EP77" s="31">
        <v>23.3</v>
      </c>
      <c r="EQ77" s="31">
        <v>22.5</v>
      </c>
      <c r="ER77" s="31">
        <v>21.8</v>
      </c>
      <c r="ES77" s="31">
        <v>20.6</v>
      </c>
      <c r="ET77" s="31">
        <v>19.7</v>
      </c>
      <c r="EU77" s="31">
        <v>19.7</v>
      </c>
      <c r="EV77" s="31">
        <v>20.8</v>
      </c>
      <c r="EW77" s="31">
        <v>21.2</v>
      </c>
      <c r="EX77" s="31">
        <v>21.3</v>
      </c>
      <c r="EY77" s="31">
        <v>24.6</v>
      </c>
      <c r="EZ77" s="31">
        <v>24.1</v>
      </c>
      <c r="FA77" s="31">
        <v>24.1</v>
      </c>
      <c r="FB77" s="31">
        <v>23.9</v>
      </c>
      <c r="FC77" s="31">
        <v>23.7</v>
      </c>
      <c r="FD77" s="31">
        <v>23.6</v>
      </c>
      <c r="FE77" s="31">
        <v>23.9</v>
      </c>
      <c r="FF77" s="31">
        <v>23.4</v>
      </c>
      <c r="FG77" s="31">
        <v>23</v>
      </c>
      <c r="FH77" s="31">
        <v>22.2</v>
      </c>
      <c r="FI77" s="31">
        <v>21.7</v>
      </c>
      <c r="FJ77" s="31">
        <v>20.6</v>
      </c>
      <c r="FK77" s="31">
        <v>20</v>
      </c>
      <c r="FL77" s="31">
        <v>20.100000000000001</v>
      </c>
      <c r="FM77" s="31">
        <v>21.3</v>
      </c>
      <c r="FN77" s="31">
        <v>21.7</v>
      </c>
      <c r="FO77" s="31">
        <v>21.6</v>
      </c>
      <c r="FP77" s="31">
        <v>25.1</v>
      </c>
      <c r="FQ77" s="31">
        <v>24.4</v>
      </c>
      <c r="FR77" s="31">
        <v>24.4</v>
      </c>
      <c r="FS77" s="31">
        <v>24</v>
      </c>
      <c r="FT77" s="31">
        <v>23.7</v>
      </c>
      <c r="FU77" s="31">
        <v>23.5</v>
      </c>
      <c r="FV77" s="31">
        <v>23.6</v>
      </c>
      <c r="FW77" s="31">
        <v>23.3</v>
      </c>
      <c r="FX77" s="31">
        <v>22.7</v>
      </c>
      <c r="FY77" s="31">
        <v>22.2</v>
      </c>
      <c r="FZ77" s="31">
        <v>21.7</v>
      </c>
      <c r="GA77" s="31">
        <v>20.7</v>
      </c>
      <c r="GB77" s="31">
        <v>20.2</v>
      </c>
      <c r="GC77" s="31">
        <v>20.5</v>
      </c>
      <c r="GD77" s="31">
        <v>21.8</v>
      </c>
      <c r="GE77" s="31">
        <v>22.1</v>
      </c>
      <c r="GF77" s="31">
        <v>21.8</v>
      </c>
      <c r="GG77" s="31">
        <v>25.4</v>
      </c>
      <c r="GH77" s="31">
        <v>24.7</v>
      </c>
      <c r="GI77" s="31">
        <v>24.5</v>
      </c>
      <c r="GJ77" s="31">
        <v>24.2</v>
      </c>
      <c r="GK77" s="31">
        <v>23.7</v>
      </c>
      <c r="GL77" s="31">
        <v>23.4</v>
      </c>
      <c r="GM77" s="31">
        <v>23.4</v>
      </c>
      <c r="GN77" s="31">
        <v>23.1</v>
      </c>
      <c r="GO77" s="31">
        <v>22.5</v>
      </c>
      <c r="GP77" s="31">
        <v>22.2</v>
      </c>
      <c r="GQ77" s="31">
        <v>21.7</v>
      </c>
      <c r="GR77" s="31">
        <v>20.9</v>
      </c>
      <c r="GS77" s="31">
        <v>20.6</v>
      </c>
      <c r="GT77" s="31">
        <v>21.1</v>
      </c>
      <c r="GU77" s="31">
        <v>22.4</v>
      </c>
      <c r="GV77" s="31">
        <v>22.7</v>
      </c>
      <c r="GW77" s="31">
        <v>22.2</v>
      </c>
      <c r="GX77" s="31">
        <v>25.6</v>
      </c>
      <c r="GY77" s="31">
        <v>24.6</v>
      </c>
      <c r="GZ77" s="31">
        <v>25</v>
      </c>
      <c r="HA77" s="31">
        <v>24.3</v>
      </c>
      <c r="HB77" s="31">
        <v>24</v>
      </c>
      <c r="HC77" s="31">
        <v>23.7</v>
      </c>
      <c r="HD77" s="31">
        <v>23.5</v>
      </c>
      <c r="HE77" s="31">
        <v>22.9</v>
      </c>
      <c r="HF77" s="31">
        <v>22.5</v>
      </c>
      <c r="HG77" s="31">
        <v>22.2</v>
      </c>
      <c r="HH77" s="31">
        <v>21.8</v>
      </c>
      <c r="HI77" s="31">
        <v>21.2</v>
      </c>
      <c r="HJ77" s="31">
        <v>21.1</v>
      </c>
      <c r="HK77" s="31">
        <v>21.7</v>
      </c>
      <c r="HL77" s="31">
        <v>22.9</v>
      </c>
      <c r="HM77" s="31">
        <v>23.3</v>
      </c>
      <c r="HN77" s="31">
        <v>22.7</v>
      </c>
      <c r="HO77" s="31">
        <v>24.1</v>
      </c>
      <c r="HP77" s="31">
        <v>23.5</v>
      </c>
      <c r="HQ77" s="31">
        <v>23.2</v>
      </c>
      <c r="HR77" s="31">
        <v>22.8</v>
      </c>
      <c r="HS77" s="31">
        <v>22.2</v>
      </c>
      <c r="HT77" s="31">
        <v>21.9</v>
      </c>
      <c r="HU77" s="31">
        <v>21.9</v>
      </c>
      <c r="HV77" s="31">
        <v>21.7</v>
      </c>
      <c r="HW77" s="31">
        <v>21.5</v>
      </c>
      <c r="HX77" s="31">
        <v>21.4</v>
      </c>
      <c r="HY77" s="31">
        <v>21.2</v>
      </c>
      <c r="HZ77" s="31">
        <v>21.1</v>
      </c>
      <c r="IA77" s="31">
        <v>21.6</v>
      </c>
      <c r="IB77" s="31">
        <v>22.6</v>
      </c>
      <c r="IC77" s="31">
        <v>23.9</v>
      </c>
      <c r="ID77" s="31">
        <v>24.1</v>
      </c>
      <c r="IE77" s="31">
        <v>23.7</v>
      </c>
      <c r="IF77" s="31">
        <v>25.4</v>
      </c>
      <c r="IG77" s="31">
        <v>24.9</v>
      </c>
      <c r="IH77" s="31">
        <v>23.9</v>
      </c>
      <c r="II77" s="31">
        <v>23.5</v>
      </c>
      <c r="IJ77" s="31">
        <v>22.8</v>
      </c>
      <c r="IK77" s="31">
        <v>22.7</v>
      </c>
      <c r="IL77" s="31">
        <v>22.6</v>
      </c>
      <c r="IM77" s="31">
        <v>22.5</v>
      </c>
      <c r="IN77" s="31">
        <v>22.5</v>
      </c>
      <c r="IO77" s="31">
        <v>22.5</v>
      </c>
      <c r="IP77" s="31">
        <v>22.4</v>
      </c>
      <c r="IQ77" s="31">
        <v>22.6</v>
      </c>
      <c r="IR77" s="31">
        <v>23.4</v>
      </c>
      <c r="IS77" s="31">
        <v>24.4</v>
      </c>
      <c r="IT77" s="31">
        <v>25.2</v>
      </c>
      <c r="IU77" s="31">
        <v>25.2</v>
      </c>
      <c r="IV77" s="31">
        <v>24.6</v>
      </c>
      <c r="IW77" s="31">
        <v>24.9</v>
      </c>
      <c r="IX77" s="31">
        <v>24.4</v>
      </c>
      <c r="IY77" s="31">
        <v>23.5</v>
      </c>
      <c r="IZ77" s="31">
        <v>23</v>
      </c>
      <c r="JA77" s="31">
        <v>22.5</v>
      </c>
      <c r="JB77" s="31">
        <v>22.4</v>
      </c>
      <c r="JC77" s="31">
        <v>22.3</v>
      </c>
      <c r="JD77" s="31">
        <v>22.3</v>
      </c>
      <c r="JE77" s="31">
        <v>22.3</v>
      </c>
      <c r="JF77" s="31">
        <v>22.4</v>
      </c>
      <c r="JG77" s="31">
        <v>22.5</v>
      </c>
      <c r="JH77" s="31">
        <v>22.8</v>
      </c>
      <c r="JI77" s="31">
        <v>23.5</v>
      </c>
      <c r="JJ77" s="31">
        <v>24.4</v>
      </c>
      <c r="JK77" s="31">
        <v>24.9</v>
      </c>
      <c r="JL77" s="31">
        <v>24.6</v>
      </c>
      <c r="JM77" s="31">
        <v>23.8</v>
      </c>
      <c r="JN77" s="31">
        <v>24.9</v>
      </c>
      <c r="JO77" s="31">
        <v>24</v>
      </c>
      <c r="JP77" s="31">
        <v>23.5</v>
      </c>
      <c r="JQ77" s="31">
        <v>22.9</v>
      </c>
      <c r="JR77" s="31">
        <v>22.7</v>
      </c>
      <c r="JS77" s="31">
        <v>22.4</v>
      </c>
      <c r="JT77" s="31">
        <v>22.5</v>
      </c>
      <c r="JU77" s="31">
        <v>22.4</v>
      </c>
      <c r="JV77" s="31">
        <v>22.6</v>
      </c>
      <c r="JW77" s="31">
        <v>22.7</v>
      </c>
      <c r="JX77" s="31">
        <v>22.9</v>
      </c>
      <c r="JY77" s="31">
        <v>23.2</v>
      </c>
      <c r="JZ77" s="31">
        <v>24</v>
      </c>
      <c r="KA77" s="31">
        <v>24.5</v>
      </c>
      <c r="KB77" s="31">
        <v>24.6</v>
      </c>
      <c r="KC77" s="31">
        <v>24.1</v>
      </c>
      <c r="KD77" s="31">
        <v>23.3</v>
      </c>
    </row>
    <row r="78" spans="5:290" x14ac:dyDescent="0.3">
      <c r="E78" s="32">
        <v>43585</v>
      </c>
      <c r="F78" s="31">
        <v>2.7</v>
      </c>
      <c r="G78" s="31">
        <v>3.3</v>
      </c>
      <c r="H78" s="31">
        <v>3.8</v>
      </c>
      <c r="I78" s="31">
        <v>4.5999999999999996</v>
      </c>
      <c r="J78" s="31">
        <v>5.7</v>
      </c>
      <c r="K78" s="31">
        <v>6.5</v>
      </c>
      <c r="L78" s="31">
        <v>8.4</v>
      </c>
      <c r="M78" s="31">
        <v>10.1</v>
      </c>
      <c r="N78" s="31">
        <v>12</v>
      </c>
      <c r="O78" s="31">
        <v>13.1</v>
      </c>
      <c r="P78" s="31">
        <v>13.6</v>
      </c>
      <c r="Q78" s="31">
        <v>13.4</v>
      </c>
      <c r="R78" s="31">
        <v>12.8</v>
      </c>
      <c r="S78" s="31">
        <v>12</v>
      </c>
      <c r="T78" s="31">
        <v>12</v>
      </c>
      <c r="U78" s="31">
        <v>12.4</v>
      </c>
      <c r="V78" s="31">
        <v>12.3</v>
      </c>
      <c r="X78" s="31">
        <v>2.7</v>
      </c>
      <c r="Y78" s="31">
        <v>3.3</v>
      </c>
      <c r="Z78" s="31">
        <v>3.8</v>
      </c>
      <c r="AA78" s="31">
        <v>4.5999999999999996</v>
      </c>
      <c r="AB78" s="31">
        <v>5.7</v>
      </c>
      <c r="AC78" s="31">
        <v>6.5</v>
      </c>
      <c r="AD78" s="31">
        <v>8.4</v>
      </c>
      <c r="AE78" s="31">
        <v>10.1</v>
      </c>
      <c r="AF78" s="31">
        <v>12</v>
      </c>
      <c r="AG78" s="31">
        <v>13.1</v>
      </c>
      <c r="AH78" s="31">
        <v>13.6</v>
      </c>
      <c r="AI78" s="31">
        <v>13.4</v>
      </c>
      <c r="AJ78" s="31">
        <v>12.8</v>
      </c>
      <c r="AK78" s="31">
        <v>12</v>
      </c>
      <c r="AL78" s="31">
        <v>12</v>
      </c>
      <c r="AM78" s="31">
        <v>12.4</v>
      </c>
      <c r="AN78" s="31">
        <v>12.3</v>
      </c>
      <c r="AP78" s="31">
        <v>2.7</v>
      </c>
      <c r="AQ78" s="31">
        <v>3.3</v>
      </c>
      <c r="AR78" s="31">
        <v>3.8</v>
      </c>
      <c r="AS78" s="31">
        <v>4.5999999999999996</v>
      </c>
      <c r="AT78" s="31">
        <v>5.7</v>
      </c>
      <c r="AU78" s="31">
        <v>6.5</v>
      </c>
      <c r="AV78" s="31">
        <v>8.4</v>
      </c>
      <c r="AW78" s="31">
        <v>10.1</v>
      </c>
      <c r="AX78" s="31">
        <v>12</v>
      </c>
      <c r="AY78" s="31">
        <v>13.1</v>
      </c>
      <c r="AZ78" s="31">
        <v>13.6</v>
      </c>
      <c r="BA78" s="31">
        <v>13.4</v>
      </c>
      <c r="BB78" s="31">
        <v>12.8</v>
      </c>
      <c r="BC78" s="31">
        <v>12</v>
      </c>
      <c r="BD78" s="31">
        <v>12</v>
      </c>
      <c r="BE78" s="31">
        <v>12.4</v>
      </c>
      <c r="BF78" s="31">
        <v>12.3</v>
      </c>
      <c r="BH78" s="31">
        <v>7</v>
      </c>
      <c r="BI78" s="31">
        <v>7.5</v>
      </c>
      <c r="BJ78" s="31">
        <v>7.8</v>
      </c>
      <c r="BK78" s="31">
        <v>9.1999999999999993</v>
      </c>
      <c r="BL78" s="31">
        <v>10.4</v>
      </c>
      <c r="BM78" s="31">
        <v>11.7</v>
      </c>
      <c r="BN78" s="31">
        <v>13.8</v>
      </c>
      <c r="BO78" s="31">
        <v>15.4</v>
      </c>
      <c r="BP78" s="31">
        <v>17.3</v>
      </c>
      <c r="BQ78" s="31">
        <v>17.7</v>
      </c>
      <c r="BR78" s="31">
        <v>17.600000000000001</v>
      </c>
      <c r="BS78" s="31">
        <v>17</v>
      </c>
      <c r="BT78" s="31">
        <v>15.9</v>
      </c>
      <c r="BU78" s="31">
        <v>15.2</v>
      </c>
      <c r="BV78" s="31">
        <v>15.4</v>
      </c>
      <c r="BW78" s="31">
        <v>16.2</v>
      </c>
      <c r="BX78" s="31">
        <v>16.399999999999999</v>
      </c>
      <c r="BZ78" s="31">
        <v>11.7</v>
      </c>
      <c r="CA78" s="31">
        <v>12.2</v>
      </c>
      <c r="CB78" s="31">
        <v>12.5</v>
      </c>
      <c r="CC78" s="31">
        <v>13.3</v>
      </c>
      <c r="CD78" s="31">
        <v>14.1</v>
      </c>
      <c r="CE78" s="31">
        <v>15.2</v>
      </c>
      <c r="CF78" s="31">
        <v>17</v>
      </c>
      <c r="CG78" s="31">
        <v>18.399999999999999</v>
      </c>
      <c r="CH78" s="31">
        <v>19.100000000000001</v>
      </c>
      <c r="CI78" s="31">
        <v>19.3</v>
      </c>
      <c r="CJ78" s="31">
        <v>18.8</v>
      </c>
      <c r="CK78" s="31">
        <v>18</v>
      </c>
      <c r="CL78" s="31">
        <v>16.8</v>
      </c>
      <c r="CM78" s="31">
        <v>16.3</v>
      </c>
      <c r="CN78" s="31">
        <v>16.899999999999999</v>
      </c>
      <c r="CO78" s="31">
        <v>17.7</v>
      </c>
      <c r="CP78" s="31">
        <v>17.899999999999999</v>
      </c>
      <c r="CQ78" s="31">
        <v>17.7</v>
      </c>
      <c r="CR78" s="31">
        <v>17.899999999999999</v>
      </c>
      <c r="CT78" s="31">
        <v>16.3</v>
      </c>
      <c r="CU78" s="31">
        <v>17</v>
      </c>
      <c r="CV78" s="31">
        <v>16.899999999999999</v>
      </c>
      <c r="CW78" s="31">
        <v>17.2</v>
      </c>
      <c r="CX78" s="31">
        <v>17.7</v>
      </c>
      <c r="CY78" s="31">
        <v>18.5</v>
      </c>
      <c r="CZ78" s="31">
        <v>19.899999999999999</v>
      </c>
      <c r="DA78" s="31">
        <v>20.7</v>
      </c>
      <c r="DB78" s="31">
        <v>21</v>
      </c>
      <c r="DC78" s="31">
        <v>20.8</v>
      </c>
      <c r="DD78" s="31">
        <v>20.100000000000001</v>
      </c>
      <c r="DE78" s="31">
        <v>19.100000000000001</v>
      </c>
      <c r="DF78" s="31">
        <v>18</v>
      </c>
      <c r="DG78" s="31">
        <v>17.600000000000001</v>
      </c>
      <c r="DH78" s="31">
        <v>18.399999999999999</v>
      </c>
      <c r="DI78" s="31">
        <v>19.3</v>
      </c>
      <c r="DJ78" s="31">
        <v>19.7</v>
      </c>
      <c r="DK78" s="31">
        <v>19.3</v>
      </c>
      <c r="DL78" s="31">
        <v>19.7</v>
      </c>
      <c r="DN78" s="31">
        <v>22</v>
      </c>
      <c r="DO78" s="31">
        <v>22.1</v>
      </c>
      <c r="DP78" s="31">
        <v>21.5</v>
      </c>
      <c r="DQ78" s="31">
        <v>21.7</v>
      </c>
      <c r="DR78" s="31">
        <v>21.7</v>
      </c>
      <c r="DS78" s="31">
        <v>22.2</v>
      </c>
      <c r="DT78" s="31">
        <v>23</v>
      </c>
      <c r="DU78" s="31">
        <v>23.2</v>
      </c>
      <c r="DV78" s="31">
        <v>23.2</v>
      </c>
      <c r="DW78" s="31">
        <v>22.5</v>
      </c>
      <c r="DX78" s="31">
        <v>21.9</v>
      </c>
      <c r="DY78" s="31">
        <v>20.5</v>
      </c>
      <c r="DZ78" s="31">
        <v>19.399999999999999</v>
      </c>
      <c r="EA78" s="31">
        <v>19.100000000000001</v>
      </c>
      <c r="EB78" s="31">
        <v>20.3</v>
      </c>
      <c r="EC78" s="31">
        <v>21.5</v>
      </c>
      <c r="ED78" s="31">
        <v>22</v>
      </c>
      <c r="EE78" s="31">
        <v>21.5</v>
      </c>
      <c r="EF78" s="31">
        <v>22</v>
      </c>
      <c r="EH78" s="31">
        <v>22.6</v>
      </c>
      <c r="EI78" s="31">
        <v>23.3</v>
      </c>
      <c r="EJ78" s="31">
        <v>22.7</v>
      </c>
      <c r="EK78" s="31">
        <v>22.7</v>
      </c>
      <c r="EL78" s="31">
        <v>22.2</v>
      </c>
      <c r="EM78" s="31">
        <v>22.5</v>
      </c>
      <c r="EN78" s="31">
        <v>22.9</v>
      </c>
      <c r="EO78" s="31">
        <v>23.1</v>
      </c>
      <c r="EP78" s="31">
        <v>22.8</v>
      </c>
      <c r="EQ78" s="31">
        <v>22.1</v>
      </c>
      <c r="ER78" s="31">
        <v>21.6</v>
      </c>
      <c r="ES78" s="31">
        <v>20.399999999999999</v>
      </c>
      <c r="ET78" s="31">
        <v>19.5</v>
      </c>
      <c r="EU78" s="31">
        <v>19.399999999999999</v>
      </c>
      <c r="EV78" s="31">
        <v>20.9</v>
      </c>
      <c r="EW78" s="31">
        <v>21.9</v>
      </c>
      <c r="EX78" s="31">
        <v>22.3</v>
      </c>
      <c r="EY78" s="31">
        <v>23.1</v>
      </c>
      <c r="EZ78" s="31">
        <v>23.7</v>
      </c>
      <c r="FA78" s="31">
        <v>23.2</v>
      </c>
      <c r="FB78" s="31">
        <v>23</v>
      </c>
      <c r="FC78" s="31">
        <v>22.5</v>
      </c>
      <c r="FD78" s="31">
        <v>22.9</v>
      </c>
      <c r="FE78" s="31">
        <v>22.9</v>
      </c>
      <c r="FF78" s="31">
        <v>23.1</v>
      </c>
      <c r="FG78" s="31">
        <v>22.4</v>
      </c>
      <c r="FH78" s="31">
        <v>21.8</v>
      </c>
      <c r="FI78" s="31">
        <v>21.4</v>
      </c>
      <c r="FJ78" s="31">
        <v>20.3</v>
      </c>
      <c r="FK78" s="31">
        <v>19.7</v>
      </c>
      <c r="FL78" s="31">
        <v>19.8</v>
      </c>
      <c r="FM78" s="31">
        <v>21.2</v>
      </c>
      <c r="FN78" s="31">
        <v>22.2</v>
      </c>
      <c r="FO78" s="31">
        <v>22.6</v>
      </c>
      <c r="FP78" s="31">
        <v>23.5</v>
      </c>
      <c r="FQ78" s="31">
        <v>24.1</v>
      </c>
      <c r="FR78" s="31">
        <v>23.5</v>
      </c>
      <c r="FS78" s="31">
        <v>23.2</v>
      </c>
      <c r="FT78" s="31">
        <v>22.6</v>
      </c>
      <c r="FU78" s="31">
        <v>22.6</v>
      </c>
      <c r="FV78" s="31">
        <v>22.6</v>
      </c>
      <c r="FW78" s="31">
        <v>22.8</v>
      </c>
      <c r="FX78" s="31">
        <v>22.1</v>
      </c>
      <c r="FY78" s="31">
        <v>21.7</v>
      </c>
      <c r="FZ78" s="31">
        <v>21.3</v>
      </c>
      <c r="GA78" s="31">
        <v>20.399999999999999</v>
      </c>
      <c r="GB78" s="31">
        <v>19.899999999999999</v>
      </c>
      <c r="GC78" s="31">
        <v>20.2</v>
      </c>
      <c r="GD78" s="31">
        <v>21.7</v>
      </c>
      <c r="GE78" s="31">
        <v>22.7</v>
      </c>
      <c r="GF78" s="31">
        <v>22.8</v>
      </c>
      <c r="GG78" s="31">
        <v>23.8</v>
      </c>
      <c r="GH78" s="31">
        <v>24.3</v>
      </c>
      <c r="GI78" s="31">
        <v>23.5</v>
      </c>
      <c r="GJ78" s="31">
        <v>23.4</v>
      </c>
      <c r="GK78" s="31">
        <v>22.6</v>
      </c>
      <c r="GL78" s="31">
        <v>22.6</v>
      </c>
      <c r="GM78" s="31">
        <v>22.4</v>
      </c>
      <c r="GN78" s="31">
        <v>22.5</v>
      </c>
      <c r="GO78" s="31">
        <v>21.9</v>
      </c>
      <c r="GP78" s="31">
        <v>21.6</v>
      </c>
      <c r="GQ78" s="31">
        <v>21.3</v>
      </c>
      <c r="GR78" s="31">
        <v>20.6</v>
      </c>
      <c r="GS78" s="31">
        <v>20.100000000000001</v>
      </c>
      <c r="GT78" s="31">
        <v>20.8</v>
      </c>
      <c r="GU78" s="31">
        <v>22.3</v>
      </c>
      <c r="GV78" s="31">
        <v>23.2</v>
      </c>
      <c r="GW78" s="31">
        <v>23.1</v>
      </c>
      <c r="GX78" s="31">
        <v>23.8</v>
      </c>
      <c r="GY78" s="31">
        <v>24.3</v>
      </c>
      <c r="GZ78" s="31">
        <v>23.9</v>
      </c>
      <c r="HA78" s="31">
        <v>23.6</v>
      </c>
      <c r="HB78" s="31">
        <v>23</v>
      </c>
      <c r="HC78" s="31">
        <v>22.8</v>
      </c>
      <c r="HD78" s="31">
        <v>22.5</v>
      </c>
      <c r="HE78" s="31">
        <v>22.2</v>
      </c>
      <c r="HF78" s="31">
        <v>21.8</v>
      </c>
      <c r="HG78" s="31">
        <v>21.4</v>
      </c>
      <c r="HH78" s="31">
        <v>21.2</v>
      </c>
      <c r="HI78" s="31">
        <v>20.8</v>
      </c>
      <c r="HJ78" s="31">
        <v>20.5</v>
      </c>
      <c r="HK78" s="31">
        <v>21.2</v>
      </c>
      <c r="HL78" s="31">
        <v>22.7</v>
      </c>
      <c r="HM78" s="31">
        <v>23.6</v>
      </c>
      <c r="HN78" s="31">
        <v>23.6</v>
      </c>
      <c r="HO78" s="31">
        <v>22</v>
      </c>
      <c r="HP78" s="31">
        <v>22.4</v>
      </c>
      <c r="HQ78" s="31">
        <v>22</v>
      </c>
      <c r="HR78" s="31">
        <v>21.7</v>
      </c>
      <c r="HS78" s="31">
        <v>21.1</v>
      </c>
      <c r="HT78" s="31">
        <v>21.1</v>
      </c>
      <c r="HU78" s="31">
        <v>21.1</v>
      </c>
      <c r="HV78" s="31">
        <v>21</v>
      </c>
      <c r="HW78" s="31">
        <v>20.7</v>
      </c>
      <c r="HX78" s="31">
        <v>20.7</v>
      </c>
      <c r="HY78" s="31">
        <v>20.7</v>
      </c>
      <c r="HZ78" s="31">
        <v>20.7</v>
      </c>
      <c r="IA78" s="31">
        <v>21.1</v>
      </c>
      <c r="IB78" s="31">
        <v>22.2</v>
      </c>
      <c r="IC78" s="31">
        <v>23.8</v>
      </c>
      <c r="ID78" s="31">
        <v>24.6</v>
      </c>
      <c r="IE78" s="31">
        <v>24.7</v>
      </c>
      <c r="IF78" s="31">
        <v>22.5</v>
      </c>
      <c r="IG78" s="31">
        <v>22.9</v>
      </c>
      <c r="IH78" s="31">
        <v>22.2</v>
      </c>
      <c r="II78" s="31">
        <v>21.9</v>
      </c>
      <c r="IJ78" s="31">
        <v>21.5</v>
      </c>
      <c r="IK78" s="31">
        <v>21.7</v>
      </c>
      <c r="IL78" s="31">
        <v>21.6</v>
      </c>
      <c r="IM78" s="31">
        <v>21.6</v>
      </c>
      <c r="IN78" s="31">
        <v>21.6</v>
      </c>
      <c r="IO78" s="31">
        <v>21.7</v>
      </c>
      <c r="IP78" s="31">
        <v>21.9</v>
      </c>
      <c r="IQ78" s="31">
        <v>22.2</v>
      </c>
      <c r="IR78" s="31">
        <v>22.9</v>
      </c>
      <c r="IS78" s="31">
        <v>24.1</v>
      </c>
      <c r="IT78" s="31">
        <v>25.2</v>
      </c>
      <c r="IU78" s="31">
        <v>25.8</v>
      </c>
      <c r="IV78" s="31">
        <v>25.9</v>
      </c>
      <c r="IW78" s="31">
        <v>21.7</v>
      </c>
      <c r="IX78" s="31">
        <v>22.2</v>
      </c>
      <c r="IY78" s="31">
        <v>21.6</v>
      </c>
      <c r="IZ78" s="31">
        <v>21.3</v>
      </c>
      <c r="JA78" s="31">
        <v>21.1</v>
      </c>
      <c r="JB78" s="31">
        <v>21.3</v>
      </c>
      <c r="JC78" s="31">
        <v>21.3</v>
      </c>
      <c r="JD78" s="31">
        <v>21.4</v>
      </c>
      <c r="JE78" s="31">
        <v>21.4</v>
      </c>
      <c r="JF78" s="31">
        <v>21.5</v>
      </c>
      <c r="JG78" s="31">
        <v>21.8</v>
      </c>
      <c r="JH78" s="31">
        <v>22.3</v>
      </c>
      <c r="JI78" s="31">
        <v>23.1</v>
      </c>
      <c r="JJ78" s="31">
        <v>24.1</v>
      </c>
      <c r="JK78" s="31">
        <v>24.8</v>
      </c>
      <c r="JL78" s="31">
        <v>25.2</v>
      </c>
      <c r="JM78" s="31">
        <v>25</v>
      </c>
      <c r="JN78" s="31">
        <v>21.4</v>
      </c>
      <c r="JO78" s="31">
        <v>21.6</v>
      </c>
      <c r="JP78" s="31">
        <v>21.5</v>
      </c>
      <c r="JQ78" s="31">
        <v>21</v>
      </c>
      <c r="JR78" s="31">
        <v>21</v>
      </c>
      <c r="JS78" s="31">
        <v>21.2</v>
      </c>
      <c r="JT78" s="31">
        <v>21.4</v>
      </c>
      <c r="JU78" s="31">
        <v>21.4</v>
      </c>
      <c r="JV78" s="31">
        <v>21.5</v>
      </c>
      <c r="JW78" s="31">
        <v>21.7</v>
      </c>
      <c r="JX78" s="31">
        <v>22</v>
      </c>
      <c r="JY78" s="31">
        <v>22.6</v>
      </c>
      <c r="JZ78" s="31">
        <v>23.5</v>
      </c>
      <c r="KA78" s="31">
        <v>24.2</v>
      </c>
      <c r="KB78" s="31">
        <v>24.6</v>
      </c>
      <c r="KC78" s="31">
        <v>24.7</v>
      </c>
      <c r="KD78" s="31">
        <v>24.3</v>
      </c>
    </row>
    <row r="79" spans="5:290" x14ac:dyDescent="0.3">
      <c r="E79" s="32">
        <v>43616</v>
      </c>
      <c r="F79" s="31">
        <v>4.7</v>
      </c>
      <c r="G79" s="31">
        <v>4.9000000000000004</v>
      </c>
      <c r="H79" s="31">
        <v>5.2</v>
      </c>
      <c r="I79" s="31">
        <v>5.4</v>
      </c>
      <c r="J79" s="31">
        <v>6.1</v>
      </c>
      <c r="K79" s="31">
        <v>7.1</v>
      </c>
      <c r="L79" s="31">
        <v>8.9</v>
      </c>
      <c r="M79" s="31">
        <v>10.4</v>
      </c>
      <c r="N79" s="31">
        <v>12.6</v>
      </c>
      <c r="O79" s="31">
        <v>13.9</v>
      </c>
      <c r="P79" s="31">
        <v>14.4</v>
      </c>
      <c r="Q79" s="31">
        <v>14.3</v>
      </c>
      <c r="R79" s="31">
        <v>13.4</v>
      </c>
      <c r="S79" s="31">
        <v>12.5</v>
      </c>
      <c r="T79" s="31">
        <v>12.5</v>
      </c>
      <c r="U79" s="31">
        <v>12.9</v>
      </c>
      <c r="V79" s="31">
        <v>13</v>
      </c>
      <c r="X79" s="31">
        <v>4.7</v>
      </c>
      <c r="Y79" s="31">
        <v>4.9000000000000004</v>
      </c>
      <c r="Z79" s="31">
        <v>5.2</v>
      </c>
      <c r="AA79" s="31">
        <v>5.4</v>
      </c>
      <c r="AB79" s="31">
        <v>6.1</v>
      </c>
      <c r="AC79" s="31">
        <v>7.1</v>
      </c>
      <c r="AD79" s="31">
        <v>8.9</v>
      </c>
      <c r="AE79" s="31">
        <v>10.4</v>
      </c>
      <c r="AF79" s="31">
        <v>12.6</v>
      </c>
      <c r="AG79" s="31">
        <v>13.9</v>
      </c>
      <c r="AH79" s="31">
        <v>14.4</v>
      </c>
      <c r="AI79" s="31">
        <v>14.3</v>
      </c>
      <c r="AJ79" s="31">
        <v>13.4</v>
      </c>
      <c r="AK79" s="31">
        <v>12.5</v>
      </c>
      <c r="AL79" s="31">
        <v>12.5</v>
      </c>
      <c r="AM79" s="31">
        <v>12.9</v>
      </c>
      <c r="AN79" s="31">
        <v>13</v>
      </c>
      <c r="AP79" s="31">
        <v>4.7</v>
      </c>
      <c r="AQ79" s="31">
        <v>4.9000000000000004</v>
      </c>
      <c r="AR79" s="31">
        <v>5.2</v>
      </c>
      <c r="AS79" s="31">
        <v>5.4</v>
      </c>
      <c r="AT79" s="31">
        <v>6.1</v>
      </c>
      <c r="AU79" s="31">
        <v>7.1</v>
      </c>
      <c r="AV79" s="31">
        <v>8.9</v>
      </c>
      <c r="AW79" s="31">
        <v>10.4</v>
      </c>
      <c r="AX79" s="31">
        <v>12.6</v>
      </c>
      <c r="AY79" s="31">
        <v>13.9</v>
      </c>
      <c r="AZ79" s="31">
        <v>14.4</v>
      </c>
      <c r="BA79" s="31">
        <v>14.3</v>
      </c>
      <c r="BB79" s="31">
        <v>13.4</v>
      </c>
      <c r="BC79" s="31">
        <v>12.5</v>
      </c>
      <c r="BD79" s="31">
        <v>12.5</v>
      </c>
      <c r="BE79" s="31">
        <v>12.9</v>
      </c>
      <c r="BF79" s="31">
        <v>13</v>
      </c>
      <c r="BH79" s="31">
        <v>10.7</v>
      </c>
      <c r="BI79" s="31">
        <v>10.5</v>
      </c>
      <c r="BJ79" s="31">
        <v>10.5</v>
      </c>
      <c r="BK79" s="31">
        <v>10.9</v>
      </c>
      <c r="BL79" s="31">
        <v>11.5</v>
      </c>
      <c r="BM79" s="31">
        <v>13</v>
      </c>
      <c r="BN79" s="31">
        <v>14.8</v>
      </c>
      <c r="BO79" s="31">
        <v>16.399999999999999</v>
      </c>
      <c r="BP79" s="31">
        <v>18.399999999999999</v>
      </c>
      <c r="BQ79" s="31">
        <v>19.399999999999999</v>
      </c>
      <c r="BR79" s="31">
        <v>19.3</v>
      </c>
      <c r="BS79" s="31">
        <v>18.399999999999999</v>
      </c>
      <c r="BT79" s="31">
        <v>17</v>
      </c>
      <c r="BU79" s="31">
        <v>16</v>
      </c>
      <c r="BV79" s="31">
        <v>16.399999999999999</v>
      </c>
      <c r="BW79" s="31">
        <v>17.2</v>
      </c>
      <c r="BX79" s="31">
        <v>17.7</v>
      </c>
      <c r="BZ79" s="31">
        <v>15.4</v>
      </c>
      <c r="CA79" s="31">
        <v>15</v>
      </c>
      <c r="CB79" s="31">
        <v>15.1</v>
      </c>
      <c r="CC79" s="31">
        <v>15.1</v>
      </c>
      <c r="CD79" s="31">
        <v>15.4</v>
      </c>
      <c r="CE79" s="31">
        <v>16.600000000000001</v>
      </c>
      <c r="CF79" s="31">
        <v>18.399999999999999</v>
      </c>
      <c r="CG79" s="31">
        <v>19.8</v>
      </c>
      <c r="CH79" s="31">
        <v>21</v>
      </c>
      <c r="CI79" s="31">
        <v>21.2</v>
      </c>
      <c r="CJ79" s="31">
        <v>20.7</v>
      </c>
      <c r="CK79" s="31">
        <v>19.5</v>
      </c>
      <c r="CL79" s="31">
        <v>18.100000000000001</v>
      </c>
      <c r="CM79" s="31">
        <v>17.3</v>
      </c>
      <c r="CN79" s="31">
        <v>17.899999999999999</v>
      </c>
      <c r="CO79" s="31">
        <v>18.899999999999999</v>
      </c>
      <c r="CP79" s="31">
        <v>19.399999999999999</v>
      </c>
      <c r="CQ79" s="31">
        <v>18.899999999999999</v>
      </c>
      <c r="CR79" s="31">
        <v>19.399999999999999</v>
      </c>
      <c r="CT79" s="31">
        <v>20</v>
      </c>
      <c r="CU79" s="31">
        <v>19.399999999999999</v>
      </c>
      <c r="CV79" s="31">
        <v>19.399999999999999</v>
      </c>
      <c r="CW79" s="31">
        <v>19.100000000000001</v>
      </c>
      <c r="CX79" s="31">
        <v>19.5</v>
      </c>
      <c r="CY79" s="31">
        <v>20.6</v>
      </c>
      <c r="CZ79" s="31">
        <v>22</v>
      </c>
      <c r="DA79" s="31">
        <v>23.1</v>
      </c>
      <c r="DB79" s="31">
        <v>23.5</v>
      </c>
      <c r="DC79" s="31">
        <v>23.1</v>
      </c>
      <c r="DD79" s="31">
        <v>22.2</v>
      </c>
      <c r="DE79" s="31">
        <v>20.9</v>
      </c>
      <c r="DF79" s="31">
        <v>19.3</v>
      </c>
      <c r="DG79" s="31">
        <v>18.7</v>
      </c>
      <c r="DH79" s="31">
        <v>19.600000000000001</v>
      </c>
      <c r="DI79" s="31">
        <v>20.8</v>
      </c>
      <c r="DJ79" s="31">
        <v>21.5</v>
      </c>
      <c r="DK79" s="31">
        <v>20.8</v>
      </c>
      <c r="DL79" s="31">
        <v>21.5</v>
      </c>
      <c r="DN79" s="31">
        <v>25.1</v>
      </c>
      <c r="DO79" s="31">
        <v>23.9</v>
      </c>
      <c r="DP79" s="31">
        <v>23.9</v>
      </c>
      <c r="DQ79" s="31">
        <v>24.1</v>
      </c>
      <c r="DR79" s="31">
        <v>25</v>
      </c>
      <c r="DS79" s="31">
        <v>25.4</v>
      </c>
      <c r="DT79" s="31">
        <v>26.3</v>
      </c>
      <c r="DU79" s="31">
        <v>26.6</v>
      </c>
      <c r="DV79" s="31">
        <v>26.3</v>
      </c>
      <c r="DW79" s="31">
        <v>25.3</v>
      </c>
      <c r="DX79" s="31">
        <v>24.3</v>
      </c>
      <c r="DY79" s="31">
        <v>22.5</v>
      </c>
      <c r="DZ79" s="31">
        <v>21</v>
      </c>
      <c r="EA79" s="31">
        <v>20.5</v>
      </c>
      <c r="EB79" s="31">
        <v>21.8</v>
      </c>
      <c r="EC79" s="31">
        <v>23.3</v>
      </c>
      <c r="ED79" s="31">
        <v>24.3</v>
      </c>
      <c r="EE79" s="31">
        <v>23.3</v>
      </c>
      <c r="EF79" s="31">
        <v>24.3</v>
      </c>
      <c r="EH79" s="31">
        <v>25.9</v>
      </c>
      <c r="EI79" s="31">
        <v>25</v>
      </c>
      <c r="EJ79" s="31">
        <v>25.2</v>
      </c>
      <c r="EK79" s="31">
        <v>25.4</v>
      </c>
      <c r="EL79" s="31">
        <v>25.5</v>
      </c>
      <c r="EM79" s="31">
        <v>26</v>
      </c>
      <c r="EN79" s="31">
        <v>26.2</v>
      </c>
      <c r="EO79" s="31">
        <v>26.5</v>
      </c>
      <c r="EP79" s="31">
        <v>26</v>
      </c>
      <c r="EQ79" s="31">
        <v>24.9</v>
      </c>
      <c r="ER79" s="31">
        <v>24</v>
      </c>
      <c r="ES79" s="31">
        <v>22.3</v>
      </c>
      <c r="ET79" s="31">
        <v>21.1</v>
      </c>
      <c r="EU79" s="31">
        <v>21</v>
      </c>
      <c r="EV79" s="31">
        <v>22.5</v>
      </c>
      <c r="EW79" s="31">
        <v>23.8</v>
      </c>
      <c r="EX79" s="31">
        <v>24.8</v>
      </c>
      <c r="EY79" s="31">
        <v>26.5</v>
      </c>
      <c r="EZ79" s="31">
        <v>25.4</v>
      </c>
      <c r="FA79" s="31">
        <v>25.7</v>
      </c>
      <c r="FB79" s="31">
        <v>25.9</v>
      </c>
      <c r="FC79" s="31">
        <v>26</v>
      </c>
      <c r="FD79" s="31">
        <v>26.7</v>
      </c>
      <c r="FE79" s="31">
        <v>26.4</v>
      </c>
      <c r="FF79" s="31">
        <v>26.3</v>
      </c>
      <c r="FG79" s="31">
        <v>25.5</v>
      </c>
      <c r="FH79" s="31">
        <v>24.6</v>
      </c>
      <c r="FI79" s="31">
        <v>23.8</v>
      </c>
      <c r="FJ79" s="31">
        <v>22.3</v>
      </c>
      <c r="FK79" s="31">
        <v>21.4</v>
      </c>
      <c r="FL79" s="31">
        <v>21.4</v>
      </c>
      <c r="FM79" s="31">
        <v>23</v>
      </c>
      <c r="FN79" s="31">
        <v>24.4</v>
      </c>
      <c r="FO79" s="31">
        <v>25.3</v>
      </c>
      <c r="FP79" s="31">
        <v>26.9</v>
      </c>
      <c r="FQ79" s="31">
        <v>25.8</v>
      </c>
      <c r="FR79" s="31">
        <v>25.9</v>
      </c>
      <c r="FS79" s="31">
        <v>26.2</v>
      </c>
      <c r="FT79" s="31">
        <v>26</v>
      </c>
      <c r="FU79" s="31">
        <v>26.5</v>
      </c>
      <c r="FV79" s="31">
        <v>26.2</v>
      </c>
      <c r="FW79" s="31">
        <v>26.1</v>
      </c>
      <c r="FX79" s="31">
        <v>25.3</v>
      </c>
      <c r="FY79" s="31">
        <v>24.6</v>
      </c>
      <c r="FZ79" s="31">
        <v>23.7</v>
      </c>
      <c r="GA79" s="31">
        <v>22.3</v>
      </c>
      <c r="GB79" s="31">
        <v>21.6</v>
      </c>
      <c r="GC79" s="31">
        <v>21.9</v>
      </c>
      <c r="GD79" s="31">
        <v>23.6</v>
      </c>
      <c r="GE79" s="31">
        <v>24.9</v>
      </c>
      <c r="GF79" s="31">
        <v>25.6</v>
      </c>
      <c r="GG79" s="31">
        <v>27.1</v>
      </c>
      <c r="GH79" s="31">
        <v>26</v>
      </c>
      <c r="GI79" s="31">
        <v>25.9</v>
      </c>
      <c r="GJ79" s="31">
        <v>26.4</v>
      </c>
      <c r="GK79" s="31">
        <v>26.1</v>
      </c>
      <c r="GL79" s="31">
        <v>26.5</v>
      </c>
      <c r="GM79" s="31">
        <v>26.1</v>
      </c>
      <c r="GN79" s="31">
        <v>25.9</v>
      </c>
      <c r="GO79" s="31">
        <v>25.1</v>
      </c>
      <c r="GP79" s="31">
        <v>24.5</v>
      </c>
      <c r="GQ79" s="31">
        <v>23.7</v>
      </c>
      <c r="GR79" s="31">
        <v>22.5</v>
      </c>
      <c r="GS79" s="31">
        <v>21.9</v>
      </c>
      <c r="GT79" s="31">
        <v>22.6</v>
      </c>
      <c r="GU79" s="31">
        <v>24.3</v>
      </c>
      <c r="GV79" s="31">
        <v>25.6</v>
      </c>
      <c r="GW79" s="31">
        <v>26.1</v>
      </c>
      <c r="GX79" s="31">
        <v>27.1</v>
      </c>
      <c r="GY79" s="31">
        <v>25.9</v>
      </c>
      <c r="GZ79" s="31">
        <v>26.2</v>
      </c>
      <c r="HA79" s="31">
        <v>26.7</v>
      </c>
      <c r="HB79" s="31">
        <v>26.5</v>
      </c>
      <c r="HC79" s="31">
        <v>26.4</v>
      </c>
      <c r="HD79" s="31">
        <v>26.2</v>
      </c>
      <c r="HE79" s="31">
        <v>25.7</v>
      </c>
      <c r="HF79" s="31">
        <v>25</v>
      </c>
      <c r="HG79" s="31">
        <v>24.3</v>
      </c>
      <c r="HH79" s="31">
        <v>23.7</v>
      </c>
      <c r="HI79" s="31">
        <v>22.7</v>
      </c>
      <c r="HJ79" s="31">
        <v>22.4</v>
      </c>
      <c r="HK79" s="31">
        <v>23.2</v>
      </c>
      <c r="HL79" s="31">
        <v>24.9</v>
      </c>
      <c r="HM79" s="31">
        <v>26.3</v>
      </c>
      <c r="HN79" s="31">
        <v>26.8</v>
      </c>
      <c r="HO79" s="31">
        <v>24.7</v>
      </c>
      <c r="HP79" s="31">
        <v>23.9</v>
      </c>
      <c r="HQ79" s="31">
        <v>23.8</v>
      </c>
      <c r="HR79" s="31">
        <v>24.3</v>
      </c>
      <c r="HS79" s="31">
        <v>24</v>
      </c>
      <c r="HT79" s="31">
        <v>24</v>
      </c>
      <c r="HU79" s="31">
        <v>24.1</v>
      </c>
      <c r="HV79" s="31">
        <v>23.9</v>
      </c>
      <c r="HW79" s="31">
        <v>23.6</v>
      </c>
      <c r="HX79" s="31">
        <v>23.3</v>
      </c>
      <c r="HY79" s="31">
        <v>23.1</v>
      </c>
      <c r="HZ79" s="31">
        <v>22.7</v>
      </c>
      <c r="IA79" s="31">
        <v>23.1</v>
      </c>
      <c r="IB79" s="31">
        <v>24.5</v>
      </c>
      <c r="IC79" s="31">
        <v>26.5</v>
      </c>
      <c r="ID79" s="31">
        <v>27.9</v>
      </c>
      <c r="IE79" s="31">
        <v>28.5</v>
      </c>
      <c r="IF79" s="31">
        <v>25.3</v>
      </c>
      <c r="IG79" s="31">
        <v>24.5</v>
      </c>
      <c r="IH79" s="31">
        <v>24</v>
      </c>
      <c r="II79" s="31">
        <v>24.3</v>
      </c>
      <c r="IJ79" s="31">
        <v>24.2</v>
      </c>
      <c r="IK79" s="31">
        <v>24.5</v>
      </c>
      <c r="IL79" s="31">
        <v>24.4</v>
      </c>
      <c r="IM79" s="31">
        <v>24.4</v>
      </c>
      <c r="IN79" s="31">
        <v>24.4</v>
      </c>
      <c r="IO79" s="31">
        <v>24.3</v>
      </c>
      <c r="IP79" s="31">
        <v>24.1</v>
      </c>
      <c r="IQ79" s="31">
        <v>24.1</v>
      </c>
      <c r="IR79" s="31">
        <v>24.8</v>
      </c>
      <c r="IS79" s="31">
        <v>26.7</v>
      </c>
      <c r="IT79" s="31">
        <v>28.4</v>
      </c>
      <c r="IU79" s="31">
        <v>29.7</v>
      </c>
      <c r="IV79" s="31">
        <v>30.2</v>
      </c>
      <c r="IW79" s="31">
        <v>24.3</v>
      </c>
      <c r="IX79" s="31">
        <v>23.7</v>
      </c>
      <c r="IY79" s="31">
        <v>23.1</v>
      </c>
      <c r="IZ79" s="31">
        <v>23.4</v>
      </c>
      <c r="JA79" s="31">
        <v>23.4</v>
      </c>
      <c r="JB79" s="31">
        <v>23.6</v>
      </c>
      <c r="JC79" s="31">
        <v>23.7</v>
      </c>
      <c r="JD79" s="31">
        <v>23.9</v>
      </c>
      <c r="JE79" s="31">
        <v>23.9</v>
      </c>
      <c r="JF79" s="31">
        <v>23.9</v>
      </c>
      <c r="JG79" s="31">
        <v>23.9</v>
      </c>
      <c r="JH79" s="31">
        <v>24.1</v>
      </c>
      <c r="JI79" s="31">
        <v>25</v>
      </c>
      <c r="JJ79" s="31">
        <v>26.7</v>
      </c>
      <c r="JK79" s="31">
        <v>28.1</v>
      </c>
      <c r="JL79" s="31">
        <v>28.9</v>
      </c>
      <c r="JM79" s="31">
        <v>29.1</v>
      </c>
      <c r="JN79" s="31">
        <v>23.8</v>
      </c>
      <c r="JO79" s="31">
        <v>23</v>
      </c>
      <c r="JP79" s="31">
        <v>22.7</v>
      </c>
      <c r="JQ79" s="31">
        <v>22.9</v>
      </c>
      <c r="JR79" s="31">
        <v>23</v>
      </c>
      <c r="JS79" s="31">
        <v>23.2</v>
      </c>
      <c r="JT79" s="31">
        <v>23.5</v>
      </c>
      <c r="JU79" s="31">
        <v>23.5</v>
      </c>
      <c r="JV79" s="31">
        <v>23.8</v>
      </c>
      <c r="JW79" s="31">
        <v>23.9</v>
      </c>
      <c r="JX79" s="31">
        <v>24</v>
      </c>
      <c r="JY79" s="31">
        <v>24.4</v>
      </c>
      <c r="JZ79" s="31">
        <v>25.3</v>
      </c>
      <c r="KA79" s="31">
        <v>26.8</v>
      </c>
      <c r="KB79" s="31">
        <v>27.8</v>
      </c>
      <c r="KC79" s="31">
        <v>28.3</v>
      </c>
      <c r="KD79" s="31">
        <v>28.2</v>
      </c>
    </row>
    <row r="80" spans="5:290" x14ac:dyDescent="0.3">
      <c r="E80" s="32">
        <v>43644</v>
      </c>
      <c r="F80" s="31">
        <v>8.1</v>
      </c>
      <c r="G80" s="31">
        <v>7.4</v>
      </c>
      <c r="H80" s="31">
        <v>7.3</v>
      </c>
      <c r="I80" s="31">
        <v>7.5</v>
      </c>
      <c r="J80" s="31">
        <v>8</v>
      </c>
      <c r="K80" s="31">
        <v>8.6999999999999993</v>
      </c>
      <c r="L80" s="31">
        <v>9.8000000000000007</v>
      </c>
      <c r="M80" s="31">
        <v>11.1</v>
      </c>
      <c r="N80" s="31">
        <v>13.1</v>
      </c>
      <c r="O80" s="31">
        <v>14.4</v>
      </c>
      <c r="P80" s="31">
        <v>15.1</v>
      </c>
      <c r="Q80" s="31">
        <v>14.9</v>
      </c>
      <c r="R80" s="31">
        <v>14</v>
      </c>
      <c r="S80" s="31">
        <v>12.9</v>
      </c>
      <c r="T80" s="31">
        <v>12.9</v>
      </c>
      <c r="U80" s="31">
        <v>13.3</v>
      </c>
      <c r="V80" s="31">
        <v>13.4</v>
      </c>
      <c r="X80" s="31">
        <v>8.1</v>
      </c>
      <c r="Y80" s="31">
        <v>7.4</v>
      </c>
      <c r="Z80" s="31">
        <v>7.3</v>
      </c>
      <c r="AA80" s="31">
        <v>7.5</v>
      </c>
      <c r="AB80" s="31">
        <v>8</v>
      </c>
      <c r="AC80" s="31">
        <v>8.6999999999999993</v>
      </c>
      <c r="AD80" s="31">
        <v>9.8000000000000007</v>
      </c>
      <c r="AE80" s="31">
        <v>11.1</v>
      </c>
      <c r="AF80" s="31">
        <v>13.1</v>
      </c>
      <c r="AG80" s="31">
        <v>14.4</v>
      </c>
      <c r="AH80" s="31">
        <v>15.1</v>
      </c>
      <c r="AI80" s="31">
        <v>14.9</v>
      </c>
      <c r="AJ80" s="31">
        <v>14</v>
      </c>
      <c r="AK80" s="31">
        <v>12.9</v>
      </c>
      <c r="AL80" s="31">
        <v>12.9</v>
      </c>
      <c r="AM80" s="31">
        <v>13.3</v>
      </c>
      <c r="AN80" s="31">
        <v>13.4</v>
      </c>
      <c r="AP80" s="31">
        <v>8.1</v>
      </c>
      <c r="AQ80" s="31">
        <v>7.4</v>
      </c>
      <c r="AR80" s="31">
        <v>7.3</v>
      </c>
      <c r="AS80" s="31">
        <v>7.5</v>
      </c>
      <c r="AT80" s="31">
        <v>8</v>
      </c>
      <c r="AU80" s="31">
        <v>8.6999999999999993</v>
      </c>
      <c r="AV80" s="31">
        <v>9.8000000000000007</v>
      </c>
      <c r="AW80" s="31">
        <v>11.1</v>
      </c>
      <c r="AX80" s="31">
        <v>13.1</v>
      </c>
      <c r="AY80" s="31">
        <v>14.4</v>
      </c>
      <c r="AZ80" s="31">
        <v>15.1</v>
      </c>
      <c r="BA80" s="31">
        <v>14.9</v>
      </c>
      <c r="BB80" s="31">
        <v>14</v>
      </c>
      <c r="BC80" s="31">
        <v>12.9</v>
      </c>
      <c r="BD80" s="31">
        <v>12.9</v>
      </c>
      <c r="BE80" s="31">
        <v>13.3</v>
      </c>
      <c r="BF80" s="31">
        <v>13.4</v>
      </c>
      <c r="BH80" s="31">
        <v>15.9</v>
      </c>
      <c r="BI80" s="31">
        <v>14.2</v>
      </c>
      <c r="BJ80" s="31">
        <v>14.1</v>
      </c>
      <c r="BK80" s="31">
        <v>13.8</v>
      </c>
      <c r="BL80" s="31">
        <v>14.6</v>
      </c>
      <c r="BM80" s="31">
        <v>15.4</v>
      </c>
      <c r="BN80" s="31">
        <v>16.8</v>
      </c>
      <c r="BO80" s="31">
        <v>18</v>
      </c>
      <c r="BP80" s="31">
        <v>19.8</v>
      </c>
      <c r="BQ80" s="31">
        <v>20.7</v>
      </c>
      <c r="BR80" s="31">
        <v>20.8</v>
      </c>
      <c r="BS80" s="31">
        <v>19.5</v>
      </c>
      <c r="BT80" s="31">
        <v>18.100000000000001</v>
      </c>
      <c r="BU80" s="31">
        <v>16.8</v>
      </c>
      <c r="BV80" s="31">
        <v>17.2</v>
      </c>
      <c r="BW80" s="31">
        <v>18.2</v>
      </c>
      <c r="BX80" s="31">
        <v>18.899999999999999</v>
      </c>
      <c r="BZ80" s="31">
        <v>20.399999999999999</v>
      </c>
      <c r="CA80" s="31">
        <v>18.399999999999999</v>
      </c>
      <c r="CB80" s="31">
        <v>18.899999999999999</v>
      </c>
      <c r="CC80" s="31">
        <v>18.399999999999999</v>
      </c>
      <c r="CD80" s="31">
        <v>18.899999999999999</v>
      </c>
      <c r="CE80" s="31">
        <v>19.7</v>
      </c>
      <c r="CF80" s="31">
        <v>20.8</v>
      </c>
      <c r="CG80" s="31">
        <v>21.7</v>
      </c>
      <c r="CH80" s="31">
        <v>22.7</v>
      </c>
      <c r="CI80" s="31">
        <v>22.9</v>
      </c>
      <c r="CJ80" s="31">
        <v>22.5</v>
      </c>
      <c r="CK80" s="31">
        <v>21</v>
      </c>
      <c r="CL80" s="31">
        <v>19.399999999999999</v>
      </c>
      <c r="CM80" s="31">
        <v>18.3</v>
      </c>
      <c r="CN80" s="31">
        <v>19.100000000000001</v>
      </c>
      <c r="CO80" s="31">
        <v>20.3</v>
      </c>
      <c r="CP80" s="31">
        <v>21.1</v>
      </c>
      <c r="CQ80" s="31">
        <v>20.3</v>
      </c>
      <c r="CR80" s="31">
        <v>21.1</v>
      </c>
      <c r="CT80" s="31">
        <v>26.6</v>
      </c>
      <c r="CU80" s="31">
        <v>24.6</v>
      </c>
      <c r="CV80" s="31">
        <v>23.9</v>
      </c>
      <c r="CW80" s="31">
        <v>23.3</v>
      </c>
      <c r="CX80" s="31">
        <v>23.6</v>
      </c>
      <c r="CY80" s="31">
        <v>23.9</v>
      </c>
      <c r="CZ80" s="31">
        <v>24.7</v>
      </c>
      <c r="DA80" s="31">
        <v>25.6</v>
      </c>
      <c r="DB80" s="31">
        <v>25.7</v>
      </c>
      <c r="DC80" s="31">
        <v>25.5</v>
      </c>
      <c r="DD80" s="31">
        <v>24.6</v>
      </c>
      <c r="DE80" s="31">
        <v>22.7</v>
      </c>
      <c r="DF80" s="31">
        <v>20.9</v>
      </c>
      <c r="DG80" s="31">
        <v>20</v>
      </c>
      <c r="DH80" s="31">
        <v>21.1</v>
      </c>
      <c r="DI80" s="31">
        <v>22.8</v>
      </c>
      <c r="DJ80" s="31">
        <v>23.9</v>
      </c>
      <c r="DK80" s="31">
        <v>22.8</v>
      </c>
      <c r="DL80" s="31">
        <v>23.9</v>
      </c>
      <c r="DN80" s="31">
        <v>34.4</v>
      </c>
      <c r="DO80" s="31">
        <v>32.200000000000003</v>
      </c>
      <c r="DP80" s="31">
        <v>31</v>
      </c>
      <c r="DQ80" s="31">
        <v>29</v>
      </c>
      <c r="DR80" s="31">
        <v>29</v>
      </c>
      <c r="DS80" s="31">
        <v>28.8</v>
      </c>
      <c r="DT80" s="31">
        <v>28.9</v>
      </c>
      <c r="DU80" s="31">
        <v>29.1</v>
      </c>
      <c r="DV80" s="31">
        <v>29</v>
      </c>
      <c r="DW80" s="31">
        <v>28.2</v>
      </c>
      <c r="DX80" s="31">
        <v>27.2</v>
      </c>
      <c r="DY80" s="31">
        <v>24.8</v>
      </c>
      <c r="DZ80" s="31">
        <v>22.9</v>
      </c>
      <c r="EA80" s="31">
        <v>22.1</v>
      </c>
      <c r="EB80" s="31">
        <v>23.9</v>
      </c>
      <c r="EC80" s="31">
        <v>26</v>
      </c>
      <c r="ED80" s="31">
        <v>27.7</v>
      </c>
      <c r="EE80" s="31">
        <v>26</v>
      </c>
      <c r="EF80" s="31">
        <v>27.7</v>
      </c>
      <c r="EH80" s="31">
        <v>34.5</v>
      </c>
      <c r="EI80" s="31">
        <v>32.700000000000003</v>
      </c>
      <c r="EJ80" s="31">
        <v>31.6</v>
      </c>
      <c r="EK80" s="31">
        <v>29.7</v>
      </c>
      <c r="EL80" s="31">
        <v>29.4</v>
      </c>
      <c r="EM80" s="31">
        <v>29.3</v>
      </c>
      <c r="EN80" s="31">
        <v>29.2</v>
      </c>
      <c r="EO80" s="31">
        <v>29.1</v>
      </c>
      <c r="EP80" s="31">
        <v>28.7</v>
      </c>
      <c r="EQ80" s="31">
        <v>27.9</v>
      </c>
      <c r="ER80" s="31">
        <v>26.9</v>
      </c>
      <c r="ES80" s="31">
        <v>24.7</v>
      </c>
      <c r="ET80" s="31">
        <v>23.1</v>
      </c>
      <c r="EU80" s="31">
        <v>22.7</v>
      </c>
      <c r="EV80" s="31">
        <v>24.7</v>
      </c>
      <c r="EW80" s="31">
        <v>26.8</v>
      </c>
      <c r="EX80" s="31">
        <v>28.4</v>
      </c>
      <c r="EY80" s="31">
        <v>34.799999999999997</v>
      </c>
      <c r="EZ80" s="31">
        <v>32.9</v>
      </c>
      <c r="FA80" s="31">
        <v>31.8</v>
      </c>
      <c r="FB80" s="31">
        <v>30</v>
      </c>
      <c r="FC80" s="31">
        <v>29.6</v>
      </c>
      <c r="FD80" s="31">
        <v>29.5</v>
      </c>
      <c r="FE80" s="31">
        <v>29.4</v>
      </c>
      <c r="FF80" s="31">
        <v>29.1</v>
      </c>
      <c r="FG80" s="31">
        <v>28.5</v>
      </c>
      <c r="FH80" s="31">
        <v>27.8</v>
      </c>
      <c r="FI80" s="31">
        <v>26.7</v>
      </c>
      <c r="FJ80" s="31">
        <v>24.7</v>
      </c>
      <c r="FK80" s="31">
        <v>23.4</v>
      </c>
      <c r="FL80" s="31">
        <v>23.2</v>
      </c>
      <c r="FM80" s="31">
        <v>25.4</v>
      </c>
      <c r="FN80" s="31">
        <v>27.6</v>
      </c>
      <c r="FO80" s="31">
        <v>29.2</v>
      </c>
      <c r="FP80" s="31">
        <v>35.1</v>
      </c>
      <c r="FQ80" s="31">
        <v>33.1</v>
      </c>
      <c r="FR80" s="31">
        <v>31.8</v>
      </c>
      <c r="FS80" s="31">
        <v>30.1</v>
      </c>
      <c r="FT80" s="31">
        <v>29.5</v>
      </c>
      <c r="FU80" s="31">
        <v>29.6</v>
      </c>
      <c r="FV80" s="31">
        <v>29.2</v>
      </c>
      <c r="FW80" s="31">
        <v>29.1</v>
      </c>
      <c r="FX80" s="31">
        <v>28.3</v>
      </c>
      <c r="FY80" s="31">
        <v>27.6</v>
      </c>
      <c r="FZ80" s="31">
        <v>26.6</v>
      </c>
      <c r="GA80" s="31">
        <v>24.8</v>
      </c>
      <c r="GB80" s="31">
        <v>23.7</v>
      </c>
      <c r="GC80" s="31">
        <v>23.9</v>
      </c>
      <c r="GD80" s="31">
        <v>26.2</v>
      </c>
      <c r="GE80" s="31">
        <v>28.3</v>
      </c>
      <c r="GF80" s="31">
        <v>29.7</v>
      </c>
      <c r="GG80" s="31">
        <v>35.1</v>
      </c>
      <c r="GH80" s="31">
        <v>33.200000000000003</v>
      </c>
      <c r="GI80" s="31">
        <v>31.9</v>
      </c>
      <c r="GJ80" s="31">
        <v>30.2</v>
      </c>
      <c r="GK80" s="31">
        <v>29.6</v>
      </c>
      <c r="GL80" s="31">
        <v>29.6</v>
      </c>
      <c r="GM80" s="31">
        <v>29.3</v>
      </c>
      <c r="GN80" s="31">
        <v>29.1</v>
      </c>
      <c r="GO80" s="31">
        <v>28.2</v>
      </c>
      <c r="GP80" s="31">
        <v>27.6</v>
      </c>
      <c r="GQ80" s="31">
        <v>26.7</v>
      </c>
      <c r="GR80" s="31">
        <v>25</v>
      </c>
      <c r="GS80" s="31">
        <v>24.1</v>
      </c>
      <c r="GT80" s="31">
        <v>24.7</v>
      </c>
      <c r="GU80" s="31">
        <v>27.1</v>
      </c>
      <c r="GV80" s="31">
        <v>29.3</v>
      </c>
      <c r="GW80" s="31">
        <v>30.6</v>
      </c>
      <c r="GX80" s="31">
        <v>34.700000000000003</v>
      </c>
      <c r="GY80" s="31">
        <v>33</v>
      </c>
      <c r="GZ80" s="31">
        <v>32.200000000000003</v>
      </c>
      <c r="HA80" s="31">
        <v>30.4</v>
      </c>
      <c r="HB80" s="31">
        <v>30</v>
      </c>
      <c r="HC80" s="31">
        <v>29.7</v>
      </c>
      <c r="HD80" s="31">
        <v>29.4</v>
      </c>
      <c r="HE80" s="31">
        <v>29</v>
      </c>
      <c r="HF80" s="31">
        <v>28.2</v>
      </c>
      <c r="HG80" s="31">
        <v>27.5</v>
      </c>
      <c r="HH80" s="31">
        <v>26.6</v>
      </c>
      <c r="HI80" s="31">
        <v>25.3</v>
      </c>
      <c r="HJ80" s="31">
        <v>24.7</v>
      </c>
      <c r="HK80" s="31">
        <v>25.5</v>
      </c>
      <c r="HL80" s="31">
        <v>28</v>
      </c>
      <c r="HM80" s="31">
        <v>30.4</v>
      </c>
      <c r="HN80" s="31">
        <v>31.7</v>
      </c>
      <c r="HO80" s="31">
        <v>33.6</v>
      </c>
      <c r="HP80" s="31">
        <v>32.299999999999997</v>
      </c>
      <c r="HQ80" s="31">
        <v>31.2</v>
      </c>
      <c r="HR80" s="31">
        <v>29.2</v>
      </c>
      <c r="HS80" s="31">
        <v>28.6</v>
      </c>
      <c r="HT80" s="31">
        <v>28.3</v>
      </c>
      <c r="HU80" s="31">
        <v>28.1</v>
      </c>
      <c r="HV80" s="31">
        <v>27.9</v>
      </c>
      <c r="HW80" s="31">
        <v>27.3</v>
      </c>
      <c r="HX80" s="31">
        <v>26.7</v>
      </c>
      <c r="HY80" s="31">
        <v>26.2</v>
      </c>
      <c r="HZ80" s="31">
        <v>25.5</v>
      </c>
      <c r="IA80" s="31">
        <v>25.8</v>
      </c>
      <c r="IB80" s="31">
        <v>27.4</v>
      </c>
      <c r="IC80" s="31">
        <v>30.4</v>
      </c>
      <c r="ID80" s="31">
        <v>33</v>
      </c>
      <c r="IE80" s="31">
        <v>34.299999999999997</v>
      </c>
      <c r="IF80" s="31">
        <v>36.200000000000003</v>
      </c>
      <c r="IG80" s="31">
        <v>34.799999999999997</v>
      </c>
      <c r="IH80" s="31">
        <v>33.299999999999997</v>
      </c>
      <c r="II80" s="31">
        <v>30.9</v>
      </c>
      <c r="IJ80" s="31">
        <v>30.4</v>
      </c>
      <c r="IK80" s="31">
        <v>29.8</v>
      </c>
      <c r="IL80" s="31">
        <v>29.6</v>
      </c>
      <c r="IM80" s="31">
        <v>29.4</v>
      </c>
      <c r="IN80" s="31">
        <v>28.9</v>
      </c>
      <c r="IO80" s="31">
        <v>28.5</v>
      </c>
      <c r="IP80" s="31">
        <v>28</v>
      </c>
      <c r="IQ80" s="31">
        <v>27.7</v>
      </c>
      <c r="IR80" s="31">
        <v>28.3</v>
      </c>
      <c r="IS80" s="31">
        <v>30.6</v>
      </c>
      <c r="IT80" s="31">
        <v>33.5</v>
      </c>
      <c r="IU80" s="31">
        <v>36</v>
      </c>
      <c r="IV80" s="31">
        <v>38.299999999999997</v>
      </c>
      <c r="IW80" s="31">
        <v>36</v>
      </c>
      <c r="IX80" s="31">
        <v>34.4</v>
      </c>
      <c r="IY80" s="31">
        <v>32.9</v>
      </c>
      <c r="IZ80" s="31">
        <v>30.5</v>
      </c>
      <c r="JA80" s="31">
        <v>29.9</v>
      </c>
      <c r="JB80" s="31">
        <v>29.4</v>
      </c>
      <c r="JC80" s="31">
        <v>29.2</v>
      </c>
      <c r="JD80" s="31">
        <v>29.3</v>
      </c>
      <c r="JE80" s="31">
        <v>28.8</v>
      </c>
      <c r="JF80" s="31">
        <v>28.4</v>
      </c>
      <c r="JG80" s="31">
        <v>28</v>
      </c>
      <c r="JH80" s="31">
        <v>27.9</v>
      </c>
      <c r="JI80" s="31">
        <v>28.7</v>
      </c>
      <c r="JJ80" s="31">
        <v>30.8</v>
      </c>
      <c r="JK80" s="31">
        <v>33.1</v>
      </c>
      <c r="JL80" s="31">
        <v>35.299999999999997</v>
      </c>
      <c r="JM80" s="31">
        <v>36.5</v>
      </c>
      <c r="JN80" s="31">
        <v>36.799999999999997</v>
      </c>
      <c r="JO80" s="31">
        <v>34.700000000000003</v>
      </c>
      <c r="JP80" s="31">
        <v>33.700000000000003</v>
      </c>
      <c r="JQ80" s="31">
        <v>30.8</v>
      </c>
      <c r="JR80" s="31">
        <v>30.1</v>
      </c>
      <c r="JS80" s="31">
        <v>29.6</v>
      </c>
      <c r="JT80" s="31">
        <v>29.5</v>
      </c>
      <c r="JU80" s="31">
        <v>29.5</v>
      </c>
      <c r="JV80" s="31">
        <v>29.1</v>
      </c>
      <c r="JW80" s="31">
        <v>28.7</v>
      </c>
      <c r="JX80" s="31">
        <v>28.4</v>
      </c>
      <c r="JY80" s="31">
        <v>28.4</v>
      </c>
      <c r="JZ80" s="31">
        <v>29.2</v>
      </c>
      <c r="KA80" s="31">
        <v>31</v>
      </c>
      <c r="KB80" s="31">
        <v>33</v>
      </c>
      <c r="KC80" s="31">
        <v>34.5</v>
      </c>
      <c r="KD80" s="31">
        <v>34.700000000000003</v>
      </c>
    </row>
    <row r="81" spans="5:290" x14ac:dyDescent="0.3">
      <c r="E81" s="32">
        <v>43677</v>
      </c>
      <c r="F81" s="31">
        <v>5.0999999999999996</v>
      </c>
      <c r="G81" s="31">
        <v>6.4</v>
      </c>
      <c r="H81" s="31">
        <v>6.9</v>
      </c>
      <c r="I81" s="31">
        <v>6.9</v>
      </c>
      <c r="J81" s="31">
        <v>7.4</v>
      </c>
      <c r="K81" s="31">
        <v>7.8</v>
      </c>
      <c r="L81" s="31">
        <v>9</v>
      </c>
      <c r="M81" s="31">
        <v>10.1</v>
      </c>
      <c r="N81" s="31">
        <v>12.4</v>
      </c>
      <c r="O81" s="31">
        <v>14</v>
      </c>
      <c r="P81" s="31">
        <v>15</v>
      </c>
      <c r="Q81" s="31">
        <v>15.1</v>
      </c>
      <c r="R81" s="31">
        <v>14.4</v>
      </c>
      <c r="S81" s="31">
        <v>13.1</v>
      </c>
      <c r="T81" s="31">
        <v>13</v>
      </c>
      <c r="U81" s="31">
        <v>13.5</v>
      </c>
      <c r="V81" s="31">
        <v>13.6</v>
      </c>
      <c r="X81" s="31">
        <v>5.0999999999999996</v>
      </c>
      <c r="Y81" s="31">
        <v>6.4</v>
      </c>
      <c r="Z81" s="31">
        <v>6.9</v>
      </c>
      <c r="AA81" s="31">
        <v>6.9</v>
      </c>
      <c r="AB81" s="31">
        <v>7.4</v>
      </c>
      <c r="AC81" s="31">
        <v>7.8</v>
      </c>
      <c r="AD81" s="31">
        <v>9</v>
      </c>
      <c r="AE81" s="31">
        <v>10.1</v>
      </c>
      <c r="AF81" s="31">
        <v>12.4</v>
      </c>
      <c r="AG81" s="31">
        <v>14</v>
      </c>
      <c r="AH81" s="31">
        <v>15</v>
      </c>
      <c r="AI81" s="31">
        <v>15.1</v>
      </c>
      <c r="AJ81" s="31">
        <v>14.4</v>
      </c>
      <c r="AK81" s="31">
        <v>13.1</v>
      </c>
      <c r="AL81" s="31">
        <v>13</v>
      </c>
      <c r="AM81" s="31">
        <v>13.5</v>
      </c>
      <c r="AN81" s="31">
        <v>13.6</v>
      </c>
      <c r="AP81" s="31">
        <v>5.0999999999999996</v>
      </c>
      <c r="AQ81" s="31">
        <v>6.4</v>
      </c>
      <c r="AR81" s="31">
        <v>6.9</v>
      </c>
      <c r="AS81" s="31">
        <v>6.9</v>
      </c>
      <c r="AT81" s="31">
        <v>7.4</v>
      </c>
      <c r="AU81" s="31">
        <v>7.8</v>
      </c>
      <c r="AV81" s="31">
        <v>9</v>
      </c>
      <c r="AW81" s="31">
        <v>10.1</v>
      </c>
      <c r="AX81" s="31">
        <v>12.4</v>
      </c>
      <c r="AY81" s="31">
        <v>14</v>
      </c>
      <c r="AZ81" s="31">
        <v>15</v>
      </c>
      <c r="BA81" s="31">
        <v>15.1</v>
      </c>
      <c r="BB81" s="31">
        <v>14.4</v>
      </c>
      <c r="BC81" s="31">
        <v>13.1</v>
      </c>
      <c r="BD81" s="31">
        <v>13</v>
      </c>
      <c r="BE81" s="31">
        <v>13.5</v>
      </c>
      <c r="BF81" s="31">
        <v>13.6</v>
      </c>
      <c r="BH81" s="31">
        <v>10.6</v>
      </c>
      <c r="BI81" s="31">
        <v>12.6</v>
      </c>
      <c r="BJ81" s="31">
        <v>13.3</v>
      </c>
      <c r="BK81" s="31">
        <v>12.9</v>
      </c>
      <c r="BL81" s="31">
        <v>13.4</v>
      </c>
      <c r="BM81" s="31">
        <v>14.2</v>
      </c>
      <c r="BN81" s="31">
        <v>15.9</v>
      </c>
      <c r="BO81" s="31">
        <v>17.2</v>
      </c>
      <c r="BP81" s="31">
        <v>19.3</v>
      </c>
      <c r="BQ81" s="31">
        <v>20.5</v>
      </c>
      <c r="BR81" s="31">
        <v>21.2</v>
      </c>
      <c r="BS81" s="31">
        <v>20.3</v>
      </c>
      <c r="BT81" s="31">
        <v>18.8</v>
      </c>
      <c r="BU81" s="31">
        <v>17.3</v>
      </c>
      <c r="BV81" s="31">
        <v>17.600000000000001</v>
      </c>
      <c r="BW81" s="31">
        <v>18.7</v>
      </c>
      <c r="BX81" s="31">
        <v>19.3</v>
      </c>
      <c r="BZ81" s="31">
        <v>15.8</v>
      </c>
      <c r="CA81" s="31">
        <v>18.100000000000001</v>
      </c>
      <c r="CB81" s="31">
        <v>18.3</v>
      </c>
      <c r="CC81" s="31">
        <v>18.2</v>
      </c>
      <c r="CD81" s="31">
        <v>18.8</v>
      </c>
      <c r="CE81" s="31">
        <v>19.2</v>
      </c>
      <c r="CF81" s="31">
        <v>20.7</v>
      </c>
      <c r="CG81" s="31">
        <v>21.9</v>
      </c>
      <c r="CH81" s="31">
        <v>23.1</v>
      </c>
      <c r="CI81" s="31">
        <v>23.6</v>
      </c>
      <c r="CJ81" s="31">
        <v>23.4</v>
      </c>
      <c r="CK81" s="31">
        <v>22.1</v>
      </c>
      <c r="CL81" s="31">
        <v>20.3</v>
      </c>
      <c r="CM81" s="31">
        <v>19</v>
      </c>
      <c r="CN81" s="31">
        <v>19.7</v>
      </c>
      <c r="CO81" s="31">
        <v>21</v>
      </c>
      <c r="CP81" s="31">
        <v>21.8</v>
      </c>
      <c r="CQ81" s="31">
        <v>21</v>
      </c>
      <c r="CR81" s="31">
        <v>21.8</v>
      </c>
      <c r="CT81" s="31">
        <v>22.4</v>
      </c>
      <c r="CU81" s="31">
        <v>24.9</v>
      </c>
      <c r="CV81" s="31">
        <v>24.8</v>
      </c>
      <c r="CW81" s="31">
        <v>25</v>
      </c>
      <c r="CX81" s="31">
        <v>25</v>
      </c>
      <c r="CY81" s="31">
        <v>25.1</v>
      </c>
      <c r="CZ81" s="31">
        <v>25.8</v>
      </c>
      <c r="DA81" s="31">
        <v>26.6</v>
      </c>
      <c r="DB81" s="31">
        <v>27</v>
      </c>
      <c r="DC81" s="31">
        <v>26.9</v>
      </c>
      <c r="DD81" s="31">
        <v>26.1</v>
      </c>
      <c r="DE81" s="31">
        <v>24.3</v>
      </c>
      <c r="DF81" s="31">
        <v>22.3</v>
      </c>
      <c r="DG81" s="31">
        <v>21</v>
      </c>
      <c r="DH81" s="31">
        <v>22.1</v>
      </c>
      <c r="DI81" s="31">
        <v>23.9</v>
      </c>
      <c r="DJ81" s="31">
        <v>25.2</v>
      </c>
      <c r="DK81" s="31">
        <v>23.9</v>
      </c>
      <c r="DL81" s="31">
        <v>25.2</v>
      </c>
      <c r="DN81" s="31">
        <v>30.4</v>
      </c>
      <c r="DO81" s="31">
        <v>32.9</v>
      </c>
      <c r="DP81" s="31">
        <v>33.799999999999997</v>
      </c>
      <c r="DQ81" s="31">
        <v>33.4</v>
      </c>
      <c r="DR81" s="31">
        <v>32.799999999999997</v>
      </c>
      <c r="DS81" s="31">
        <v>32.5</v>
      </c>
      <c r="DT81" s="31">
        <v>32.200000000000003</v>
      </c>
      <c r="DU81" s="31">
        <v>32.200000000000003</v>
      </c>
      <c r="DV81" s="31">
        <v>31.8</v>
      </c>
      <c r="DW81" s="31">
        <v>30.9</v>
      </c>
      <c r="DX81" s="31">
        <v>29.6</v>
      </c>
      <c r="DY81" s="31">
        <v>27</v>
      </c>
      <c r="DZ81" s="31">
        <v>24.8</v>
      </c>
      <c r="EA81" s="31">
        <v>23.5</v>
      </c>
      <c r="EB81" s="31">
        <v>25.3</v>
      </c>
      <c r="EC81" s="31">
        <v>27.6</v>
      </c>
      <c r="ED81" s="31">
        <v>29.8</v>
      </c>
      <c r="EE81" s="31">
        <v>27.6</v>
      </c>
      <c r="EF81" s="31">
        <v>29.8</v>
      </c>
      <c r="EH81" s="31">
        <v>32.799999999999997</v>
      </c>
      <c r="EI81" s="31">
        <v>35.200000000000003</v>
      </c>
      <c r="EJ81" s="31">
        <v>35.799999999999997</v>
      </c>
      <c r="EK81" s="31">
        <v>35</v>
      </c>
      <c r="EL81" s="31">
        <v>34.299999999999997</v>
      </c>
      <c r="EM81" s="31">
        <v>33.700000000000003</v>
      </c>
      <c r="EN81" s="31">
        <v>33.1</v>
      </c>
      <c r="EO81" s="31">
        <v>32.799999999999997</v>
      </c>
      <c r="EP81" s="31">
        <v>31.8</v>
      </c>
      <c r="EQ81" s="31">
        <v>30.9</v>
      </c>
      <c r="ER81" s="31">
        <v>29.5</v>
      </c>
      <c r="ES81" s="31">
        <v>27.1</v>
      </c>
      <c r="ET81" s="31">
        <v>25.1</v>
      </c>
      <c r="EU81" s="31">
        <v>24.3</v>
      </c>
      <c r="EV81" s="31">
        <v>26.4</v>
      </c>
      <c r="EW81" s="31">
        <v>28.7</v>
      </c>
      <c r="EX81" s="31">
        <v>30.8</v>
      </c>
      <c r="EY81" s="31">
        <v>34.799999999999997</v>
      </c>
      <c r="EZ81" s="31">
        <v>36.700000000000003</v>
      </c>
      <c r="FA81" s="31">
        <v>37.4</v>
      </c>
      <c r="FB81" s="31">
        <v>36.5</v>
      </c>
      <c r="FC81" s="31">
        <v>35.5</v>
      </c>
      <c r="FD81" s="31">
        <v>34.700000000000003</v>
      </c>
      <c r="FE81" s="31">
        <v>34</v>
      </c>
      <c r="FF81" s="31">
        <v>33.200000000000003</v>
      </c>
      <c r="FG81" s="31">
        <v>32</v>
      </c>
      <c r="FH81" s="31">
        <v>31</v>
      </c>
      <c r="FI81" s="31">
        <v>29.6</v>
      </c>
      <c r="FJ81" s="31">
        <v>27.2</v>
      </c>
      <c r="FK81" s="31">
        <v>25.6</v>
      </c>
      <c r="FL81" s="31">
        <v>25</v>
      </c>
      <c r="FM81" s="31">
        <v>27.2</v>
      </c>
      <c r="FN81" s="31">
        <v>29.7</v>
      </c>
      <c r="FO81" s="31">
        <v>31.9</v>
      </c>
      <c r="FP81" s="31">
        <v>36.1</v>
      </c>
      <c r="FQ81" s="31">
        <v>37.6</v>
      </c>
      <c r="FR81" s="31">
        <v>38</v>
      </c>
      <c r="FS81" s="31">
        <v>37.299999999999997</v>
      </c>
      <c r="FT81" s="31">
        <v>36.1</v>
      </c>
      <c r="FU81" s="31">
        <v>35.6</v>
      </c>
      <c r="FV81" s="31">
        <v>34.4</v>
      </c>
      <c r="FW81" s="31">
        <v>33.6</v>
      </c>
      <c r="FX81" s="31">
        <v>32.200000000000003</v>
      </c>
      <c r="FY81" s="31">
        <v>31.2</v>
      </c>
      <c r="FZ81" s="31">
        <v>29.7</v>
      </c>
      <c r="GA81" s="31">
        <v>27.6</v>
      </c>
      <c r="GB81" s="31">
        <v>26</v>
      </c>
      <c r="GC81" s="31">
        <v>25.8</v>
      </c>
      <c r="GD81" s="31">
        <v>28.3</v>
      </c>
      <c r="GE81" s="31">
        <v>30.8</v>
      </c>
      <c r="GF81" s="31">
        <v>32.799999999999997</v>
      </c>
      <c r="GG81" s="31">
        <v>37</v>
      </c>
      <c r="GH81" s="31">
        <v>38.200000000000003</v>
      </c>
      <c r="GI81" s="31">
        <v>38.5</v>
      </c>
      <c r="GJ81" s="31">
        <v>38</v>
      </c>
      <c r="GK81" s="31">
        <v>36.799999999999997</v>
      </c>
      <c r="GL81" s="31">
        <v>36.200000000000003</v>
      </c>
      <c r="GM81" s="31">
        <v>34.799999999999997</v>
      </c>
      <c r="GN81" s="31">
        <v>33.9</v>
      </c>
      <c r="GO81" s="31">
        <v>32.4</v>
      </c>
      <c r="GP81" s="31">
        <v>31.4</v>
      </c>
      <c r="GQ81" s="31">
        <v>30</v>
      </c>
      <c r="GR81" s="31">
        <v>28</v>
      </c>
      <c r="GS81" s="31">
        <v>26.6</v>
      </c>
      <c r="GT81" s="31">
        <v>26.9</v>
      </c>
      <c r="GU81" s="31">
        <v>29.5</v>
      </c>
      <c r="GV81" s="31">
        <v>32.200000000000003</v>
      </c>
      <c r="GW81" s="31">
        <v>34</v>
      </c>
      <c r="GX81" s="31">
        <v>37.5</v>
      </c>
      <c r="GY81" s="31">
        <v>38.4</v>
      </c>
      <c r="GZ81" s="31">
        <v>39.1</v>
      </c>
      <c r="HA81" s="31">
        <v>38.6</v>
      </c>
      <c r="HB81" s="31">
        <v>37.6</v>
      </c>
      <c r="HC81" s="31">
        <v>36.700000000000003</v>
      </c>
      <c r="HD81" s="31">
        <v>35.4</v>
      </c>
      <c r="HE81" s="31">
        <v>34.299999999999997</v>
      </c>
      <c r="HF81" s="31">
        <v>32.700000000000003</v>
      </c>
      <c r="HG81" s="31">
        <v>31.5</v>
      </c>
      <c r="HH81" s="31">
        <v>30.4</v>
      </c>
      <c r="HI81" s="31">
        <v>28.5</v>
      </c>
      <c r="HJ81" s="31">
        <v>27.4</v>
      </c>
      <c r="HK81" s="31">
        <v>28</v>
      </c>
      <c r="HL81" s="31">
        <v>30.7</v>
      </c>
      <c r="HM81" s="31">
        <v>33.700000000000003</v>
      </c>
      <c r="HN81" s="31">
        <v>35.799999999999997</v>
      </c>
      <c r="HO81" s="31">
        <v>35.799999999999997</v>
      </c>
      <c r="HP81" s="31">
        <v>36.6</v>
      </c>
      <c r="HQ81" s="31">
        <v>37.299999999999997</v>
      </c>
      <c r="HR81" s="31">
        <v>36.6</v>
      </c>
      <c r="HS81" s="31">
        <v>35.799999999999997</v>
      </c>
      <c r="HT81" s="31">
        <v>35.1</v>
      </c>
      <c r="HU81" s="31">
        <v>34</v>
      </c>
      <c r="HV81" s="31">
        <v>33.1</v>
      </c>
      <c r="HW81" s="31">
        <v>32</v>
      </c>
      <c r="HX81" s="31">
        <v>31.1</v>
      </c>
      <c r="HY81" s="31">
        <v>30.4</v>
      </c>
      <c r="HZ81" s="31">
        <v>29.5</v>
      </c>
      <c r="IA81" s="31">
        <v>29.3</v>
      </c>
      <c r="IB81" s="31">
        <v>30.8</v>
      </c>
      <c r="IC81" s="31">
        <v>34.299999999999997</v>
      </c>
      <c r="ID81" s="31">
        <v>37.700000000000003</v>
      </c>
      <c r="IE81" s="31">
        <v>40.200000000000003</v>
      </c>
      <c r="IF81" s="31">
        <v>37.9</v>
      </c>
      <c r="IG81" s="31">
        <v>38.200000000000003</v>
      </c>
      <c r="IH81" s="31">
        <v>39.1</v>
      </c>
      <c r="II81" s="31">
        <v>38.799999999999997</v>
      </c>
      <c r="IJ81" s="31">
        <v>38.1</v>
      </c>
      <c r="IK81" s="31">
        <v>37.4</v>
      </c>
      <c r="IL81" s="31">
        <v>36</v>
      </c>
      <c r="IM81" s="31">
        <v>35.200000000000003</v>
      </c>
      <c r="IN81" s="31">
        <v>34.200000000000003</v>
      </c>
      <c r="IO81" s="31">
        <v>33.5</v>
      </c>
      <c r="IP81" s="31">
        <v>32.9</v>
      </c>
      <c r="IQ81" s="31">
        <v>32.299999999999997</v>
      </c>
      <c r="IR81" s="31">
        <v>32.6</v>
      </c>
      <c r="IS81" s="31">
        <v>34.9</v>
      </c>
      <c r="IT81" s="31">
        <v>38.9</v>
      </c>
      <c r="IU81" s="31">
        <v>42.8</v>
      </c>
      <c r="IV81" s="31">
        <v>46.7</v>
      </c>
      <c r="IW81" s="31">
        <v>36.4</v>
      </c>
      <c r="IX81" s="31">
        <v>36.9</v>
      </c>
      <c r="IY81" s="31">
        <v>37.700000000000003</v>
      </c>
      <c r="IZ81" s="31">
        <v>37.700000000000003</v>
      </c>
      <c r="JA81" s="31">
        <v>37.200000000000003</v>
      </c>
      <c r="JB81" s="31">
        <v>36.6</v>
      </c>
      <c r="JC81" s="31">
        <v>35.5</v>
      </c>
      <c r="JD81" s="31">
        <v>34.9</v>
      </c>
      <c r="JE81" s="31">
        <v>34</v>
      </c>
      <c r="JF81" s="31">
        <v>33.299999999999997</v>
      </c>
      <c r="JG81" s="31">
        <v>32.9</v>
      </c>
      <c r="JH81" s="31">
        <v>32.6</v>
      </c>
      <c r="JI81" s="31">
        <v>33.200000000000003</v>
      </c>
      <c r="JJ81" s="31">
        <v>35.299999999999997</v>
      </c>
      <c r="JK81" s="31">
        <v>38.5</v>
      </c>
      <c r="JL81" s="31">
        <v>41.7</v>
      </c>
      <c r="JM81" s="31">
        <v>44</v>
      </c>
      <c r="JN81" s="31">
        <v>36.200000000000003</v>
      </c>
      <c r="JO81" s="31">
        <v>36.4</v>
      </c>
      <c r="JP81" s="31">
        <v>37.799999999999997</v>
      </c>
      <c r="JQ81" s="31">
        <v>37.799999999999997</v>
      </c>
      <c r="JR81" s="31">
        <v>37.299999999999997</v>
      </c>
      <c r="JS81" s="31">
        <v>36.700000000000003</v>
      </c>
      <c r="JT81" s="31">
        <v>35.799999999999997</v>
      </c>
      <c r="JU81" s="31">
        <v>35.1</v>
      </c>
      <c r="JV81" s="31">
        <v>34.299999999999997</v>
      </c>
      <c r="JW81" s="31">
        <v>33.799999999999997</v>
      </c>
      <c r="JX81" s="31">
        <v>33.6</v>
      </c>
      <c r="JY81" s="31">
        <v>33.5</v>
      </c>
      <c r="JZ81" s="31">
        <v>34.1</v>
      </c>
      <c r="KA81" s="31">
        <v>35.6</v>
      </c>
      <c r="KB81" s="31">
        <v>38.200000000000003</v>
      </c>
      <c r="KC81" s="31">
        <v>40.299999999999997</v>
      </c>
      <c r="KD81" s="31">
        <v>41.6</v>
      </c>
    </row>
    <row r="82" spans="5:290" x14ac:dyDescent="0.3">
      <c r="E82" s="32">
        <v>43707</v>
      </c>
      <c r="F82" s="31">
        <v>9.9</v>
      </c>
      <c r="G82" s="31">
        <v>10</v>
      </c>
      <c r="H82" s="31">
        <v>9.8000000000000007</v>
      </c>
      <c r="I82" s="31">
        <v>9.4</v>
      </c>
      <c r="J82" s="31">
        <v>9.6999999999999993</v>
      </c>
      <c r="K82" s="31">
        <v>10.6</v>
      </c>
      <c r="L82" s="31">
        <v>11.4</v>
      </c>
      <c r="M82" s="31">
        <v>12.3</v>
      </c>
      <c r="N82" s="31">
        <v>14.6</v>
      </c>
      <c r="O82" s="31">
        <v>16.3</v>
      </c>
      <c r="P82" s="31">
        <v>17.7</v>
      </c>
      <c r="Q82" s="31">
        <v>18.2</v>
      </c>
      <c r="R82" s="31">
        <v>17.7</v>
      </c>
      <c r="S82" s="31">
        <v>16.3</v>
      </c>
      <c r="T82" s="31">
        <v>16.2</v>
      </c>
      <c r="U82" s="31">
        <v>16.600000000000001</v>
      </c>
      <c r="V82" s="31">
        <v>16.8</v>
      </c>
      <c r="X82" s="31">
        <v>9.9</v>
      </c>
      <c r="Y82" s="31">
        <v>10</v>
      </c>
      <c r="Z82" s="31">
        <v>9.8000000000000007</v>
      </c>
      <c r="AA82" s="31">
        <v>9.4</v>
      </c>
      <c r="AB82" s="31">
        <v>9.6999999999999993</v>
      </c>
      <c r="AC82" s="31">
        <v>10.6</v>
      </c>
      <c r="AD82" s="31">
        <v>11.4</v>
      </c>
      <c r="AE82" s="31">
        <v>12.3</v>
      </c>
      <c r="AF82" s="31">
        <v>14.6</v>
      </c>
      <c r="AG82" s="31">
        <v>16.3</v>
      </c>
      <c r="AH82" s="31">
        <v>17.7</v>
      </c>
      <c r="AI82" s="31">
        <v>18.2</v>
      </c>
      <c r="AJ82" s="31">
        <v>17.7</v>
      </c>
      <c r="AK82" s="31">
        <v>16.3</v>
      </c>
      <c r="AL82" s="31">
        <v>16.2</v>
      </c>
      <c r="AM82" s="31">
        <v>16.600000000000001</v>
      </c>
      <c r="AN82" s="31">
        <v>16.8</v>
      </c>
      <c r="AP82" s="31">
        <v>9.9</v>
      </c>
      <c r="AQ82" s="31">
        <v>10</v>
      </c>
      <c r="AR82" s="31">
        <v>9.8000000000000007</v>
      </c>
      <c r="AS82" s="31">
        <v>9.4</v>
      </c>
      <c r="AT82" s="31">
        <v>9.6999999999999993</v>
      </c>
      <c r="AU82" s="31">
        <v>10.6</v>
      </c>
      <c r="AV82" s="31">
        <v>11.4</v>
      </c>
      <c r="AW82" s="31">
        <v>12.3</v>
      </c>
      <c r="AX82" s="31">
        <v>14.6</v>
      </c>
      <c r="AY82" s="31">
        <v>16.3</v>
      </c>
      <c r="AZ82" s="31">
        <v>17.7</v>
      </c>
      <c r="BA82" s="31">
        <v>18.2</v>
      </c>
      <c r="BB82" s="31">
        <v>17.7</v>
      </c>
      <c r="BC82" s="31">
        <v>16.3</v>
      </c>
      <c r="BD82" s="31">
        <v>16.2</v>
      </c>
      <c r="BE82" s="31">
        <v>16.600000000000001</v>
      </c>
      <c r="BF82" s="31">
        <v>16.8</v>
      </c>
      <c r="BH82" s="31">
        <v>19.399999999999999</v>
      </c>
      <c r="BI82" s="31">
        <v>19.7</v>
      </c>
      <c r="BJ82" s="31">
        <v>19.100000000000001</v>
      </c>
      <c r="BK82" s="31">
        <v>18.5</v>
      </c>
      <c r="BL82" s="31">
        <v>18.5</v>
      </c>
      <c r="BM82" s="31">
        <v>19.2</v>
      </c>
      <c r="BN82" s="31">
        <v>20.7</v>
      </c>
      <c r="BO82" s="31">
        <v>21.7</v>
      </c>
      <c r="BP82" s="31">
        <v>24.5</v>
      </c>
      <c r="BQ82" s="31">
        <v>25.7</v>
      </c>
      <c r="BR82" s="31">
        <v>26.7</v>
      </c>
      <c r="BS82" s="31">
        <v>26.1</v>
      </c>
      <c r="BT82" s="31">
        <v>24.9</v>
      </c>
      <c r="BU82" s="31">
        <v>23.2</v>
      </c>
      <c r="BV82" s="31">
        <v>23.6</v>
      </c>
      <c r="BW82" s="31">
        <v>25</v>
      </c>
      <c r="BX82" s="31">
        <v>26.2</v>
      </c>
      <c r="BZ82" s="31">
        <v>23.4</v>
      </c>
      <c r="CA82" s="31">
        <v>22.9</v>
      </c>
      <c r="CB82" s="31">
        <v>21.6</v>
      </c>
      <c r="CC82" s="31">
        <v>20.7</v>
      </c>
      <c r="CD82" s="31">
        <v>21</v>
      </c>
      <c r="CE82" s="31">
        <v>21.8</v>
      </c>
      <c r="CF82" s="31">
        <v>22.8</v>
      </c>
      <c r="CG82" s="31">
        <v>23.8</v>
      </c>
      <c r="CH82" s="31">
        <v>25.7</v>
      </c>
      <c r="CI82" s="31">
        <v>26.4</v>
      </c>
      <c r="CJ82" s="31">
        <v>26.4</v>
      </c>
      <c r="CK82" s="31">
        <v>25.7</v>
      </c>
      <c r="CL82" s="31">
        <v>24.6</v>
      </c>
      <c r="CM82" s="31">
        <v>23.4</v>
      </c>
      <c r="CN82" s="31">
        <v>23.9</v>
      </c>
      <c r="CO82" s="31">
        <v>25.3</v>
      </c>
      <c r="CP82" s="31">
        <v>26.4</v>
      </c>
      <c r="CQ82" s="31">
        <v>25.3</v>
      </c>
      <c r="CR82" s="31">
        <v>26.4</v>
      </c>
      <c r="CT82" s="31">
        <v>26.2</v>
      </c>
      <c r="CU82" s="31">
        <v>25.5</v>
      </c>
      <c r="CV82" s="31">
        <v>23.9</v>
      </c>
      <c r="CW82" s="31">
        <v>22.9</v>
      </c>
      <c r="CX82" s="31">
        <v>23</v>
      </c>
      <c r="CY82" s="31">
        <v>23.3</v>
      </c>
      <c r="CZ82" s="31">
        <v>23.9</v>
      </c>
      <c r="DA82" s="31">
        <v>24.6</v>
      </c>
      <c r="DB82" s="31">
        <v>26</v>
      </c>
      <c r="DC82" s="31">
        <v>26.6</v>
      </c>
      <c r="DD82" s="31">
        <v>26.3</v>
      </c>
      <c r="DE82" s="31">
        <v>25.5</v>
      </c>
      <c r="DF82" s="31">
        <v>24.4</v>
      </c>
      <c r="DG82" s="31">
        <v>23.4</v>
      </c>
      <c r="DH82" s="31">
        <v>24</v>
      </c>
      <c r="DI82" s="31">
        <v>25.4</v>
      </c>
      <c r="DJ82" s="31">
        <v>26.5</v>
      </c>
      <c r="DK82" s="31">
        <v>25.4</v>
      </c>
      <c r="DL82" s="31">
        <v>26.5</v>
      </c>
      <c r="DN82" s="31">
        <v>28.3</v>
      </c>
      <c r="DO82" s="31">
        <v>27.2</v>
      </c>
      <c r="DP82" s="31">
        <v>25.3</v>
      </c>
      <c r="DQ82" s="31">
        <v>24</v>
      </c>
      <c r="DR82" s="31">
        <v>24.2</v>
      </c>
      <c r="DS82" s="31">
        <v>24.3</v>
      </c>
      <c r="DT82" s="31">
        <v>24.6</v>
      </c>
      <c r="DU82" s="31">
        <v>25</v>
      </c>
      <c r="DV82" s="31">
        <v>26</v>
      </c>
      <c r="DW82" s="31">
        <v>26.5</v>
      </c>
      <c r="DX82" s="31">
        <v>26.4</v>
      </c>
      <c r="DY82" s="31">
        <v>25.3</v>
      </c>
      <c r="DZ82" s="31">
        <v>24.4</v>
      </c>
      <c r="EA82" s="31">
        <v>23.4</v>
      </c>
      <c r="EB82" s="31">
        <v>24.1</v>
      </c>
      <c r="EC82" s="31">
        <v>25.4</v>
      </c>
      <c r="ED82" s="31">
        <v>26.6</v>
      </c>
      <c r="EE82" s="31">
        <v>25.4</v>
      </c>
      <c r="EF82" s="31">
        <v>26.6</v>
      </c>
      <c r="EH82" s="31">
        <v>32.700000000000003</v>
      </c>
      <c r="EI82" s="31">
        <v>31.3</v>
      </c>
      <c r="EJ82" s="31">
        <v>29.6</v>
      </c>
      <c r="EK82" s="31">
        <v>27.5</v>
      </c>
      <c r="EL82" s="31">
        <v>27.3</v>
      </c>
      <c r="EM82" s="31">
        <v>27.2</v>
      </c>
      <c r="EN82" s="31">
        <v>27.2</v>
      </c>
      <c r="EO82" s="31">
        <v>27.3</v>
      </c>
      <c r="EP82" s="31">
        <v>27.7</v>
      </c>
      <c r="EQ82" s="31">
        <v>28</v>
      </c>
      <c r="ER82" s="31">
        <v>27.7</v>
      </c>
      <c r="ES82" s="31">
        <v>26.4</v>
      </c>
      <c r="ET82" s="31">
        <v>25.5</v>
      </c>
      <c r="EU82" s="31">
        <v>24.7</v>
      </c>
      <c r="EV82" s="31">
        <v>25.7</v>
      </c>
      <c r="EW82" s="31">
        <v>27.1</v>
      </c>
      <c r="EX82" s="31">
        <v>28.4</v>
      </c>
      <c r="EY82" s="31">
        <v>37.200000000000003</v>
      </c>
      <c r="EZ82" s="31">
        <v>35.799999999999997</v>
      </c>
      <c r="FA82" s="31">
        <v>34</v>
      </c>
      <c r="FB82" s="31">
        <v>31.2</v>
      </c>
      <c r="FC82" s="31">
        <v>30.5</v>
      </c>
      <c r="FD82" s="31">
        <v>30.2</v>
      </c>
      <c r="FE82" s="31">
        <v>29.8</v>
      </c>
      <c r="FF82" s="31">
        <v>29.4</v>
      </c>
      <c r="FG82" s="31">
        <v>29.5</v>
      </c>
      <c r="FH82" s="31">
        <v>29.7</v>
      </c>
      <c r="FI82" s="31">
        <v>29.2</v>
      </c>
      <c r="FJ82" s="31">
        <v>27.7</v>
      </c>
      <c r="FK82" s="31">
        <v>26.7</v>
      </c>
      <c r="FL82" s="31">
        <v>26.1</v>
      </c>
      <c r="FM82" s="31">
        <v>27.3</v>
      </c>
      <c r="FN82" s="31">
        <v>28.9</v>
      </c>
      <c r="FO82" s="31">
        <v>30.3</v>
      </c>
      <c r="FP82" s="31">
        <v>41.6</v>
      </c>
      <c r="FQ82" s="31">
        <v>39.299999999999997</v>
      </c>
      <c r="FR82" s="31">
        <v>37.4</v>
      </c>
      <c r="FS82" s="31">
        <v>34.4</v>
      </c>
      <c r="FT82" s="31">
        <v>33.4</v>
      </c>
      <c r="FU82" s="31">
        <v>33.1</v>
      </c>
      <c r="FV82" s="31">
        <v>32.200000000000003</v>
      </c>
      <c r="FW82" s="31">
        <v>31.7</v>
      </c>
      <c r="FX82" s="31">
        <v>31.5</v>
      </c>
      <c r="FY82" s="31">
        <v>31.6</v>
      </c>
      <c r="FZ82" s="31">
        <v>30.8</v>
      </c>
      <c r="GA82" s="31">
        <v>29.2</v>
      </c>
      <c r="GB82" s="31">
        <v>28.1</v>
      </c>
      <c r="GC82" s="31">
        <v>27.7</v>
      </c>
      <c r="GD82" s="31">
        <v>29.3</v>
      </c>
      <c r="GE82" s="31">
        <v>31</v>
      </c>
      <c r="GF82" s="31">
        <v>32.5</v>
      </c>
      <c r="GG82" s="31">
        <v>45.9</v>
      </c>
      <c r="GH82" s="31">
        <v>42.7</v>
      </c>
      <c r="GI82" s="31">
        <v>40.9</v>
      </c>
      <c r="GJ82" s="31">
        <v>37.799999999999997</v>
      </c>
      <c r="GK82" s="31">
        <v>36.6</v>
      </c>
      <c r="GL82" s="31">
        <v>36</v>
      </c>
      <c r="GM82" s="31">
        <v>34.9</v>
      </c>
      <c r="GN82" s="31">
        <v>34.200000000000003</v>
      </c>
      <c r="GO82" s="31">
        <v>33.6</v>
      </c>
      <c r="GP82" s="31">
        <v>33.5</v>
      </c>
      <c r="GQ82" s="31">
        <v>32.6</v>
      </c>
      <c r="GR82" s="31">
        <v>30.9</v>
      </c>
      <c r="GS82" s="31">
        <v>29.7</v>
      </c>
      <c r="GT82" s="31">
        <v>29.8</v>
      </c>
      <c r="GU82" s="31">
        <v>31.5</v>
      </c>
      <c r="GV82" s="31">
        <v>33.6</v>
      </c>
      <c r="GW82" s="31">
        <v>35.4</v>
      </c>
      <c r="GX82" s="31">
        <v>50.4</v>
      </c>
      <c r="GY82" s="31">
        <v>46.2</v>
      </c>
      <c r="GZ82" s="31">
        <v>44.9</v>
      </c>
      <c r="HA82" s="31">
        <v>41.3</v>
      </c>
      <c r="HB82" s="31">
        <v>40.1</v>
      </c>
      <c r="HC82" s="31">
        <v>39.200000000000003</v>
      </c>
      <c r="HD82" s="31">
        <v>37.9</v>
      </c>
      <c r="HE82" s="31">
        <v>36.9</v>
      </c>
      <c r="HF82" s="31">
        <v>36</v>
      </c>
      <c r="HG82" s="31">
        <v>35.6</v>
      </c>
      <c r="HH82" s="31">
        <v>34.6</v>
      </c>
      <c r="HI82" s="31">
        <v>32.9</v>
      </c>
      <c r="HJ82" s="31">
        <v>31.8</v>
      </c>
      <c r="HK82" s="31">
        <v>32</v>
      </c>
      <c r="HL82" s="31">
        <v>34.1</v>
      </c>
      <c r="HM82" s="31">
        <v>36.799999999999997</v>
      </c>
      <c r="HN82" s="31">
        <v>39.200000000000003</v>
      </c>
      <c r="HO82" s="31">
        <v>49.3</v>
      </c>
      <c r="HP82" s="31">
        <v>45.8</v>
      </c>
      <c r="HQ82" s="31">
        <v>44</v>
      </c>
      <c r="HR82" s="31">
        <v>39.700000000000003</v>
      </c>
      <c r="HS82" s="31">
        <v>38.200000000000003</v>
      </c>
      <c r="HT82" s="31">
        <v>37.1</v>
      </c>
      <c r="HU82" s="31">
        <v>35.700000000000003</v>
      </c>
      <c r="HV82" s="31">
        <v>34.700000000000003</v>
      </c>
      <c r="HW82" s="31">
        <v>33.700000000000003</v>
      </c>
      <c r="HX82" s="31">
        <v>33.4</v>
      </c>
      <c r="HY82" s="31">
        <v>32.799999999999997</v>
      </c>
      <c r="HZ82" s="31">
        <v>31.8</v>
      </c>
      <c r="IA82" s="31">
        <v>31.1</v>
      </c>
      <c r="IB82" s="31">
        <v>31.6</v>
      </c>
      <c r="IC82" s="31">
        <v>33.700000000000003</v>
      </c>
      <c r="ID82" s="31">
        <v>36</v>
      </c>
      <c r="IE82" s="31">
        <v>37.4</v>
      </c>
      <c r="IF82" s="31">
        <v>50.9</v>
      </c>
      <c r="IG82" s="31">
        <v>47.2</v>
      </c>
      <c r="IH82" s="31">
        <v>45.3</v>
      </c>
      <c r="II82" s="31">
        <v>40.9</v>
      </c>
      <c r="IJ82" s="31">
        <v>39</v>
      </c>
      <c r="IK82" s="31">
        <v>37.6</v>
      </c>
      <c r="IL82" s="31">
        <v>35.9</v>
      </c>
      <c r="IM82" s="31">
        <v>34.799999999999997</v>
      </c>
      <c r="IN82" s="31">
        <v>33.4</v>
      </c>
      <c r="IO82" s="31">
        <v>33.200000000000003</v>
      </c>
      <c r="IP82" s="31">
        <v>32.700000000000003</v>
      </c>
      <c r="IQ82" s="31">
        <v>31.8</v>
      </c>
      <c r="IR82" s="31">
        <v>31.1</v>
      </c>
      <c r="IS82" s="31">
        <v>31.6</v>
      </c>
      <c r="IT82" s="31">
        <v>33.200000000000003</v>
      </c>
      <c r="IU82" s="31">
        <v>34.6</v>
      </c>
      <c r="IV82" s="31">
        <v>35.6</v>
      </c>
      <c r="IW82" s="31">
        <v>51.8</v>
      </c>
      <c r="IX82" s="31">
        <v>48.3</v>
      </c>
      <c r="IY82" s="31">
        <v>45.7</v>
      </c>
      <c r="IZ82" s="31">
        <v>41.3</v>
      </c>
      <c r="JA82" s="31">
        <v>39.4</v>
      </c>
      <c r="JB82" s="31">
        <v>38</v>
      </c>
      <c r="JC82" s="31">
        <v>36</v>
      </c>
      <c r="JD82" s="31">
        <v>34.9</v>
      </c>
      <c r="JE82" s="31">
        <v>33.6</v>
      </c>
      <c r="JF82" s="31">
        <v>33.200000000000003</v>
      </c>
      <c r="JG82" s="31">
        <v>32.6</v>
      </c>
      <c r="JH82" s="31">
        <v>31.7</v>
      </c>
      <c r="JI82" s="31">
        <v>31.1</v>
      </c>
      <c r="JJ82" s="31">
        <v>31.3</v>
      </c>
      <c r="JK82" s="31">
        <v>32.299999999999997</v>
      </c>
      <c r="JL82" s="31">
        <v>33.299999999999997</v>
      </c>
      <c r="JM82" s="31">
        <v>33.4</v>
      </c>
      <c r="JN82" s="31">
        <v>53.9</v>
      </c>
      <c r="JO82" s="31">
        <v>50</v>
      </c>
      <c r="JP82" s="31">
        <v>47.8</v>
      </c>
      <c r="JQ82" s="31">
        <v>42.4</v>
      </c>
      <c r="JR82" s="31">
        <v>40.5</v>
      </c>
      <c r="JS82" s="31">
        <v>38.9</v>
      </c>
      <c r="JT82" s="31">
        <v>36.9</v>
      </c>
      <c r="JU82" s="31">
        <v>35.6</v>
      </c>
      <c r="JV82" s="31">
        <v>34</v>
      </c>
      <c r="JW82" s="31">
        <v>33.6</v>
      </c>
      <c r="JX82" s="31">
        <v>33</v>
      </c>
      <c r="JY82" s="31">
        <v>32.1</v>
      </c>
      <c r="JZ82" s="31">
        <v>31.4</v>
      </c>
      <c r="KA82" s="31">
        <v>31.2</v>
      </c>
      <c r="KB82" s="31">
        <v>31.7</v>
      </c>
      <c r="KC82" s="31">
        <v>31.9</v>
      </c>
      <c r="KD82" s="31">
        <v>31.4</v>
      </c>
    </row>
    <row r="83" spans="5:290" x14ac:dyDescent="0.3">
      <c r="E83" s="32">
        <v>43738</v>
      </c>
      <c r="F83" s="31">
        <v>8</v>
      </c>
      <c r="G83" s="31">
        <v>9.1</v>
      </c>
      <c r="H83" s="31">
        <v>8.6999999999999993</v>
      </c>
      <c r="I83" s="31">
        <v>8.5</v>
      </c>
      <c r="J83" s="31">
        <v>8.6999999999999993</v>
      </c>
      <c r="K83" s="31">
        <v>8.9</v>
      </c>
      <c r="L83" s="31">
        <v>9.6</v>
      </c>
      <c r="M83" s="31">
        <v>10.4</v>
      </c>
      <c r="N83" s="31">
        <v>12.3</v>
      </c>
      <c r="O83" s="31">
        <v>14.1</v>
      </c>
      <c r="P83" s="31">
        <v>15.1</v>
      </c>
      <c r="Q83" s="31">
        <v>16</v>
      </c>
      <c r="R83" s="31">
        <v>16</v>
      </c>
      <c r="S83" s="31">
        <v>15.2</v>
      </c>
      <c r="T83" s="31">
        <v>15.7</v>
      </c>
      <c r="U83" s="31">
        <v>16.2</v>
      </c>
      <c r="V83" s="31">
        <v>16.600000000000001</v>
      </c>
      <c r="X83" s="31">
        <v>8</v>
      </c>
      <c r="Y83" s="31">
        <v>9.1</v>
      </c>
      <c r="Z83" s="31">
        <v>8.6999999999999993</v>
      </c>
      <c r="AA83" s="31">
        <v>8.5</v>
      </c>
      <c r="AB83" s="31">
        <v>8.6999999999999993</v>
      </c>
      <c r="AC83" s="31">
        <v>8.9</v>
      </c>
      <c r="AD83" s="31">
        <v>9.6</v>
      </c>
      <c r="AE83" s="31">
        <v>10.4</v>
      </c>
      <c r="AF83" s="31">
        <v>12.3</v>
      </c>
      <c r="AG83" s="31">
        <v>14.1</v>
      </c>
      <c r="AH83" s="31">
        <v>15.1</v>
      </c>
      <c r="AI83" s="31">
        <v>16</v>
      </c>
      <c r="AJ83" s="31">
        <v>16</v>
      </c>
      <c r="AK83" s="31">
        <v>15.2</v>
      </c>
      <c r="AL83" s="31">
        <v>15.7</v>
      </c>
      <c r="AM83" s="31">
        <v>16.2</v>
      </c>
      <c r="AN83" s="31">
        <v>16.600000000000001</v>
      </c>
      <c r="AP83" s="31">
        <v>8</v>
      </c>
      <c r="AQ83" s="31">
        <v>9.1</v>
      </c>
      <c r="AR83" s="31">
        <v>8.6999999999999993</v>
      </c>
      <c r="AS83" s="31">
        <v>8.5</v>
      </c>
      <c r="AT83" s="31">
        <v>8.6999999999999993</v>
      </c>
      <c r="AU83" s="31">
        <v>8.9</v>
      </c>
      <c r="AV83" s="31">
        <v>9.6</v>
      </c>
      <c r="AW83" s="31">
        <v>10.4</v>
      </c>
      <c r="AX83" s="31">
        <v>12.3</v>
      </c>
      <c r="AY83" s="31">
        <v>14.1</v>
      </c>
      <c r="AZ83" s="31">
        <v>15.1</v>
      </c>
      <c r="BA83" s="31">
        <v>16</v>
      </c>
      <c r="BB83" s="31">
        <v>16</v>
      </c>
      <c r="BC83" s="31">
        <v>15.2</v>
      </c>
      <c r="BD83" s="31">
        <v>15.7</v>
      </c>
      <c r="BE83" s="31">
        <v>16.2</v>
      </c>
      <c r="BF83" s="31">
        <v>16.600000000000001</v>
      </c>
      <c r="BH83" s="31">
        <v>15.7</v>
      </c>
      <c r="BI83" s="31">
        <v>17.3</v>
      </c>
      <c r="BJ83" s="31">
        <v>16.399999999999999</v>
      </c>
      <c r="BK83" s="31">
        <v>16.100000000000001</v>
      </c>
      <c r="BL83" s="31">
        <v>15.9</v>
      </c>
      <c r="BM83" s="31">
        <v>15.7</v>
      </c>
      <c r="BN83" s="31">
        <v>16.399999999999999</v>
      </c>
      <c r="BO83" s="31">
        <v>17.3</v>
      </c>
      <c r="BP83" s="31">
        <v>19.8</v>
      </c>
      <c r="BQ83" s="31">
        <v>21.4</v>
      </c>
      <c r="BR83" s="31">
        <v>22.3</v>
      </c>
      <c r="BS83" s="31">
        <v>22.6</v>
      </c>
      <c r="BT83" s="31">
        <v>22.1</v>
      </c>
      <c r="BU83" s="31">
        <v>21.4</v>
      </c>
      <c r="BV83" s="31">
        <v>22.6</v>
      </c>
      <c r="BW83" s="31">
        <v>24.2</v>
      </c>
      <c r="BX83" s="31">
        <v>25.4</v>
      </c>
      <c r="BZ83" s="31">
        <v>18.5</v>
      </c>
      <c r="CA83" s="31">
        <v>18.8</v>
      </c>
      <c r="CB83" s="31">
        <v>17.899999999999999</v>
      </c>
      <c r="CC83" s="31">
        <v>17.899999999999999</v>
      </c>
      <c r="CD83" s="31">
        <v>17.899999999999999</v>
      </c>
      <c r="CE83" s="31">
        <v>17.899999999999999</v>
      </c>
      <c r="CF83" s="31">
        <v>18.5</v>
      </c>
      <c r="CG83" s="31">
        <v>19.399999999999999</v>
      </c>
      <c r="CH83" s="31">
        <v>21.2</v>
      </c>
      <c r="CI83" s="31">
        <v>22.2</v>
      </c>
      <c r="CJ83" s="31">
        <v>22.3</v>
      </c>
      <c r="CK83" s="31">
        <v>22.4</v>
      </c>
      <c r="CL83" s="31">
        <v>22</v>
      </c>
      <c r="CM83" s="31">
        <v>21.7</v>
      </c>
      <c r="CN83" s="31">
        <v>23</v>
      </c>
      <c r="CO83" s="31">
        <v>24.5</v>
      </c>
      <c r="CP83" s="31">
        <v>25.8</v>
      </c>
      <c r="CQ83" s="31">
        <v>24.5</v>
      </c>
      <c r="CR83" s="31">
        <v>25.8</v>
      </c>
      <c r="CT83" s="31">
        <v>20.399999999999999</v>
      </c>
      <c r="CU83" s="31">
        <v>20.5</v>
      </c>
      <c r="CV83" s="31">
        <v>20.2</v>
      </c>
      <c r="CW83" s="31">
        <v>19.7</v>
      </c>
      <c r="CX83" s="31">
        <v>19.3</v>
      </c>
      <c r="CY83" s="31">
        <v>19.2</v>
      </c>
      <c r="CZ83" s="31">
        <v>19.600000000000001</v>
      </c>
      <c r="DA83" s="31">
        <v>20.399999999999999</v>
      </c>
      <c r="DB83" s="31">
        <v>21.7</v>
      </c>
      <c r="DC83" s="31">
        <v>22.5</v>
      </c>
      <c r="DD83" s="31">
        <v>22.4</v>
      </c>
      <c r="DE83" s="31">
        <v>22.3</v>
      </c>
      <c r="DF83" s="31">
        <v>21.9</v>
      </c>
      <c r="DG83" s="31">
        <v>21.8</v>
      </c>
      <c r="DH83" s="31">
        <v>23.2</v>
      </c>
      <c r="DI83" s="31">
        <v>24.6</v>
      </c>
      <c r="DJ83" s="31">
        <v>26</v>
      </c>
      <c r="DK83" s="31">
        <v>24.6</v>
      </c>
      <c r="DL83" s="31">
        <v>26</v>
      </c>
      <c r="DN83" s="31">
        <v>21.4</v>
      </c>
      <c r="DO83" s="31">
        <v>21.2</v>
      </c>
      <c r="DP83" s="31">
        <v>21.1</v>
      </c>
      <c r="DQ83" s="31">
        <v>20.5</v>
      </c>
      <c r="DR83" s="31">
        <v>20</v>
      </c>
      <c r="DS83" s="31">
        <v>20</v>
      </c>
      <c r="DT83" s="31">
        <v>20.5</v>
      </c>
      <c r="DU83" s="31">
        <v>21</v>
      </c>
      <c r="DV83" s="31">
        <v>21.9</v>
      </c>
      <c r="DW83" s="31">
        <v>22.5</v>
      </c>
      <c r="DX83" s="31">
        <v>22.6</v>
      </c>
      <c r="DY83" s="31">
        <v>22.3</v>
      </c>
      <c r="DZ83" s="31">
        <v>21.9</v>
      </c>
      <c r="EA83" s="31">
        <v>22</v>
      </c>
      <c r="EB83" s="31">
        <v>23.5</v>
      </c>
      <c r="EC83" s="31">
        <v>24.9</v>
      </c>
      <c r="ED83" s="31">
        <v>26.4</v>
      </c>
      <c r="EE83" s="31">
        <v>24.9</v>
      </c>
      <c r="EF83" s="31">
        <v>26.4</v>
      </c>
      <c r="EH83" s="31">
        <v>24.8</v>
      </c>
      <c r="EI83" s="31">
        <v>25</v>
      </c>
      <c r="EJ83" s="31">
        <v>24.3</v>
      </c>
      <c r="EK83" s="31">
        <v>23.3</v>
      </c>
      <c r="EL83" s="31">
        <v>22.8</v>
      </c>
      <c r="EM83" s="31">
        <v>22.5</v>
      </c>
      <c r="EN83" s="31">
        <v>22.9</v>
      </c>
      <c r="EO83" s="31">
        <v>23</v>
      </c>
      <c r="EP83" s="31">
        <v>23.4</v>
      </c>
      <c r="EQ83" s="31">
        <v>23.8</v>
      </c>
      <c r="ER83" s="31">
        <v>23.7</v>
      </c>
      <c r="ES83" s="31">
        <v>23.1</v>
      </c>
      <c r="ET83" s="31">
        <v>22.8</v>
      </c>
      <c r="EU83" s="31">
        <v>23.1</v>
      </c>
      <c r="EV83" s="31">
        <v>24.8</v>
      </c>
      <c r="EW83" s="31">
        <v>26.3</v>
      </c>
      <c r="EX83" s="31">
        <v>27.8</v>
      </c>
      <c r="EY83" s="31">
        <v>28.2</v>
      </c>
      <c r="EZ83" s="31">
        <v>28.8</v>
      </c>
      <c r="FA83" s="31">
        <v>27.7</v>
      </c>
      <c r="FB83" s="31">
        <v>26.4</v>
      </c>
      <c r="FC83" s="31">
        <v>25.5</v>
      </c>
      <c r="FD83" s="31">
        <v>25.2</v>
      </c>
      <c r="FE83" s="31">
        <v>25.3</v>
      </c>
      <c r="FF83" s="31">
        <v>25</v>
      </c>
      <c r="FG83" s="31">
        <v>25</v>
      </c>
      <c r="FH83" s="31">
        <v>25.2</v>
      </c>
      <c r="FI83" s="31">
        <v>24.9</v>
      </c>
      <c r="FJ83" s="31">
        <v>24.1</v>
      </c>
      <c r="FK83" s="31">
        <v>23.8</v>
      </c>
      <c r="FL83" s="31">
        <v>24.2</v>
      </c>
      <c r="FM83" s="31">
        <v>26.1</v>
      </c>
      <c r="FN83" s="31">
        <v>27.6</v>
      </c>
      <c r="FO83" s="31">
        <v>29.3</v>
      </c>
      <c r="FP83" s="31">
        <v>31.3</v>
      </c>
      <c r="FQ83" s="31">
        <v>31.7</v>
      </c>
      <c r="FR83" s="31">
        <v>30.5</v>
      </c>
      <c r="FS83" s="31">
        <v>29.1</v>
      </c>
      <c r="FT83" s="31">
        <v>28</v>
      </c>
      <c r="FU83" s="31">
        <v>27.7</v>
      </c>
      <c r="FV83" s="31">
        <v>27.4</v>
      </c>
      <c r="FW83" s="31">
        <v>27.1</v>
      </c>
      <c r="FX83" s="31">
        <v>26.7</v>
      </c>
      <c r="FY83" s="31">
        <v>26.8</v>
      </c>
      <c r="FZ83" s="31">
        <v>26.2</v>
      </c>
      <c r="GA83" s="31">
        <v>25.2</v>
      </c>
      <c r="GB83" s="31">
        <v>24.9</v>
      </c>
      <c r="GC83" s="31">
        <v>25.4</v>
      </c>
      <c r="GD83" s="31">
        <v>27.5</v>
      </c>
      <c r="GE83" s="31">
        <v>29.3</v>
      </c>
      <c r="GF83" s="31">
        <v>31.1</v>
      </c>
      <c r="GG83" s="31">
        <v>34.4</v>
      </c>
      <c r="GH83" s="31">
        <v>34.700000000000003</v>
      </c>
      <c r="GI83" s="31">
        <v>33.200000000000003</v>
      </c>
      <c r="GJ83" s="31">
        <v>31.8</v>
      </c>
      <c r="GK83" s="31">
        <v>30.7</v>
      </c>
      <c r="GL83" s="31">
        <v>30.2</v>
      </c>
      <c r="GM83" s="31">
        <v>29.7</v>
      </c>
      <c r="GN83" s="31">
        <v>29.2</v>
      </c>
      <c r="GO83" s="31">
        <v>28.5</v>
      </c>
      <c r="GP83" s="31">
        <v>28.4</v>
      </c>
      <c r="GQ83" s="31">
        <v>27.7</v>
      </c>
      <c r="GR83" s="31">
        <v>26.6</v>
      </c>
      <c r="GS83" s="31">
        <v>26.1</v>
      </c>
      <c r="GT83" s="31">
        <v>27</v>
      </c>
      <c r="GU83" s="31">
        <v>29.2</v>
      </c>
      <c r="GV83" s="31">
        <v>31.3</v>
      </c>
      <c r="GW83" s="31">
        <v>33.299999999999997</v>
      </c>
      <c r="GX83" s="31">
        <v>37.5</v>
      </c>
      <c r="GY83" s="31">
        <v>37.4</v>
      </c>
      <c r="GZ83" s="31">
        <v>36.200000000000003</v>
      </c>
      <c r="HA83" s="31">
        <v>34.6</v>
      </c>
      <c r="HB83" s="31">
        <v>33.5</v>
      </c>
      <c r="HC83" s="31">
        <v>32.799999999999997</v>
      </c>
      <c r="HD83" s="31">
        <v>32.4</v>
      </c>
      <c r="HE83" s="31">
        <v>31.7</v>
      </c>
      <c r="HF83" s="31">
        <v>30.7</v>
      </c>
      <c r="HG83" s="31">
        <v>30</v>
      </c>
      <c r="HH83" s="31">
        <v>29.3</v>
      </c>
      <c r="HI83" s="31">
        <v>28.2</v>
      </c>
      <c r="HJ83" s="31">
        <v>27.8</v>
      </c>
      <c r="HK83" s="31">
        <v>28.8</v>
      </c>
      <c r="HL83" s="31">
        <v>31.1</v>
      </c>
      <c r="HM83" s="31">
        <v>33.700000000000003</v>
      </c>
      <c r="HN83" s="31">
        <v>36</v>
      </c>
      <c r="HO83" s="31">
        <v>39.4</v>
      </c>
      <c r="HP83" s="31">
        <v>37.700000000000003</v>
      </c>
      <c r="HQ83" s="31">
        <v>36.1</v>
      </c>
      <c r="HR83" s="31">
        <v>34</v>
      </c>
      <c r="HS83" s="31">
        <v>32.4</v>
      </c>
      <c r="HT83" s="31">
        <v>31.5</v>
      </c>
      <c r="HU83" s="31">
        <v>30.9</v>
      </c>
      <c r="HV83" s="31">
        <v>30.4</v>
      </c>
      <c r="HW83" s="31">
        <v>29.4</v>
      </c>
      <c r="HX83" s="31">
        <v>28.8</v>
      </c>
      <c r="HY83" s="31">
        <v>28.2</v>
      </c>
      <c r="HZ83" s="31">
        <v>27.5</v>
      </c>
      <c r="IA83" s="31">
        <v>27.7</v>
      </c>
      <c r="IB83" s="31">
        <v>28.5</v>
      </c>
      <c r="IC83" s="31">
        <v>30.8</v>
      </c>
      <c r="ID83" s="31">
        <v>33.200000000000003</v>
      </c>
      <c r="IE83" s="31">
        <v>34.700000000000003</v>
      </c>
      <c r="IF83" s="31">
        <v>41.1</v>
      </c>
      <c r="IG83" s="31">
        <v>39.4</v>
      </c>
      <c r="IH83" s="31">
        <v>37.6</v>
      </c>
      <c r="II83" s="31">
        <v>35.4</v>
      </c>
      <c r="IJ83" s="31">
        <v>33.4</v>
      </c>
      <c r="IK83" s="31">
        <v>32.200000000000003</v>
      </c>
      <c r="IL83" s="31">
        <v>31.2</v>
      </c>
      <c r="IM83" s="31">
        <v>30.5</v>
      </c>
      <c r="IN83" s="31">
        <v>29.6</v>
      </c>
      <c r="IO83" s="31">
        <v>28.9</v>
      </c>
      <c r="IP83" s="31">
        <v>28.5</v>
      </c>
      <c r="IQ83" s="31">
        <v>27.9</v>
      </c>
      <c r="IR83" s="31">
        <v>27.9</v>
      </c>
      <c r="IS83" s="31">
        <v>28.6</v>
      </c>
      <c r="IT83" s="31">
        <v>30.4</v>
      </c>
      <c r="IU83" s="31">
        <v>32</v>
      </c>
      <c r="IV83" s="31">
        <v>33.200000000000003</v>
      </c>
      <c r="IW83" s="31">
        <v>42.5</v>
      </c>
      <c r="IX83" s="31">
        <v>40.4</v>
      </c>
      <c r="IY83" s="31">
        <v>38</v>
      </c>
      <c r="IZ83" s="31">
        <v>36</v>
      </c>
      <c r="JA83" s="31">
        <v>33.799999999999997</v>
      </c>
      <c r="JB83" s="31">
        <v>32.6</v>
      </c>
      <c r="JC83" s="31">
        <v>31.5</v>
      </c>
      <c r="JD83" s="31">
        <v>30.7</v>
      </c>
      <c r="JE83" s="31">
        <v>29.8</v>
      </c>
      <c r="JF83" s="31">
        <v>29</v>
      </c>
      <c r="JG83" s="31">
        <v>28.4</v>
      </c>
      <c r="JH83" s="31">
        <v>27.8</v>
      </c>
      <c r="JI83" s="31">
        <v>27.9</v>
      </c>
      <c r="JJ83" s="31">
        <v>28.3</v>
      </c>
      <c r="JK83" s="31">
        <v>29.6</v>
      </c>
      <c r="JL83" s="31">
        <v>30.7</v>
      </c>
      <c r="JM83" s="31">
        <v>31</v>
      </c>
      <c r="JN83" s="31">
        <v>44.8</v>
      </c>
      <c r="JO83" s="31">
        <v>41.9</v>
      </c>
      <c r="JP83" s="31">
        <v>40.1</v>
      </c>
      <c r="JQ83" s="31">
        <v>37</v>
      </c>
      <c r="JR83" s="31">
        <v>34.700000000000003</v>
      </c>
      <c r="JS83" s="31">
        <v>33.5</v>
      </c>
      <c r="JT83" s="31">
        <v>32.4</v>
      </c>
      <c r="JU83" s="31">
        <v>31.5</v>
      </c>
      <c r="JV83" s="31">
        <v>30.3</v>
      </c>
      <c r="JW83" s="31">
        <v>29.4</v>
      </c>
      <c r="JX83" s="31">
        <v>28.8</v>
      </c>
      <c r="JY83" s="31">
        <v>28.2</v>
      </c>
      <c r="JZ83" s="31">
        <v>28.2</v>
      </c>
      <c r="KA83" s="31">
        <v>28.2</v>
      </c>
      <c r="KB83" s="31">
        <v>28.9</v>
      </c>
      <c r="KC83" s="31">
        <v>29.3</v>
      </c>
      <c r="KD83" s="31">
        <v>28.8</v>
      </c>
    </row>
    <row r="84" spans="5:290" x14ac:dyDescent="0.3">
      <c r="E84" s="32">
        <v>43769</v>
      </c>
      <c r="F84" s="31">
        <v>6</v>
      </c>
      <c r="G84" s="31">
        <v>6.4</v>
      </c>
      <c r="H84" s="31">
        <v>6.1</v>
      </c>
      <c r="I84" s="31">
        <v>6.1</v>
      </c>
      <c r="J84" s="31">
        <v>6.6</v>
      </c>
      <c r="K84" s="31">
        <v>7</v>
      </c>
      <c r="L84" s="31">
        <v>7.8</v>
      </c>
      <c r="M84" s="31">
        <v>8.9</v>
      </c>
      <c r="N84" s="31">
        <v>11.3</v>
      </c>
      <c r="O84" s="31">
        <v>13</v>
      </c>
      <c r="P84" s="31">
        <v>14.3</v>
      </c>
      <c r="Q84" s="31">
        <v>15.5</v>
      </c>
      <c r="R84" s="31">
        <v>15.6</v>
      </c>
      <c r="S84" s="31">
        <v>14.9</v>
      </c>
      <c r="T84" s="31">
        <v>15.5</v>
      </c>
      <c r="U84" s="31">
        <v>16</v>
      </c>
      <c r="V84" s="31">
        <v>16.3</v>
      </c>
      <c r="X84" s="31">
        <v>6</v>
      </c>
      <c r="Y84" s="31">
        <v>6.4</v>
      </c>
      <c r="Z84" s="31">
        <v>6.1</v>
      </c>
      <c r="AA84" s="31">
        <v>6.1</v>
      </c>
      <c r="AB84" s="31">
        <v>6.6</v>
      </c>
      <c r="AC84" s="31">
        <v>7</v>
      </c>
      <c r="AD84" s="31">
        <v>7.8</v>
      </c>
      <c r="AE84" s="31">
        <v>8.9</v>
      </c>
      <c r="AF84" s="31">
        <v>11.3</v>
      </c>
      <c r="AG84" s="31">
        <v>13</v>
      </c>
      <c r="AH84" s="31">
        <v>14.3</v>
      </c>
      <c r="AI84" s="31">
        <v>15.5</v>
      </c>
      <c r="AJ84" s="31">
        <v>15.6</v>
      </c>
      <c r="AK84" s="31">
        <v>14.9</v>
      </c>
      <c r="AL84" s="31">
        <v>15.5</v>
      </c>
      <c r="AM84" s="31">
        <v>16</v>
      </c>
      <c r="AN84" s="31">
        <v>16.3</v>
      </c>
      <c r="AP84" s="31">
        <v>6</v>
      </c>
      <c r="AQ84" s="31">
        <v>6.4</v>
      </c>
      <c r="AR84" s="31">
        <v>6.1</v>
      </c>
      <c r="AS84" s="31">
        <v>6.1</v>
      </c>
      <c r="AT84" s="31">
        <v>6.6</v>
      </c>
      <c r="AU84" s="31">
        <v>7</v>
      </c>
      <c r="AV84" s="31">
        <v>7.8</v>
      </c>
      <c r="AW84" s="31">
        <v>8.9</v>
      </c>
      <c r="AX84" s="31">
        <v>11.3</v>
      </c>
      <c r="AY84" s="31">
        <v>13</v>
      </c>
      <c r="AZ84" s="31">
        <v>14.3</v>
      </c>
      <c r="BA84" s="31">
        <v>15.5</v>
      </c>
      <c r="BB84" s="31">
        <v>15.6</v>
      </c>
      <c r="BC84" s="31">
        <v>14.9</v>
      </c>
      <c r="BD84" s="31">
        <v>15.5</v>
      </c>
      <c r="BE84" s="31">
        <v>16</v>
      </c>
      <c r="BF84" s="31">
        <v>16.3</v>
      </c>
      <c r="BH84" s="31">
        <v>12.1</v>
      </c>
      <c r="BI84" s="31">
        <v>12.3</v>
      </c>
      <c r="BJ84" s="31">
        <v>11.7</v>
      </c>
      <c r="BK84" s="31">
        <v>11.7</v>
      </c>
      <c r="BL84" s="31">
        <v>12</v>
      </c>
      <c r="BM84" s="31">
        <v>12.5</v>
      </c>
      <c r="BN84" s="31">
        <v>13.7</v>
      </c>
      <c r="BO84" s="31">
        <v>15.3</v>
      </c>
      <c r="BP84" s="31">
        <v>18.100000000000001</v>
      </c>
      <c r="BQ84" s="31">
        <v>19.600000000000001</v>
      </c>
      <c r="BR84" s="31">
        <v>20.8</v>
      </c>
      <c r="BS84" s="31">
        <v>21.4</v>
      </c>
      <c r="BT84" s="31">
        <v>21.1</v>
      </c>
      <c r="BU84" s="31">
        <v>20.3</v>
      </c>
      <c r="BV84" s="31">
        <v>21.6</v>
      </c>
      <c r="BW84" s="31">
        <v>23.2</v>
      </c>
      <c r="BX84" s="31">
        <v>24.2</v>
      </c>
      <c r="BZ84" s="31">
        <v>14.2</v>
      </c>
      <c r="CA84" s="31">
        <v>14.3</v>
      </c>
      <c r="CB84" s="31">
        <v>13.9</v>
      </c>
      <c r="CC84" s="31">
        <v>13.7</v>
      </c>
      <c r="CD84" s="31">
        <v>14.3</v>
      </c>
      <c r="CE84" s="31">
        <v>14.7</v>
      </c>
      <c r="CF84" s="31">
        <v>15.7</v>
      </c>
      <c r="CG84" s="31">
        <v>17.100000000000001</v>
      </c>
      <c r="CH84" s="31">
        <v>18.899999999999999</v>
      </c>
      <c r="CI84" s="31">
        <v>20.2</v>
      </c>
      <c r="CJ84" s="31">
        <v>20.7</v>
      </c>
      <c r="CK84" s="31">
        <v>21.1</v>
      </c>
      <c r="CL84" s="31">
        <v>20.8</v>
      </c>
      <c r="CM84" s="31">
        <v>20.3</v>
      </c>
      <c r="CN84" s="31">
        <v>21.7</v>
      </c>
      <c r="CO84" s="31">
        <v>23.2</v>
      </c>
      <c r="CP84" s="31">
        <v>24.3</v>
      </c>
      <c r="CQ84" s="31">
        <v>23.2</v>
      </c>
      <c r="CR84" s="31">
        <v>24.3</v>
      </c>
      <c r="CT84" s="31">
        <v>16.600000000000001</v>
      </c>
      <c r="CU84" s="31">
        <v>16.2</v>
      </c>
      <c r="CV84" s="31">
        <v>16.399999999999999</v>
      </c>
      <c r="CW84" s="31">
        <v>15.8</v>
      </c>
      <c r="CX84" s="31">
        <v>16.3</v>
      </c>
      <c r="CY84" s="31">
        <v>16.399999999999999</v>
      </c>
      <c r="CZ84" s="31">
        <v>17</v>
      </c>
      <c r="DA84" s="31">
        <v>18.100000000000001</v>
      </c>
      <c r="DB84" s="31">
        <v>19.5</v>
      </c>
      <c r="DC84" s="31">
        <v>20.399999999999999</v>
      </c>
      <c r="DD84" s="31">
        <v>20.7</v>
      </c>
      <c r="DE84" s="31">
        <v>20.8</v>
      </c>
      <c r="DF84" s="31">
        <v>20.399999999999999</v>
      </c>
      <c r="DG84" s="31">
        <v>20.2</v>
      </c>
      <c r="DH84" s="31">
        <v>21.6</v>
      </c>
      <c r="DI84" s="31">
        <v>23.1</v>
      </c>
      <c r="DJ84" s="31">
        <v>24.3</v>
      </c>
      <c r="DK84" s="31">
        <v>23.1</v>
      </c>
      <c r="DL84" s="31">
        <v>24.3</v>
      </c>
      <c r="DN84" s="31">
        <v>18</v>
      </c>
      <c r="DO84" s="31">
        <v>17.100000000000001</v>
      </c>
      <c r="DP84" s="31">
        <v>17.7</v>
      </c>
      <c r="DQ84" s="31">
        <v>17.399999999999999</v>
      </c>
      <c r="DR84" s="31">
        <v>17.399999999999999</v>
      </c>
      <c r="DS84" s="31">
        <v>17.600000000000001</v>
      </c>
      <c r="DT84" s="31">
        <v>18</v>
      </c>
      <c r="DU84" s="31">
        <v>18.899999999999999</v>
      </c>
      <c r="DV84" s="31">
        <v>20</v>
      </c>
      <c r="DW84" s="31">
        <v>20.5</v>
      </c>
      <c r="DX84" s="31">
        <v>20.7</v>
      </c>
      <c r="DY84" s="31">
        <v>20.5</v>
      </c>
      <c r="DZ84" s="31">
        <v>20.2</v>
      </c>
      <c r="EA84" s="31">
        <v>20.2</v>
      </c>
      <c r="EB84" s="31">
        <v>21.6</v>
      </c>
      <c r="EC84" s="31">
        <v>23</v>
      </c>
      <c r="ED84" s="31">
        <v>24.2</v>
      </c>
      <c r="EE84" s="31">
        <v>23</v>
      </c>
      <c r="EF84" s="31">
        <v>24.2</v>
      </c>
      <c r="EH84" s="31">
        <v>20.6</v>
      </c>
      <c r="EI84" s="31">
        <v>20</v>
      </c>
      <c r="EJ84" s="31">
        <v>20.3</v>
      </c>
      <c r="EK84" s="31">
        <v>19.7</v>
      </c>
      <c r="EL84" s="31">
        <v>19.7</v>
      </c>
      <c r="EM84" s="31">
        <v>19.7</v>
      </c>
      <c r="EN84" s="31">
        <v>20</v>
      </c>
      <c r="EO84" s="31">
        <v>20.399999999999999</v>
      </c>
      <c r="EP84" s="31">
        <v>21.2</v>
      </c>
      <c r="EQ84" s="31">
        <v>21.4</v>
      </c>
      <c r="ER84" s="31">
        <v>21.5</v>
      </c>
      <c r="ES84" s="31">
        <v>21.1</v>
      </c>
      <c r="ET84" s="31">
        <v>20.8</v>
      </c>
      <c r="EU84" s="31">
        <v>21</v>
      </c>
      <c r="EV84" s="31">
        <v>22.7</v>
      </c>
      <c r="EW84" s="31">
        <v>24.1</v>
      </c>
      <c r="EX84" s="31">
        <v>25.4</v>
      </c>
      <c r="EY84" s="31">
        <v>23.2</v>
      </c>
      <c r="EZ84" s="31">
        <v>23</v>
      </c>
      <c r="FA84" s="31">
        <v>23.2</v>
      </c>
      <c r="FB84" s="31">
        <v>22.4</v>
      </c>
      <c r="FC84" s="31">
        <v>21.9</v>
      </c>
      <c r="FD84" s="31">
        <v>21.9</v>
      </c>
      <c r="FE84" s="31">
        <v>22</v>
      </c>
      <c r="FF84" s="31">
        <v>22.1</v>
      </c>
      <c r="FG84" s="31">
        <v>22.7</v>
      </c>
      <c r="FH84" s="31">
        <v>22.5</v>
      </c>
      <c r="FI84" s="31">
        <v>22.3</v>
      </c>
      <c r="FJ84" s="31">
        <v>21.8</v>
      </c>
      <c r="FK84" s="31">
        <v>21.5</v>
      </c>
      <c r="FL84" s="31">
        <v>21.9</v>
      </c>
      <c r="FM84" s="31">
        <v>23.7</v>
      </c>
      <c r="FN84" s="31">
        <v>25.1</v>
      </c>
      <c r="FO84" s="31">
        <v>26.5</v>
      </c>
      <c r="FP84" s="31">
        <v>25.4</v>
      </c>
      <c r="FQ84" s="31">
        <v>25.3</v>
      </c>
      <c r="FR84" s="31">
        <v>25.7</v>
      </c>
      <c r="FS84" s="31">
        <v>24.6</v>
      </c>
      <c r="FT84" s="31">
        <v>24</v>
      </c>
      <c r="FU84" s="31">
        <v>23.9</v>
      </c>
      <c r="FV84" s="31">
        <v>23.7</v>
      </c>
      <c r="FW84" s="31">
        <v>23.8</v>
      </c>
      <c r="FX84" s="31">
        <v>23.8</v>
      </c>
      <c r="FY84" s="31">
        <v>23.7</v>
      </c>
      <c r="FZ84" s="31">
        <v>23.3</v>
      </c>
      <c r="GA84" s="31">
        <v>22.6</v>
      </c>
      <c r="GB84" s="31">
        <v>22.3</v>
      </c>
      <c r="GC84" s="31">
        <v>22.8</v>
      </c>
      <c r="GD84" s="31">
        <v>24.8</v>
      </c>
      <c r="GE84" s="31">
        <v>26.3</v>
      </c>
      <c r="GF84" s="31">
        <v>27.8</v>
      </c>
      <c r="GG84" s="31">
        <v>27.7</v>
      </c>
      <c r="GH84" s="31">
        <v>27.7</v>
      </c>
      <c r="GI84" s="31">
        <v>28</v>
      </c>
      <c r="GJ84" s="31">
        <v>27</v>
      </c>
      <c r="GK84" s="31">
        <v>26.1</v>
      </c>
      <c r="GL84" s="31">
        <v>25.8</v>
      </c>
      <c r="GM84" s="31">
        <v>25.6</v>
      </c>
      <c r="GN84" s="31">
        <v>25.4</v>
      </c>
      <c r="GO84" s="31">
        <v>25.2</v>
      </c>
      <c r="GP84" s="31">
        <v>24.9</v>
      </c>
      <c r="GQ84" s="31">
        <v>24.4</v>
      </c>
      <c r="GR84" s="31">
        <v>23.5</v>
      </c>
      <c r="GS84" s="31">
        <v>23.2</v>
      </c>
      <c r="GT84" s="31">
        <v>24</v>
      </c>
      <c r="GU84" s="31">
        <v>26.1</v>
      </c>
      <c r="GV84" s="31">
        <v>27.8</v>
      </c>
      <c r="GW84" s="31">
        <v>29.3</v>
      </c>
      <c r="GX84" s="31">
        <v>30</v>
      </c>
      <c r="GY84" s="31">
        <v>29.9</v>
      </c>
      <c r="GZ84" s="31">
        <v>30.5</v>
      </c>
      <c r="HA84" s="31">
        <v>29.2</v>
      </c>
      <c r="HB84" s="31">
        <v>28.3</v>
      </c>
      <c r="HC84" s="31">
        <v>27.9</v>
      </c>
      <c r="HD84" s="31">
        <v>27.5</v>
      </c>
      <c r="HE84" s="31">
        <v>27.3</v>
      </c>
      <c r="HF84" s="31">
        <v>26.7</v>
      </c>
      <c r="HG84" s="31">
        <v>26</v>
      </c>
      <c r="HH84" s="31">
        <v>25.5</v>
      </c>
      <c r="HI84" s="31">
        <v>24.7</v>
      </c>
      <c r="HJ84" s="31">
        <v>24.5</v>
      </c>
      <c r="HK84" s="31">
        <v>25.3</v>
      </c>
      <c r="HL84" s="31">
        <v>27.5</v>
      </c>
      <c r="HM84" s="31">
        <v>29.5</v>
      </c>
      <c r="HN84" s="31">
        <v>31.2</v>
      </c>
      <c r="HO84" s="31">
        <v>29.9</v>
      </c>
      <c r="HP84" s="31">
        <v>29.7</v>
      </c>
      <c r="HQ84" s="31">
        <v>30.1</v>
      </c>
      <c r="HR84" s="31">
        <v>28.8</v>
      </c>
      <c r="HS84" s="31">
        <v>27.9</v>
      </c>
      <c r="HT84" s="31">
        <v>27.1</v>
      </c>
      <c r="HU84" s="31">
        <v>26.4</v>
      </c>
      <c r="HV84" s="31">
        <v>26.1</v>
      </c>
      <c r="HW84" s="31">
        <v>25.3</v>
      </c>
      <c r="HX84" s="31">
        <v>24.7</v>
      </c>
      <c r="HY84" s="31">
        <v>24.3</v>
      </c>
      <c r="HZ84" s="31">
        <v>23.9</v>
      </c>
      <c r="IA84" s="31">
        <v>24.2</v>
      </c>
      <c r="IB84" s="31">
        <v>25.1</v>
      </c>
      <c r="IC84" s="31">
        <v>27</v>
      </c>
      <c r="ID84" s="31">
        <v>28.9</v>
      </c>
      <c r="IE84" s="31">
        <v>30.1</v>
      </c>
      <c r="IF84" s="31">
        <v>29.9</v>
      </c>
      <c r="IG84" s="31">
        <v>30</v>
      </c>
      <c r="IH84" s="31">
        <v>30.4</v>
      </c>
      <c r="II84" s="31">
        <v>28.8</v>
      </c>
      <c r="IJ84" s="31">
        <v>27.8</v>
      </c>
      <c r="IK84" s="31">
        <v>27.1</v>
      </c>
      <c r="IL84" s="31">
        <v>26.4</v>
      </c>
      <c r="IM84" s="31">
        <v>25.9</v>
      </c>
      <c r="IN84" s="31">
        <v>25.2</v>
      </c>
      <c r="IO84" s="31">
        <v>24.6</v>
      </c>
      <c r="IP84" s="31">
        <v>24.3</v>
      </c>
      <c r="IQ84" s="31">
        <v>23.9</v>
      </c>
      <c r="IR84" s="31">
        <v>24.2</v>
      </c>
      <c r="IS84" s="31">
        <v>25</v>
      </c>
      <c r="IT84" s="31">
        <v>26.5</v>
      </c>
      <c r="IU84" s="31">
        <v>27.9</v>
      </c>
      <c r="IV84" s="31">
        <v>28.8</v>
      </c>
      <c r="IW84" s="31">
        <v>29.9</v>
      </c>
      <c r="IX84" s="31">
        <v>30</v>
      </c>
      <c r="IY84" s="31">
        <v>30</v>
      </c>
      <c r="IZ84" s="31">
        <v>28.9</v>
      </c>
      <c r="JA84" s="31">
        <v>27.9</v>
      </c>
      <c r="JB84" s="31">
        <v>27.3</v>
      </c>
      <c r="JC84" s="31">
        <v>26.5</v>
      </c>
      <c r="JD84" s="31">
        <v>26.2</v>
      </c>
      <c r="JE84" s="31">
        <v>25.5</v>
      </c>
      <c r="JF84" s="31">
        <v>24.8</v>
      </c>
      <c r="JG84" s="31">
        <v>24.3</v>
      </c>
      <c r="JH84" s="31">
        <v>23.9</v>
      </c>
      <c r="JI84" s="31">
        <v>24.2</v>
      </c>
      <c r="JJ84" s="31">
        <v>24.8</v>
      </c>
      <c r="JK84" s="31">
        <v>25.8</v>
      </c>
      <c r="JL84" s="31">
        <v>26.8</v>
      </c>
      <c r="JM84" s="31">
        <v>27.2</v>
      </c>
      <c r="JN84" s="31">
        <v>30.2</v>
      </c>
      <c r="JO84" s="31">
        <v>30.4</v>
      </c>
      <c r="JP84" s="31">
        <v>30.8</v>
      </c>
      <c r="JQ84" s="31">
        <v>29.3</v>
      </c>
      <c r="JR84" s="31">
        <v>28.3</v>
      </c>
      <c r="JS84" s="31">
        <v>27.8</v>
      </c>
      <c r="JT84" s="31">
        <v>27.3</v>
      </c>
      <c r="JU84" s="31">
        <v>26.8</v>
      </c>
      <c r="JV84" s="31">
        <v>26</v>
      </c>
      <c r="JW84" s="31">
        <v>25.2</v>
      </c>
      <c r="JX84" s="31">
        <v>24.8</v>
      </c>
      <c r="JY84" s="31">
        <v>24.2</v>
      </c>
      <c r="JZ84" s="31">
        <v>24.5</v>
      </c>
      <c r="KA84" s="31">
        <v>24.7</v>
      </c>
      <c r="KB84" s="31">
        <v>25.4</v>
      </c>
      <c r="KC84" s="31">
        <v>25.9</v>
      </c>
      <c r="KD84" s="31">
        <v>25.5</v>
      </c>
    </row>
    <row r="85" spans="5:290" x14ac:dyDescent="0.3">
      <c r="E85" s="32">
        <v>43798</v>
      </c>
      <c r="F85" s="31">
        <v>3.6</v>
      </c>
      <c r="G85" s="31">
        <v>4.5</v>
      </c>
      <c r="H85" s="31">
        <v>5.2</v>
      </c>
      <c r="I85" s="31">
        <v>5.8</v>
      </c>
      <c r="J85" s="31">
        <v>6.2</v>
      </c>
      <c r="K85" s="31">
        <v>6.5</v>
      </c>
      <c r="L85" s="31">
        <v>7.6</v>
      </c>
      <c r="M85" s="31">
        <v>9</v>
      </c>
      <c r="N85" s="31">
        <v>11.4</v>
      </c>
      <c r="O85" s="31">
        <v>13.2</v>
      </c>
      <c r="P85" s="31">
        <v>14.3</v>
      </c>
      <c r="Q85" s="31">
        <v>15.3</v>
      </c>
      <c r="R85" s="31">
        <v>15.4</v>
      </c>
      <c r="S85" s="31">
        <v>14.5</v>
      </c>
      <c r="T85" s="31">
        <v>14.9</v>
      </c>
      <c r="U85" s="31">
        <v>15.6</v>
      </c>
      <c r="V85" s="31">
        <v>15.7</v>
      </c>
      <c r="X85" s="31">
        <v>3.6</v>
      </c>
      <c r="Y85" s="31">
        <v>4.5</v>
      </c>
      <c r="Z85" s="31">
        <v>5.2</v>
      </c>
      <c r="AA85" s="31">
        <v>5.8</v>
      </c>
      <c r="AB85" s="31">
        <v>6.2</v>
      </c>
      <c r="AC85" s="31">
        <v>6.5</v>
      </c>
      <c r="AD85" s="31">
        <v>7.6</v>
      </c>
      <c r="AE85" s="31">
        <v>9</v>
      </c>
      <c r="AF85" s="31">
        <v>11.4</v>
      </c>
      <c r="AG85" s="31">
        <v>13.2</v>
      </c>
      <c r="AH85" s="31">
        <v>14.3</v>
      </c>
      <c r="AI85" s="31">
        <v>15.3</v>
      </c>
      <c r="AJ85" s="31">
        <v>15.4</v>
      </c>
      <c r="AK85" s="31">
        <v>14.5</v>
      </c>
      <c r="AL85" s="31">
        <v>14.9</v>
      </c>
      <c r="AM85" s="31">
        <v>15.6</v>
      </c>
      <c r="AN85" s="31">
        <v>15.7</v>
      </c>
      <c r="AP85" s="31">
        <v>3.6</v>
      </c>
      <c r="AQ85" s="31">
        <v>4.5</v>
      </c>
      <c r="AR85" s="31">
        <v>5.2</v>
      </c>
      <c r="AS85" s="31">
        <v>5.8</v>
      </c>
      <c r="AT85" s="31">
        <v>6.2</v>
      </c>
      <c r="AU85" s="31">
        <v>6.5</v>
      </c>
      <c r="AV85" s="31">
        <v>7.6</v>
      </c>
      <c r="AW85" s="31">
        <v>9</v>
      </c>
      <c r="AX85" s="31">
        <v>11.4</v>
      </c>
      <c r="AY85" s="31">
        <v>13.2</v>
      </c>
      <c r="AZ85" s="31">
        <v>14.3</v>
      </c>
      <c r="BA85" s="31">
        <v>15.3</v>
      </c>
      <c r="BB85" s="31">
        <v>15.4</v>
      </c>
      <c r="BC85" s="31">
        <v>14.5</v>
      </c>
      <c r="BD85" s="31">
        <v>14.9</v>
      </c>
      <c r="BE85" s="31">
        <v>15.6</v>
      </c>
      <c r="BF85" s="31">
        <v>15.7</v>
      </c>
      <c r="BH85" s="31">
        <v>7.5</v>
      </c>
      <c r="BI85" s="31">
        <v>9</v>
      </c>
      <c r="BJ85" s="31">
        <v>10.4</v>
      </c>
      <c r="BK85" s="31">
        <v>11.2</v>
      </c>
      <c r="BL85" s="31">
        <v>11.3</v>
      </c>
      <c r="BM85" s="31">
        <v>12</v>
      </c>
      <c r="BN85" s="31">
        <v>13.5</v>
      </c>
      <c r="BO85" s="31">
        <v>15.2</v>
      </c>
      <c r="BP85" s="31">
        <v>18.3</v>
      </c>
      <c r="BQ85" s="31">
        <v>19.899999999999999</v>
      </c>
      <c r="BR85" s="31">
        <v>20.7</v>
      </c>
      <c r="BS85" s="31">
        <v>21.1</v>
      </c>
      <c r="BT85" s="31">
        <v>20.7</v>
      </c>
      <c r="BU85" s="31">
        <v>19.600000000000001</v>
      </c>
      <c r="BV85" s="31">
        <v>20.7</v>
      </c>
      <c r="BW85" s="31">
        <v>22.3</v>
      </c>
      <c r="BX85" s="31">
        <v>23.3</v>
      </c>
      <c r="BZ85" s="31">
        <v>9.9</v>
      </c>
      <c r="CA85" s="31">
        <v>11.4</v>
      </c>
      <c r="CB85" s="31">
        <v>12.2</v>
      </c>
      <c r="CC85" s="31">
        <v>13</v>
      </c>
      <c r="CD85" s="31">
        <v>13.5</v>
      </c>
      <c r="CE85" s="31">
        <v>14.1</v>
      </c>
      <c r="CF85" s="31">
        <v>15.2</v>
      </c>
      <c r="CG85" s="31">
        <v>16.8</v>
      </c>
      <c r="CH85" s="31">
        <v>18.899999999999999</v>
      </c>
      <c r="CI85" s="31">
        <v>20.3</v>
      </c>
      <c r="CJ85" s="31">
        <v>20.7</v>
      </c>
      <c r="CK85" s="31">
        <v>20.9</v>
      </c>
      <c r="CL85" s="31">
        <v>20.5</v>
      </c>
      <c r="CM85" s="31">
        <v>19.7</v>
      </c>
      <c r="CN85" s="31">
        <v>20.9</v>
      </c>
      <c r="CO85" s="31">
        <v>22.5</v>
      </c>
      <c r="CP85" s="31">
        <v>23.4</v>
      </c>
      <c r="CQ85" s="31">
        <v>22.5</v>
      </c>
      <c r="CR85" s="31">
        <v>23.4</v>
      </c>
      <c r="CT85" s="31">
        <v>12.4</v>
      </c>
      <c r="CU85" s="31">
        <v>13.5</v>
      </c>
      <c r="CV85" s="31">
        <v>14.3</v>
      </c>
      <c r="CW85" s="31">
        <v>15</v>
      </c>
      <c r="CX85" s="31">
        <v>15.3</v>
      </c>
      <c r="CY85" s="31">
        <v>15.8</v>
      </c>
      <c r="CZ85" s="31">
        <v>16.600000000000001</v>
      </c>
      <c r="DA85" s="31">
        <v>17.8</v>
      </c>
      <c r="DB85" s="31">
        <v>19.5</v>
      </c>
      <c r="DC85" s="31">
        <v>20.6</v>
      </c>
      <c r="DD85" s="31">
        <v>20.7</v>
      </c>
      <c r="DE85" s="31">
        <v>20.8</v>
      </c>
      <c r="DF85" s="31">
        <v>20.3</v>
      </c>
      <c r="DG85" s="31">
        <v>19.7</v>
      </c>
      <c r="DH85" s="31">
        <v>21</v>
      </c>
      <c r="DI85" s="31">
        <v>22.5</v>
      </c>
      <c r="DJ85" s="31">
        <v>23.4</v>
      </c>
      <c r="DK85" s="31">
        <v>22.5</v>
      </c>
      <c r="DL85" s="31">
        <v>23.4</v>
      </c>
      <c r="DN85" s="31">
        <v>14.2</v>
      </c>
      <c r="DO85" s="31">
        <v>15</v>
      </c>
      <c r="DP85" s="31">
        <v>15.8</v>
      </c>
      <c r="DQ85" s="31">
        <v>16.399999999999999</v>
      </c>
      <c r="DR85" s="31">
        <v>16.399999999999999</v>
      </c>
      <c r="DS85" s="31">
        <v>17</v>
      </c>
      <c r="DT85" s="31">
        <v>17.600000000000001</v>
      </c>
      <c r="DU85" s="31">
        <v>18.600000000000001</v>
      </c>
      <c r="DV85" s="31">
        <v>19.899999999999999</v>
      </c>
      <c r="DW85" s="31">
        <v>20.6</v>
      </c>
      <c r="DX85" s="31">
        <v>20.9</v>
      </c>
      <c r="DY85" s="31">
        <v>20.7</v>
      </c>
      <c r="DZ85" s="31">
        <v>20.2</v>
      </c>
      <c r="EA85" s="31">
        <v>19.8</v>
      </c>
      <c r="EB85" s="31">
        <v>21.1</v>
      </c>
      <c r="EC85" s="31">
        <v>22.5</v>
      </c>
      <c r="ED85" s="31">
        <v>23.4</v>
      </c>
      <c r="EE85" s="31">
        <v>22.5</v>
      </c>
      <c r="EF85" s="31">
        <v>23.4</v>
      </c>
      <c r="EH85" s="31">
        <v>16.2</v>
      </c>
      <c r="EI85" s="31">
        <v>17.3</v>
      </c>
      <c r="EJ85" s="31">
        <v>17.7</v>
      </c>
      <c r="EK85" s="31">
        <v>18.3</v>
      </c>
      <c r="EL85" s="31">
        <v>18.5</v>
      </c>
      <c r="EM85" s="31">
        <v>18.899999999999999</v>
      </c>
      <c r="EN85" s="31">
        <v>19.399999999999999</v>
      </c>
      <c r="EO85" s="31">
        <v>20</v>
      </c>
      <c r="EP85" s="31">
        <v>21</v>
      </c>
      <c r="EQ85" s="31">
        <v>21.4</v>
      </c>
      <c r="ER85" s="31">
        <v>21.6</v>
      </c>
      <c r="ES85" s="31">
        <v>21.3</v>
      </c>
      <c r="ET85" s="31">
        <v>20.8</v>
      </c>
      <c r="EU85" s="31">
        <v>20.7</v>
      </c>
      <c r="EV85" s="31">
        <v>22.2</v>
      </c>
      <c r="EW85" s="31">
        <v>23.6</v>
      </c>
      <c r="EX85" s="31">
        <v>24.6</v>
      </c>
      <c r="EY85" s="31">
        <v>18.2</v>
      </c>
      <c r="EZ85" s="31">
        <v>19.600000000000001</v>
      </c>
      <c r="FA85" s="31">
        <v>20</v>
      </c>
      <c r="FB85" s="31">
        <v>20.399999999999999</v>
      </c>
      <c r="FC85" s="31">
        <v>20.5</v>
      </c>
      <c r="FD85" s="31">
        <v>20.8</v>
      </c>
      <c r="FE85" s="31">
        <v>21.2</v>
      </c>
      <c r="FF85" s="31">
        <v>21.6</v>
      </c>
      <c r="FG85" s="31">
        <v>22.3</v>
      </c>
      <c r="FH85" s="31">
        <v>22.4</v>
      </c>
      <c r="FI85" s="31">
        <v>22.4</v>
      </c>
      <c r="FJ85" s="31">
        <v>22</v>
      </c>
      <c r="FK85" s="31">
        <v>21.6</v>
      </c>
      <c r="FL85" s="31">
        <v>21.7</v>
      </c>
      <c r="FM85" s="31">
        <v>23.3</v>
      </c>
      <c r="FN85" s="31">
        <v>24.8</v>
      </c>
      <c r="FO85" s="31">
        <v>25.8</v>
      </c>
      <c r="FP85" s="31">
        <v>19.899999999999999</v>
      </c>
      <c r="FQ85" s="31">
        <v>21.3</v>
      </c>
      <c r="FR85" s="31">
        <v>21.8</v>
      </c>
      <c r="FS85" s="31">
        <v>22.2</v>
      </c>
      <c r="FT85" s="31">
        <v>22.3</v>
      </c>
      <c r="FU85" s="31">
        <v>22.6</v>
      </c>
      <c r="FV85" s="31">
        <v>22.7</v>
      </c>
      <c r="FW85" s="31">
        <v>22.9</v>
      </c>
      <c r="FX85" s="31">
        <v>23.2</v>
      </c>
      <c r="FY85" s="31">
        <v>23.5</v>
      </c>
      <c r="FZ85" s="31">
        <v>23.3</v>
      </c>
      <c r="GA85" s="31">
        <v>22.8</v>
      </c>
      <c r="GB85" s="31">
        <v>22.4</v>
      </c>
      <c r="GC85" s="31">
        <v>22.7</v>
      </c>
      <c r="GD85" s="31">
        <v>24.6</v>
      </c>
      <c r="GE85" s="31">
        <v>26.1</v>
      </c>
      <c r="GF85" s="31">
        <v>27.1</v>
      </c>
      <c r="GG85" s="31">
        <v>21.6</v>
      </c>
      <c r="GH85" s="31">
        <v>23</v>
      </c>
      <c r="GI85" s="31">
        <v>23.5</v>
      </c>
      <c r="GJ85" s="31">
        <v>24.1</v>
      </c>
      <c r="GK85" s="31">
        <v>24.1</v>
      </c>
      <c r="GL85" s="31">
        <v>24.2</v>
      </c>
      <c r="GM85" s="31">
        <v>24.2</v>
      </c>
      <c r="GN85" s="31">
        <v>24.3</v>
      </c>
      <c r="GO85" s="31">
        <v>24.4</v>
      </c>
      <c r="GP85" s="31">
        <v>24.5</v>
      </c>
      <c r="GQ85" s="31">
        <v>24.3</v>
      </c>
      <c r="GR85" s="31">
        <v>23.7</v>
      </c>
      <c r="GS85" s="31">
        <v>23.4</v>
      </c>
      <c r="GT85" s="31">
        <v>24</v>
      </c>
      <c r="GU85" s="31">
        <v>26</v>
      </c>
      <c r="GV85" s="31">
        <v>27.7</v>
      </c>
      <c r="GW85" s="31">
        <v>28.8</v>
      </c>
      <c r="GX85" s="31">
        <v>23.3</v>
      </c>
      <c r="GY85" s="31">
        <v>24.5</v>
      </c>
      <c r="GZ85" s="31">
        <v>25.3</v>
      </c>
      <c r="HA85" s="31">
        <v>25.8</v>
      </c>
      <c r="HB85" s="31">
        <v>25.9</v>
      </c>
      <c r="HC85" s="31">
        <v>26</v>
      </c>
      <c r="HD85" s="31">
        <v>25.9</v>
      </c>
      <c r="HE85" s="31">
        <v>25.7</v>
      </c>
      <c r="HF85" s="31">
        <v>25.6</v>
      </c>
      <c r="HG85" s="31">
        <v>25.4</v>
      </c>
      <c r="HH85" s="31">
        <v>25.3</v>
      </c>
      <c r="HI85" s="31">
        <v>24.8</v>
      </c>
      <c r="HJ85" s="31">
        <v>24.7</v>
      </c>
      <c r="HK85" s="31">
        <v>25.5</v>
      </c>
      <c r="HL85" s="31">
        <v>27.6</v>
      </c>
      <c r="HM85" s="31">
        <v>29.6</v>
      </c>
      <c r="HN85" s="31">
        <v>30.8</v>
      </c>
      <c r="HO85" s="31">
        <v>23.3</v>
      </c>
      <c r="HP85" s="31">
        <v>24.6</v>
      </c>
      <c r="HQ85" s="31">
        <v>25.1</v>
      </c>
      <c r="HR85" s="31">
        <v>25.2</v>
      </c>
      <c r="HS85" s="31">
        <v>25.2</v>
      </c>
      <c r="HT85" s="31">
        <v>25</v>
      </c>
      <c r="HU85" s="31">
        <v>24.6</v>
      </c>
      <c r="HV85" s="31">
        <v>24.4</v>
      </c>
      <c r="HW85" s="31">
        <v>24.2</v>
      </c>
      <c r="HX85" s="31">
        <v>24.1</v>
      </c>
      <c r="HY85" s="31">
        <v>24</v>
      </c>
      <c r="HZ85" s="31">
        <v>24</v>
      </c>
      <c r="IA85" s="31">
        <v>24.4</v>
      </c>
      <c r="IB85" s="31">
        <v>25.3</v>
      </c>
      <c r="IC85" s="31">
        <v>27.2</v>
      </c>
      <c r="ID85" s="31">
        <v>29.1</v>
      </c>
      <c r="IE85" s="31">
        <v>29.9</v>
      </c>
      <c r="IF85" s="31">
        <v>23</v>
      </c>
      <c r="IG85" s="31">
        <v>24.8</v>
      </c>
      <c r="IH85" s="31">
        <v>25.2</v>
      </c>
      <c r="II85" s="31">
        <v>25.1</v>
      </c>
      <c r="IJ85" s="31">
        <v>25.1</v>
      </c>
      <c r="IK85" s="31">
        <v>24.7</v>
      </c>
      <c r="IL85" s="31">
        <v>24.4</v>
      </c>
      <c r="IM85" s="31">
        <v>24.1</v>
      </c>
      <c r="IN85" s="31">
        <v>24</v>
      </c>
      <c r="IO85" s="31">
        <v>23.9</v>
      </c>
      <c r="IP85" s="31">
        <v>23.8</v>
      </c>
      <c r="IQ85" s="31">
        <v>24</v>
      </c>
      <c r="IR85" s="31">
        <v>24.5</v>
      </c>
      <c r="IS85" s="31">
        <v>25.3</v>
      </c>
      <c r="IT85" s="31">
        <v>26.8</v>
      </c>
      <c r="IU85" s="31">
        <v>28.1</v>
      </c>
      <c r="IV85" s="31">
        <v>28.6</v>
      </c>
      <c r="IW85" s="31">
        <v>22.8</v>
      </c>
      <c r="IX85" s="31">
        <v>24.7</v>
      </c>
      <c r="IY85" s="31">
        <v>24.8</v>
      </c>
      <c r="IZ85" s="31">
        <v>25.1</v>
      </c>
      <c r="JA85" s="31">
        <v>25.1</v>
      </c>
      <c r="JB85" s="31">
        <v>24.8</v>
      </c>
      <c r="JC85" s="31">
        <v>24.4</v>
      </c>
      <c r="JD85" s="31">
        <v>24.2</v>
      </c>
      <c r="JE85" s="31">
        <v>24.2</v>
      </c>
      <c r="JF85" s="31">
        <v>24</v>
      </c>
      <c r="JG85" s="31">
        <v>23.9</v>
      </c>
      <c r="JH85" s="31">
        <v>23.9</v>
      </c>
      <c r="JI85" s="31">
        <v>24.4</v>
      </c>
      <c r="JJ85" s="31">
        <v>25.2</v>
      </c>
      <c r="JK85" s="31">
        <v>26.3</v>
      </c>
      <c r="JL85" s="31">
        <v>27.2</v>
      </c>
      <c r="JM85" s="31">
        <v>27.2</v>
      </c>
      <c r="JN85" s="31">
        <v>22.9</v>
      </c>
      <c r="JO85" s="31">
        <v>24.8</v>
      </c>
      <c r="JP85" s="31">
        <v>25.3</v>
      </c>
      <c r="JQ85" s="31">
        <v>25.4</v>
      </c>
      <c r="JR85" s="31">
        <v>25.3</v>
      </c>
      <c r="JS85" s="31">
        <v>25.1</v>
      </c>
      <c r="JT85" s="31">
        <v>25</v>
      </c>
      <c r="JU85" s="31">
        <v>24.8</v>
      </c>
      <c r="JV85" s="31">
        <v>24.5</v>
      </c>
      <c r="JW85" s="31">
        <v>24.4</v>
      </c>
      <c r="JX85" s="31">
        <v>24.2</v>
      </c>
      <c r="JY85" s="31">
        <v>24.1</v>
      </c>
      <c r="JZ85" s="31">
        <v>24.7</v>
      </c>
      <c r="KA85" s="31">
        <v>25.2</v>
      </c>
      <c r="KB85" s="31">
        <v>25.9</v>
      </c>
      <c r="KC85" s="31">
        <v>26.4</v>
      </c>
      <c r="KD85" s="31">
        <v>25.7</v>
      </c>
    </row>
    <row r="86" spans="5:290" x14ac:dyDescent="0.3">
      <c r="E86" s="32">
        <v>43830</v>
      </c>
      <c r="F86" s="31">
        <v>3.6</v>
      </c>
      <c r="G86" s="31">
        <v>3.8</v>
      </c>
      <c r="H86" s="31">
        <v>4.5999999999999996</v>
      </c>
      <c r="I86" s="31">
        <v>5.3</v>
      </c>
      <c r="J86" s="31">
        <v>6</v>
      </c>
      <c r="K86" s="31">
        <v>6.6</v>
      </c>
      <c r="L86" s="31">
        <v>7.7</v>
      </c>
      <c r="M86" s="31">
        <v>9.1</v>
      </c>
      <c r="N86" s="31">
        <v>11.6</v>
      </c>
      <c r="O86" s="31">
        <v>13</v>
      </c>
      <c r="P86" s="31">
        <v>13.7</v>
      </c>
      <c r="Q86" s="31">
        <v>14.3</v>
      </c>
      <c r="R86" s="31">
        <v>14.3</v>
      </c>
      <c r="S86" s="31">
        <v>13.6</v>
      </c>
      <c r="T86" s="31">
        <v>14</v>
      </c>
      <c r="U86" s="31">
        <v>14.5</v>
      </c>
      <c r="V86" s="31">
        <v>14.6</v>
      </c>
      <c r="X86" s="31">
        <v>3.6</v>
      </c>
      <c r="Y86" s="31">
        <v>3.8</v>
      </c>
      <c r="Z86" s="31">
        <v>4.5999999999999996</v>
      </c>
      <c r="AA86" s="31">
        <v>5.3</v>
      </c>
      <c r="AB86" s="31">
        <v>6</v>
      </c>
      <c r="AC86" s="31">
        <v>6.6</v>
      </c>
      <c r="AD86" s="31">
        <v>7.7</v>
      </c>
      <c r="AE86" s="31">
        <v>9.1</v>
      </c>
      <c r="AF86" s="31">
        <v>11.6</v>
      </c>
      <c r="AG86" s="31">
        <v>13</v>
      </c>
      <c r="AH86" s="31">
        <v>13.7</v>
      </c>
      <c r="AI86" s="31">
        <v>14.3</v>
      </c>
      <c r="AJ86" s="31">
        <v>14.3</v>
      </c>
      <c r="AK86" s="31">
        <v>13.6</v>
      </c>
      <c r="AL86" s="31">
        <v>14</v>
      </c>
      <c r="AM86" s="31">
        <v>14.5</v>
      </c>
      <c r="AN86" s="31">
        <v>14.6</v>
      </c>
      <c r="AP86" s="31">
        <v>3.6</v>
      </c>
      <c r="AQ86" s="31">
        <v>3.8</v>
      </c>
      <c r="AR86" s="31">
        <v>4.5999999999999996</v>
      </c>
      <c r="AS86" s="31">
        <v>5.3</v>
      </c>
      <c r="AT86" s="31">
        <v>6</v>
      </c>
      <c r="AU86" s="31">
        <v>6.6</v>
      </c>
      <c r="AV86" s="31">
        <v>7.7</v>
      </c>
      <c r="AW86" s="31">
        <v>9.1</v>
      </c>
      <c r="AX86" s="31">
        <v>11.6</v>
      </c>
      <c r="AY86" s="31">
        <v>13</v>
      </c>
      <c r="AZ86" s="31">
        <v>13.7</v>
      </c>
      <c r="BA86" s="31">
        <v>14.3</v>
      </c>
      <c r="BB86" s="31">
        <v>14.3</v>
      </c>
      <c r="BC86" s="31">
        <v>13.6</v>
      </c>
      <c r="BD86" s="31">
        <v>14</v>
      </c>
      <c r="BE86" s="31">
        <v>14.5</v>
      </c>
      <c r="BF86" s="31">
        <v>14.6</v>
      </c>
      <c r="BH86" s="31">
        <v>7.7</v>
      </c>
      <c r="BI86" s="31">
        <v>8.1</v>
      </c>
      <c r="BJ86" s="31">
        <v>9.1999999999999993</v>
      </c>
      <c r="BK86" s="31">
        <v>10.1</v>
      </c>
      <c r="BL86" s="31">
        <v>11.2</v>
      </c>
      <c r="BM86" s="31">
        <v>12.1</v>
      </c>
      <c r="BN86" s="31">
        <v>13.7</v>
      </c>
      <c r="BO86" s="31">
        <v>15.1</v>
      </c>
      <c r="BP86" s="31">
        <v>17.7</v>
      </c>
      <c r="BQ86" s="31">
        <v>18.8</v>
      </c>
      <c r="BR86" s="31">
        <v>19.2</v>
      </c>
      <c r="BS86" s="31">
        <v>19.3</v>
      </c>
      <c r="BT86" s="31">
        <v>18.899999999999999</v>
      </c>
      <c r="BU86" s="31">
        <v>18</v>
      </c>
      <c r="BV86" s="31">
        <v>19</v>
      </c>
      <c r="BW86" s="31">
        <v>20.399999999999999</v>
      </c>
      <c r="BX86" s="31">
        <v>21</v>
      </c>
      <c r="BZ86" s="31">
        <v>10.8</v>
      </c>
      <c r="CA86" s="31">
        <v>11.3</v>
      </c>
      <c r="CB86" s="31">
        <v>11.9</v>
      </c>
      <c r="CC86" s="31">
        <v>12.7</v>
      </c>
      <c r="CD86" s="31">
        <v>13.7</v>
      </c>
      <c r="CE86" s="31">
        <v>14.3</v>
      </c>
      <c r="CF86" s="31">
        <v>15.6</v>
      </c>
      <c r="CG86" s="31">
        <v>16.7</v>
      </c>
      <c r="CH86" s="31">
        <v>18.3</v>
      </c>
      <c r="CI86" s="31">
        <v>19.2</v>
      </c>
      <c r="CJ86" s="31">
        <v>19.2</v>
      </c>
      <c r="CK86" s="31">
        <v>19.100000000000001</v>
      </c>
      <c r="CL86" s="31">
        <v>18.8</v>
      </c>
      <c r="CM86" s="31">
        <v>18.100000000000001</v>
      </c>
      <c r="CN86" s="31">
        <v>19.2</v>
      </c>
      <c r="CO86" s="31">
        <v>20.5</v>
      </c>
      <c r="CP86" s="31">
        <v>21.1</v>
      </c>
      <c r="CQ86" s="31">
        <v>20.5</v>
      </c>
      <c r="CR86" s="31">
        <v>21.1</v>
      </c>
      <c r="CT86" s="31">
        <v>14.1</v>
      </c>
      <c r="CU86" s="31">
        <v>14.4</v>
      </c>
      <c r="CV86" s="31">
        <v>14.9</v>
      </c>
      <c r="CW86" s="31">
        <v>15.4</v>
      </c>
      <c r="CX86" s="31">
        <v>15.8</v>
      </c>
      <c r="CY86" s="31">
        <v>16.2</v>
      </c>
      <c r="CZ86" s="31">
        <v>16.899999999999999</v>
      </c>
      <c r="DA86" s="31">
        <v>17.5</v>
      </c>
      <c r="DB86" s="31">
        <v>18.600000000000001</v>
      </c>
      <c r="DC86" s="31">
        <v>19.2</v>
      </c>
      <c r="DD86" s="31">
        <v>19.100000000000001</v>
      </c>
      <c r="DE86" s="31">
        <v>19.100000000000001</v>
      </c>
      <c r="DF86" s="31">
        <v>18.7</v>
      </c>
      <c r="DG86" s="31">
        <v>18.2</v>
      </c>
      <c r="DH86" s="31">
        <v>19.3</v>
      </c>
      <c r="DI86" s="31">
        <v>20.5</v>
      </c>
      <c r="DJ86" s="31">
        <v>21.2</v>
      </c>
      <c r="DK86" s="31">
        <v>20.5</v>
      </c>
      <c r="DL86" s="31">
        <v>21.2</v>
      </c>
      <c r="DN86" s="31">
        <v>16.5</v>
      </c>
      <c r="DO86" s="31">
        <v>16.7</v>
      </c>
      <c r="DP86" s="31">
        <v>16.899999999999999</v>
      </c>
      <c r="DQ86" s="31">
        <v>17.3</v>
      </c>
      <c r="DR86" s="31">
        <v>17.3</v>
      </c>
      <c r="DS86" s="31">
        <v>17.5</v>
      </c>
      <c r="DT86" s="31">
        <v>17.899999999999999</v>
      </c>
      <c r="DU86" s="31">
        <v>18.5</v>
      </c>
      <c r="DV86" s="31">
        <v>19.100000000000001</v>
      </c>
      <c r="DW86" s="31">
        <v>19.3</v>
      </c>
      <c r="DX86" s="31">
        <v>19.2</v>
      </c>
      <c r="DY86" s="31">
        <v>19</v>
      </c>
      <c r="DZ86" s="31">
        <v>18.600000000000001</v>
      </c>
      <c r="EA86" s="31">
        <v>18.2</v>
      </c>
      <c r="EB86" s="31">
        <v>19.399999999999999</v>
      </c>
      <c r="EC86" s="31">
        <v>20.6</v>
      </c>
      <c r="ED86" s="31">
        <v>21.2</v>
      </c>
      <c r="EE86" s="31">
        <v>20.6</v>
      </c>
      <c r="EF86" s="31">
        <v>21.2</v>
      </c>
      <c r="EH86" s="31">
        <v>18.7</v>
      </c>
      <c r="EI86" s="31">
        <v>18.8</v>
      </c>
      <c r="EJ86" s="31">
        <v>18.600000000000001</v>
      </c>
      <c r="EK86" s="31">
        <v>18.899999999999999</v>
      </c>
      <c r="EL86" s="31">
        <v>19</v>
      </c>
      <c r="EM86" s="31">
        <v>19.2</v>
      </c>
      <c r="EN86" s="31">
        <v>19.5</v>
      </c>
      <c r="EO86" s="31">
        <v>19.7</v>
      </c>
      <c r="EP86" s="31">
        <v>20</v>
      </c>
      <c r="EQ86" s="31">
        <v>20</v>
      </c>
      <c r="ER86" s="31">
        <v>19.899999999999999</v>
      </c>
      <c r="ES86" s="31">
        <v>19.600000000000001</v>
      </c>
      <c r="ET86" s="31">
        <v>19.2</v>
      </c>
      <c r="EU86" s="31">
        <v>19.100000000000001</v>
      </c>
      <c r="EV86" s="31">
        <v>20.399999999999999</v>
      </c>
      <c r="EW86" s="31">
        <v>21.6</v>
      </c>
      <c r="EX86" s="31">
        <v>22.2</v>
      </c>
      <c r="EY86" s="31">
        <v>20.6</v>
      </c>
      <c r="EZ86" s="31">
        <v>20.9</v>
      </c>
      <c r="FA86" s="31">
        <v>20.6</v>
      </c>
      <c r="FB86" s="31">
        <v>20.7</v>
      </c>
      <c r="FC86" s="31">
        <v>20.7</v>
      </c>
      <c r="FD86" s="31">
        <v>20.7</v>
      </c>
      <c r="FE86" s="31">
        <v>21</v>
      </c>
      <c r="FF86" s="31">
        <v>21</v>
      </c>
      <c r="FG86" s="31">
        <v>21.1</v>
      </c>
      <c r="FH86" s="31">
        <v>20.9</v>
      </c>
      <c r="FI86" s="31">
        <v>20.7</v>
      </c>
      <c r="FJ86" s="31">
        <v>20.3</v>
      </c>
      <c r="FK86" s="31">
        <v>19.8</v>
      </c>
      <c r="FL86" s="31">
        <v>19.899999999999999</v>
      </c>
      <c r="FM86" s="31">
        <v>21.3</v>
      </c>
      <c r="FN86" s="31">
        <v>22.5</v>
      </c>
      <c r="FO86" s="31">
        <v>23.1</v>
      </c>
      <c r="FP86" s="31">
        <v>22.3</v>
      </c>
      <c r="FQ86" s="31">
        <v>22.5</v>
      </c>
      <c r="FR86" s="31">
        <v>22.3</v>
      </c>
      <c r="FS86" s="31">
        <v>22.2</v>
      </c>
      <c r="FT86" s="31">
        <v>22.1</v>
      </c>
      <c r="FU86" s="31">
        <v>22.2</v>
      </c>
      <c r="FV86" s="31">
        <v>22.1</v>
      </c>
      <c r="FW86" s="31">
        <v>22.1</v>
      </c>
      <c r="FX86" s="31">
        <v>21.9</v>
      </c>
      <c r="FY86" s="31">
        <v>21.8</v>
      </c>
      <c r="FZ86" s="31">
        <v>21.5</v>
      </c>
      <c r="GA86" s="31">
        <v>20.9</v>
      </c>
      <c r="GB86" s="31">
        <v>20.6</v>
      </c>
      <c r="GC86" s="31">
        <v>20.8</v>
      </c>
      <c r="GD86" s="31">
        <v>22.4</v>
      </c>
      <c r="GE86" s="31">
        <v>23.5</v>
      </c>
      <c r="GF86" s="31">
        <v>24.1</v>
      </c>
      <c r="GG86" s="31">
        <v>23.9</v>
      </c>
      <c r="GH86" s="31">
        <v>24</v>
      </c>
      <c r="GI86" s="31">
        <v>23.8</v>
      </c>
      <c r="GJ86" s="31">
        <v>23.8</v>
      </c>
      <c r="GK86" s="31">
        <v>23.6</v>
      </c>
      <c r="GL86" s="31">
        <v>23.5</v>
      </c>
      <c r="GM86" s="31">
        <v>23.4</v>
      </c>
      <c r="GN86" s="31">
        <v>23.2</v>
      </c>
      <c r="GO86" s="31">
        <v>22.9</v>
      </c>
      <c r="GP86" s="31">
        <v>22.7</v>
      </c>
      <c r="GQ86" s="31">
        <v>22.4</v>
      </c>
      <c r="GR86" s="31">
        <v>21.8</v>
      </c>
      <c r="GS86" s="31">
        <v>21.4</v>
      </c>
      <c r="GT86" s="31">
        <v>21.9</v>
      </c>
      <c r="GU86" s="31">
        <v>23.6</v>
      </c>
      <c r="GV86" s="31">
        <v>24.9</v>
      </c>
      <c r="GW86" s="31">
        <v>25.3</v>
      </c>
      <c r="GX86" s="31">
        <v>25.4</v>
      </c>
      <c r="GY86" s="31">
        <v>25.3</v>
      </c>
      <c r="GZ86" s="31">
        <v>25.4</v>
      </c>
      <c r="HA86" s="31">
        <v>25.2</v>
      </c>
      <c r="HB86" s="31">
        <v>25.1</v>
      </c>
      <c r="HC86" s="31">
        <v>24.9</v>
      </c>
      <c r="HD86" s="31">
        <v>24.7</v>
      </c>
      <c r="HE86" s="31">
        <v>24.4</v>
      </c>
      <c r="HF86" s="31">
        <v>24</v>
      </c>
      <c r="HG86" s="31">
        <v>23.6</v>
      </c>
      <c r="HH86" s="31">
        <v>23.3</v>
      </c>
      <c r="HI86" s="31">
        <v>22.8</v>
      </c>
      <c r="HJ86" s="31">
        <v>22.5</v>
      </c>
      <c r="HK86" s="31">
        <v>23.2</v>
      </c>
      <c r="HL86" s="31">
        <v>25</v>
      </c>
      <c r="HM86" s="31">
        <v>26.3</v>
      </c>
      <c r="HN86" s="31">
        <v>26.8</v>
      </c>
      <c r="HO86" s="31">
        <v>24.8</v>
      </c>
      <c r="HP86" s="31">
        <v>24.7</v>
      </c>
      <c r="HQ86" s="31">
        <v>24.4</v>
      </c>
      <c r="HR86" s="31">
        <v>24.3</v>
      </c>
      <c r="HS86" s="31">
        <v>24.1</v>
      </c>
      <c r="HT86" s="31">
        <v>23.9</v>
      </c>
      <c r="HU86" s="31">
        <v>23.5</v>
      </c>
      <c r="HV86" s="31">
        <v>23.2</v>
      </c>
      <c r="HW86" s="31">
        <v>22.8</v>
      </c>
      <c r="HX86" s="31">
        <v>22.6</v>
      </c>
      <c r="HY86" s="31">
        <v>22.3</v>
      </c>
      <c r="HZ86" s="31">
        <v>22.1</v>
      </c>
      <c r="IA86" s="31">
        <v>22.3</v>
      </c>
      <c r="IB86" s="31">
        <v>23.1</v>
      </c>
      <c r="IC86" s="31">
        <v>24.6</v>
      </c>
      <c r="ID86" s="31">
        <v>25.9</v>
      </c>
      <c r="IE86" s="31">
        <v>26.2</v>
      </c>
      <c r="IF86" s="31">
        <v>24.1</v>
      </c>
      <c r="IG86" s="31">
        <v>24.4</v>
      </c>
      <c r="IH86" s="31">
        <v>24</v>
      </c>
      <c r="II86" s="31">
        <v>23.9</v>
      </c>
      <c r="IJ86" s="31">
        <v>23.9</v>
      </c>
      <c r="IK86" s="31">
        <v>23.8</v>
      </c>
      <c r="IL86" s="31">
        <v>23.4</v>
      </c>
      <c r="IM86" s="31">
        <v>23.1</v>
      </c>
      <c r="IN86" s="31">
        <v>22.8</v>
      </c>
      <c r="IO86" s="31">
        <v>22.5</v>
      </c>
      <c r="IP86" s="31">
        <v>22.3</v>
      </c>
      <c r="IQ86" s="31">
        <v>22.2</v>
      </c>
      <c r="IR86" s="31">
        <v>22.5</v>
      </c>
      <c r="IS86" s="31">
        <v>23.2</v>
      </c>
      <c r="IT86" s="31">
        <v>24.2</v>
      </c>
      <c r="IU86" s="31">
        <v>25.1</v>
      </c>
      <c r="IV86" s="31">
        <v>25.3</v>
      </c>
      <c r="IW86" s="31">
        <v>24</v>
      </c>
      <c r="IX86" s="31">
        <v>24.4</v>
      </c>
      <c r="IY86" s="31">
        <v>23.8</v>
      </c>
      <c r="IZ86" s="31">
        <v>23.8</v>
      </c>
      <c r="JA86" s="31">
        <v>23.8</v>
      </c>
      <c r="JB86" s="31">
        <v>23.8</v>
      </c>
      <c r="JC86" s="31">
        <v>23.4</v>
      </c>
      <c r="JD86" s="31">
        <v>23.2</v>
      </c>
      <c r="JE86" s="31">
        <v>23</v>
      </c>
      <c r="JF86" s="31">
        <v>22.6</v>
      </c>
      <c r="JG86" s="31">
        <v>22.3</v>
      </c>
      <c r="JH86" s="31">
        <v>22.1</v>
      </c>
      <c r="JI86" s="31">
        <v>22.4</v>
      </c>
      <c r="JJ86" s="31">
        <v>23</v>
      </c>
      <c r="JK86" s="31">
        <v>23.8</v>
      </c>
      <c r="JL86" s="31">
        <v>24.3</v>
      </c>
      <c r="JM86" s="31">
        <v>24.2</v>
      </c>
      <c r="JN86" s="31">
        <v>24</v>
      </c>
      <c r="JO86" s="31">
        <v>24.4</v>
      </c>
      <c r="JP86" s="31">
        <v>24</v>
      </c>
      <c r="JQ86" s="31">
        <v>23.9</v>
      </c>
      <c r="JR86" s="31">
        <v>24</v>
      </c>
      <c r="JS86" s="31">
        <v>24</v>
      </c>
      <c r="JT86" s="31">
        <v>23.8</v>
      </c>
      <c r="JU86" s="31">
        <v>23.6</v>
      </c>
      <c r="JV86" s="31">
        <v>23.2</v>
      </c>
      <c r="JW86" s="31">
        <v>22.9</v>
      </c>
      <c r="JX86" s="31">
        <v>22.6</v>
      </c>
      <c r="JY86" s="31">
        <v>22.3</v>
      </c>
      <c r="JZ86" s="31">
        <v>22.6</v>
      </c>
      <c r="KA86" s="31">
        <v>23</v>
      </c>
      <c r="KB86" s="31">
        <v>23.4</v>
      </c>
      <c r="KC86" s="31">
        <v>23.6</v>
      </c>
      <c r="KD86" s="31">
        <v>22.8</v>
      </c>
    </row>
    <row r="87" spans="5:290" x14ac:dyDescent="0.3">
      <c r="E87" s="32">
        <v>43861</v>
      </c>
      <c r="F87" s="31">
        <v>4</v>
      </c>
      <c r="G87" s="31">
        <v>4.5</v>
      </c>
      <c r="H87" s="31">
        <v>4.2</v>
      </c>
      <c r="I87" s="31">
        <v>4.9000000000000004</v>
      </c>
      <c r="J87" s="31">
        <v>5.4</v>
      </c>
      <c r="K87" s="31">
        <v>6.1</v>
      </c>
      <c r="L87" s="31">
        <v>7.6</v>
      </c>
      <c r="M87" s="31">
        <v>9.1999999999999993</v>
      </c>
      <c r="N87" s="31">
        <v>12.1</v>
      </c>
      <c r="O87" s="31">
        <v>13.9</v>
      </c>
      <c r="P87" s="31">
        <v>14.9</v>
      </c>
      <c r="Q87" s="31">
        <v>15.7</v>
      </c>
      <c r="R87" s="31">
        <v>15.4</v>
      </c>
      <c r="S87" s="31">
        <v>14.4</v>
      </c>
      <c r="T87" s="31">
        <v>14.8</v>
      </c>
      <c r="U87" s="31">
        <v>15.4</v>
      </c>
      <c r="V87" s="31">
        <v>15.8</v>
      </c>
      <c r="X87" s="31">
        <v>4</v>
      </c>
      <c r="Y87" s="31">
        <v>4.5</v>
      </c>
      <c r="Z87" s="31">
        <v>4.2</v>
      </c>
      <c r="AA87" s="31">
        <v>4.9000000000000004</v>
      </c>
      <c r="AB87" s="31">
        <v>5.4</v>
      </c>
      <c r="AC87" s="31">
        <v>6.1</v>
      </c>
      <c r="AD87" s="31">
        <v>7.6</v>
      </c>
      <c r="AE87" s="31">
        <v>9.1999999999999993</v>
      </c>
      <c r="AF87" s="31">
        <v>12.1</v>
      </c>
      <c r="AG87" s="31">
        <v>13.9</v>
      </c>
      <c r="AH87" s="31">
        <v>14.9</v>
      </c>
      <c r="AI87" s="31">
        <v>15.7</v>
      </c>
      <c r="AJ87" s="31">
        <v>15.4</v>
      </c>
      <c r="AK87" s="31">
        <v>14.4</v>
      </c>
      <c r="AL87" s="31">
        <v>14.8</v>
      </c>
      <c r="AM87" s="31">
        <v>15.4</v>
      </c>
      <c r="AN87" s="31">
        <v>15.8</v>
      </c>
      <c r="AP87" s="31">
        <v>4</v>
      </c>
      <c r="AQ87" s="31">
        <v>4.5</v>
      </c>
      <c r="AR87" s="31">
        <v>4.2</v>
      </c>
      <c r="AS87" s="31">
        <v>4.9000000000000004</v>
      </c>
      <c r="AT87" s="31">
        <v>5.4</v>
      </c>
      <c r="AU87" s="31">
        <v>6.1</v>
      </c>
      <c r="AV87" s="31">
        <v>7.6</v>
      </c>
      <c r="AW87" s="31">
        <v>9.1999999999999993</v>
      </c>
      <c r="AX87" s="31">
        <v>12.1</v>
      </c>
      <c r="AY87" s="31">
        <v>13.9</v>
      </c>
      <c r="AZ87" s="31">
        <v>14.9</v>
      </c>
      <c r="BA87" s="31">
        <v>15.7</v>
      </c>
      <c r="BB87" s="31">
        <v>15.4</v>
      </c>
      <c r="BC87" s="31">
        <v>14.4</v>
      </c>
      <c r="BD87" s="31">
        <v>14.8</v>
      </c>
      <c r="BE87" s="31">
        <v>15.4</v>
      </c>
      <c r="BF87" s="31">
        <v>15.8</v>
      </c>
      <c r="BH87" s="31">
        <v>8</v>
      </c>
      <c r="BI87" s="31">
        <v>9.3000000000000007</v>
      </c>
      <c r="BJ87" s="31">
        <v>9.3000000000000007</v>
      </c>
      <c r="BK87" s="31">
        <v>9.6</v>
      </c>
      <c r="BL87" s="31">
        <v>10.3</v>
      </c>
      <c r="BM87" s="31">
        <v>11.8</v>
      </c>
      <c r="BN87" s="31">
        <v>14.1</v>
      </c>
      <c r="BO87" s="31">
        <v>16.3</v>
      </c>
      <c r="BP87" s="31">
        <v>19.7</v>
      </c>
      <c r="BQ87" s="31">
        <v>21.3</v>
      </c>
      <c r="BR87" s="31">
        <v>22.1</v>
      </c>
      <c r="BS87" s="31">
        <v>21.9</v>
      </c>
      <c r="BT87" s="31">
        <v>21</v>
      </c>
      <c r="BU87" s="31">
        <v>19.8</v>
      </c>
      <c r="BV87" s="31">
        <v>20.9</v>
      </c>
      <c r="BW87" s="31">
        <v>22.6</v>
      </c>
      <c r="BX87" s="31">
        <v>23.9</v>
      </c>
      <c r="BZ87" s="31">
        <v>11.6</v>
      </c>
      <c r="CA87" s="31">
        <v>12.7</v>
      </c>
      <c r="CB87" s="31">
        <v>12.5</v>
      </c>
      <c r="CC87" s="31">
        <v>12.6</v>
      </c>
      <c r="CD87" s="31">
        <v>13.7</v>
      </c>
      <c r="CE87" s="31">
        <v>14.6</v>
      </c>
      <c r="CF87" s="31">
        <v>16.399999999999999</v>
      </c>
      <c r="CG87" s="31">
        <v>18.3</v>
      </c>
      <c r="CH87" s="31">
        <v>20.5</v>
      </c>
      <c r="CI87" s="31">
        <v>21.7</v>
      </c>
      <c r="CJ87" s="31">
        <v>22.1</v>
      </c>
      <c r="CK87" s="31">
        <v>21.7</v>
      </c>
      <c r="CL87" s="31">
        <v>20.9</v>
      </c>
      <c r="CM87" s="31">
        <v>20</v>
      </c>
      <c r="CN87" s="31">
        <v>21.2</v>
      </c>
      <c r="CO87" s="31">
        <v>22.9</v>
      </c>
      <c r="CP87" s="31">
        <v>24.1</v>
      </c>
      <c r="CQ87" s="31">
        <v>22.9</v>
      </c>
      <c r="CR87" s="31">
        <v>24.1</v>
      </c>
      <c r="CT87" s="31">
        <v>15.5</v>
      </c>
      <c r="CU87" s="31">
        <v>16.100000000000001</v>
      </c>
      <c r="CV87" s="31">
        <v>16</v>
      </c>
      <c r="CW87" s="31">
        <v>16</v>
      </c>
      <c r="CX87" s="31">
        <v>16.7</v>
      </c>
      <c r="CY87" s="31">
        <v>17.100000000000001</v>
      </c>
      <c r="CZ87" s="31">
        <v>18.100000000000001</v>
      </c>
      <c r="DA87" s="31">
        <v>19.3</v>
      </c>
      <c r="DB87" s="31">
        <v>20.8</v>
      </c>
      <c r="DC87" s="31">
        <v>21.9</v>
      </c>
      <c r="DD87" s="31">
        <v>22.1</v>
      </c>
      <c r="DE87" s="31">
        <v>21.6</v>
      </c>
      <c r="DF87" s="31">
        <v>20.7</v>
      </c>
      <c r="DG87" s="31">
        <v>20.100000000000001</v>
      </c>
      <c r="DH87" s="31">
        <v>21.3</v>
      </c>
      <c r="DI87" s="31">
        <v>22.9</v>
      </c>
      <c r="DJ87" s="31">
        <v>24.3</v>
      </c>
      <c r="DK87" s="31">
        <v>22.9</v>
      </c>
      <c r="DL87" s="31">
        <v>24.3</v>
      </c>
      <c r="DN87" s="31">
        <v>19.5</v>
      </c>
      <c r="DO87" s="31">
        <v>19.100000000000001</v>
      </c>
      <c r="DP87" s="31">
        <v>18.600000000000001</v>
      </c>
      <c r="DQ87" s="31">
        <v>18.100000000000001</v>
      </c>
      <c r="DR87" s="31">
        <v>18.600000000000001</v>
      </c>
      <c r="DS87" s="31">
        <v>18.8</v>
      </c>
      <c r="DT87" s="31">
        <v>19.399999999999999</v>
      </c>
      <c r="DU87" s="31">
        <v>20.3</v>
      </c>
      <c r="DV87" s="31">
        <v>21.4</v>
      </c>
      <c r="DW87" s="31">
        <v>22.1</v>
      </c>
      <c r="DX87" s="31">
        <v>22.2</v>
      </c>
      <c r="DY87" s="31">
        <v>21.4</v>
      </c>
      <c r="DZ87" s="31">
        <v>20.6</v>
      </c>
      <c r="EA87" s="31">
        <v>20.2</v>
      </c>
      <c r="EB87" s="31">
        <v>21.5</v>
      </c>
      <c r="EC87" s="31">
        <v>23.1</v>
      </c>
      <c r="ED87" s="31">
        <v>24.4</v>
      </c>
      <c r="EE87" s="31">
        <v>23.1</v>
      </c>
      <c r="EF87" s="31">
        <v>24.4</v>
      </c>
      <c r="EH87" s="31">
        <v>22.6</v>
      </c>
      <c r="EI87" s="31">
        <v>21.7</v>
      </c>
      <c r="EJ87" s="31">
        <v>20.9</v>
      </c>
      <c r="EK87" s="31">
        <v>20.399999999999999</v>
      </c>
      <c r="EL87" s="31">
        <v>20.9</v>
      </c>
      <c r="EM87" s="31">
        <v>20.9</v>
      </c>
      <c r="EN87" s="31">
        <v>21.4</v>
      </c>
      <c r="EO87" s="31">
        <v>21.9</v>
      </c>
      <c r="EP87" s="31">
        <v>22.5</v>
      </c>
      <c r="EQ87" s="31">
        <v>22.9</v>
      </c>
      <c r="ER87" s="31">
        <v>22.9</v>
      </c>
      <c r="ES87" s="31">
        <v>22.1</v>
      </c>
      <c r="ET87" s="31">
        <v>21.3</v>
      </c>
      <c r="EU87" s="31">
        <v>21.2</v>
      </c>
      <c r="EV87" s="31">
        <v>22.8</v>
      </c>
      <c r="EW87" s="31">
        <v>24.4</v>
      </c>
      <c r="EX87" s="31">
        <v>25.8</v>
      </c>
      <c r="EY87" s="31">
        <v>25.4</v>
      </c>
      <c r="EZ87" s="31">
        <v>24.7</v>
      </c>
      <c r="FA87" s="31">
        <v>23.6</v>
      </c>
      <c r="FB87" s="31">
        <v>22.9</v>
      </c>
      <c r="FC87" s="31">
        <v>23.1</v>
      </c>
      <c r="FD87" s="31">
        <v>22.9</v>
      </c>
      <c r="FE87" s="31">
        <v>23.3</v>
      </c>
      <c r="FF87" s="31">
        <v>23.6</v>
      </c>
      <c r="FG87" s="31">
        <v>23.8</v>
      </c>
      <c r="FH87" s="31">
        <v>24</v>
      </c>
      <c r="FI87" s="31">
        <v>23.8</v>
      </c>
      <c r="FJ87" s="31">
        <v>22.9</v>
      </c>
      <c r="FK87" s="31">
        <v>22.1</v>
      </c>
      <c r="FL87" s="31">
        <v>22.2</v>
      </c>
      <c r="FM87" s="31">
        <v>23.9</v>
      </c>
      <c r="FN87" s="31">
        <v>25.7</v>
      </c>
      <c r="FO87" s="31">
        <v>27.1</v>
      </c>
      <c r="FP87" s="31">
        <v>27.8</v>
      </c>
      <c r="FQ87" s="31">
        <v>27</v>
      </c>
      <c r="FR87" s="31">
        <v>25.9</v>
      </c>
      <c r="FS87" s="31">
        <v>25.1</v>
      </c>
      <c r="FT87" s="31">
        <v>25</v>
      </c>
      <c r="FU87" s="31">
        <v>24.8</v>
      </c>
      <c r="FV87" s="31">
        <v>24.8</v>
      </c>
      <c r="FW87" s="31">
        <v>25</v>
      </c>
      <c r="FX87" s="31">
        <v>25.1</v>
      </c>
      <c r="FY87" s="31">
        <v>25.1</v>
      </c>
      <c r="FZ87" s="31">
        <v>24.8</v>
      </c>
      <c r="GA87" s="31">
        <v>23.8</v>
      </c>
      <c r="GB87" s="31">
        <v>23</v>
      </c>
      <c r="GC87" s="31">
        <v>23.3</v>
      </c>
      <c r="GD87" s="31">
        <v>25.3</v>
      </c>
      <c r="GE87" s="31">
        <v>27.1</v>
      </c>
      <c r="GF87" s="31">
        <v>28.7</v>
      </c>
      <c r="GG87" s="31">
        <v>30</v>
      </c>
      <c r="GH87" s="31">
        <v>29.3</v>
      </c>
      <c r="GI87" s="31">
        <v>28.1</v>
      </c>
      <c r="GJ87" s="31">
        <v>27.3</v>
      </c>
      <c r="GK87" s="31">
        <v>27</v>
      </c>
      <c r="GL87" s="31">
        <v>26.6</v>
      </c>
      <c r="GM87" s="31">
        <v>26.5</v>
      </c>
      <c r="GN87" s="31">
        <v>26.5</v>
      </c>
      <c r="GO87" s="31">
        <v>26.3</v>
      </c>
      <c r="GP87" s="31">
        <v>26.2</v>
      </c>
      <c r="GQ87" s="31">
        <v>25.8</v>
      </c>
      <c r="GR87" s="31">
        <v>24.8</v>
      </c>
      <c r="GS87" s="31">
        <v>24</v>
      </c>
      <c r="GT87" s="31">
        <v>24.7</v>
      </c>
      <c r="GU87" s="31">
        <v>26.9</v>
      </c>
      <c r="GV87" s="31">
        <v>29</v>
      </c>
      <c r="GW87" s="31">
        <v>30.5</v>
      </c>
      <c r="GX87" s="31">
        <v>32.1</v>
      </c>
      <c r="GY87" s="31">
        <v>31.3</v>
      </c>
      <c r="GZ87" s="31">
        <v>30.5</v>
      </c>
      <c r="HA87" s="31">
        <v>29.4</v>
      </c>
      <c r="HB87" s="31">
        <v>28.8</v>
      </c>
      <c r="HC87" s="31">
        <v>28.4</v>
      </c>
      <c r="HD87" s="31">
        <v>28</v>
      </c>
      <c r="HE87" s="31">
        <v>27.8</v>
      </c>
      <c r="HF87" s="31">
        <v>27.7</v>
      </c>
      <c r="HG87" s="31">
        <v>27.4</v>
      </c>
      <c r="HH87" s="31">
        <v>27</v>
      </c>
      <c r="HI87" s="31">
        <v>26</v>
      </c>
      <c r="HJ87" s="31">
        <v>25.5</v>
      </c>
      <c r="HK87" s="31">
        <v>26.4</v>
      </c>
      <c r="HL87" s="31">
        <v>28.7</v>
      </c>
      <c r="HM87" s="31">
        <v>31.3</v>
      </c>
      <c r="HN87" s="31">
        <v>33.1</v>
      </c>
      <c r="HO87" s="31">
        <v>30.4</v>
      </c>
      <c r="HP87" s="31">
        <v>29.7</v>
      </c>
      <c r="HQ87" s="31">
        <v>29</v>
      </c>
      <c r="HR87" s="31">
        <v>27.9</v>
      </c>
      <c r="HS87" s="31">
        <v>27.3</v>
      </c>
      <c r="HT87" s="31">
        <v>26.6</v>
      </c>
      <c r="HU87" s="31">
        <v>26.1</v>
      </c>
      <c r="HV87" s="31">
        <v>25.8</v>
      </c>
      <c r="HW87" s="31">
        <v>25.6</v>
      </c>
      <c r="HX87" s="31">
        <v>25.6</v>
      </c>
      <c r="HY87" s="31">
        <v>25.4</v>
      </c>
      <c r="HZ87" s="31">
        <v>25</v>
      </c>
      <c r="IA87" s="31">
        <v>25.1</v>
      </c>
      <c r="IB87" s="31">
        <v>26.3</v>
      </c>
      <c r="IC87" s="31">
        <v>28.6</v>
      </c>
      <c r="ID87" s="31">
        <v>30.9</v>
      </c>
      <c r="IE87" s="31">
        <v>32.5</v>
      </c>
      <c r="IF87" s="31">
        <v>29.7</v>
      </c>
      <c r="IG87" s="31">
        <v>29</v>
      </c>
      <c r="IH87" s="31">
        <v>28.6</v>
      </c>
      <c r="II87" s="31">
        <v>27.4</v>
      </c>
      <c r="IJ87" s="31">
        <v>26.9</v>
      </c>
      <c r="IK87" s="31">
        <v>26.3</v>
      </c>
      <c r="IL87" s="31">
        <v>25.9</v>
      </c>
      <c r="IM87" s="31">
        <v>25.7</v>
      </c>
      <c r="IN87" s="31">
        <v>25.5</v>
      </c>
      <c r="IO87" s="31">
        <v>25.4</v>
      </c>
      <c r="IP87" s="31">
        <v>25.3</v>
      </c>
      <c r="IQ87" s="31">
        <v>25</v>
      </c>
      <c r="IR87" s="31">
        <v>25.3</v>
      </c>
      <c r="IS87" s="31">
        <v>26.5</v>
      </c>
      <c r="IT87" s="31">
        <v>28.2</v>
      </c>
      <c r="IU87" s="31">
        <v>30.2</v>
      </c>
      <c r="IV87" s="31">
        <v>31.4</v>
      </c>
      <c r="IW87" s="31">
        <v>29.6</v>
      </c>
      <c r="IX87" s="31">
        <v>29.1</v>
      </c>
      <c r="IY87" s="31">
        <v>28.5</v>
      </c>
      <c r="IZ87" s="31">
        <v>27.6</v>
      </c>
      <c r="JA87" s="31">
        <v>27</v>
      </c>
      <c r="JB87" s="31">
        <v>26.5</v>
      </c>
      <c r="JC87" s="31">
        <v>26</v>
      </c>
      <c r="JD87" s="31">
        <v>25.9</v>
      </c>
      <c r="JE87" s="31">
        <v>25.8</v>
      </c>
      <c r="JF87" s="31">
        <v>25.6</v>
      </c>
      <c r="JG87" s="31">
        <v>25.4</v>
      </c>
      <c r="JH87" s="31">
        <v>25.2</v>
      </c>
      <c r="JI87" s="31">
        <v>25.5</v>
      </c>
      <c r="JJ87" s="31">
        <v>26.6</v>
      </c>
      <c r="JK87" s="31">
        <v>28.2</v>
      </c>
      <c r="JL87" s="31">
        <v>29.5</v>
      </c>
      <c r="JM87" s="31">
        <v>30.1</v>
      </c>
      <c r="JN87" s="31">
        <v>30.2</v>
      </c>
      <c r="JO87" s="31">
        <v>29.3</v>
      </c>
      <c r="JP87" s="31">
        <v>29</v>
      </c>
      <c r="JQ87" s="31">
        <v>28.1</v>
      </c>
      <c r="JR87" s="31">
        <v>27.7</v>
      </c>
      <c r="JS87" s="31">
        <v>27</v>
      </c>
      <c r="JT87" s="31">
        <v>26.7</v>
      </c>
      <c r="JU87" s="31">
        <v>26.5</v>
      </c>
      <c r="JV87" s="31">
        <v>26.2</v>
      </c>
      <c r="JW87" s="31">
        <v>26.2</v>
      </c>
      <c r="JX87" s="31">
        <v>26</v>
      </c>
      <c r="JY87" s="31">
        <v>25.8</v>
      </c>
      <c r="JZ87" s="31">
        <v>26</v>
      </c>
      <c r="KA87" s="31">
        <v>27</v>
      </c>
      <c r="KB87" s="31">
        <v>28.2</v>
      </c>
      <c r="KC87" s="31">
        <v>28.9</v>
      </c>
      <c r="KD87" s="31">
        <v>28.7</v>
      </c>
    </row>
    <row r="88" spans="5:290" x14ac:dyDescent="0.3">
      <c r="E88" s="32">
        <v>43889</v>
      </c>
      <c r="F88" s="31">
        <v>7.7</v>
      </c>
      <c r="G88" s="31">
        <v>7.2</v>
      </c>
      <c r="H88" s="31">
        <v>7.6</v>
      </c>
      <c r="I88" s="31">
        <v>7</v>
      </c>
      <c r="J88" s="31">
        <v>7.3</v>
      </c>
      <c r="K88" s="31">
        <v>7.6</v>
      </c>
      <c r="L88" s="31">
        <v>8.3000000000000007</v>
      </c>
      <c r="M88" s="31">
        <v>9.6</v>
      </c>
      <c r="N88" s="31">
        <v>12.2</v>
      </c>
      <c r="O88" s="31">
        <v>14.2</v>
      </c>
      <c r="P88" s="31">
        <v>15.4</v>
      </c>
      <c r="Q88" s="31">
        <v>16.3</v>
      </c>
      <c r="R88" s="31">
        <v>16.2</v>
      </c>
      <c r="S88" s="31">
        <v>15.4</v>
      </c>
      <c r="T88" s="31">
        <v>16.100000000000001</v>
      </c>
      <c r="U88" s="31">
        <v>16.899999999999999</v>
      </c>
      <c r="V88" s="31">
        <v>17.399999999999999</v>
      </c>
      <c r="X88" s="31">
        <v>7.7</v>
      </c>
      <c r="Y88" s="31">
        <v>7.2</v>
      </c>
      <c r="Z88" s="31">
        <v>7.6</v>
      </c>
      <c r="AA88" s="31">
        <v>7</v>
      </c>
      <c r="AB88" s="31">
        <v>7.3</v>
      </c>
      <c r="AC88" s="31">
        <v>7.6</v>
      </c>
      <c r="AD88" s="31">
        <v>8.3000000000000007</v>
      </c>
      <c r="AE88" s="31">
        <v>9.6</v>
      </c>
      <c r="AF88" s="31">
        <v>12.2</v>
      </c>
      <c r="AG88" s="31">
        <v>14.2</v>
      </c>
      <c r="AH88" s="31">
        <v>15.4</v>
      </c>
      <c r="AI88" s="31">
        <v>16.3</v>
      </c>
      <c r="AJ88" s="31">
        <v>16.2</v>
      </c>
      <c r="AK88" s="31">
        <v>15.4</v>
      </c>
      <c r="AL88" s="31">
        <v>16.100000000000001</v>
      </c>
      <c r="AM88" s="31">
        <v>16.899999999999999</v>
      </c>
      <c r="AN88" s="31">
        <v>17.399999999999999</v>
      </c>
      <c r="AP88" s="31">
        <v>7.7</v>
      </c>
      <c r="AQ88" s="31">
        <v>7.2</v>
      </c>
      <c r="AR88" s="31">
        <v>7.6</v>
      </c>
      <c r="AS88" s="31">
        <v>7</v>
      </c>
      <c r="AT88" s="31">
        <v>7.3</v>
      </c>
      <c r="AU88" s="31">
        <v>7.6</v>
      </c>
      <c r="AV88" s="31">
        <v>8.3000000000000007</v>
      </c>
      <c r="AW88" s="31">
        <v>9.6</v>
      </c>
      <c r="AX88" s="31">
        <v>12.2</v>
      </c>
      <c r="AY88" s="31">
        <v>14.2</v>
      </c>
      <c r="AZ88" s="31">
        <v>15.4</v>
      </c>
      <c r="BA88" s="31">
        <v>16.3</v>
      </c>
      <c r="BB88" s="31">
        <v>16.2</v>
      </c>
      <c r="BC88" s="31">
        <v>15.4</v>
      </c>
      <c r="BD88" s="31">
        <v>16.100000000000001</v>
      </c>
      <c r="BE88" s="31">
        <v>16.899999999999999</v>
      </c>
      <c r="BF88" s="31">
        <v>17.399999999999999</v>
      </c>
      <c r="BH88" s="31">
        <v>14.4</v>
      </c>
      <c r="BI88" s="31">
        <v>14.1</v>
      </c>
      <c r="BJ88" s="31">
        <v>14.8</v>
      </c>
      <c r="BK88" s="31">
        <v>13.7</v>
      </c>
      <c r="BL88" s="31">
        <v>13.6</v>
      </c>
      <c r="BM88" s="31">
        <v>14.5</v>
      </c>
      <c r="BN88" s="31">
        <v>15.7</v>
      </c>
      <c r="BO88" s="31">
        <v>17.3</v>
      </c>
      <c r="BP88" s="31">
        <v>20.399999999999999</v>
      </c>
      <c r="BQ88" s="31">
        <v>22.4</v>
      </c>
      <c r="BR88" s="31">
        <v>23.6</v>
      </c>
      <c r="BS88" s="31">
        <v>23.7</v>
      </c>
      <c r="BT88" s="31">
        <v>22.8</v>
      </c>
      <c r="BU88" s="31">
        <v>21.8</v>
      </c>
      <c r="BV88" s="31">
        <v>23.4</v>
      </c>
      <c r="BW88" s="31">
        <v>25.9</v>
      </c>
      <c r="BX88" s="31">
        <v>27.8</v>
      </c>
      <c r="BZ88" s="31">
        <v>17.7</v>
      </c>
      <c r="CA88" s="31">
        <v>17.100000000000001</v>
      </c>
      <c r="CB88" s="31">
        <v>17.3</v>
      </c>
      <c r="CC88" s="31">
        <v>16.7</v>
      </c>
      <c r="CD88" s="31">
        <v>16.8</v>
      </c>
      <c r="CE88" s="31">
        <v>17.399999999999999</v>
      </c>
      <c r="CF88" s="31">
        <v>18.2</v>
      </c>
      <c r="CG88" s="31">
        <v>19.600000000000001</v>
      </c>
      <c r="CH88" s="31">
        <v>21.6</v>
      </c>
      <c r="CI88" s="31">
        <v>23.1</v>
      </c>
      <c r="CJ88" s="31">
        <v>23.8</v>
      </c>
      <c r="CK88" s="31">
        <v>23.4</v>
      </c>
      <c r="CL88" s="31">
        <v>22.6</v>
      </c>
      <c r="CM88" s="31">
        <v>21.9</v>
      </c>
      <c r="CN88" s="31">
        <v>23.7</v>
      </c>
      <c r="CO88" s="31">
        <v>26.4</v>
      </c>
      <c r="CP88" s="31">
        <v>28</v>
      </c>
      <c r="CQ88" s="31">
        <v>26.4</v>
      </c>
      <c r="CR88" s="31">
        <v>28</v>
      </c>
      <c r="CT88" s="31">
        <v>21.3</v>
      </c>
      <c r="CU88" s="31">
        <v>20.3</v>
      </c>
      <c r="CV88" s="31">
        <v>20.2</v>
      </c>
      <c r="CW88" s="31">
        <v>19.8</v>
      </c>
      <c r="CX88" s="31">
        <v>19.7</v>
      </c>
      <c r="CY88" s="31">
        <v>19.7</v>
      </c>
      <c r="CZ88" s="31">
        <v>20.2</v>
      </c>
      <c r="DA88" s="31">
        <v>21.1</v>
      </c>
      <c r="DB88" s="31">
        <v>22.4</v>
      </c>
      <c r="DC88" s="31">
        <v>23.6</v>
      </c>
      <c r="DD88" s="31">
        <v>23.9</v>
      </c>
      <c r="DE88" s="31">
        <v>23.5</v>
      </c>
      <c r="DF88" s="31">
        <v>22.5</v>
      </c>
      <c r="DG88" s="31">
        <v>22</v>
      </c>
      <c r="DH88" s="31">
        <v>23.9</v>
      </c>
      <c r="DI88" s="31">
        <v>26.4</v>
      </c>
      <c r="DJ88" s="31">
        <v>27.9</v>
      </c>
      <c r="DK88" s="31">
        <v>26.4</v>
      </c>
      <c r="DL88" s="31">
        <v>27.9</v>
      </c>
      <c r="DN88" s="31">
        <v>24.8</v>
      </c>
      <c r="DO88" s="31">
        <v>22.8</v>
      </c>
      <c r="DP88" s="31">
        <v>22.4</v>
      </c>
      <c r="DQ88" s="31">
        <v>22.1</v>
      </c>
      <c r="DR88" s="31">
        <v>21.5</v>
      </c>
      <c r="DS88" s="31">
        <v>21.2</v>
      </c>
      <c r="DT88" s="31">
        <v>21.7</v>
      </c>
      <c r="DU88" s="31">
        <v>22.3</v>
      </c>
      <c r="DV88" s="31">
        <v>23.3</v>
      </c>
      <c r="DW88" s="31">
        <v>23.9</v>
      </c>
      <c r="DX88" s="31">
        <v>24</v>
      </c>
      <c r="DY88" s="31">
        <v>23.4</v>
      </c>
      <c r="DZ88" s="31">
        <v>22.4</v>
      </c>
      <c r="EA88" s="31">
        <v>22.2</v>
      </c>
      <c r="EB88" s="31">
        <v>24.1</v>
      </c>
      <c r="EC88" s="31">
        <v>26.5</v>
      </c>
      <c r="ED88" s="31">
        <v>28.1</v>
      </c>
      <c r="EE88" s="31">
        <v>26.5</v>
      </c>
      <c r="EF88" s="31">
        <v>28.1</v>
      </c>
      <c r="EH88" s="31">
        <v>28.8</v>
      </c>
      <c r="EI88" s="31">
        <v>26</v>
      </c>
      <c r="EJ88" s="31">
        <v>25.2</v>
      </c>
      <c r="EK88" s="31">
        <v>24.7</v>
      </c>
      <c r="EL88" s="31">
        <v>24.2</v>
      </c>
      <c r="EM88" s="31">
        <v>23.8</v>
      </c>
      <c r="EN88" s="31">
        <v>24.2</v>
      </c>
      <c r="EO88" s="31">
        <v>24.3</v>
      </c>
      <c r="EP88" s="31">
        <v>24.8</v>
      </c>
      <c r="EQ88" s="31">
        <v>25.1</v>
      </c>
      <c r="ER88" s="31">
        <v>25</v>
      </c>
      <c r="ES88" s="31">
        <v>24.3</v>
      </c>
      <c r="ET88" s="31">
        <v>23.3</v>
      </c>
      <c r="EU88" s="31">
        <v>23.4</v>
      </c>
      <c r="EV88" s="31">
        <v>25.6</v>
      </c>
      <c r="EW88" s="31">
        <v>28.1</v>
      </c>
      <c r="EX88" s="31">
        <v>29.9</v>
      </c>
      <c r="EY88" s="31">
        <v>32.299999999999997</v>
      </c>
      <c r="EZ88" s="31">
        <v>29.6</v>
      </c>
      <c r="FA88" s="31">
        <v>28.4</v>
      </c>
      <c r="FB88" s="31">
        <v>27.7</v>
      </c>
      <c r="FC88" s="31">
        <v>26.9</v>
      </c>
      <c r="FD88" s="31">
        <v>26.4</v>
      </c>
      <c r="FE88" s="31">
        <v>26.6</v>
      </c>
      <c r="FF88" s="31">
        <v>26.4</v>
      </c>
      <c r="FG88" s="31">
        <v>26.5</v>
      </c>
      <c r="FH88" s="31">
        <v>26.5</v>
      </c>
      <c r="FI88" s="31">
        <v>26.2</v>
      </c>
      <c r="FJ88" s="31">
        <v>25.3</v>
      </c>
      <c r="FK88" s="31">
        <v>24.3</v>
      </c>
      <c r="FL88" s="31">
        <v>24.6</v>
      </c>
      <c r="FM88" s="31">
        <v>27.1</v>
      </c>
      <c r="FN88" s="31">
        <v>29.8</v>
      </c>
      <c r="FO88" s="31">
        <v>31.8</v>
      </c>
      <c r="FP88" s="31">
        <v>35.4</v>
      </c>
      <c r="FQ88" s="31">
        <v>32.6</v>
      </c>
      <c r="FR88" s="31">
        <v>31.4</v>
      </c>
      <c r="FS88" s="31">
        <v>30.5</v>
      </c>
      <c r="FT88" s="31">
        <v>29.5</v>
      </c>
      <c r="FU88" s="31">
        <v>28.7</v>
      </c>
      <c r="FV88" s="31">
        <v>28.5</v>
      </c>
      <c r="FW88" s="31">
        <v>28.2</v>
      </c>
      <c r="FX88" s="31">
        <v>28.1</v>
      </c>
      <c r="FY88" s="31">
        <v>27.9</v>
      </c>
      <c r="FZ88" s="31">
        <v>27.5</v>
      </c>
      <c r="GA88" s="31">
        <v>26.3</v>
      </c>
      <c r="GB88" s="31">
        <v>25.4</v>
      </c>
      <c r="GC88" s="31">
        <v>26</v>
      </c>
      <c r="GD88" s="31">
        <v>29</v>
      </c>
      <c r="GE88" s="31">
        <v>31.7</v>
      </c>
      <c r="GF88" s="31">
        <v>34.200000000000003</v>
      </c>
      <c r="GG88" s="31">
        <v>38.700000000000003</v>
      </c>
      <c r="GH88" s="31">
        <v>35.700000000000003</v>
      </c>
      <c r="GI88" s="31">
        <v>34.200000000000003</v>
      </c>
      <c r="GJ88" s="31">
        <v>33.299999999999997</v>
      </c>
      <c r="GK88" s="31">
        <v>32.1</v>
      </c>
      <c r="GL88" s="31">
        <v>31.2</v>
      </c>
      <c r="GM88" s="31">
        <v>30.7</v>
      </c>
      <c r="GN88" s="31">
        <v>30.2</v>
      </c>
      <c r="GO88" s="31">
        <v>29.7</v>
      </c>
      <c r="GP88" s="31">
        <v>29.5</v>
      </c>
      <c r="GQ88" s="31">
        <v>28.9</v>
      </c>
      <c r="GR88" s="31">
        <v>27.6</v>
      </c>
      <c r="GS88" s="31">
        <v>26.6</v>
      </c>
      <c r="GT88" s="31">
        <v>27.8</v>
      </c>
      <c r="GU88" s="31">
        <v>31.1</v>
      </c>
      <c r="GV88" s="31">
        <v>34.299999999999997</v>
      </c>
      <c r="GW88" s="31">
        <v>37.1</v>
      </c>
      <c r="GX88" s="31">
        <v>41.6</v>
      </c>
      <c r="GY88" s="31">
        <v>38.4</v>
      </c>
      <c r="GZ88" s="31">
        <v>37.299999999999997</v>
      </c>
      <c r="HA88" s="31">
        <v>35.9</v>
      </c>
      <c r="HB88" s="31">
        <v>34.700000000000003</v>
      </c>
      <c r="HC88" s="31">
        <v>33.700000000000003</v>
      </c>
      <c r="HD88" s="31">
        <v>32.799999999999997</v>
      </c>
      <c r="HE88" s="31">
        <v>32.1</v>
      </c>
      <c r="HF88" s="31">
        <v>31.5</v>
      </c>
      <c r="HG88" s="31">
        <v>31.1</v>
      </c>
      <c r="HH88" s="31">
        <v>30.4</v>
      </c>
      <c r="HI88" s="31">
        <v>29.1</v>
      </c>
      <c r="HJ88" s="31">
        <v>28.4</v>
      </c>
      <c r="HK88" s="31">
        <v>29.8</v>
      </c>
      <c r="HL88" s="31">
        <v>33.5</v>
      </c>
      <c r="HM88" s="31">
        <v>37.5</v>
      </c>
      <c r="HN88" s="31">
        <v>41.1</v>
      </c>
      <c r="HO88" s="31">
        <v>42.6</v>
      </c>
      <c r="HP88" s="31">
        <v>39</v>
      </c>
      <c r="HQ88" s="31">
        <v>37.700000000000003</v>
      </c>
      <c r="HR88" s="31">
        <v>35.5</v>
      </c>
      <c r="HS88" s="31">
        <v>34.200000000000003</v>
      </c>
      <c r="HT88" s="31">
        <v>32.700000000000003</v>
      </c>
      <c r="HU88" s="31">
        <v>31.6</v>
      </c>
      <c r="HV88" s="31">
        <v>30.6</v>
      </c>
      <c r="HW88" s="31">
        <v>29.7</v>
      </c>
      <c r="HX88" s="31">
        <v>29.1</v>
      </c>
      <c r="HY88" s="31">
        <v>28.6</v>
      </c>
      <c r="HZ88" s="31">
        <v>28</v>
      </c>
      <c r="IA88" s="31">
        <v>28.1</v>
      </c>
      <c r="IB88" s="31">
        <v>30</v>
      </c>
      <c r="IC88" s="31">
        <v>33.200000000000003</v>
      </c>
      <c r="ID88" s="31">
        <v>37.200000000000003</v>
      </c>
      <c r="IE88" s="31">
        <v>40.700000000000003</v>
      </c>
      <c r="IF88" s="31">
        <v>44.3</v>
      </c>
      <c r="IG88" s="31">
        <v>40.4</v>
      </c>
      <c r="IH88" s="31">
        <v>39.1</v>
      </c>
      <c r="II88" s="31">
        <v>36.1</v>
      </c>
      <c r="IJ88" s="31">
        <v>34.4</v>
      </c>
      <c r="IK88" s="31">
        <v>33.1</v>
      </c>
      <c r="IL88" s="31">
        <v>31.8</v>
      </c>
      <c r="IM88" s="31">
        <v>30.8</v>
      </c>
      <c r="IN88" s="31">
        <v>29.7</v>
      </c>
      <c r="IO88" s="31">
        <v>28.9</v>
      </c>
      <c r="IP88" s="31">
        <v>28.5</v>
      </c>
      <c r="IQ88" s="31">
        <v>28.1</v>
      </c>
      <c r="IR88" s="31">
        <v>28.6</v>
      </c>
      <c r="IS88" s="31">
        <v>30.4</v>
      </c>
      <c r="IT88" s="31">
        <v>33.1</v>
      </c>
      <c r="IU88" s="31">
        <v>36.6</v>
      </c>
      <c r="IV88" s="31">
        <v>39.5</v>
      </c>
      <c r="IW88" s="31">
        <v>45.7</v>
      </c>
      <c r="IX88" s="31">
        <v>41.8</v>
      </c>
      <c r="IY88" s="31">
        <v>40.1</v>
      </c>
      <c r="IZ88" s="31">
        <v>37.5</v>
      </c>
      <c r="JA88" s="31">
        <v>35.5</v>
      </c>
      <c r="JB88" s="31">
        <v>34</v>
      </c>
      <c r="JC88" s="31">
        <v>32.6</v>
      </c>
      <c r="JD88" s="31">
        <v>31.4</v>
      </c>
      <c r="JE88" s="31">
        <v>30.3</v>
      </c>
      <c r="JF88" s="31">
        <v>29.5</v>
      </c>
      <c r="JG88" s="31">
        <v>28.9</v>
      </c>
      <c r="JH88" s="31">
        <v>28.5</v>
      </c>
      <c r="JI88" s="31">
        <v>28.9</v>
      </c>
      <c r="JJ88" s="31">
        <v>30.7</v>
      </c>
      <c r="JK88" s="31">
        <v>33.299999999999997</v>
      </c>
      <c r="JL88" s="31">
        <v>36.1</v>
      </c>
      <c r="JM88" s="31">
        <v>37.700000000000003</v>
      </c>
      <c r="JN88" s="31">
        <v>48</v>
      </c>
      <c r="JO88" s="31">
        <v>43.5</v>
      </c>
      <c r="JP88" s="31">
        <v>42.3</v>
      </c>
      <c r="JQ88" s="31">
        <v>39.1</v>
      </c>
      <c r="JR88" s="31">
        <v>37.200000000000003</v>
      </c>
      <c r="JS88" s="31">
        <v>35.4</v>
      </c>
      <c r="JT88" s="31">
        <v>33.799999999999997</v>
      </c>
      <c r="JU88" s="31">
        <v>32.5</v>
      </c>
      <c r="JV88" s="31">
        <v>31.1</v>
      </c>
      <c r="JW88" s="31">
        <v>30.2</v>
      </c>
      <c r="JX88" s="31">
        <v>29.7</v>
      </c>
      <c r="JY88" s="31">
        <v>29.3</v>
      </c>
      <c r="JZ88" s="31">
        <v>29.6</v>
      </c>
      <c r="KA88" s="31">
        <v>31.4</v>
      </c>
      <c r="KB88" s="31">
        <v>33.5</v>
      </c>
      <c r="KC88" s="31">
        <v>35.299999999999997</v>
      </c>
      <c r="KD88" s="31">
        <v>36.200000000000003</v>
      </c>
    </row>
    <row r="89" spans="5:290" x14ac:dyDescent="0.3">
      <c r="E89" s="32">
        <v>43921</v>
      </c>
      <c r="F89" s="31">
        <v>14.9</v>
      </c>
      <c r="G89" s="31">
        <v>12.5</v>
      </c>
      <c r="H89" s="31">
        <v>11.4</v>
      </c>
      <c r="I89" s="31">
        <v>10</v>
      </c>
      <c r="J89" s="31">
        <v>9.6999999999999993</v>
      </c>
      <c r="K89" s="31">
        <v>9.5</v>
      </c>
      <c r="L89" s="31">
        <v>10.4</v>
      </c>
      <c r="M89" s="31">
        <v>11.4</v>
      </c>
      <c r="N89" s="31">
        <v>13.6</v>
      </c>
      <c r="O89" s="31">
        <v>15.7</v>
      </c>
      <c r="P89" s="31">
        <v>16.899999999999999</v>
      </c>
      <c r="Q89" s="31">
        <v>17.3</v>
      </c>
      <c r="R89" s="31">
        <v>16.5</v>
      </c>
      <c r="S89" s="31">
        <v>16</v>
      </c>
      <c r="T89" s="31">
        <v>17.100000000000001</v>
      </c>
      <c r="U89" s="31">
        <v>18.100000000000001</v>
      </c>
      <c r="V89" s="31">
        <v>18.399999999999999</v>
      </c>
      <c r="X89" s="31">
        <v>14.9</v>
      </c>
      <c r="Y89" s="31">
        <v>12.5</v>
      </c>
      <c r="Z89" s="31">
        <v>11.4</v>
      </c>
      <c r="AA89" s="31">
        <v>10</v>
      </c>
      <c r="AB89" s="31">
        <v>9.6999999999999993</v>
      </c>
      <c r="AC89" s="31">
        <v>9.5</v>
      </c>
      <c r="AD89" s="31">
        <v>10.4</v>
      </c>
      <c r="AE89" s="31">
        <v>11.4</v>
      </c>
      <c r="AF89" s="31">
        <v>13.6</v>
      </c>
      <c r="AG89" s="31">
        <v>15.7</v>
      </c>
      <c r="AH89" s="31">
        <v>16.899999999999999</v>
      </c>
      <c r="AI89" s="31">
        <v>17.3</v>
      </c>
      <c r="AJ89" s="31">
        <v>16.5</v>
      </c>
      <c r="AK89" s="31">
        <v>16</v>
      </c>
      <c r="AL89" s="31">
        <v>17.100000000000001</v>
      </c>
      <c r="AM89" s="31">
        <v>18.100000000000001</v>
      </c>
      <c r="AN89" s="31">
        <v>18.399999999999999</v>
      </c>
      <c r="AP89" s="31">
        <v>14.9</v>
      </c>
      <c r="AQ89" s="31">
        <v>12.5</v>
      </c>
      <c r="AR89" s="31">
        <v>11.4</v>
      </c>
      <c r="AS89" s="31">
        <v>10</v>
      </c>
      <c r="AT89" s="31">
        <v>9.6999999999999993</v>
      </c>
      <c r="AU89" s="31">
        <v>9.5</v>
      </c>
      <c r="AV89" s="31">
        <v>10.4</v>
      </c>
      <c r="AW89" s="31">
        <v>11.4</v>
      </c>
      <c r="AX89" s="31">
        <v>13.6</v>
      </c>
      <c r="AY89" s="31">
        <v>15.7</v>
      </c>
      <c r="AZ89" s="31">
        <v>16.899999999999999</v>
      </c>
      <c r="BA89" s="31">
        <v>17.3</v>
      </c>
      <c r="BB89" s="31">
        <v>16.5</v>
      </c>
      <c r="BC89" s="31">
        <v>16</v>
      </c>
      <c r="BD89" s="31">
        <v>17.100000000000001</v>
      </c>
      <c r="BE89" s="31">
        <v>18.100000000000001</v>
      </c>
      <c r="BF89" s="31">
        <v>18.399999999999999</v>
      </c>
      <c r="BH89" s="31">
        <v>22.8</v>
      </c>
      <c r="BI89" s="31">
        <v>19.5</v>
      </c>
      <c r="BJ89" s="31">
        <v>18.100000000000001</v>
      </c>
      <c r="BK89" s="31">
        <v>16.600000000000001</v>
      </c>
      <c r="BL89" s="31">
        <v>16.5</v>
      </c>
      <c r="BM89" s="31">
        <v>16.8</v>
      </c>
      <c r="BN89" s="31">
        <v>18.2</v>
      </c>
      <c r="BO89" s="31">
        <v>19.2</v>
      </c>
      <c r="BP89" s="31">
        <v>21.6</v>
      </c>
      <c r="BQ89" s="31">
        <v>23.6</v>
      </c>
      <c r="BR89" s="31">
        <v>24.8</v>
      </c>
      <c r="BS89" s="31">
        <v>24.7</v>
      </c>
      <c r="BT89" s="31">
        <v>23.1</v>
      </c>
      <c r="BU89" s="31">
        <v>22.7</v>
      </c>
      <c r="BV89" s="31">
        <v>25.6</v>
      </c>
      <c r="BW89" s="31">
        <v>28.5</v>
      </c>
      <c r="BX89" s="31">
        <v>30.2</v>
      </c>
      <c r="BZ89" s="31">
        <v>25.5</v>
      </c>
      <c r="CA89" s="31">
        <v>22.6</v>
      </c>
      <c r="CB89" s="31">
        <v>21.1</v>
      </c>
      <c r="CC89" s="31">
        <v>19.100000000000001</v>
      </c>
      <c r="CD89" s="31">
        <v>18.899999999999999</v>
      </c>
      <c r="CE89" s="31">
        <v>19.600000000000001</v>
      </c>
      <c r="CF89" s="31">
        <v>20.399999999999999</v>
      </c>
      <c r="CG89" s="31">
        <v>21.5</v>
      </c>
      <c r="CH89" s="31">
        <v>22.9</v>
      </c>
      <c r="CI89" s="31">
        <v>24.3</v>
      </c>
      <c r="CJ89" s="31">
        <v>24.9</v>
      </c>
      <c r="CK89" s="31">
        <v>24.5</v>
      </c>
      <c r="CL89" s="31">
        <v>23.1</v>
      </c>
      <c r="CM89" s="31">
        <v>23.2</v>
      </c>
      <c r="CN89" s="31">
        <v>26.1</v>
      </c>
      <c r="CO89" s="31">
        <v>29.1</v>
      </c>
      <c r="CP89" s="31">
        <v>30.4</v>
      </c>
      <c r="CQ89" s="31">
        <v>29.1</v>
      </c>
      <c r="CR89" s="31">
        <v>30.4</v>
      </c>
      <c r="CT89" s="31">
        <v>27.8</v>
      </c>
      <c r="CU89" s="31">
        <v>25.1</v>
      </c>
      <c r="CV89" s="31">
        <v>23.7</v>
      </c>
      <c r="CW89" s="31">
        <v>21.8</v>
      </c>
      <c r="CX89" s="31">
        <v>21.6</v>
      </c>
      <c r="CY89" s="31">
        <v>21.8</v>
      </c>
      <c r="CZ89" s="31">
        <v>22.3</v>
      </c>
      <c r="DA89" s="31">
        <v>22.9</v>
      </c>
      <c r="DB89" s="31">
        <v>23.8</v>
      </c>
      <c r="DC89" s="31">
        <v>24.7</v>
      </c>
      <c r="DD89" s="31">
        <v>24.9</v>
      </c>
      <c r="DE89" s="31">
        <v>24.3</v>
      </c>
      <c r="DF89" s="31">
        <v>23.1</v>
      </c>
      <c r="DG89" s="31">
        <v>23.5</v>
      </c>
      <c r="DH89" s="31">
        <v>26.4</v>
      </c>
      <c r="DI89" s="31">
        <v>29.3</v>
      </c>
      <c r="DJ89" s="31">
        <v>30.4</v>
      </c>
      <c r="DK89" s="31">
        <v>29.3</v>
      </c>
      <c r="DL89" s="31">
        <v>30.4</v>
      </c>
      <c r="DN89" s="31">
        <v>29.7</v>
      </c>
      <c r="DO89" s="31">
        <v>26.9</v>
      </c>
      <c r="DP89" s="31">
        <v>25.5</v>
      </c>
      <c r="DQ89" s="31">
        <v>23.9</v>
      </c>
      <c r="DR89" s="31">
        <v>23.6</v>
      </c>
      <c r="DS89" s="31">
        <v>23.6</v>
      </c>
      <c r="DT89" s="31">
        <v>23.8</v>
      </c>
      <c r="DU89" s="31">
        <v>24.2</v>
      </c>
      <c r="DV89" s="31">
        <v>24.9</v>
      </c>
      <c r="DW89" s="31">
        <v>25</v>
      </c>
      <c r="DX89" s="31">
        <v>25</v>
      </c>
      <c r="DY89" s="31">
        <v>24.1</v>
      </c>
      <c r="DZ89" s="31">
        <v>23.2</v>
      </c>
      <c r="EA89" s="31">
        <v>23.8</v>
      </c>
      <c r="EB89" s="31">
        <v>26.8</v>
      </c>
      <c r="EC89" s="31">
        <v>29.4</v>
      </c>
      <c r="ED89" s="31">
        <v>30.6</v>
      </c>
      <c r="EE89" s="31">
        <v>29.4</v>
      </c>
      <c r="EF89" s="31">
        <v>30.6</v>
      </c>
      <c r="EH89" s="31">
        <v>32.700000000000003</v>
      </c>
      <c r="EI89" s="31">
        <v>29.2</v>
      </c>
      <c r="EJ89" s="31">
        <v>27.5</v>
      </c>
      <c r="EK89" s="31">
        <v>25.9</v>
      </c>
      <c r="EL89" s="31">
        <v>25.5</v>
      </c>
      <c r="EM89" s="31">
        <v>25.3</v>
      </c>
      <c r="EN89" s="31">
        <v>25.3</v>
      </c>
      <c r="EO89" s="31">
        <v>25.3</v>
      </c>
      <c r="EP89" s="31">
        <v>25.4</v>
      </c>
      <c r="EQ89" s="31">
        <v>25.2</v>
      </c>
      <c r="ER89" s="31">
        <v>24.9</v>
      </c>
      <c r="ES89" s="31">
        <v>24</v>
      </c>
      <c r="ET89" s="31">
        <v>23.1</v>
      </c>
      <c r="EU89" s="31">
        <v>24</v>
      </c>
      <c r="EV89" s="31">
        <v>27</v>
      </c>
      <c r="EW89" s="31">
        <v>29.3</v>
      </c>
      <c r="EX89" s="31">
        <v>30.1</v>
      </c>
      <c r="EY89" s="31">
        <v>35.1</v>
      </c>
      <c r="EZ89" s="31">
        <v>31.7</v>
      </c>
      <c r="FA89" s="31">
        <v>29.9</v>
      </c>
      <c r="FB89" s="31">
        <v>27.8</v>
      </c>
      <c r="FC89" s="31">
        <v>27.1</v>
      </c>
      <c r="FD89" s="31">
        <v>26.8</v>
      </c>
      <c r="FE89" s="31">
        <v>26.6</v>
      </c>
      <c r="FF89" s="31">
        <v>26.4</v>
      </c>
      <c r="FG89" s="31">
        <v>26</v>
      </c>
      <c r="FH89" s="31">
        <v>25.4</v>
      </c>
      <c r="FI89" s="31">
        <v>24.9</v>
      </c>
      <c r="FJ89" s="31">
        <v>23.9</v>
      </c>
      <c r="FK89" s="31">
        <v>23.2</v>
      </c>
      <c r="FL89" s="31">
        <v>24.2</v>
      </c>
      <c r="FM89" s="31">
        <v>27</v>
      </c>
      <c r="FN89" s="31">
        <v>29.1</v>
      </c>
      <c r="FO89" s="31">
        <v>29.4</v>
      </c>
      <c r="FP89" s="31">
        <v>36.4</v>
      </c>
      <c r="FQ89" s="31">
        <v>33.1</v>
      </c>
      <c r="FR89" s="31">
        <v>31.2</v>
      </c>
      <c r="FS89" s="31">
        <v>29.2</v>
      </c>
      <c r="FT89" s="31">
        <v>28.3</v>
      </c>
      <c r="FU89" s="31">
        <v>27.8</v>
      </c>
      <c r="FV89" s="31">
        <v>27.3</v>
      </c>
      <c r="FW89" s="31">
        <v>27</v>
      </c>
      <c r="FX89" s="31">
        <v>26.4</v>
      </c>
      <c r="FY89" s="31">
        <v>25.6</v>
      </c>
      <c r="FZ89" s="31">
        <v>25</v>
      </c>
      <c r="GA89" s="31">
        <v>23.8</v>
      </c>
      <c r="GB89" s="31">
        <v>23.3</v>
      </c>
      <c r="GC89" s="31">
        <v>24.3</v>
      </c>
      <c r="GD89" s="31">
        <v>27</v>
      </c>
      <c r="GE89" s="31">
        <v>28.6</v>
      </c>
      <c r="GF89" s="31">
        <v>28.8</v>
      </c>
      <c r="GG89" s="31">
        <v>37.700000000000003</v>
      </c>
      <c r="GH89" s="31">
        <v>34.4</v>
      </c>
      <c r="GI89" s="31">
        <v>32.299999999999997</v>
      </c>
      <c r="GJ89" s="31">
        <v>30.4</v>
      </c>
      <c r="GK89" s="31">
        <v>29.4</v>
      </c>
      <c r="GL89" s="31">
        <v>28.7</v>
      </c>
      <c r="GM89" s="31">
        <v>28.1</v>
      </c>
      <c r="GN89" s="31">
        <v>27.6</v>
      </c>
      <c r="GO89" s="31">
        <v>26.6</v>
      </c>
      <c r="GP89" s="31">
        <v>25.8</v>
      </c>
      <c r="GQ89" s="31">
        <v>25</v>
      </c>
      <c r="GR89" s="31">
        <v>23.9</v>
      </c>
      <c r="GS89" s="31">
        <v>23.3</v>
      </c>
      <c r="GT89" s="31">
        <v>24.6</v>
      </c>
      <c r="GU89" s="31">
        <v>27.1</v>
      </c>
      <c r="GV89" s="31">
        <v>28.5</v>
      </c>
      <c r="GW89" s="31">
        <v>28.2</v>
      </c>
      <c r="GX89" s="31">
        <v>38.700000000000003</v>
      </c>
      <c r="GY89" s="31">
        <v>35.4</v>
      </c>
      <c r="GZ89" s="31">
        <v>33.799999999999997</v>
      </c>
      <c r="HA89" s="31">
        <v>31.3</v>
      </c>
      <c r="HB89" s="31">
        <v>30.2</v>
      </c>
      <c r="HC89" s="31">
        <v>29.5</v>
      </c>
      <c r="HD89" s="31">
        <v>28.7</v>
      </c>
      <c r="HE89" s="31">
        <v>28.1</v>
      </c>
      <c r="HF89" s="31">
        <v>27</v>
      </c>
      <c r="HG89" s="31">
        <v>26</v>
      </c>
      <c r="HH89" s="31">
        <v>25.1</v>
      </c>
      <c r="HI89" s="31">
        <v>24.1</v>
      </c>
      <c r="HJ89" s="31">
        <v>23.7</v>
      </c>
      <c r="HK89" s="31">
        <v>24.9</v>
      </c>
      <c r="HL89" s="31">
        <v>27.1</v>
      </c>
      <c r="HM89" s="31">
        <v>28.4</v>
      </c>
      <c r="HN89" s="31">
        <v>27.9</v>
      </c>
      <c r="HO89" s="31">
        <v>41.5</v>
      </c>
      <c r="HP89" s="31">
        <v>37.6</v>
      </c>
      <c r="HQ89" s="31">
        <v>35.5</v>
      </c>
      <c r="HR89" s="31">
        <v>32.6</v>
      </c>
      <c r="HS89" s="31">
        <v>31.3</v>
      </c>
      <c r="HT89" s="31">
        <v>30.3</v>
      </c>
      <c r="HU89" s="31">
        <v>29</v>
      </c>
      <c r="HV89" s="31">
        <v>28</v>
      </c>
      <c r="HW89" s="31">
        <v>26.7</v>
      </c>
      <c r="HX89" s="31">
        <v>25.5</v>
      </c>
      <c r="HY89" s="31">
        <v>24.7</v>
      </c>
      <c r="HZ89" s="31">
        <v>23.9</v>
      </c>
      <c r="IA89" s="31">
        <v>23.6</v>
      </c>
      <c r="IB89" s="31">
        <v>24.5</v>
      </c>
      <c r="IC89" s="31">
        <v>25.8</v>
      </c>
      <c r="ID89" s="31">
        <v>26.4</v>
      </c>
      <c r="IE89" s="31">
        <v>26.2</v>
      </c>
      <c r="IF89" s="31">
        <v>45</v>
      </c>
      <c r="IG89" s="31">
        <v>40.700000000000003</v>
      </c>
      <c r="IH89" s="31">
        <v>38.4</v>
      </c>
      <c r="II89" s="31">
        <v>34.9</v>
      </c>
      <c r="IJ89" s="31">
        <v>33</v>
      </c>
      <c r="IK89" s="31">
        <v>31.9</v>
      </c>
      <c r="IL89" s="31">
        <v>30.3</v>
      </c>
      <c r="IM89" s="31">
        <v>29.2</v>
      </c>
      <c r="IN89" s="31">
        <v>27.4</v>
      </c>
      <c r="IO89" s="31">
        <v>26.1</v>
      </c>
      <c r="IP89" s="31">
        <v>25.2</v>
      </c>
      <c r="IQ89" s="31">
        <v>24.2</v>
      </c>
      <c r="IR89" s="31">
        <v>23.9</v>
      </c>
      <c r="IS89" s="31">
        <v>24.2</v>
      </c>
      <c r="IT89" s="31">
        <v>24.6</v>
      </c>
      <c r="IU89" s="31">
        <v>24.8</v>
      </c>
      <c r="IV89" s="31">
        <v>24.6</v>
      </c>
      <c r="IW89" s="31">
        <v>47.4</v>
      </c>
      <c r="IX89" s="31">
        <v>43.1</v>
      </c>
      <c r="IY89" s="31">
        <v>40.200000000000003</v>
      </c>
      <c r="IZ89" s="31">
        <v>37</v>
      </c>
      <c r="JA89" s="31">
        <v>34.9</v>
      </c>
      <c r="JB89" s="31">
        <v>33.6</v>
      </c>
      <c r="JC89" s="31">
        <v>31.6</v>
      </c>
      <c r="JD89" s="31">
        <v>30.3</v>
      </c>
      <c r="JE89" s="31">
        <v>28.4</v>
      </c>
      <c r="JF89" s="31">
        <v>27</v>
      </c>
      <c r="JG89" s="31">
        <v>25.8</v>
      </c>
      <c r="JH89" s="31">
        <v>24.6</v>
      </c>
      <c r="JI89" s="31">
        <v>23.9</v>
      </c>
      <c r="JJ89" s="31">
        <v>23.7</v>
      </c>
      <c r="JK89" s="31">
        <v>23.9</v>
      </c>
      <c r="JL89" s="31">
        <v>23.7</v>
      </c>
      <c r="JM89" s="31">
        <v>23.2</v>
      </c>
      <c r="JN89" s="31">
        <v>50.2</v>
      </c>
      <c r="JO89" s="31">
        <v>45.4</v>
      </c>
      <c r="JP89" s="31">
        <v>42.9</v>
      </c>
      <c r="JQ89" s="31">
        <v>39.200000000000003</v>
      </c>
      <c r="JR89" s="31">
        <v>36.9</v>
      </c>
      <c r="JS89" s="31">
        <v>35.299999999999997</v>
      </c>
      <c r="JT89" s="31">
        <v>33.1</v>
      </c>
      <c r="JU89" s="31">
        <v>31.6</v>
      </c>
      <c r="JV89" s="31">
        <v>29.3</v>
      </c>
      <c r="JW89" s="31">
        <v>27.7</v>
      </c>
      <c r="JX89" s="31">
        <v>26.6</v>
      </c>
      <c r="JY89" s="31">
        <v>25</v>
      </c>
      <c r="JZ89" s="31">
        <v>23.9</v>
      </c>
      <c r="KA89" s="31">
        <v>23.6</v>
      </c>
      <c r="KB89" s="31">
        <v>23.4</v>
      </c>
      <c r="KC89" s="31">
        <v>22.7</v>
      </c>
      <c r="KD89" s="31">
        <v>22</v>
      </c>
    </row>
    <row r="90" spans="5:290" x14ac:dyDescent="0.3">
      <c r="E90" s="32">
        <v>43951</v>
      </c>
      <c r="F90" s="31">
        <v>12.5</v>
      </c>
      <c r="G90" s="31">
        <v>11.5</v>
      </c>
      <c r="H90" s="31">
        <v>10.4</v>
      </c>
      <c r="I90" s="31">
        <v>8.8000000000000007</v>
      </c>
      <c r="J90" s="31">
        <v>8.1</v>
      </c>
      <c r="K90" s="31">
        <v>8</v>
      </c>
      <c r="L90" s="31">
        <v>9</v>
      </c>
      <c r="M90" s="31">
        <v>9.8000000000000007</v>
      </c>
      <c r="N90" s="31">
        <v>12.2</v>
      </c>
      <c r="O90" s="31">
        <v>14.4</v>
      </c>
      <c r="P90" s="31">
        <v>15.7</v>
      </c>
      <c r="Q90" s="31">
        <v>16.8</v>
      </c>
      <c r="R90" s="31">
        <v>16.8</v>
      </c>
      <c r="S90" s="31">
        <v>16.8</v>
      </c>
      <c r="T90" s="31">
        <v>18.399999999999999</v>
      </c>
      <c r="U90" s="31">
        <v>20</v>
      </c>
      <c r="V90" s="31">
        <v>20.6</v>
      </c>
      <c r="X90" s="31">
        <v>12.5</v>
      </c>
      <c r="Y90" s="31">
        <v>11.5</v>
      </c>
      <c r="Z90" s="31">
        <v>10.4</v>
      </c>
      <c r="AA90" s="31">
        <v>8.8000000000000007</v>
      </c>
      <c r="AB90" s="31">
        <v>8.1</v>
      </c>
      <c r="AC90" s="31">
        <v>8</v>
      </c>
      <c r="AD90" s="31">
        <v>9</v>
      </c>
      <c r="AE90" s="31">
        <v>9.8000000000000007</v>
      </c>
      <c r="AF90" s="31">
        <v>12.2</v>
      </c>
      <c r="AG90" s="31">
        <v>14.4</v>
      </c>
      <c r="AH90" s="31">
        <v>15.7</v>
      </c>
      <c r="AI90" s="31">
        <v>16.8</v>
      </c>
      <c r="AJ90" s="31">
        <v>16.8</v>
      </c>
      <c r="AK90" s="31">
        <v>16.8</v>
      </c>
      <c r="AL90" s="31">
        <v>18.399999999999999</v>
      </c>
      <c r="AM90" s="31">
        <v>20</v>
      </c>
      <c r="AN90" s="31">
        <v>20.6</v>
      </c>
      <c r="AP90" s="31">
        <v>12.5</v>
      </c>
      <c r="AQ90" s="31">
        <v>11.5</v>
      </c>
      <c r="AR90" s="31">
        <v>10.4</v>
      </c>
      <c r="AS90" s="31">
        <v>8.8000000000000007</v>
      </c>
      <c r="AT90" s="31">
        <v>8.1</v>
      </c>
      <c r="AU90" s="31">
        <v>8</v>
      </c>
      <c r="AV90" s="31">
        <v>9</v>
      </c>
      <c r="AW90" s="31">
        <v>9.8000000000000007</v>
      </c>
      <c r="AX90" s="31">
        <v>12.2</v>
      </c>
      <c r="AY90" s="31">
        <v>14.4</v>
      </c>
      <c r="AZ90" s="31">
        <v>15.7</v>
      </c>
      <c r="BA90" s="31">
        <v>16.8</v>
      </c>
      <c r="BB90" s="31">
        <v>16.8</v>
      </c>
      <c r="BC90" s="31">
        <v>16.8</v>
      </c>
      <c r="BD90" s="31">
        <v>18.399999999999999</v>
      </c>
      <c r="BE90" s="31">
        <v>20</v>
      </c>
      <c r="BF90" s="31">
        <v>20.6</v>
      </c>
      <c r="BH90" s="31">
        <v>18.600000000000001</v>
      </c>
      <c r="BI90" s="31">
        <v>16.600000000000001</v>
      </c>
      <c r="BJ90" s="31">
        <v>15.1</v>
      </c>
      <c r="BK90" s="31">
        <v>14</v>
      </c>
      <c r="BL90" s="31">
        <v>13.9</v>
      </c>
      <c r="BM90" s="31">
        <v>14.1</v>
      </c>
      <c r="BN90" s="31">
        <v>15.6</v>
      </c>
      <c r="BO90" s="31">
        <v>17.100000000000001</v>
      </c>
      <c r="BP90" s="31">
        <v>20.3</v>
      </c>
      <c r="BQ90" s="31">
        <v>22.5</v>
      </c>
      <c r="BR90" s="31">
        <v>23.6</v>
      </c>
      <c r="BS90" s="31">
        <v>24.6</v>
      </c>
      <c r="BT90" s="31">
        <v>24.4</v>
      </c>
      <c r="BU90" s="31">
        <v>24.9</v>
      </c>
      <c r="BV90" s="31">
        <v>29.1</v>
      </c>
      <c r="BW90" s="31">
        <v>34.9</v>
      </c>
      <c r="BX90" s="31">
        <v>38.5</v>
      </c>
      <c r="BZ90" s="31">
        <v>19.7</v>
      </c>
      <c r="CA90" s="31">
        <v>18.5</v>
      </c>
      <c r="CB90" s="31">
        <v>17.100000000000001</v>
      </c>
      <c r="CC90" s="31">
        <v>16.399999999999999</v>
      </c>
      <c r="CD90" s="31">
        <v>16.600000000000001</v>
      </c>
      <c r="CE90" s="31">
        <v>16.7</v>
      </c>
      <c r="CF90" s="31">
        <v>18</v>
      </c>
      <c r="CG90" s="31">
        <v>19.5</v>
      </c>
      <c r="CH90" s="31">
        <v>21.6</v>
      </c>
      <c r="CI90" s="31">
        <v>23.4</v>
      </c>
      <c r="CJ90" s="31">
        <v>24.1</v>
      </c>
      <c r="CK90" s="31">
        <v>24.6</v>
      </c>
      <c r="CL90" s="31">
        <v>24.5</v>
      </c>
      <c r="CM90" s="31">
        <v>25.6</v>
      </c>
      <c r="CN90" s="31">
        <v>30.2</v>
      </c>
      <c r="CO90" s="31">
        <v>36</v>
      </c>
      <c r="CP90" s="31">
        <v>39.200000000000003</v>
      </c>
      <c r="CQ90" s="31">
        <v>36</v>
      </c>
      <c r="CR90" s="31">
        <v>39.200000000000003</v>
      </c>
      <c r="CT90" s="31">
        <v>20.8</v>
      </c>
      <c r="CU90" s="31">
        <v>20.100000000000001</v>
      </c>
      <c r="CV90" s="31">
        <v>19.3</v>
      </c>
      <c r="CW90" s="31">
        <v>18.5</v>
      </c>
      <c r="CX90" s="31">
        <v>18.600000000000001</v>
      </c>
      <c r="CY90" s="31">
        <v>18.7</v>
      </c>
      <c r="CZ90" s="31">
        <v>19.7</v>
      </c>
      <c r="DA90" s="31">
        <v>20.9</v>
      </c>
      <c r="DB90" s="31">
        <v>22.6</v>
      </c>
      <c r="DC90" s="31">
        <v>24</v>
      </c>
      <c r="DD90" s="31">
        <v>24.4</v>
      </c>
      <c r="DE90" s="31">
        <v>24.7</v>
      </c>
      <c r="DF90" s="31">
        <v>24.7</v>
      </c>
      <c r="DG90" s="31">
        <v>26.1</v>
      </c>
      <c r="DH90" s="31">
        <v>30.8</v>
      </c>
      <c r="DI90" s="31">
        <v>36.4</v>
      </c>
      <c r="DJ90" s="31">
        <v>39.700000000000003</v>
      </c>
      <c r="DK90" s="31">
        <v>36.4</v>
      </c>
      <c r="DL90" s="31">
        <v>39.700000000000003</v>
      </c>
      <c r="DN90" s="31">
        <v>21.5</v>
      </c>
      <c r="DO90" s="31">
        <v>20.9</v>
      </c>
      <c r="DP90" s="31">
        <v>20.6</v>
      </c>
      <c r="DQ90" s="31">
        <v>20.3</v>
      </c>
      <c r="DR90" s="31">
        <v>20.2</v>
      </c>
      <c r="DS90" s="31">
        <v>20.6</v>
      </c>
      <c r="DT90" s="31">
        <v>21.2</v>
      </c>
      <c r="DU90" s="31">
        <v>22</v>
      </c>
      <c r="DV90" s="31">
        <v>23.6</v>
      </c>
      <c r="DW90" s="31">
        <v>24.5</v>
      </c>
      <c r="DX90" s="31">
        <v>24.7</v>
      </c>
      <c r="DY90" s="31">
        <v>24.7</v>
      </c>
      <c r="DZ90" s="31">
        <v>24.8</v>
      </c>
      <c r="EA90" s="31">
        <v>26.8</v>
      </c>
      <c r="EB90" s="31">
        <v>31.7</v>
      </c>
      <c r="EC90" s="31">
        <v>37.1</v>
      </c>
      <c r="ED90" s="31">
        <v>40.4</v>
      </c>
      <c r="EE90" s="31">
        <v>37.1</v>
      </c>
      <c r="EF90" s="31">
        <v>40.4</v>
      </c>
      <c r="EH90" s="31">
        <v>23.1</v>
      </c>
      <c r="EI90" s="31">
        <v>22.1</v>
      </c>
      <c r="EJ90" s="31">
        <v>21.7</v>
      </c>
      <c r="EK90" s="31">
        <v>21.7</v>
      </c>
      <c r="EL90" s="31">
        <v>21.7</v>
      </c>
      <c r="EM90" s="31">
        <v>22.2</v>
      </c>
      <c r="EN90" s="31">
        <v>22.7</v>
      </c>
      <c r="EO90" s="31">
        <v>23.1</v>
      </c>
      <c r="EP90" s="31">
        <v>24.2</v>
      </c>
      <c r="EQ90" s="31">
        <v>24.7</v>
      </c>
      <c r="ER90" s="31">
        <v>24.9</v>
      </c>
      <c r="ES90" s="31">
        <v>24.8</v>
      </c>
      <c r="ET90" s="31">
        <v>25</v>
      </c>
      <c r="EU90" s="31">
        <v>27.3</v>
      </c>
      <c r="EV90" s="31">
        <v>32.4</v>
      </c>
      <c r="EW90" s="31">
        <v>37.299999999999997</v>
      </c>
      <c r="EX90" s="31">
        <v>40.1</v>
      </c>
      <c r="EY90" s="31">
        <v>24.3</v>
      </c>
      <c r="EZ90" s="31">
        <v>23.6</v>
      </c>
      <c r="FA90" s="31">
        <v>23.3</v>
      </c>
      <c r="FB90" s="31">
        <v>23.1</v>
      </c>
      <c r="FC90" s="31">
        <v>23</v>
      </c>
      <c r="FD90" s="31">
        <v>23.4</v>
      </c>
      <c r="FE90" s="31">
        <v>23.9</v>
      </c>
      <c r="FF90" s="31">
        <v>24.1</v>
      </c>
      <c r="FG90" s="31">
        <v>24.6</v>
      </c>
      <c r="FH90" s="31">
        <v>25</v>
      </c>
      <c r="FI90" s="31">
        <v>25</v>
      </c>
      <c r="FJ90" s="31">
        <v>24.9</v>
      </c>
      <c r="FK90" s="31">
        <v>25.3</v>
      </c>
      <c r="FL90" s="31">
        <v>27.8</v>
      </c>
      <c r="FM90" s="31">
        <v>32.799999999999997</v>
      </c>
      <c r="FN90" s="31">
        <v>37.299999999999997</v>
      </c>
      <c r="FO90" s="31">
        <v>39.4</v>
      </c>
      <c r="FP90" s="31">
        <v>24.6</v>
      </c>
      <c r="FQ90" s="31">
        <v>24.2</v>
      </c>
      <c r="FR90" s="31">
        <v>23.9</v>
      </c>
      <c r="FS90" s="31">
        <v>24</v>
      </c>
      <c r="FT90" s="31">
        <v>23.9</v>
      </c>
      <c r="FU90" s="31">
        <v>24.2</v>
      </c>
      <c r="FV90" s="31">
        <v>24.5</v>
      </c>
      <c r="FW90" s="31">
        <v>24.7</v>
      </c>
      <c r="FX90" s="31">
        <v>25</v>
      </c>
      <c r="FY90" s="31">
        <v>25.2</v>
      </c>
      <c r="FZ90" s="31">
        <v>25.2</v>
      </c>
      <c r="GA90" s="31">
        <v>25</v>
      </c>
      <c r="GB90" s="31">
        <v>25.5</v>
      </c>
      <c r="GC90" s="31">
        <v>28.2</v>
      </c>
      <c r="GD90" s="31">
        <v>33.200000000000003</v>
      </c>
      <c r="GE90" s="31">
        <v>37</v>
      </c>
      <c r="GF90" s="31">
        <v>38.9</v>
      </c>
      <c r="GG90" s="31">
        <v>24.9</v>
      </c>
      <c r="GH90" s="31">
        <v>24.7</v>
      </c>
      <c r="GI90" s="31">
        <v>24.1</v>
      </c>
      <c r="GJ90" s="31">
        <v>24.6</v>
      </c>
      <c r="GK90" s="31">
        <v>24.6</v>
      </c>
      <c r="GL90" s="31">
        <v>24.9</v>
      </c>
      <c r="GM90" s="31">
        <v>25.2</v>
      </c>
      <c r="GN90" s="31">
        <v>25.3</v>
      </c>
      <c r="GO90" s="31">
        <v>25.4</v>
      </c>
      <c r="GP90" s="31">
        <v>25.6</v>
      </c>
      <c r="GQ90" s="31">
        <v>25.5</v>
      </c>
      <c r="GR90" s="31">
        <v>25.3</v>
      </c>
      <c r="GS90" s="31">
        <v>25.8</v>
      </c>
      <c r="GT90" s="31">
        <v>28.9</v>
      </c>
      <c r="GU90" s="31">
        <v>33.6</v>
      </c>
      <c r="GV90" s="31">
        <v>37.200000000000003</v>
      </c>
      <c r="GW90" s="31">
        <v>38.4</v>
      </c>
      <c r="GX90" s="31">
        <v>25</v>
      </c>
      <c r="GY90" s="31">
        <v>24.9</v>
      </c>
      <c r="GZ90" s="31">
        <v>24.9</v>
      </c>
      <c r="HA90" s="31">
        <v>25</v>
      </c>
      <c r="HB90" s="31">
        <v>25.2</v>
      </c>
      <c r="HC90" s="31">
        <v>25.5</v>
      </c>
      <c r="HD90" s="31">
        <v>25.7</v>
      </c>
      <c r="HE90" s="31">
        <v>25.8</v>
      </c>
      <c r="HF90" s="31">
        <v>25.8</v>
      </c>
      <c r="HG90" s="31">
        <v>25.8</v>
      </c>
      <c r="HH90" s="31">
        <v>25.7</v>
      </c>
      <c r="HI90" s="31">
        <v>25.6</v>
      </c>
      <c r="HJ90" s="31">
        <v>26.4</v>
      </c>
      <c r="HK90" s="31">
        <v>29.5</v>
      </c>
      <c r="HL90" s="31">
        <v>33.9</v>
      </c>
      <c r="HM90" s="31">
        <v>37.299999999999997</v>
      </c>
      <c r="HN90" s="31">
        <v>38.1</v>
      </c>
      <c r="HO90" s="31">
        <v>27.6</v>
      </c>
      <c r="HP90" s="31">
        <v>27.3</v>
      </c>
      <c r="HQ90" s="31">
        <v>26.7</v>
      </c>
      <c r="HR90" s="31">
        <v>26.4</v>
      </c>
      <c r="HS90" s="31">
        <v>26.4</v>
      </c>
      <c r="HT90" s="31">
        <v>26.4</v>
      </c>
      <c r="HU90" s="31">
        <v>26.2</v>
      </c>
      <c r="HV90" s="31">
        <v>26</v>
      </c>
      <c r="HW90" s="31">
        <v>25.8</v>
      </c>
      <c r="HX90" s="31">
        <v>25.7</v>
      </c>
      <c r="HY90" s="31">
        <v>25.7</v>
      </c>
      <c r="HZ90" s="31">
        <v>25.9</v>
      </c>
      <c r="IA90" s="31">
        <v>27.1</v>
      </c>
      <c r="IB90" s="31">
        <v>30.1</v>
      </c>
      <c r="IC90" s="31">
        <v>33.200000000000003</v>
      </c>
      <c r="ID90" s="31">
        <v>35.5</v>
      </c>
      <c r="IE90" s="31">
        <v>36</v>
      </c>
      <c r="IF90" s="31">
        <v>30.7</v>
      </c>
      <c r="IG90" s="31">
        <v>29.8</v>
      </c>
      <c r="IH90" s="31">
        <v>29.1</v>
      </c>
      <c r="II90" s="31">
        <v>28.4</v>
      </c>
      <c r="IJ90" s="31">
        <v>27.9</v>
      </c>
      <c r="IK90" s="31">
        <v>28</v>
      </c>
      <c r="IL90" s="31">
        <v>27.6</v>
      </c>
      <c r="IM90" s="31">
        <v>27.4</v>
      </c>
      <c r="IN90" s="31">
        <v>26.8</v>
      </c>
      <c r="IO90" s="31">
        <v>26.7</v>
      </c>
      <c r="IP90" s="31">
        <v>26.8</v>
      </c>
      <c r="IQ90" s="31">
        <v>27.1</v>
      </c>
      <c r="IR90" s="31">
        <v>28.3</v>
      </c>
      <c r="IS90" s="31">
        <v>30.6</v>
      </c>
      <c r="IT90" s="31">
        <v>32.5</v>
      </c>
      <c r="IU90" s="31">
        <v>34</v>
      </c>
      <c r="IV90" s="31">
        <v>34.299999999999997</v>
      </c>
      <c r="IW90" s="31">
        <v>32.299999999999997</v>
      </c>
      <c r="IX90" s="31">
        <v>31.7</v>
      </c>
      <c r="IY90" s="31">
        <v>30.4</v>
      </c>
      <c r="IZ90" s="31">
        <v>30.3</v>
      </c>
      <c r="JA90" s="31">
        <v>29.7</v>
      </c>
      <c r="JB90" s="31">
        <v>29.8</v>
      </c>
      <c r="JC90" s="31">
        <v>29.1</v>
      </c>
      <c r="JD90" s="31">
        <v>28.8</v>
      </c>
      <c r="JE90" s="31">
        <v>28.3</v>
      </c>
      <c r="JF90" s="31">
        <v>28.1</v>
      </c>
      <c r="JG90" s="31">
        <v>28.1</v>
      </c>
      <c r="JH90" s="31">
        <v>28.1</v>
      </c>
      <c r="JI90" s="31">
        <v>29</v>
      </c>
      <c r="JJ90" s="31">
        <v>30.6</v>
      </c>
      <c r="JK90" s="31">
        <v>32.1</v>
      </c>
      <c r="JL90" s="31">
        <v>32.9</v>
      </c>
      <c r="JM90" s="31">
        <v>32.200000000000003</v>
      </c>
      <c r="JN90" s="31">
        <v>34.200000000000003</v>
      </c>
      <c r="JO90" s="31">
        <v>33.4</v>
      </c>
      <c r="JP90" s="31">
        <v>32.6</v>
      </c>
      <c r="JQ90" s="31">
        <v>32.200000000000003</v>
      </c>
      <c r="JR90" s="31">
        <v>31.6</v>
      </c>
      <c r="JS90" s="31">
        <v>31.6</v>
      </c>
      <c r="JT90" s="31">
        <v>30.9</v>
      </c>
      <c r="JU90" s="31">
        <v>30.3</v>
      </c>
      <c r="JV90" s="31">
        <v>29.6</v>
      </c>
      <c r="JW90" s="31">
        <v>29.4</v>
      </c>
      <c r="JX90" s="31">
        <v>29.5</v>
      </c>
      <c r="JY90" s="31">
        <v>29.2</v>
      </c>
      <c r="JZ90" s="31">
        <v>29.7</v>
      </c>
      <c r="KA90" s="31">
        <v>31</v>
      </c>
      <c r="KB90" s="31">
        <v>31.9</v>
      </c>
      <c r="KC90" s="31">
        <v>31.7</v>
      </c>
      <c r="KD90" s="31">
        <v>30.5</v>
      </c>
    </row>
    <row r="91" spans="5:290" x14ac:dyDescent="0.3">
      <c r="E91" s="32">
        <v>43980</v>
      </c>
      <c r="F91" s="31">
        <v>8.6</v>
      </c>
      <c r="G91" s="31">
        <v>8.4</v>
      </c>
      <c r="H91" s="31">
        <v>8.1</v>
      </c>
      <c r="I91" s="31">
        <v>7.5</v>
      </c>
      <c r="J91" s="31">
        <v>8</v>
      </c>
      <c r="K91" s="31">
        <v>8.6</v>
      </c>
      <c r="L91" s="31">
        <v>9.6999999999999993</v>
      </c>
      <c r="M91" s="31">
        <v>10.5</v>
      </c>
      <c r="N91" s="31">
        <v>12.8</v>
      </c>
      <c r="O91" s="31">
        <v>14.6</v>
      </c>
      <c r="P91" s="31">
        <v>15.9</v>
      </c>
      <c r="Q91" s="31">
        <v>17</v>
      </c>
      <c r="R91" s="31">
        <v>16.8</v>
      </c>
      <c r="S91" s="31">
        <v>16.399999999999999</v>
      </c>
      <c r="T91" s="31">
        <v>17.3</v>
      </c>
      <c r="U91" s="31">
        <v>18.399999999999999</v>
      </c>
      <c r="V91" s="31">
        <v>18.899999999999999</v>
      </c>
      <c r="X91" s="31">
        <v>8.6</v>
      </c>
      <c r="Y91" s="31">
        <v>8.4</v>
      </c>
      <c r="Z91" s="31">
        <v>8.1</v>
      </c>
      <c r="AA91" s="31">
        <v>7.5</v>
      </c>
      <c r="AB91" s="31">
        <v>8</v>
      </c>
      <c r="AC91" s="31">
        <v>8.6</v>
      </c>
      <c r="AD91" s="31">
        <v>9.6999999999999993</v>
      </c>
      <c r="AE91" s="31">
        <v>10.5</v>
      </c>
      <c r="AF91" s="31">
        <v>12.8</v>
      </c>
      <c r="AG91" s="31">
        <v>14.6</v>
      </c>
      <c r="AH91" s="31">
        <v>15.9</v>
      </c>
      <c r="AI91" s="31">
        <v>17</v>
      </c>
      <c r="AJ91" s="31">
        <v>16.8</v>
      </c>
      <c r="AK91" s="31">
        <v>16.399999999999999</v>
      </c>
      <c r="AL91" s="31">
        <v>17.3</v>
      </c>
      <c r="AM91" s="31">
        <v>18.399999999999999</v>
      </c>
      <c r="AN91" s="31">
        <v>18.899999999999999</v>
      </c>
      <c r="AP91" s="31">
        <v>8.6</v>
      </c>
      <c r="AQ91" s="31">
        <v>8.4</v>
      </c>
      <c r="AR91" s="31">
        <v>8.1</v>
      </c>
      <c r="AS91" s="31">
        <v>7.5</v>
      </c>
      <c r="AT91" s="31">
        <v>8</v>
      </c>
      <c r="AU91" s="31">
        <v>8.6</v>
      </c>
      <c r="AV91" s="31">
        <v>9.6999999999999993</v>
      </c>
      <c r="AW91" s="31">
        <v>10.5</v>
      </c>
      <c r="AX91" s="31">
        <v>12.8</v>
      </c>
      <c r="AY91" s="31">
        <v>14.6</v>
      </c>
      <c r="AZ91" s="31">
        <v>15.9</v>
      </c>
      <c r="BA91" s="31">
        <v>17</v>
      </c>
      <c r="BB91" s="31">
        <v>16.8</v>
      </c>
      <c r="BC91" s="31">
        <v>16.399999999999999</v>
      </c>
      <c r="BD91" s="31">
        <v>17.3</v>
      </c>
      <c r="BE91" s="31">
        <v>18.399999999999999</v>
      </c>
      <c r="BF91" s="31">
        <v>18.899999999999999</v>
      </c>
      <c r="BH91" s="31">
        <v>12.8</v>
      </c>
      <c r="BI91" s="31">
        <v>12.4</v>
      </c>
      <c r="BJ91" s="31">
        <v>12.7</v>
      </c>
      <c r="BK91" s="31">
        <v>13.7</v>
      </c>
      <c r="BL91" s="31">
        <v>14.6</v>
      </c>
      <c r="BM91" s="31">
        <v>15.2</v>
      </c>
      <c r="BN91" s="31">
        <v>16.8</v>
      </c>
      <c r="BO91" s="31">
        <v>18.100000000000001</v>
      </c>
      <c r="BP91" s="31">
        <v>21</v>
      </c>
      <c r="BQ91" s="31">
        <v>22.9</v>
      </c>
      <c r="BR91" s="31">
        <v>24</v>
      </c>
      <c r="BS91" s="31">
        <v>24.9</v>
      </c>
      <c r="BT91" s="31">
        <v>24.3</v>
      </c>
      <c r="BU91" s="31">
        <v>23.8</v>
      </c>
      <c r="BV91" s="31">
        <v>26.7</v>
      </c>
      <c r="BW91" s="31">
        <v>30</v>
      </c>
      <c r="BX91" s="31">
        <v>32.700000000000003</v>
      </c>
      <c r="BZ91" s="31">
        <v>14.8</v>
      </c>
      <c r="CA91" s="31">
        <v>14.3</v>
      </c>
      <c r="CB91" s="31">
        <v>14.4</v>
      </c>
      <c r="CC91" s="31">
        <v>15.8</v>
      </c>
      <c r="CD91" s="31">
        <v>16.7</v>
      </c>
      <c r="CE91" s="31">
        <v>17.7</v>
      </c>
      <c r="CF91" s="31">
        <v>18.899999999999999</v>
      </c>
      <c r="CG91" s="31">
        <v>20.6</v>
      </c>
      <c r="CH91" s="31">
        <v>22.5</v>
      </c>
      <c r="CI91" s="31">
        <v>23.9</v>
      </c>
      <c r="CJ91" s="31">
        <v>24.4</v>
      </c>
      <c r="CK91" s="31">
        <v>24.9</v>
      </c>
      <c r="CL91" s="31">
        <v>24.2</v>
      </c>
      <c r="CM91" s="31">
        <v>24.2</v>
      </c>
      <c r="CN91" s="31">
        <v>27.3</v>
      </c>
      <c r="CO91" s="31">
        <v>30.5</v>
      </c>
      <c r="CP91" s="31">
        <v>33.200000000000003</v>
      </c>
      <c r="CQ91" s="31">
        <v>30.5</v>
      </c>
      <c r="CR91" s="31">
        <v>33.200000000000003</v>
      </c>
      <c r="CT91" s="31">
        <v>16.7</v>
      </c>
      <c r="CU91" s="31">
        <v>16.399999999999999</v>
      </c>
      <c r="CV91" s="31">
        <v>17</v>
      </c>
      <c r="CW91" s="31">
        <v>17.899999999999999</v>
      </c>
      <c r="CX91" s="31">
        <v>18.8</v>
      </c>
      <c r="CY91" s="31">
        <v>19.600000000000001</v>
      </c>
      <c r="CZ91" s="31">
        <v>20.6</v>
      </c>
      <c r="DA91" s="31">
        <v>21.9</v>
      </c>
      <c r="DB91" s="31">
        <v>23.4</v>
      </c>
      <c r="DC91" s="31">
        <v>24.5</v>
      </c>
      <c r="DD91" s="31">
        <v>24.8</v>
      </c>
      <c r="DE91" s="31">
        <v>24.9</v>
      </c>
      <c r="DF91" s="31">
        <v>24.2</v>
      </c>
      <c r="DG91" s="31">
        <v>24.5</v>
      </c>
      <c r="DH91" s="31">
        <v>27.6</v>
      </c>
      <c r="DI91" s="31">
        <v>30.7</v>
      </c>
      <c r="DJ91" s="31">
        <v>33.700000000000003</v>
      </c>
      <c r="DK91" s="31">
        <v>30.7</v>
      </c>
      <c r="DL91" s="31">
        <v>33.700000000000003</v>
      </c>
      <c r="DN91" s="31">
        <v>18.100000000000001</v>
      </c>
      <c r="DO91" s="31">
        <v>17.899999999999999</v>
      </c>
      <c r="DP91" s="31">
        <v>18.5</v>
      </c>
      <c r="DQ91" s="31">
        <v>19.8</v>
      </c>
      <c r="DR91" s="31">
        <v>20.5</v>
      </c>
      <c r="DS91" s="31">
        <v>21.3</v>
      </c>
      <c r="DT91" s="31">
        <v>22</v>
      </c>
      <c r="DU91" s="31">
        <v>22.9</v>
      </c>
      <c r="DV91" s="31">
        <v>24.2</v>
      </c>
      <c r="DW91" s="31">
        <v>25.1</v>
      </c>
      <c r="DX91" s="31">
        <v>25.2</v>
      </c>
      <c r="DY91" s="31">
        <v>25</v>
      </c>
      <c r="DZ91" s="31">
        <v>24.2</v>
      </c>
      <c r="EA91" s="31">
        <v>24.9</v>
      </c>
      <c r="EB91" s="31">
        <v>28.1</v>
      </c>
      <c r="EC91" s="31">
        <v>31.1</v>
      </c>
      <c r="ED91" s="31">
        <v>34</v>
      </c>
      <c r="EE91" s="31">
        <v>31.1</v>
      </c>
      <c r="EF91" s="31">
        <v>34</v>
      </c>
      <c r="EH91" s="31">
        <v>19.399999999999999</v>
      </c>
      <c r="EI91" s="31">
        <v>19</v>
      </c>
      <c r="EJ91" s="31">
        <v>19.5</v>
      </c>
      <c r="EK91" s="31">
        <v>21</v>
      </c>
      <c r="EL91" s="31">
        <v>21.8</v>
      </c>
      <c r="EM91" s="31">
        <v>22.6</v>
      </c>
      <c r="EN91" s="31">
        <v>23.3</v>
      </c>
      <c r="EO91" s="31">
        <v>23.8</v>
      </c>
      <c r="EP91" s="31">
        <v>24.8</v>
      </c>
      <c r="EQ91" s="31">
        <v>25.3</v>
      </c>
      <c r="ER91" s="31">
        <v>25.3</v>
      </c>
      <c r="ES91" s="31">
        <v>24.9</v>
      </c>
      <c r="ET91" s="31">
        <v>24.2</v>
      </c>
      <c r="EU91" s="31">
        <v>25.2</v>
      </c>
      <c r="EV91" s="31">
        <v>28.5</v>
      </c>
      <c r="EW91" s="31">
        <v>31.2</v>
      </c>
      <c r="EX91" s="31">
        <v>33.799999999999997</v>
      </c>
      <c r="EY91" s="31">
        <v>20.399999999999999</v>
      </c>
      <c r="EZ91" s="31">
        <v>20.5</v>
      </c>
      <c r="FA91" s="31">
        <v>20.9</v>
      </c>
      <c r="FB91" s="31">
        <v>22.2</v>
      </c>
      <c r="FC91" s="31">
        <v>22.9</v>
      </c>
      <c r="FD91" s="31">
        <v>23.6</v>
      </c>
      <c r="FE91" s="31">
        <v>24.4</v>
      </c>
      <c r="FF91" s="31">
        <v>24.7</v>
      </c>
      <c r="FG91" s="31">
        <v>25.3</v>
      </c>
      <c r="FH91" s="31">
        <v>25.5</v>
      </c>
      <c r="FI91" s="31">
        <v>25.4</v>
      </c>
      <c r="FJ91" s="31">
        <v>24.9</v>
      </c>
      <c r="FK91" s="31">
        <v>24.3</v>
      </c>
      <c r="FL91" s="31">
        <v>25.6</v>
      </c>
      <c r="FM91" s="31">
        <v>28.6</v>
      </c>
      <c r="FN91" s="31">
        <v>31.2</v>
      </c>
      <c r="FO91" s="31">
        <v>33.4</v>
      </c>
      <c r="FP91" s="31">
        <v>20.399999999999999</v>
      </c>
      <c r="FQ91" s="31">
        <v>20.9</v>
      </c>
      <c r="FR91" s="31">
        <v>21.3</v>
      </c>
      <c r="FS91" s="31">
        <v>22.9</v>
      </c>
      <c r="FT91" s="31">
        <v>23.6</v>
      </c>
      <c r="FU91" s="31">
        <v>24.2</v>
      </c>
      <c r="FV91" s="31">
        <v>24.9</v>
      </c>
      <c r="FW91" s="31">
        <v>25.2</v>
      </c>
      <c r="FX91" s="31">
        <v>25.6</v>
      </c>
      <c r="FY91" s="31">
        <v>25.7</v>
      </c>
      <c r="FZ91" s="31">
        <v>25.6</v>
      </c>
      <c r="GA91" s="31">
        <v>24.9</v>
      </c>
      <c r="GB91" s="31">
        <v>24.4</v>
      </c>
      <c r="GC91" s="31">
        <v>25.8</v>
      </c>
      <c r="GD91" s="31">
        <v>28.8</v>
      </c>
      <c r="GE91" s="31">
        <v>31</v>
      </c>
      <c r="GF91" s="31">
        <v>33</v>
      </c>
      <c r="GG91" s="31">
        <v>20.6</v>
      </c>
      <c r="GH91" s="31">
        <v>21.4</v>
      </c>
      <c r="GI91" s="31">
        <v>21.5</v>
      </c>
      <c r="GJ91" s="31">
        <v>23.4</v>
      </c>
      <c r="GK91" s="31">
        <v>24.2</v>
      </c>
      <c r="GL91" s="31">
        <v>24.7</v>
      </c>
      <c r="GM91" s="31">
        <v>25.4</v>
      </c>
      <c r="GN91" s="31">
        <v>25.7</v>
      </c>
      <c r="GO91" s="31">
        <v>25.9</v>
      </c>
      <c r="GP91" s="31">
        <v>25.9</v>
      </c>
      <c r="GQ91" s="31">
        <v>25.7</v>
      </c>
      <c r="GR91" s="31">
        <v>25.1</v>
      </c>
      <c r="GS91" s="31">
        <v>24.5</v>
      </c>
      <c r="GT91" s="31">
        <v>26.2</v>
      </c>
      <c r="GU91" s="31">
        <v>29</v>
      </c>
      <c r="GV91" s="31">
        <v>31.2</v>
      </c>
      <c r="GW91" s="31">
        <v>32.5</v>
      </c>
      <c r="GX91" s="31">
        <v>20.5</v>
      </c>
      <c r="GY91" s="31">
        <v>21.4</v>
      </c>
      <c r="GZ91" s="31">
        <v>22.1</v>
      </c>
      <c r="HA91" s="31">
        <v>23.7</v>
      </c>
      <c r="HB91" s="31">
        <v>24.5</v>
      </c>
      <c r="HC91" s="31">
        <v>25</v>
      </c>
      <c r="HD91" s="31">
        <v>25.7</v>
      </c>
      <c r="HE91" s="31">
        <v>26</v>
      </c>
      <c r="HF91" s="31">
        <v>26.1</v>
      </c>
      <c r="HG91" s="31">
        <v>26</v>
      </c>
      <c r="HH91" s="31">
        <v>25.8</v>
      </c>
      <c r="HI91" s="31">
        <v>25.3</v>
      </c>
      <c r="HJ91" s="31">
        <v>24.9</v>
      </c>
      <c r="HK91" s="31">
        <v>26.6</v>
      </c>
      <c r="HL91" s="31">
        <v>29.2</v>
      </c>
      <c r="HM91" s="31">
        <v>31.2</v>
      </c>
      <c r="HN91" s="31">
        <v>32.4</v>
      </c>
      <c r="HO91" s="31">
        <v>22</v>
      </c>
      <c r="HP91" s="31">
        <v>23.1</v>
      </c>
      <c r="HQ91" s="31">
        <v>23.6</v>
      </c>
      <c r="HR91" s="31">
        <v>24.8</v>
      </c>
      <c r="HS91" s="31">
        <v>25.6</v>
      </c>
      <c r="HT91" s="31">
        <v>25.9</v>
      </c>
      <c r="HU91" s="31">
        <v>26.2</v>
      </c>
      <c r="HV91" s="31">
        <v>26.2</v>
      </c>
      <c r="HW91" s="31">
        <v>26</v>
      </c>
      <c r="HX91" s="31">
        <v>25.7</v>
      </c>
      <c r="HY91" s="31">
        <v>25.5</v>
      </c>
      <c r="HZ91" s="31">
        <v>25.3</v>
      </c>
      <c r="IA91" s="31">
        <v>25.2</v>
      </c>
      <c r="IB91" s="31">
        <v>26.7</v>
      </c>
      <c r="IC91" s="31">
        <v>28.6</v>
      </c>
      <c r="ID91" s="31">
        <v>30</v>
      </c>
      <c r="IE91" s="31">
        <v>30.4</v>
      </c>
      <c r="IF91" s="31">
        <v>23.5</v>
      </c>
      <c r="IG91" s="31">
        <v>24.6</v>
      </c>
      <c r="IH91" s="31">
        <v>25.3</v>
      </c>
      <c r="II91" s="31">
        <v>26.3</v>
      </c>
      <c r="IJ91" s="31">
        <v>26.8</v>
      </c>
      <c r="IK91" s="31">
        <v>27</v>
      </c>
      <c r="IL91" s="31">
        <v>27.3</v>
      </c>
      <c r="IM91" s="31">
        <v>27.4</v>
      </c>
      <c r="IN91" s="31">
        <v>26.9</v>
      </c>
      <c r="IO91" s="31">
        <v>26.5</v>
      </c>
      <c r="IP91" s="31">
        <v>26.2</v>
      </c>
      <c r="IQ91" s="31">
        <v>26.1</v>
      </c>
      <c r="IR91" s="31">
        <v>26.1</v>
      </c>
      <c r="IS91" s="31">
        <v>27.1</v>
      </c>
      <c r="IT91" s="31">
        <v>28.3</v>
      </c>
      <c r="IU91" s="31">
        <v>28.7</v>
      </c>
      <c r="IV91" s="31">
        <v>28.9</v>
      </c>
      <c r="IW91" s="31">
        <v>24.4</v>
      </c>
      <c r="IX91" s="31">
        <v>26</v>
      </c>
      <c r="IY91" s="31">
        <v>26.2</v>
      </c>
      <c r="IZ91" s="31">
        <v>27.9</v>
      </c>
      <c r="JA91" s="31">
        <v>28.3</v>
      </c>
      <c r="JB91" s="31">
        <v>28.6</v>
      </c>
      <c r="JC91" s="31">
        <v>28.6</v>
      </c>
      <c r="JD91" s="31">
        <v>28.5</v>
      </c>
      <c r="JE91" s="31">
        <v>28</v>
      </c>
      <c r="JF91" s="31">
        <v>27.5</v>
      </c>
      <c r="JG91" s="31">
        <v>27.1</v>
      </c>
      <c r="JH91" s="31">
        <v>26.8</v>
      </c>
      <c r="JI91" s="31">
        <v>26.6</v>
      </c>
      <c r="JJ91" s="31">
        <v>27.2</v>
      </c>
      <c r="JK91" s="31">
        <v>27.8</v>
      </c>
      <c r="JL91" s="31">
        <v>28</v>
      </c>
      <c r="JM91" s="31">
        <v>27.6</v>
      </c>
      <c r="JN91" s="31">
        <v>25.4</v>
      </c>
      <c r="JO91" s="31">
        <v>26.9</v>
      </c>
      <c r="JP91" s="31">
        <v>27.7</v>
      </c>
      <c r="JQ91" s="31">
        <v>29.4</v>
      </c>
      <c r="JR91" s="31">
        <v>29.9</v>
      </c>
      <c r="JS91" s="31">
        <v>30.1</v>
      </c>
      <c r="JT91" s="31">
        <v>30</v>
      </c>
      <c r="JU91" s="31">
        <v>29.7</v>
      </c>
      <c r="JV91" s="31">
        <v>29.1</v>
      </c>
      <c r="JW91" s="31">
        <v>28.5</v>
      </c>
      <c r="JX91" s="31">
        <v>28.1</v>
      </c>
      <c r="JY91" s="31">
        <v>27.5</v>
      </c>
      <c r="JZ91" s="31">
        <v>27.1</v>
      </c>
      <c r="KA91" s="31">
        <v>27.3</v>
      </c>
      <c r="KB91" s="31">
        <v>27.5</v>
      </c>
      <c r="KC91" s="31">
        <v>27</v>
      </c>
      <c r="KD91" s="31">
        <v>26.2</v>
      </c>
    </row>
    <row r="92" spans="5:290" x14ac:dyDescent="0.3">
      <c r="E92" s="32">
        <v>44012</v>
      </c>
      <c r="F92" s="31">
        <v>6.5</v>
      </c>
      <c r="G92" s="31">
        <v>7</v>
      </c>
      <c r="H92" s="31">
        <v>6.9</v>
      </c>
      <c r="I92" s="31">
        <v>7.1</v>
      </c>
      <c r="J92" s="31">
        <v>7.6</v>
      </c>
      <c r="K92" s="31">
        <v>8.4</v>
      </c>
      <c r="L92" s="31">
        <v>9.5</v>
      </c>
      <c r="M92" s="31">
        <v>10.6</v>
      </c>
      <c r="N92" s="31">
        <v>13.1</v>
      </c>
      <c r="O92" s="31">
        <v>15</v>
      </c>
      <c r="P92" s="31">
        <v>16.3</v>
      </c>
      <c r="Q92" s="31">
        <v>17.5</v>
      </c>
      <c r="R92" s="31">
        <v>17.100000000000001</v>
      </c>
      <c r="S92" s="31">
        <v>16.7</v>
      </c>
      <c r="T92" s="31">
        <v>17.7</v>
      </c>
      <c r="U92" s="31">
        <v>18.7</v>
      </c>
      <c r="V92" s="31">
        <v>19.100000000000001</v>
      </c>
      <c r="X92" s="31">
        <v>6.5</v>
      </c>
      <c r="Y92" s="31">
        <v>7</v>
      </c>
      <c r="Z92" s="31">
        <v>6.9</v>
      </c>
      <c r="AA92" s="31">
        <v>7.1</v>
      </c>
      <c r="AB92" s="31">
        <v>7.6</v>
      </c>
      <c r="AC92" s="31">
        <v>8.4</v>
      </c>
      <c r="AD92" s="31">
        <v>9.5</v>
      </c>
      <c r="AE92" s="31">
        <v>10.6</v>
      </c>
      <c r="AF92" s="31">
        <v>13.1</v>
      </c>
      <c r="AG92" s="31">
        <v>15</v>
      </c>
      <c r="AH92" s="31">
        <v>16.3</v>
      </c>
      <c r="AI92" s="31">
        <v>17.5</v>
      </c>
      <c r="AJ92" s="31">
        <v>17.100000000000001</v>
      </c>
      <c r="AK92" s="31">
        <v>16.7</v>
      </c>
      <c r="AL92" s="31">
        <v>17.7</v>
      </c>
      <c r="AM92" s="31">
        <v>18.7</v>
      </c>
      <c r="AN92" s="31">
        <v>19.100000000000001</v>
      </c>
      <c r="AP92" s="31">
        <v>6.5</v>
      </c>
      <c r="AQ92" s="31">
        <v>7</v>
      </c>
      <c r="AR92" s="31">
        <v>6.9</v>
      </c>
      <c r="AS92" s="31">
        <v>7.1</v>
      </c>
      <c r="AT92" s="31">
        <v>7.6</v>
      </c>
      <c r="AU92" s="31">
        <v>8.4</v>
      </c>
      <c r="AV92" s="31">
        <v>9.5</v>
      </c>
      <c r="AW92" s="31">
        <v>10.6</v>
      </c>
      <c r="AX92" s="31">
        <v>13.1</v>
      </c>
      <c r="AY92" s="31">
        <v>15</v>
      </c>
      <c r="AZ92" s="31">
        <v>16.3</v>
      </c>
      <c r="BA92" s="31">
        <v>17.5</v>
      </c>
      <c r="BB92" s="31">
        <v>17.100000000000001</v>
      </c>
      <c r="BC92" s="31">
        <v>16.7</v>
      </c>
      <c r="BD92" s="31">
        <v>17.7</v>
      </c>
      <c r="BE92" s="31">
        <v>18.7</v>
      </c>
      <c r="BF92" s="31">
        <v>19.100000000000001</v>
      </c>
      <c r="BH92" s="31">
        <v>10</v>
      </c>
      <c r="BI92" s="31">
        <v>10.8</v>
      </c>
      <c r="BJ92" s="31">
        <v>11.7</v>
      </c>
      <c r="BK92" s="31">
        <v>13.6</v>
      </c>
      <c r="BL92" s="31">
        <v>13.9</v>
      </c>
      <c r="BM92" s="31">
        <v>15</v>
      </c>
      <c r="BN92" s="31">
        <v>16.8</v>
      </c>
      <c r="BO92" s="31">
        <v>18.5</v>
      </c>
      <c r="BP92" s="31">
        <v>21.9</v>
      </c>
      <c r="BQ92" s="31">
        <v>23.8</v>
      </c>
      <c r="BR92" s="31">
        <v>24.9</v>
      </c>
      <c r="BS92" s="31">
        <v>25.7</v>
      </c>
      <c r="BT92" s="31">
        <v>24.6</v>
      </c>
      <c r="BU92" s="31">
        <v>24.3</v>
      </c>
      <c r="BV92" s="31">
        <v>27.2</v>
      </c>
      <c r="BW92" s="31">
        <v>30.8</v>
      </c>
      <c r="BX92" s="31">
        <v>32.6</v>
      </c>
      <c r="BZ92" s="31">
        <v>12.6</v>
      </c>
      <c r="CA92" s="31">
        <v>13.4</v>
      </c>
      <c r="CB92" s="31">
        <v>14.1</v>
      </c>
      <c r="CC92" s="31">
        <v>15.7</v>
      </c>
      <c r="CD92" s="31">
        <v>16.399999999999999</v>
      </c>
      <c r="CE92" s="31">
        <v>17.600000000000001</v>
      </c>
      <c r="CF92" s="31">
        <v>19</v>
      </c>
      <c r="CG92" s="31">
        <v>21.1</v>
      </c>
      <c r="CH92" s="31">
        <v>23.2</v>
      </c>
      <c r="CI92" s="31">
        <v>24.7</v>
      </c>
      <c r="CJ92" s="31">
        <v>25.2</v>
      </c>
      <c r="CK92" s="31">
        <v>25.5</v>
      </c>
      <c r="CL92" s="31">
        <v>24.6</v>
      </c>
      <c r="CM92" s="31">
        <v>24.7</v>
      </c>
      <c r="CN92" s="31">
        <v>28</v>
      </c>
      <c r="CO92" s="31">
        <v>31.3</v>
      </c>
      <c r="CP92" s="31">
        <v>32.799999999999997</v>
      </c>
      <c r="CQ92" s="31">
        <v>31.3</v>
      </c>
      <c r="CR92" s="31">
        <v>32.799999999999997</v>
      </c>
      <c r="CT92" s="31">
        <v>15.1</v>
      </c>
      <c r="CU92" s="31">
        <v>16.2</v>
      </c>
      <c r="CV92" s="31">
        <v>17.399999999999999</v>
      </c>
      <c r="CW92" s="31">
        <v>17.8</v>
      </c>
      <c r="CX92" s="31">
        <v>18.899999999999999</v>
      </c>
      <c r="CY92" s="31">
        <v>19.899999999999999</v>
      </c>
      <c r="CZ92" s="31">
        <v>20.9</v>
      </c>
      <c r="DA92" s="31">
        <v>22.5</v>
      </c>
      <c r="DB92" s="31">
        <v>24</v>
      </c>
      <c r="DC92" s="31">
        <v>25.2</v>
      </c>
      <c r="DD92" s="31">
        <v>25.4</v>
      </c>
      <c r="DE92" s="31">
        <v>25.4</v>
      </c>
      <c r="DF92" s="31">
        <v>24.6</v>
      </c>
      <c r="DG92" s="31">
        <v>25</v>
      </c>
      <c r="DH92" s="31">
        <v>28.3</v>
      </c>
      <c r="DI92" s="31">
        <v>31.4</v>
      </c>
      <c r="DJ92" s="31">
        <v>33.1</v>
      </c>
      <c r="DK92" s="31">
        <v>31.4</v>
      </c>
      <c r="DL92" s="31">
        <v>33.1</v>
      </c>
      <c r="DN92" s="31">
        <v>17.2</v>
      </c>
      <c r="DO92" s="31">
        <v>17.600000000000001</v>
      </c>
      <c r="DP92" s="31">
        <v>18.399999999999999</v>
      </c>
      <c r="DQ92" s="31">
        <v>19.8</v>
      </c>
      <c r="DR92" s="31">
        <v>20.7</v>
      </c>
      <c r="DS92" s="31">
        <v>21.4</v>
      </c>
      <c r="DT92" s="31">
        <v>22.5</v>
      </c>
      <c r="DU92" s="31">
        <v>23.5</v>
      </c>
      <c r="DV92" s="31">
        <v>24.7</v>
      </c>
      <c r="DW92" s="31">
        <v>25.4</v>
      </c>
      <c r="DX92" s="31">
        <v>25.5</v>
      </c>
      <c r="DY92" s="31">
        <v>25.3</v>
      </c>
      <c r="DZ92" s="31">
        <v>24.6</v>
      </c>
      <c r="EA92" s="31">
        <v>25.4</v>
      </c>
      <c r="EB92" s="31">
        <v>28.8</v>
      </c>
      <c r="EC92" s="31">
        <v>31.6</v>
      </c>
      <c r="ED92" s="31">
        <v>33.299999999999997</v>
      </c>
      <c r="EE92" s="31">
        <v>31.6</v>
      </c>
      <c r="EF92" s="31">
        <v>33.299999999999997</v>
      </c>
      <c r="EH92" s="31">
        <v>18.899999999999999</v>
      </c>
      <c r="EI92" s="31">
        <v>19.100000000000001</v>
      </c>
      <c r="EJ92" s="31">
        <v>19.8</v>
      </c>
      <c r="EK92" s="31">
        <v>21.4</v>
      </c>
      <c r="EL92" s="31">
        <v>22.3</v>
      </c>
      <c r="EM92" s="31">
        <v>23.1</v>
      </c>
      <c r="EN92" s="31">
        <v>23.8</v>
      </c>
      <c r="EO92" s="31">
        <v>24.5</v>
      </c>
      <c r="EP92" s="31">
        <v>25.4</v>
      </c>
      <c r="EQ92" s="31">
        <v>25.6</v>
      </c>
      <c r="ER92" s="31">
        <v>25.6</v>
      </c>
      <c r="ES92" s="31">
        <v>25.2</v>
      </c>
      <c r="ET92" s="31">
        <v>24.6</v>
      </c>
      <c r="EU92" s="31">
        <v>25.7</v>
      </c>
      <c r="EV92" s="31">
        <v>29.2</v>
      </c>
      <c r="EW92" s="31">
        <v>31.6</v>
      </c>
      <c r="EX92" s="31">
        <v>33</v>
      </c>
      <c r="EY92" s="31">
        <v>20.2</v>
      </c>
      <c r="EZ92" s="31">
        <v>20.9</v>
      </c>
      <c r="FA92" s="31">
        <v>21.5</v>
      </c>
      <c r="FB92" s="31">
        <v>22.9</v>
      </c>
      <c r="FC92" s="31">
        <v>23.6</v>
      </c>
      <c r="FD92" s="31">
        <v>24.3</v>
      </c>
      <c r="FE92" s="31">
        <v>25</v>
      </c>
      <c r="FF92" s="31">
        <v>25.4</v>
      </c>
      <c r="FG92" s="31">
        <v>25.9</v>
      </c>
      <c r="FH92" s="31">
        <v>25.8</v>
      </c>
      <c r="FI92" s="31">
        <v>25.7</v>
      </c>
      <c r="FJ92" s="31">
        <v>25.2</v>
      </c>
      <c r="FK92" s="31">
        <v>24.8</v>
      </c>
      <c r="FL92" s="31">
        <v>26.1</v>
      </c>
      <c r="FM92" s="31">
        <v>29.4</v>
      </c>
      <c r="FN92" s="31">
        <v>31.5</v>
      </c>
      <c r="FO92" s="31">
        <v>32.299999999999997</v>
      </c>
      <c r="FP92" s="31">
        <v>20.6</v>
      </c>
      <c r="FQ92" s="31">
        <v>21.7</v>
      </c>
      <c r="FR92" s="31">
        <v>22.2</v>
      </c>
      <c r="FS92" s="31">
        <v>23.9</v>
      </c>
      <c r="FT92" s="31">
        <v>24.5</v>
      </c>
      <c r="FU92" s="31">
        <v>25</v>
      </c>
      <c r="FV92" s="31">
        <v>25.6</v>
      </c>
      <c r="FW92" s="31">
        <v>25.9</v>
      </c>
      <c r="FX92" s="31">
        <v>26.2</v>
      </c>
      <c r="FY92" s="31">
        <v>26</v>
      </c>
      <c r="FZ92" s="31">
        <v>25.8</v>
      </c>
      <c r="GA92" s="31">
        <v>25.1</v>
      </c>
      <c r="GB92" s="31">
        <v>24.8</v>
      </c>
      <c r="GC92" s="31">
        <v>26.3</v>
      </c>
      <c r="GD92" s="31">
        <v>29.5</v>
      </c>
      <c r="GE92" s="31">
        <v>31.1</v>
      </c>
      <c r="GF92" s="31">
        <v>31.8</v>
      </c>
      <c r="GG92" s="31">
        <v>21.1</v>
      </c>
      <c r="GH92" s="31">
        <v>22.4</v>
      </c>
      <c r="GI92" s="31">
        <v>22.6</v>
      </c>
      <c r="GJ92" s="31">
        <v>24.6</v>
      </c>
      <c r="GK92" s="31">
        <v>25.2</v>
      </c>
      <c r="GL92" s="31">
        <v>25.6</v>
      </c>
      <c r="GM92" s="31">
        <v>26.2</v>
      </c>
      <c r="GN92" s="31">
        <v>26.3</v>
      </c>
      <c r="GO92" s="31">
        <v>26.4</v>
      </c>
      <c r="GP92" s="31">
        <v>26.2</v>
      </c>
      <c r="GQ92" s="31">
        <v>25.9</v>
      </c>
      <c r="GR92" s="31">
        <v>25.3</v>
      </c>
      <c r="GS92" s="31">
        <v>25</v>
      </c>
      <c r="GT92" s="31">
        <v>26.8</v>
      </c>
      <c r="GU92" s="31">
        <v>29.7</v>
      </c>
      <c r="GV92" s="31">
        <v>31.1</v>
      </c>
      <c r="GW92" s="31">
        <v>31.3</v>
      </c>
      <c r="GX92" s="31">
        <v>21.3</v>
      </c>
      <c r="GY92" s="31">
        <v>22.7</v>
      </c>
      <c r="GZ92" s="31">
        <v>23.4</v>
      </c>
      <c r="HA92" s="31">
        <v>24.9</v>
      </c>
      <c r="HB92" s="31">
        <v>25.6</v>
      </c>
      <c r="HC92" s="31">
        <v>25.9</v>
      </c>
      <c r="HD92" s="31">
        <v>26.4</v>
      </c>
      <c r="HE92" s="31">
        <v>26.6</v>
      </c>
      <c r="HF92" s="31">
        <v>26.7</v>
      </c>
      <c r="HG92" s="31">
        <v>26.4</v>
      </c>
      <c r="HH92" s="31">
        <v>26</v>
      </c>
      <c r="HI92" s="31">
        <v>25.5</v>
      </c>
      <c r="HJ92" s="31">
        <v>25.4</v>
      </c>
      <c r="HK92" s="31">
        <v>27.2</v>
      </c>
      <c r="HL92" s="31">
        <v>29.8</v>
      </c>
      <c r="HM92" s="31">
        <v>31</v>
      </c>
      <c r="HN92" s="31">
        <v>31.1</v>
      </c>
      <c r="HO92" s="31">
        <v>23.5</v>
      </c>
      <c r="HP92" s="31">
        <v>25</v>
      </c>
      <c r="HQ92" s="31">
        <v>25.3</v>
      </c>
      <c r="HR92" s="31">
        <v>26.5</v>
      </c>
      <c r="HS92" s="31">
        <v>26.9</v>
      </c>
      <c r="HT92" s="31">
        <v>26.9</v>
      </c>
      <c r="HU92" s="31">
        <v>27</v>
      </c>
      <c r="HV92" s="31">
        <v>26.9</v>
      </c>
      <c r="HW92" s="31">
        <v>26.6</v>
      </c>
      <c r="HX92" s="31">
        <v>26.2</v>
      </c>
      <c r="HY92" s="31">
        <v>25.9</v>
      </c>
      <c r="HZ92" s="31">
        <v>25.7</v>
      </c>
      <c r="IA92" s="31">
        <v>26</v>
      </c>
      <c r="IB92" s="31">
        <v>27.3</v>
      </c>
      <c r="IC92" s="31">
        <v>28.8</v>
      </c>
      <c r="ID92" s="31">
        <v>29.4</v>
      </c>
      <c r="IE92" s="31">
        <v>28.8</v>
      </c>
      <c r="IF92" s="31">
        <v>25.8</v>
      </c>
      <c r="IG92" s="31">
        <v>27.3</v>
      </c>
      <c r="IH92" s="31">
        <v>27.6</v>
      </c>
      <c r="II92" s="31">
        <v>28.5</v>
      </c>
      <c r="IJ92" s="31">
        <v>28.5</v>
      </c>
      <c r="IK92" s="31">
        <v>28.4</v>
      </c>
      <c r="IL92" s="31">
        <v>28.4</v>
      </c>
      <c r="IM92" s="31">
        <v>28.2</v>
      </c>
      <c r="IN92" s="31">
        <v>27.6</v>
      </c>
      <c r="IO92" s="31">
        <v>27.1</v>
      </c>
      <c r="IP92" s="31">
        <v>26.7</v>
      </c>
      <c r="IQ92" s="31">
        <v>26.5</v>
      </c>
      <c r="IR92" s="31">
        <v>26.6</v>
      </c>
      <c r="IS92" s="31">
        <v>27.4</v>
      </c>
      <c r="IT92" s="31">
        <v>28</v>
      </c>
      <c r="IU92" s="31">
        <v>27.8</v>
      </c>
      <c r="IV92" s="31">
        <v>27</v>
      </c>
      <c r="IW92" s="31">
        <v>27.7</v>
      </c>
      <c r="IX92" s="31">
        <v>29.4</v>
      </c>
      <c r="IY92" s="31">
        <v>29.1</v>
      </c>
      <c r="IZ92" s="31">
        <v>30.5</v>
      </c>
      <c r="JA92" s="31">
        <v>30.5</v>
      </c>
      <c r="JB92" s="31">
        <v>30.4</v>
      </c>
      <c r="JC92" s="31">
        <v>30.1</v>
      </c>
      <c r="JD92" s="31">
        <v>29.7</v>
      </c>
      <c r="JE92" s="31">
        <v>29</v>
      </c>
      <c r="JF92" s="31">
        <v>28.2</v>
      </c>
      <c r="JG92" s="31">
        <v>27.7</v>
      </c>
      <c r="JH92" s="31">
        <v>27.1</v>
      </c>
      <c r="JI92" s="31">
        <v>27</v>
      </c>
      <c r="JJ92" s="31">
        <v>27.2</v>
      </c>
      <c r="JK92" s="31">
        <v>27.3</v>
      </c>
      <c r="JL92" s="31">
        <v>26.6</v>
      </c>
      <c r="JM92" s="31">
        <v>25.5</v>
      </c>
      <c r="JN92" s="31">
        <v>29.6</v>
      </c>
      <c r="JO92" s="31">
        <v>31.3</v>
      </c>
      <c r="JP92" s="31">
        <v>31.5</v>
      </c>
      <c r="JQ92" s="31">
        <v>32.6</v>
      </c>
      <c r="JR92" s="31">
        <v>32.6</v>
      </c>
      <c r="JS92" s="31">
        <v>32.299999999999997</v>
      </c>
      <c r="JT92" s="31">
        <v>31.8</v>
      </c>
      <c r="JU92" s="31">
        <v>31.2</v>
      </c>
      <c r="JV92" s="31">
        <v>30.1</v>
      </c>
      <c r="JW92" s="31">
        <v>29.2</v>
      </c>
      <c r="JX92" s="31">
        <v>28.5</v>
      </c>
      <c r="JY92" s="31">
        <v>27.7</v>
      </c>
      <c r="JZ92" s="31">
        <v>27.2</v>
      </c>
      <c r="KA92" s="31">
        <v>26.9</v>
      </c>
      <c r="KB92" s="31">
        <v>26.5</v>
      </c>
      <c r="KC92" s="31">
        <v>25.4</v>
      </c>
      <c r="KD92" s="31">
        <v>24.2</v>
      </c>
    </row>
    <row r="93" spans="5:290" x14ac:dyDescent="0.3">
      <c r="E93" s="32">
        <v>44043</v>
      </c>
      <c r="F93" s="31">
        <v>6.1</v>
      </c>
      <c r="G93" s="31">
        <v>6.6</v>
      </c>
      <c r="H93" s="31">
        <v>6.2</v>
      </c>
      <c r="I93" s="31">
        <v>6.7</v>
      </c>
      <c r="J93" s="31">
        <v>7.1</v>
      </c>
      <c r="K93" s="31">
        <v>8.1</v>
      </c>
      <c r="L93" s="31">
        <v>9.1</v>
      </c>
      <c r="M93" s="31">
        <v>10.6</v>
      </c>
      <c r="N93" s="31">
        <v>13.3</v>
      </c>
      <c r="O93" s="31">
        <v>15.6</v>
      </c>
      <c r="P93" s="31">
        <v>16.899999999999999</v>
      </c>
      <c r="Q93" s="31">
        <v>18</v>
      </c>
      <c r="R93" s="31">
        <v>17.600000000000001</v>
      </c>
      <c r="S93" s="31">
        <v>17</v>
      </c>
      <c r="T93" s="31">
        <v>18</v>
      </c>
      <c r="U93" s="31">
        <v>18.899999999999999</v>
      </c>
      <c r="V93" s="31">
        <v>19.100000000000001</v>
      </c>
      <c r="X93" s="31">
        <v>6.1</v>
      </c>
      <c r="Y93" s="31">
        <v>6.6</v>
      </c>
      <c r="Z93" s="31">
        <v>6.2</v>
      </c>
      <c r="AA93" s="31">
        <v>6.7</v>
      </c>
      <c r="AB93" s="31">
        <v>7.1</v>
      </c>
      <c r="AC93" s="31">
        <v>8.1</v>
      </c>
      <c r="AD93" s="31">
        <v>9.1</v>
      </c>
      <c r="AE93" s="31">
        <v>10.6</v>
      </c>
      <c r="AF93" s="31">
        <v>13.3</v>
      </c>
      <c r="AG93" s="31">
        <v>15.6</v>
      </c>
      <c r="AH93" s="31">
        <v>16.899999999999999</v>
      </c>
      <c r="AI93" s="31">
        <v>18</v>
      </c>
      <c r="AJ93" s="31">
        <v>17.600000000000001</v>
      </c>
      <c r="AK93" s="31">
        <v>17</v>
      </c>
      <c r="AL93" s="31">
        <v>18</v>
      </c>
      <c r="AM93" s="31">
        <v>18.899999999999999</v>
      </c>
      <c r="AN93" s="31">
        <v>19.100000000000001</v>
      </c>
      <c r="AP93" s="31">
        <v>6.1</v>
      </c>
      <c r="AQ93" s="31">
        <v>6.6</v>
      </c>
      <c r="AR93" s="31">
        <v>6.2</v>
      </c>
      <c r="AS93" s="31">
        <v>6.7</v>
      </c>
      <c r="AT93" s="31">
        <v>7.1</v>
      </c>
      <c r="AU93" s="31">
        <v>8.1</v>
      </c>
      <c r="AV93" s="31">
        <v>9.1</v>
      </c>
      <c r="AW93" s="31">
        <v>10.6</v>
      </c>
      <c r="AX93" s="31">
        <v>13.3</v>
      </c>
      <c r="AY93" s="31">
        <v>15.6</v>
      </c>
      <c r="AZ93" s="31">
        <v>16.899999999999999</v>
      </c>
      <c r="BA93" s="31">
        <v>18</v>
      </c>
      <c r="BB93" s="31">
        <v>17.600000000000001</v>
      </c>
      <c r="BC93" s="31">
        <v>17</v>
      </c>
      <c r="BD93" s="31">
        <v>18</v>
      </c>
      <c r="BE93" s="31">
        <v>18.899999999999999</v>
      </c>
      <c r="BF93" s="31">
        <v>19.100000000000001</v>
      </c>
      <c r="BH93" s="31">
        <v>9.6999999999999993</v>
      </c>
      <c r="BI93" s="31">
        <v>10.4</v>
      </c>
      <c r="BJ93" s="31">
        <v>10.5</v>
      </c>
      <c r="BK93" s="31">
        <v>12.4</v>
      </c>
      <c r="BL93" s="31">
        <v>13.4</v>
      </c>
      <c r="BM93" s="31">
        <v>14.6</v>
      </c>
      <c r="BN93" s="31">
        <v>16.5</v>
      </c>
      <c r="BO93" s="31">
        <v>18.7</v>
      </c>
      <c r="BP93" s="31">
        <v>22.4</v>
      </c>
      <c r="BQ93" s="31">
        <v>25</v>
      </c>
      <c r="BR93" s="31">
        <v>26.1</v>
      </c>
      <c r="BS93" s="31">
        <v>26.8</v>
      </c>
      <c r="BT93" s="31">
        <v>25.6</v>
      </c>
      <c r="BU93" s="31">
        <v>25.1</v>
      </c>
      <c r="BV93" s="31">
        <v>28.3</v>
      </c>
      <c r="BW93" s="31">
        <v>31.9</v>
      </c>
      <c r="BX93" s="31">
        <v>33.200000000000003</v>
      </c>
      <c r="BZ93" s="31">
        <v>12.4</v>
      </c>
      <c r="CA93" s="31">
        <v>12.8</v>
      </c>
      <c r="CB93" s="31">
        <v>13.3</v>
      </c>
      <c r="CC93" s="31">
        <v>14.9</v>
      </c>
      <c r="CD93" s="31">
        <v>15.9</v>
      </c>
      <c r="CE93" s="31">
        <v>17.100000000000001</v>
      </c>
      <c r="CF93" s="31">
        <v>18.8</v>
      </c>
      <c r="CG93" s="31">
        <v>20.9</v>
      </c>
      <c r="CH93" s="31">
        <v>23.6</v>
      </c>
      <c r="CI93" s="31">
        <v>25.7</v>
      </c>
      <c r="CJ93" s="31">
        <v>26.4</v>
      </c>
      <c r="CK93" s="31">
        <v>26.6</v>
      </c>
      <c r="CL93" s="31">
        <v>25.5</v>
      </c>
      <c r="CM93" s="31">
        <v>25.5</v>
      </c>
      <c r="CN93" s="31">
        <v>28.9</v>
      </c>
      <c r="CO93" s="31">
        <v>32.700000000000003</v>
      </c>
      <c r="CP93" s="31">
        <v>33.5</v>
      </c>
      <c r="CQ93" s="31">
        <v>32.700000000000003</v>
      </c>
      <c r="CR93" s="31">
        <v>33.5</v>
      </c>
      <c r="CT93" s="31">
        <v>15.3</v>
      </c>
      <c r="CU93" s="31">
        <v>15.7</v>
      </c>
      <c r="CV93" s="31">
        <v>16.3</v>
      </c>
      <c r="CW93" s="31">
        <v>17.5</v>
      </c>
      <c r="CX93" s="31">
        <v>18.3</v>
      </c>
      <c r="CY93" s="31">
        <v>19.3</v>
      </c>
      <c r="CZ93" s="31">
        <v>20.5</v>
      </c>
      <c r="DA93" s="31">
        <v>22.2</v>
      </c>
      <c r="DB93" s="31">
        <v>24.3</v>
      </c>
      <c r="DC93" s="31">
        <v>26</v>
      </c>
      <c r="DD93" s="31">
        <v>26.5</v>
      </c>
      <c r="DE93" s="31">
        <v>26.4</v>
      </c>
      <c r="DF93" s="31">
        <v>25.5</v>
      </c>
      <c r="DG93" s="31">
        <v>25.9</v>
      </c>
      <c r="DH93" s="31">
        <v>29.3</v>
      </c>
      <c r="DI93" s="31">
        <v>32.799999999999997</v>
      </c>
      <c r="DJ93" s="31">
        <v>33.5</v>
      </c>
      <c r="DK93" s="31">
        <v>32.799999999999997</v>
      </c>
      <c r="DL93" s="31">
        <v>33.5</v>
      </c>
      <c r="DN93" s="31">
        <v>17.3</v>
      </c>
      <c r="DO93" s="31">
        <v>17.600000000000001</v>
      </c>
      <c r="DP93" s="31">
        <v>18.3</v>
      </c>
      <c r="DQ93" s="31">
        <v>19.5</v>
      </c>
      <c r="DR93" s="31">
        <v>19.899999999999999</v>
      </c>
      <c r="DS93" s="31">
        <v>20.7</v>
      </c>
      <c r="DT93" s="31">
        <v>21.9</v>
      </c>
      <c r="DU93" s="31">
        <v>23.2</v>
      </c>
      <c r="DV93" s="31">
        <v>24.9</v>
      </c>
      <c r="DW93" s="31">
        <v>26.1</v>
      </c>
      <c r="DX93" s="31">
        <v>26.5</v>
      </c>
      <c r="DY93" s="31">
        <v>26.3</v>
      </c>
      <c r="DZ93" s="31">
        <v>25.5</v>
      </c>
      <c r="EA93" s="31">
        <v>26.3</v>
      </c>
      <c r="EB93" s="31">
        <v>30</v>
      </c>
      <c r="EC93" s="31">
        <v>33</v>
      </c>
      <c r="ED93" s="31">
        <v>33.799999999999997</v>
      </c>
      <c r="EE93" s="31">
        <v>33</v>
      </c>
      <c r="EF93" s="31">
        <v>33.799999999999997</v>
      </c>
      <c r="EH93" s="31">
        <v>19</v>
      </c>
      <c r="EI93" s="31">
        <v>19</v>
      </c>
      <c r="EJ93" s="31">
        <v>19.600000000000001</v>
      </c>
      <c r="EK93" s="31">
        <v>21</v>
      </c>
      <c r="EL93" s="31">
        <v>21.5</v>
      </c>
      <c r="EM93" s="31">
        <v>22.3</v>
      </c>
      <c r="EN93" s="31">
        <v>23.2</v>
      </c>
      <c r="EO93" s="31">
        <v>24.1</v>
      </c>
      <c r="EP93" s="31">
        <v>25.5</v>
      </c>
      <c r="EQ93" s="31">
        <v>26.3</v>
      </c>
      <c r="ER93" s="31">
        <v>26.6</v>
      </c>
      <c r="ES93" s="31">
        <v>26.2</v>
      </c>
      <c r="ET93" s="31">
        <v>25.6</v>
      </c>
      <c r="EU93" s="31">
        <v>26.7</v>
      </c>
      <c r="EV93" s="31">
        <v>30.4</v>
      </c>
      <c r="EW93" s="31">
        <v>33</v>
      </c>
      <c r="EX93" s="31">
        <v>33.6</v>
      </c>
      <c r="EY93" s="31">
        <v>20.3</v>
      </c>
      <c r="EZ93" s="31">
        <v>20.6</v>
      </c>
      <c r="FA93" s="31">
        <v>21.2</v>
      </c>
      <c r="FB93" s="31">
        <v>22.3</v>
      </c>
      <c r="FC93" s="31">
        <v>22.7</v>
      </c>
      <c r="FD93" s="31">
        <v>23.4</v>
      </c>
      <c r="FE93" s="31">
        <v>24.3</v>
      </c>
      <c r="FF93" s="31">
        <v>25.1</v>
      </c>
      <c r="FG93" s="31">
        <v>26.1</v>
      </c>
      <c r="FH93" s="31">
        <v>26.5</v>
      </c>
      <c r="FI93" s="31">
        <v>26.6</v>
      </c>
      <c r="FJ93" s="31">
        <v>26.1</v>
      </c>
      <c r="FK93" s="31">
        <v>25.8</v>
      </c>
      <c r="FL93" s="31">
        <v>27.1</v>
      </c>
      <c r="FM93" s="31">
        <v>30.6</v>
      </c>
      <c r="FN93" s="31">
        <v>32.799999999999997</v>
      </c>
      <c r="FO93" s="31">
        <v>33.1</v>
      </c>
      <c r="FP93" s="31">
        <v>20.7</v>
      </c>
      <c r="FQ93" s="31">
        <v>21.3</v>
      </c>
      <c r="FR93" s="31">
        <v>21.8</v>
      </c>
      <c r="FS93" s="31">
        <v>23.2</v>
      </c>
      <c r="FT93" s="31">
        <v>23.6</v>
      </c>
      <c r="FU93" s="31">
        <v>24.1</v>
      </c>
      <c r="FV93" s="31">
        <v>25</v>
      </c>
      <c r="FW93" s="31">
        <v>25.6</v>
      </c>
      <c r="FX93" s="31">
        <v>26.4</v>
      </c>
      <c r="FY93" s="31">
        <v>26.7</v>
      </c>
      <c r="FZ93" s="31">
        <v>26.7</v>
      </c>
      <c r="GA93" s="31">
        <v>26.1</v>
      </c>
      <c r="GB93" s="31">
        <v>25.8</v>
      </c>
      <c r="GC93" s="31">
        <v>27.3</v>
      </c>
      <c r="GD93" s="31">
        <v>30.9</v>
      </c>
      <c r="GE93" s="31">
        <v>32.4</v>
      </c>
      <c r="GF93" s="31">
        <v>32.6</v>
      </c>
      <c r="GG93" s="31">
        <v>21.2</v>
      </c>
      <c r="GH93" s="31">
        <v>21.9</v>
      </c>
      <c r="GI93" s="31">
        <v>22.1</v>
      </c>
      <c r="GJ93" s="31">
        <v>23.8</v>
      </c>
      <c r="GK93" s="31">
        <v>24.4</v>
      </c>
      <c r="GL93" s="31">
        <v>24.8</v>
      </c>
      <c r="GM93" s="31">
        <v>25.7</v>
      </c>
      <c r="GN93" s="31">
        <v>26.1</v>
      </c>
      <c r="GO93" s="31">
        <v>26.7</v>
      </c>
      <c r="GP93" s="31">
        <v>27</v>
      </c>
      <c r="GQ93" s="31">
        <v>26.9</v>
      </c>
      <c r="GR93" s="31">
        <v>26.3</v>
      </c>
      <c r="GS93" s="31">
        <v>26</v>
      </c>
      <c r="GT93" s="31">
        <v>27.8</v>
      </c>
      <c r="GU93" s="31">
        <v>31.1</v>
      </c>
      <c r="GV93" s="31">
        <v>32.299999999999997</v>
      </c>
      <c r="GW93" s="31">
        <v>32</v>
      </c>
      <c r="GX93" s="31">
        <v>21.4</v>
      </c>
      <c r="GY93" s="31">
        <v>22</v>
      </c>
      <c r="GZ93" s="31">
        <v>22.8</v>
      </c>
      <c r="HA93" s="31">
        <v>24.1</v>
      </c>
      <c r="HB93" s="31">
        <v>24.8</v>
      </c>
      <c r="HC93" s="31">
        <v>25.3</v>
      </c>
      <c r="HD93" s="31">
        <v>26</v>
      </c>
      <c r="HE93" s="31">
        <v>26.5</v>
      </c>
      <c r="HF93" s="31">
        <v>27.1</v>
      </c>
      <c r="HG93" s="31">
        <v>27.2</v>
      </c>
      <c r="HH93" s="31">
        <v>27.1</v>
      </c>
      <c r="HI93" s="31">
        <v>26.6</v>
      </c>
      <c r="HJ93" s="31">
        <v>26.5</v>
      </c>
      <c r="HK93" s="31">
        <v>28.3</v>
      </c>
      <c r="HL93" s="31">
        <v>31.2</v>
      </c>
      <c r="HM93" s="31">
        <v>32.299999999999997</v>
      </c>
      <c r="HN93" s="31">
        <v>31.9</v>
      </c>
      <c r="HO93" s="31">
        <v>23.3</v>
      </c>
      <c r="HP93" s="31">
        <v>24</v>
      </c>
      <c r="HQ93" s="31">
        <v>24.3</v>
      </c>
      <c r="HR93" s="31">
        <v>25.3</v>
      </c>
      <c r="HS93" s="31">
        <v>25.9</v>
      </c>
      <c r="HT93" s="31">
        <v>26.1</v>
      </c>
      <c r="HU93" s="31">
        <v>26.4</v>
      </c>
      <c r="HV93" s="31">
        <v>26.6</v>
      </c>
      <c r="HW93" s="31">
        <v>26.9</v>
      </c>
      <c r="HX93" s="31">
        <v>27</v>
      </c>
      <c r="HY93" s="31">
        <v>26.9</v>
      </c>
      <c r="HZ93" s="31">
        <v>26.8</v>
      </c>
      <c r="IA93" s="31">
        <v>27.2</v>
      </c>
      <c r="IB93" s="31">
        <v>28.6</v>
      </c>
      <c r="IC93" s="31">
        <v>30.1</v>
      </c>
      <c r="ID93" s="31">
        <v>30.7</v>
      </c>
      <c r="IE93" s="31">
        <v>29.7</v>
      </c>
      <c r="IF93" s="31">
        <v>25.4</v>
      </c>
      <c r="IG93" s="31">
        <v>25.9</v>
      </c>
      <c r="IH93" s="31">
        <v>26.3</v>
      </c>
      <c r="II93" s="31">
        <v>26.9</v>
      </c>
      <c r="IJ93" s="31">
        <v>27.2</v>
      </c>
      <c r="IK93" s="31">
        <v>27.4</v>
      </c>
      <c r="IL93" s="31">
        <v>27.7</v>
      </c>
      <c r="IM93" s="31">
        <v>27.8</v>
      </c>
      <c r="IN93" s="31">
        <v>27.9</v>
      </c>
      <c r="IO93" s="31">
        <v>27.9</v>
      </c>
      <c r="IP93" s="31">
        <v>27.8</v>
      </c>
      <c r="IQ93" s="31">
        <v>27.7</v>
      </c>
      <c r="IR93" s="31">
        <v>28</v>
      </c>
      <c r="IS93" s="31">
        <v>28.7</v>
      </c>
      <c r="IT93" s="31">
        <v>29.4</v>
      </c>
      <c r="IU93" s="31">
        <v>29.1</v>
      </c>
      <c r="IV93" s="31">
        <v>27.9</v>
      </c>
      <c r="IW93" s="31">
        <v>27.2</v>
      </c>
      <c r="IX93" s="31">
        <v>27.7</v>
      </c>
      <c r="IY93" s="31">
        <v>27.5</v>
      </c>
      <c r="IZ93" s="31">
        <v>28.6</v>
      </c>
      <c r="JA93" s="31">
        <v>28.8</v>
      </c>
      <c r="JB93" s="31">
        <v>29.1</v>
      </c>
      <c r="JC93" s="31">
        <v>29.3</v>
      </c>
      <c r="JD93" s="31">
        <v>29.3</v>
      </c>
      <c r="JE93" s="31">
        <v>29.3</v>
      </c>
      <c r="JF93" s="31">
        <v>29.1</v>
      </c>
      <c r="JG93" s="31">
        <v>28.9</v>
      </c>
      <c r="JH93" s="31">
        <v>28.4</v>
      </c>
      <c r="JI93" s="31">
        <v>28.4</v>
      </c>
      <c r="JJ93" s="31">
        <v>28.6</v>
      </c>
      <c r="JK93" s="31">
        <v>28.7</v>
      </c>
      <c r="JL93" s="31">
        <v>28</v>
      </c>
      <c r="JM93" s="31">
        <v>26.4</v>
      </c>
      <c r="JN93" s="31">
        <v>28.9</v>
      </c>
      <c r="JO93" s="31">
        <v>29.3</v>
      </c>
      <c r="JP93" s="31">
        <v>29.6</v>
      </c>
      <c r="JQ93" s="31">
        <v>30.2</v>
      </c>
      <c r="JR93" s="31">
        <v>30.4</v>
      </c>
      <c r="JS93" s="31">
        <v>30.7</v>
      </c>
      <c r="JT93" s="31">
        <v>30.8</v>
      </c>
      <c r="JU93" s="31">
        <v>30.8</v>
      </c>
      <c r="JV93" s="31">
        <v>30.4</v>
      </c>
      <c r="JW93" s="31">
        <v>30</v>
      </c>
      <c r="JX93" s="31">
        <v>29.7</v>
      </c>
      <c r="JY93" s="31">
        <v>29</v>
      </c>
      <c r="JZ93" s="31">
        <v>28.7</v>
      </c>
      <c r="KA93" s="31">
        <v>28.3</v>
      </c>
      <c r="KB93" s="31">
        <v>28</v>
      </c>
      <c r="KC93" s="31">
        <v>26.7</v>
      </c>
      <c r="KD93" s="31">
        <v>24.8</v>
      </c>
    </row>
    <row r="94" spans="5:290" x14ac:dyDescent="0.3">
      <c r="E94" s="32">
        <v>44074</v>
      </c>
      <c r="F94" s="31">
        <v>6</v>
      </c>
      <c r="G94" s="31">
        <v>5.9</v>
      </c>
      <c r="H94" s="31">
        <v>6.4</v>
      </c>
      <c r="I94" s="31">
        <v>6.3</v>
      </c>
      <c r="J94" s="31">
        <v>6.7</v>
      </c>
      <c r="K94" s="31">
        <v>7.6</v>
      </c>
      <c r="L94" s="31">
        <v>8.6</v>
      </c>
      <c r="M94" s="31">
        <v>10</v>
      </c>
      <c r="N94" s="31">
        <v>12.9</v>
      </c>
      <c r="O94" s="31">
        <v>15</v>
      </c>
      <c r="P94" s="31">
        <v>16.2</v>
      </c>
      <c r="Q94" s="31">
        <v>17</v>
      </c>
      <c r="R94" s="31">
        <v>16.600000000000001</v>
      </c>
      <c r="S94" s="31">
        <v>16.2</v>
      </c>
      <c r="T94" s="31">
        <v>17</v>
      </c>
      <c r="U94" s="31">
        <v>17.7</v>
      </c>
      <c r="V94" s="31">
        <v>17.899999999999999</v>
      </c>
      <c r="X94" s="31">
        <v>6</v>
      </c>
      <c r="Y94" s="31">
        <v>5.9</v>
      </c>
      <c r="Z94" s="31">
        <v>6.4</v>
      </c>
      <c r="AA94" s="31">
        <v>6.3</v>
      </c>
      <c r="AB94" s="31">
        <v>6.7</v>
      </c>
      <c r="AC94" s="31">
        <v>7.6</v>
      </c>
      <c r="AD94" s="31">
        <v>8.6</v>
      </c>
      <c r="AE94" s="31">
        <v>10</v>
      </c>
      <c r="AF94" s="31">
        <v>12.9</v>
      </c>
      <c r="AG94" s="31">
        <v>15</v>
      </c>
      <c r="AH94" s="31">
        <v>16.2</v>
      </c>
      <c r="AI94" s="31">
        <v>17</v>
      </c>
      <c r="AJ94" s="31">
        <v>16.600000000000001</v>
      </c>
      <c r="AK94" s="31">
        <v>16.2</v>
      </c>
      <c r="AL94" s="31">
        <v>17</v>
      </c>
      <c r="AM94" s="31">
        <v>17.7</v>
      </c>
      <c r="AN94" s="31">
        <v>17.899999999999999</v>
      </c>
      <c r="AP94" s="31">
        <v>6</v>
      </c>
      <c r="AQ94" s="31">
        <v>5.9</v>
      </c>
      <c r="AR94" s="31">
        <v>6.4</v>
      </c>
      <c r="AS94" s="31">
        <v>6.3</v>
      </c>
      <c r="AT94" s="31">
        <v>6.7</v>
      </c>
      <c r="AU94" s="31">
        <v>7.6</v>
      </c>
      <c r="AV94" s="31">
        <v>8.6</v>
      </c>
      <c r="AW94" s="31">
        <v>10</v>
      </c>
      <c r="AX94" s="31">
        <v>12.9</v>
      </c>
      <c r="AY94" s="31">
        <v>15</v>
      </c>
      <c r="AZ94" s="31">
        <v>16.2</v>
      </c>
      <c r="BA94" s="31">
        <v>17</v>
      </c>
      <c r="BB94" s="31">
        <v>16.600000000000001</v>
      </c>
      <c r="BC94" s="31">
        <v>16.2</v>
      </c>
      <c r="BD94" s="31">
        <v>17</v>
      </c>
      <c r="BE94" s="31">
        <v>17.7</v>
      </c>
      <c r="BF94" s="31">
        <v>17.899999999999999</v>
      </c>
      <c r="BH94" s="31">
        <v>10.4</v>
      </c>
      <c r="BI94" s="31">
        <v>10.3</v>
      </c>
      <c r="BJ94" s="31">
        <v>11.4</v>
      </c>
      <c r="BK94" s="31">
        <v>11.7</v>
      </c>
      <c r="BL94" s="31">
        <v>12.5</v>
      </c>
      <c r="BM94" s="31">
        <v>13.5</v>
      </c>
      <c r="BN94" s="31">
        <v>15.5</v>
      </c>
      <c r="BO94" s="31">
        <v>17.600000000000001</v>
      </c>
      <c r="BP94" s="31">
        <v>21.4</v>
      </c>
      <c r="BQ94" s="31">
        <v>23.6</v>
      </c>
      <c r="BR94" s="31">
        <v>24.5</v>
      </c>
      <c r="BS94" s="31">
        <v>24.6</v>
      </c>
      <c r="BT94" s="31">
        <v>23.6</v>
      </c>
      <c r="BU94" s="31">
        <v>23.3</v>
      </c>
      <c r="BV94" s="31">
        <v>25.5</v>
      </c>
      <c r="BW94" s="31">
        <v>28</v>
      </c>
      <c r="BX94" s="31">
        <v>28.9</v>
      </c>
      <c r="BZ94" s="31">
        <v>13.3</v>
      </c>
      <c r="CA94" s="31">
        <v>13</v>
      </c>
      <c r="CB94" s="31">
        <v>14.2</v>
      </c>
      <c r="CC94" s="31">
        <v>14.6</v>
      </c>
      <c r="CD94" s="31">
        <v>15.4</v>
      </c>
      <c r="CE94" s="31">
        <v>16.3</v>
      </c>
      <c r="CF94" s="31">
        <v>18</v>
      </c>
      <c r="CG94" s="31">
        <v>19.899999999999999</v>
      </c>
      <c r="CH94" s="31">
        <v>22.6</v>
      </c>
      <c r="CI94" s="31">
        <v>24.1</v>
      </c>
      <c r="CJ94" s="31">
        <v>24.6</v>
      </c>
      <c r="CK94" s="31">
        <v>24.3</v>
      </c>
      <c r="CL94" s="31">
        <v>23.5</v>
      </c>
      <c r="CM94" s="31">
        <v>23.5</v>
      </c>
      <c r="CN94" s="31">
        <v>25.9</v>
      </c>
      <c r="CO94" s="31">
        <v>28.3</v>
      </c>
      <c r="CP94" s="31">
        <v>29</v>
      </c>
      <c r="CQ94" s="31">
        <v>28.3</v>
      </c>
      <c r="CR94" s="31">
        <v>29</v>
      </c>
      <c r="CT94" s="31">
        <v>16.2</v>
      </c>
      <c r="CU94" s="31">
        <v>16.2</v>
      </c>
      <c r="CV94" s="31">
        <v>17.3</v>
      </c>
      <c r="CW94" s="31">
        <v>17.600000000000001</v>
      </c>
      <c r="CX94" s="31">
        <v>18.100000000000001</v>
      </c>
      <c r="CY94" s="31">
        <v>18.7</v>
      </c>
      <c r="CZ94" s="31">
        <v>19.8</v>
      </c>
      <c r="DA94" s="31">
        <v>21.3</v>
      </c>
      <c r="DB94" s="31">
        <v>23.2</v>
      </c>
      <c r="DC94" s="31">
        <v>24.5</v>
      </c>
      <c r="DD94" s="31">
        <v>24.5</v>
      </c>
      <c r="DE94" s="31">
        <v>24.1</v>
      </c>
      <c r="DF94" s="31">
        <v>23.4</v>
      </c>
      <c r="DG94" s="31">
        <v>23.6</v>
      </c>
      <c r="DH94" s="31">
        <v>26.1</v>
      </c>
      <c r="DI94" s="31">
        <v>28.2</v>
      </c>
      <c r="DJ94" s="31">
        <v>29.1</v>
      </c>
      <c r="DK94" s="31">
        <v>28.2</v>
      </c>
      <c r="DL94" s="31">
        <v>29.1</v>
      </c>
      <c r="DN94" s="31">
        <v>18.399999999999999</v>
      </c>
      <c r="DO94" s="31">
        <v>18.399999999999999</v>
      </c>
      <c r="DP94" s="31">
        <v>20.100000000000001</v>
      </c>
      <c r="DQ94" s="31">
        <v>20.100000000000001</v>
      </c>
      <c r="DR94" s="31">
        <v>20.2</v>
      </c>
      <c r="DS94" s="31">
        <v>20.5</v>
      </c>
      <c r="DT94" s="31">
        <v>21.4</v>
      </c>
      <c r="DU94" s="31">
        <v>22.4</v>
      </c>
      <c r="DV94" s="31">
        <v>23.8</v>
      </c>
      <c r="DW94" s="31">
        <v>24.5</v>
      </c>
      <c r="DX94" s="31">
        <v>24.5</v>
      </c>
      <c r="DY94" s="31">
        <v>24</v>
      </c>
      <c r="DZ94" s="31">
        <v>23.3</v>
      </c>
      <c r="EA94" s="31">
        <v>23.9</v>
      </c>
      <c r="EB94" s="31">
        <v>26.4</v>
      </c>
      <c r="EC94" s="31">
        <v>28.3</v>
      </c>
      <c r="ED94" s="31">
        <v>29.1</v>
      </c>
      <c r="EE94" s="31">
        <v>28.3</v>
      </c>
      <c r="EF94" s="31">
        <v>29.1</v>
      </c>
      <c r="EH94" s="31">
        <v>20.2</v>
      </c>
      <c r="EI94" s="31">
        <v>19.7</v>
      </c>
      <c r="EJ94" s="31">
        <v>21.6</v>
      </c>
      <c r="EK94" s="31">
        <v>21.7</v>
      </c>
      <c r="EL94" s="31">
        <v>21.7</v>
      </c>
      <c r="EM94" s="31">
        <v>22</v>
      </c>
      <c r="EN94" s="31">
        <v>22.6</v>
      </c>
      <c r="EO94" s="31">
        <v>23.2</v>
      </c>
      <c r="EP94" s="31">
        <v>24.3</v>
      </c>
      <c r="EQ94" s="31">
        <v>24.6</v>
      </c>
      <c r="ER94" s="31">
        <v>24.5</v>
      </c>
      <c r="ES94" s="31">
        <v>23.9</v>
      </c>
      <c r="ET94" s="31">
        <v>23.3</v>
      </c>
      <c r="EU94" s="31">
        <v>24.1</v>
      </c>
      <c r="EV94" s="31">
        <v>26.6</v>
      </c>
      <c r="EW94" s="31">
        <v>28.2</v>
      </c>
      <c r="EX94" s="31">
        <v>28.8</v>
      </c>
      <c r="EY94" s="31">
        <v>21.3</v>
      </c>
      <c r="EZ94" s="31">
        <v>20.9</v>
      </c>
      <c r="FA94" s="31">
        <v>23.1</v>
      </c>
      <c r="FB94" s="31">
        <v>23.1</v>
      </c>
      <c r="FC94" s="31">
        <v>22.9</v>
      </c>
      <c r="FD94" s="31">
        <v>23.1</v>
      </c>
      <c r="FE94" s="31">
        <v>23.7</v>
      </c>
      <c r="FF94" s="31">
        <v>24.1</v>
      </c>
      <c r="FG94" s="31">
        <v>24.7</v>
      </c>
      <c r="FH94" s="31">
        <v>24.7</v>
      </c>
      <c r="FI94" s="31">
        <v>24.5</v>
      </c>
      <c r="FJ94" s="31">
        <v>23.8</v>
      </c>
      <c r="FK94" s="31">
        <v>23.4</v>
      </c>
      <c r="FL94" s="31">
        <v>24.3</v>
      </c>
      <c r="FM94" s="31">
        <v>26.6</v>
      </c>
      <c r="FN94" s="31">
        <v>28</v>
      </c>
      <c r="FO94" s="31">
        <v>28.3</v>
      </c>
      <c r="FP94" s="31">
        <v>22</v>
      </c>
      <c r="FQ94" s="31">
        <v>21.7</v>
      </c>
      <c r="FR94" s="31">
        <v>23.7</v>
      </c>
      <c r="FS94" s="31">
        <v>24.1</v>
      </c>
      <c r="FT94" s="31">
        <v>23.8</v>
      </c>
      <c r="FU94" s="31">
        <v>23.9</v>
      </c>
      <c r="FV94" s="31">
        <v>24.3</v>
      </c>
      <c r="FW94" s="31">
        <v>24.6</v>
      </c>
      <c r="FX94" s="31">
        <v>25</v>
      </c>
      <c r="FY94" s="31">
        <v>24.9</v>
      </c>
      <c r="FZ94" s="31">
        <v>24.6</v>
      </c>
      <c r="GA94" s="31">
        <v>23.8</v>
      </c>
      <c r="GB94" s="31">
        <v>23.4</v>
      </c>
      <c r="GC94" s="31">
        <v>24.4</v>
      </c>
      <c r="GD94" s="31">
        <v>26.7</v>
      </c>
      <c r="GE94" s="31">
        <v>27.6</v>
      </c>
      <c r="GF94" s="31">
        <v>27.8</v>
      </c>
      <c r="GG94" s="31">
        <v>22.2</v>
      </c>
      <c r="GH94" s="31">
        <v>22.5</v>
      </c>
      <c r="GI94" s="31">
        <v>24.2</v>
      </c>
      <c r="GJ94" s="31">
        <v>24.7</v>
      </c>
      <c r="GK94" s="31">
        <v>24.6</v>
      </c>
      <c r="GL94" s="31">
        <v>24.6</v>
      </c>
      <c r="GM94" s="31">
        <v>25</v>
      </c>
      <c r="GN94" s="31">
        <v>25.1</v>
      </c>
      <c r="GO94" s="31">
        <v>25.3</v>
      </c>
      <c r="GP94" s="31">
        <v>25.1</v>
      </c>
      <c r="GQ94" s="31">
        <v>24.7</v>
      </c>
      <c r="GR94" s="31">
        <v>23.9</v>
      </c>
      <c r="GS94" s="31">
        <v>23.5</v>
      </c>
      <c r="GT94" s="31">
        <v>24.7</v>
      </c>
      <c r="GU94" s="31">
        <v>26.7</v>
      </c>
      <c r="GV94" s="31">
        <v>27.6</v>
      </c>
      <c r="GW94" s="31">
        <v>27.3</v>
      </c>
      <c r="GX94" s="31">
        <v>22.3</v>
      </c>
      <c r="GY94" s="31">
        <v>22.9</v>
      </c>
      <c r="GZ94" s="31">
        <v>24.9</v>
      </c>
      <c r="HA94" s="31">
        <v>25</v>
      </c>
      <c r="HB94" s="31">
        <v>25.2</v>
      </c>
      <c r="HC94" s="31">
        <v>25.2</v>
      </c>
      <c r="HD94" s="31">
        <v>25.4</v>
      </c>
      <c r="HE94" s="31">
        <v>25.6</v>
      </c>
      <c r="HF94" s="31">
        <v>25.6</v>
      </c>
      <c r="HG94" s="31">
        <v>25.3</v>
      </c>
      <c r="HH94" s="31">
        <v>24.8</v>
      </c>
      <c r="HI94" s="31">
        <v>24</v>
      </c>
      <c r="HJ94" s="31">
        <v>23.9</v>
      </c>
      <c r="HK94" s="31">
        <v>25</v>
      </c>
      <c r="HL94" s="31">
        <v>26.7</v>
      </c>
      <c r="HM94" s="31">
        <v>27.4</v>
      </c>
      <c r="HN94" s="31">
        <v>27.1</v>
      </c>
      <c r="HO94" s="31">
        <v>24</v>
      </c>
      <c r="HP94" s="31">
        <v>24.6</v>
      </c>
      <c r="HQ94" s="31">
        <v>26.2</v>
      </c>
      <c r="HR94" s="31">
        <v>26.1</v>
      </c>
      <c r="HS94" s="31">
        <v>26</v>
      </c>
      <c r="HT94" s="31">
        <v>25.8</v>
      </c>
      <c r="HU94" s="31">
        <v>25.8</v>
      </c>
      <c r="HV94" s="31">
        <v>25.7</v>
      </c>
      <c r="HW94" s="31">
        <v>25.5</v>
      </c>
      <c r="HX94" s="31">
        <v>25</v>
      </c>
      <c r="HY94" s="31">
        <v>24.6</v>
      </c>
      <c r="HZ94" s="31">
        <v>24.2</v>
      </c>
      <c r="IA94" s="31">
        <v>24.4</v>
      </c>
      <c r="IB94" s="31">
        <v>25.2</v>
      </c>
      <c r="IC94" s="31">
        <v>26</v>
      </c>
      <c r="ID94" s="31">
        <v>26.2</v>
      </c>
      <c r="IE94" s="31">
        <v>25.3</v>
      </c>
      <c r="IF94" s="31">
        <v>25.9</v>
      </c>
      <c r="IG94" s="31">
        <v>26.4</v>
      </c>
      <c r="IH94" s="31">
        <v>28</v>
      </c>
      <c r="II94" s="31">
        <v>27.6</v>
      </c>
      <c r="IJ94" s="31">
        <v>27.2</v>
      </c>
      <c r="IK94" s="31">
        <v>27</v>
      </c>
      <c r="IL94" s="31">
        <v>26.9</v>
      </c>
      <c r="IM94" s="31">
        <v>26.7</v>
      </c>
      <c r="IN94" s="31">
        <v>26.3</v>
      </c>
      <c r="IO94" s="31">
        <v>25.7</v>
      </c>
      <c r="IP94" s="31">
        <v>25.3</v>
      </c>
      <c r="IQ94" s="31">
        <v>24.8</v>
      </c>
      <c r="IR94" s="31">
        <v>24.8</v>
      </c>
      <c r="IS94" s="31">
        <v>25</v>
      </c>
      <c r="IT94" s="31">
        <v>25.3</v>
      </c>
      <c r="IU94" s="31">
        <v>24.9</v>
      </c>
      <c r="IV94" s="31">
        <v>23.9</v>
      </c>
      <c r="IW94" s="31">
        <v>27.5</v>
      </c>
      <c r="IX94" s="31">
        <v>28</v>
      </c>
      <c r="IY94" s="31">
        <v>29.1</v>
      </c>
      <c r="IZ94" s="31">
        <v>29.1</v>
      </c>
      <c r="JA94" s="31">
        <v>28.6</v>
      </c>
      <c r="JB94" s="31">
        <v>28.5</v>
      </c>
      <c r="JC94" s="31">
        <v>28.2</v>
      </c>
      <c r="JD94" s="31">
        <v>28</v>
      </c>
      <c r="JE94" s="31">
        <v>27.4</v>
      </c>
      <c r="JF94" s="31">
        <v>26.6</v>
      </c>
      <c r="JG94" s="31">
        <v>26.1</v>
      </c>
      <c r="JH94" s="31">
        <v>25.4</v>
      </c>
      <c r="JI94" s="31">
        <v>25.1</v>
      </c>
      <c r="JJ94" s="31">
        <v>24.9</v>
      </c>
      <c r="JK94" s="31">
        <v>24.8</v>
      </c>
      <c r="JL94" s="31">
        <v>24</v>
      </c>
      <c r="JM94" s="31">
        <v>22.8</v>
      </c>
      <c r="JN94" s="31">
        <v>29.1</v>
      </c>
      <c r="JO94" s="31">
        <v>29.5</v>
      </c>
      <c r="JP94" s="31">
        <v>31.2</v>
      </c>
      <c r="JQ94" s="31">
        <v>30.6</v>
      </c>
      <c r="JR94" s="31">
        <v>30.1</v>
      </c>
      <c r="JS94" s="31">
        <v>29.9</v>
      </c>
      <c r="JT94" s="31">
        <v>29.5</v>
      </c>
      <c r="JU94" s="31">
        <v>29.2</v>
      </c>
      <c r="JV94" s="31">
        <v>28.3</v>
      </c>
      <c r="JW94" s="31">
        <v>27.4</v>
      </c>
      <c r="JX94" s="31">
        <v>26.7</v>
      </c>
      <c r="JY94" s="31">
        <v>25.8</v>
      </c>
      <c r="JZ94" s="31">
        <v>25.3</v>
      </c>
      <c r="KA94" s="31">
        <v>24.7</v>
      </c>
      <c r="KB94" s="31">
        <v>24.1</v>
      </c>
      <c r="KC94" s="31">
        <v>23</v>
      </c>
      <c r="KD94" s="31">
        <v>21.7</v>
      </c>
    </row>
    <row r="95" spans="5:290" x14ac:dyDescent="0.3">
      <c r="E95" s="32">
        <v>44104</v>
      </c>
      <c r="F95" s="31">
        <v>5.7</v>
      </c>
      <c r="G95" s="31">
        <v>6.6</v>
      </c>
      <c r="H95" s="31">
        <v>6.4</v>
      </c>
      <c r="I95" s="31">
        <v>6.6</v>
      </c>
      <c r="J95" s="31">
        <v>6.7</v>
      </c>
      <c r="K95" s="31">
        <v>7.4</v>
      </c>
      <c r="L95" s="31">
        <v>8.3000000000000007</v>
      </c>
      <c r="M95" s="31">
        <v>9.5</v>
      </c>
      <c r="N95" s="31">
        <v>12.4</v>
      </c>
      <c r="O95" s="31">
        <v>14.6</v>
      </c>
      <c r="P95" s="31">
        <v>16.3</v>
      </c>
      <c r="Q95" s="31">
        <v>17.399999999999999</v>
      </c>
      <c r="R95" s="31">
        <v>17.100000000000001</v>
      </c>
      <c r="S95" s="31">
        <v>16.899999999999999</v>
      </c>
      <c r="T95" s="31">
        <v>17.899999999999999</v>
      </c>
      <c r="U95" s="31">
        <v>18.7</v>
      </c>
      <c r="V95" s="31">
        <v>18.899999999999999</v>
      </c>
      <c r="X95" s="31">
        <v>5.7</v>
      </c>
      <c r="Y95" s="31">
        <v>6.6</v>
      </c>
      <c r="Z95" s="31">
        <v>6.4</v>
      </c>
      <c r="AA95" s="31">
        <v>6.6</v>
      </c>
      <c r="AB95" s="31">
        <v>6.7</v>
      </c>
      <c r="AC95" s="31">
        <v>7.4</v>
      </c>
      <c r="AD95" s="31">
        <v>8.3000000000000007</v>
      </c>
      <c r="AE95" s="31">
        <v>9.5</v>
      </c>
      <c r="AF95" s="31">
        <v>12.4</v>
      </c>
      <c r="AG95" s="31">
        <v>14.6</v>
      </c>
      <c r="AH95" s="31">
        <v>16.3</v>
      </c>
      <c r="AI95" s="31">
        <v>17.399999999999999</v>
      </c>
      <c r="AJ95" s="31">
        <v>17.100000000000001</v>
      </c>
      <c r="AK95" s="31">
        <v>16.899999999999999</v>
      </c>
      <c r="AL95" s="31">
        <v>17.899999999999999</v>
      </c>
      <c r="AM95" s="31">
        <v>18.7</v>
      </c>
      <c r="AN95" s="31">
        <v>18.899999999999999</v>
      </c>
      <c r="AP95" s="31">
        <v>5.7</v>
      </c>
      <c r="AQ95" s="31">
        <v>6.6</v>
      </c>
      <c r="AR95" s="31">
        <v>6.4</v>
      </c>
      <c r="AS95" s="31">
        <v>6.6</v>
      </c>
      <c r="AT95" s="31">
        <v>6.7</v>
      </c>
      <c r="AU95" s="31">
        <v>7.4</v>
      </c>
      <c r="AV95" s="31">
        <v>8.3000000000000007</v>
      </c>
      <c r="AW95" s="31">
        <v>9.5</v>
      </c>
      <c r="AX95" s="31">
        <v>12.4</v>
      </c>
      <c r="AY95" s="31">
        <v>14.6</v>
      </c>
      <c r="AZ95" s="31">
        <v>16.3</v>
      </c>
      <c r="BA95" s="31">
        <v>17.399999999999999</v>
      </c>
      <c r="BB95" s="31">
        <v>17.100000000000001</v>
      </c>
      <c r="BC95" s="31">
        <v>16.899999999999999</v>
      </c>
      <c r="BD95" s="31">
        <v>17.899999999999999</v>
      </c>
      <c r="BE95" s="31">
        <v>18.7</v>
      </c>
      <c r="BF95" s="31">
        <v>18.899999999999999</v>
      </c>
      <c r="BH95" s="31">
        <v>10.1</v>
      </c>
      <c r="BI95" s="31">
        <v>11.6</v>
      </c>
      <c r="BJ95" s="31">
        <v>11.5</v>
      </c>
      <c r="BK95" s="31">
        <v>12.1</v>
      </c>
      <c r="BL95" s="31">
        <v>12.7</v>
      </c>
      <c r="BM95" s="31">
        <v>13.5</v>
      </c>
      <c r="BN95" s="31">
        <v>15.4</v>
      </c>
      <c r="BO95" s="31">
        <v>17.3</v>
      </c>
      <c r="BP95" s="31">
        <v>21.1</v>
      </c>
      <c r="BQ95" s="31">
        <v>23.7</v>
      </c>
      <c r="BR95" s="31">
        <v>25.4</v>
      </c>
      <c r="BS95" s="31">
        <v>25.8</v>
      </c>
      <c r="BT95" s="31">
        <v>24.8</v>
      </c>
      <c r="BU95" s="31">
        <v>24.8</v>
      </c>
      <c r="BV95" s="31">
        <v>27.7</v>
      </c>
      <c r="BW95" s="31">
        <v>31.2</v>
      </c>
      <c r="BX95" s="31">
        <v>32.6</v>
      </c>
      <c r="BZ95" s="31">
        <v>12</v>
      </c>
      <c r="CA95" s="31">
        <v>13.9</v>
      </c>
      <c r="CB95" s="31">
        <v>13.7</v>
      </c>
      <c r="CC95" s="31">
        <v>14.5</v>
      </c>
      <c r="CD95" s="31">
        <v>15.2</v>
      </c>
      <c r="CE95" s="31">
        <v>16.2</v>
      </c>
      <c r="CF95" s="31">
        <v>17.8</v>
      </c>
      <c r="CG95" s="31">
        <v>19.600000000000001</v>
      </c>
      <c r="CH95" s="31">
        <v>22.3</v>
      </c>
      <c r="CI95" s="31">
        <v>24.3</v>
      </c>
      <c r="CJ95" s="31">
        <v>25.4</v>
      </c>
      <c r="CK95" s="31">
        <v>25.4</v>
      </c>
      <c r="CL95" s="31">
        <v>24.7</v>
      </c>
      <c r="CM95" s="31">
        <v>25.1</v>
      </c>
      <c r="CN95" s="31">
        <v>28.2</v>
      </c>
      <c r="CO95" s="31">
        <v>31.4</v>
      </c>
      <c r="CP95" s="31">
        <v>32.4</v>
      </c>
      <c r="CQ95" s="31">
        <v>31.4</v>
      </c>
      <c r="CR95" s="31">
        <v>32.4</v>
      </c>
      <c r="CT95" s="31">
        <v>14</v>
      </c>
      <c r="CU95" s="31">
        <v>16.3</v>
      </c>
      <c r="CV95" s="31">
        <v>15.9</v>
      </c>
      <c r="CW95" s="31">
        <v>16.8</v>
      </c>
      <c r="CX95" s="31">
        <v>17.5</v>
      </c>
      <c r="CY95" s="31">
        <v>18.399999999999999</v>
      </c>
      <c r="CZ95" s="31">
        <v>19.600000000000001</v>
      </c>
      <c r="DA95" s="31">
        <v>21.1</v>
      </c>
      <c r="DB95" s="31">
        <v>23.1</v>
      </c>
      <c r="DC95" s="31">
        <v>24.7</v>
      </c>
      <c r="DD95" s="31">
        <v>25.3</v>
      </c>
      <c r="DE95" s="31">
        <v>25.2</v>
      </c>
      <c r="DF95" s="31">
        <v>24.6</v>
      </c>
      <c r="DG95" s="31">
        <v>25.3</v>
      </c>
      <c r="DH95" s="31">
        <v>28.5</v>
      </c>
      <c r="DI95" s="31">
        <v>31.5</v>
      </c>
      <c r="DJ95" s="31">
        <v>32.5</v>
      </c>
      <c r="DK95" s="31">
        <v>31.5</v>
      </c>
      <c r="DL95" s="31">
        <v>32.5</v>
      </c>
      <c r="DN95" s="31">
        <v>15.2</v>
      </c>
      <c r="DO95" s="31">
        <v>18</v>
      </c>
      <c r="DP95" s="31">
        <v>18</v>
      </c>
      <c r="DQ95" s="31">
        <v>18.399999999999999</v>
      </c>
      <c r="DR95" s="31">
        <v>18.899999999999999</v>
      </c>
      <c r="DS95" s="31">
        <v>19.899999999999999</v>
      </c>
      <c r="DT95" s="31">
        <v>21.2</v>
      </c>
      <c r="DU95" s="31">
        <v>22.3</v>
      </c>
      <c r="DV95" s="31">
        <v>23.8</v>
      </c>
      <c r="DW95" s="31">
        <v>24.9</v>
      </c>
      <c r="DX95" s="31">
        <v>25.2</v>
      </c>
      <c r="DY95" s="31">
        <v>25</v>
      </c>
      <c r="DZ95" s="31">
        <v>24.6</v>
      </c>
      <c r="EA95" s="31">
        <v>25.6</v>
      </c>
      <c r="EB95" s="31">
        <v>28.8</v>
      </c>
      <c r="EC95" s="31">
        <v>31.6</v>
      </c>
      <c r="ED95" s="31">
        <v>32.6</v>
      </c>
      <c r="EE95" s="31">
        <v>31.6</v>
      </c>
      <c r="EF95" s="31">
        <v>32.6</v>
      </c>
      <c r="EH95" s="31">
        <v>16.8</v>
      </c>
      <c r="EI95" s="31">
        <v>19.2</v>
      </c>
      <c r="EJ95" s="31">
        <v>19.399999999999999</v>
      </c>
      <c r="EK95" s="31">
        <v>19.899999999999999</v>
      </c>
      <c r="EL95" s="31">
        <v>20.3</v>
      </c>
      <c r="EM95" s="31">
        <v>21.3</v>
      </c>
      <c r="EN95" s="31">
        <v>22.3</v>
      </c>
      <c r="EO95" s="31">
        <v>23</v>
      </c>
      <c r="EP95" s="31">
        <v>24.4</v>
      </c>
      <c r="EQ95" s="31">
        <v>24.9</v>
      </c>
      <c r="ER95" s="31">
        <v>25.2</v>
      </c>
      <c r="ES95" s="31">
        <v>24.9</v>
      </c>
      <c r="ET95" s="31">
        <v>24.6</v>
      </c>
      <c r="EU95" s="31">
        <v>25.8</v>
      </c>
      <c r="EV95" s="31">
        <v>29.1</v>
      </c>
      <c r="EW95" s="31">
        <v>31.5</v>
      </c>
      <c r="EX95" s="31">
        <v>32.299999999999997</v>
      </c>
      <c r="EY95" s="31">
        <v>17.8</v>
      </c>
      <c r="EZ95" s="31">
        <v>20.399999999999999</v>
      </c>
      <c r="FA95" s="31">
        <v>21</v>
      </c>
      <c r="FB95" s="31">
        <v>21.3</v>
      </c>
      <c r="FC95" s="31">
        <v>21.5</v>
      </c>
      <c r="FD95" s="31">
        <v>22.2</v>
      </c>
      <c r="FE95" s="31">
        <v>23.2</v>
      </c>
      <c r="FF95" s="31">
        <v>23.9</v>
      </c>
      <c r="FG95" s="31">
        <v>24.8</v>
      </c>
      <c r="FH95" s="31">
        <v>25.1</v>
      </c>
      <c r="FI95" s="31">
        <v>25.2</v>
      </c>
      <c r="FJ95" s="31">
        <v>24.9</v>
      </c>
      <c r="FK95" s="31">
        <v>24.7</v>
      </c>
      <c r="FL95" s="31">
        <v>26.1</v>
      </c>
      <c r="FM95" s="31">
        <v>29.3</v>
      </c>
      <c r="FN95" s="31">
        <v>31.3</v>
      </c>
      <c r="FO95" s="31">
        <v>31.7</v>
      </c>
      <c r="FP95" s="31">
        <v>18.5</v>
      </c>
      <c r="FQ95" s="31">
        <v>21.2</v>
      </c>
      <c r="FR95" s="31">
        <v>21.4</v>
      </c>
      <c r="FS95" s="31">
        <v>22.1</v>
      </c>
      <c r="FT95" s="31">
        <v>22.3</v>
      </c>
      <c r="FU95" s="31">
        <v>22.9</v>
      </c>
      <c r="FV95" s="31">
        <v>23.7</v>
      </c>
      <c r="FW95" s="31">
        <v>24.2</v>
      </c>
      <c r="FX95" s="31">
        <v>25</v>
      </c>
      <c r="FY95" s="31">
        <v>25.2</v>
      </c>
      <c r="FZ95" s="31">
        <v>25.3</v>
      </c>
      <c r="GA95" s="31">
        <v>24.9</v>
      </c>
      <c r="GB95" s="31">
        <v>24.8</v>
      </c>
      <c r="GC95" s="31">
        <v>26.2</v>
      </c>
      <c r="GD95" s="31">
        <v>29.4</v>
      </c>
      <c r="GE95" s="31">
        <v>30.8</v>
      </c>
      <c r="GF95" s="31">
        <v>31.1</v>
      </c>
      <c r="GG95" s="31">
        <v>18.600000000000001</v>
      </c>
      <c r="GH95" s="31">
        <v>21.9</v>
      </c>
      <c r="GI95" s="31">
        <v>21.8</v>
      </c>
      <c r="GJ95" s="31">
        <v>22.7</v>
      </c>
      <c r="GK95" s="31">
        <v>23</v>
      </c>
      <c r="GL95" s="31">
        <v>23.4</v>
      </c>
      <c r="GM95" s="31">
        <v>24.3</v>
      </c>
      <c r="GN95" s="31">
        <v>24.7</v>
      </c>
      <c r="GO95" s="31">
        <v>25.3</v>
      </c>
      <c r="GP95" s="31">
        <v>25.5</v>
      </c>
      <c r="GQ95" s="31">
        <v>25.5</v>
      </c>
      <c r="GR95" s="31">
        <v>25.1</v>
      </c>
      <c r="GS95" s="31">
        <v>24.9</v>
      </c>
      <c r="GT95" s="31">
        <v>26.6</v>
      </c>
      <c r="GU95" s="31">
        <v>29.5</v>
      </c>
      <c r="GV95" s="31">
        <v>30.8</v>
      </c>
      <c r="GW95" s="31">
        <v>30.5</v>
      </c>
      <c r="GX95" s="31">
        <v>18.8</v>
      </c>
      <c r="GY95" s="31">
        <v>22.3</v>
      </c>
      <c r="GZ95" s="31">
        <v>22.5</v>
      </c>
      <c r="HA95" s="31">
        <v>22.9</v>
      </c>
      <c r="HB95" s="31">
        <v>23.5</v>
      </c>
      <c r="HC95" s="31">
        <v>23.9</v>
      </c>
      <c r="HD95" s="31">
        <v>24.6</v>
      </c>
      <c r="HE95" s="31">
        <v>25.1</v>
      </c>
      <c r="HF95" s="31">
        <v>25.5</v>
      </c>
      <c r="HG95" s="31">
        <v>25.7</v>
      </c>
      <c r="HH95" s="31">
        <v>25.7</v>
      </c>
      <c r="HI95" s="31">
        <v>25.3</v>
      </c>
      <c r="HJ95" s="31">
        <v>25.3</v>
      </c>
      <c r="HK95" s="31">
        <v>27</v>
      </c>
      <c r="HL95" s="31">
        <v>29.6</v>
      </c>
      <c r="HM95" s="31">
        <v>30.6</v>
      </c>
      <c r="HN95" s="31">
        <v>30.4</v>
      </c>
      <c r="HO95" s="31">
        <v>20</v>
      </c>
      <c r="HP95" s="31">
        <v>23.6</v>
      </c>
      <c r="HQ95" s="31">
        <v>23.4</v>
      </c>
      <c r="HR95" s="31">
        <v>23.8</v>
      </c>
      <c r="HS95" s="31">
        <v>24.2</v>
      </c>
      <c r="HT95" s="31">
        <v>24.5</v>
      </c>
      <c r="HU95" s="31">
        <v>24.9</v>
      </c>
      <c r="HV95" s="31">
        <v>25.1</v>
      </c>
      <c r="HW95" s="31">
        <v>25.3</v>
      </c>
      <c r="HX95" s="31">
        <v>25.4</v>
      </c>
      <c r="HY95" s="31">
        <v>25.4</v>
      </c>
      <c r="HZ95" s="31">
        <v>25.4</v>
      </c>
      <c r="IA95" s="31">
        <v>25.9</v>
      </c>
      <c r="IB95" s="31">
        <v>27.3</v>
      </c>
      <c r="IC95" s="31">
        <v>28.7</v>
      </c>
      <c r="ID95" s="31">
        <v>29.2</v>
      </c>
      <c r="IE95" s="31">
        <v>28.3</v>
      </c>
      <c r="IF95" s="31">
        <v>21.3</v>
      </c>
      <c r="IG95" s="31">
        <v>25.1</v>
      </c>
      <c r="IH95" s="31">
        <v>24.8</v>
      </c>
      <c r="II95" s="31">
        <v>24.9</v>
      </c>
      <c r="IJ95" s="31">
        <v>25.2</v>
      </c>
      <c r="IK95" s="31">
        <v>25.5</v>
      </c>
      <c r="IL95" s="31">
        <v>25.9</v>
      </c>
      <c r="IM95" s="31">
        <v>26.1</v>
      </c>
      <c r="IN95" s="31">
        <v>26.1</v>
      </c>
      <c r="IO95" s="31">
        <v>26.1</v>
      </c>
      <c r="IP95" s="31">
        <v>26.2</v>
      </c>
      <c r="IQ95" s="31">
        <v>26.1</v>
      </c>
      <c r="IR95" s="31">
        <v>26.4</v>
      </c>
      <c r="IS95" s="31">
        <v>27.1</v>
      </c>
      <c r="IT95" s="31">
        <v>27.9</v>
      </c>
      <c r="IU95" s="31">
        <v>27.7</v>
      </c>
      <c r="IV95" s="31">
        <v>26.6</v>
      </c>
      <c r="IW95" s="31">
        <v>22.6</v>
      </c>
      <c r="IX95" s="31">
        <v>26.4</v>
      </c>
      <c r="IY95" s="31">
        <v>25.7</v>
      </c>
      <c r="IZ95" s="31">
        <v>26.3</v>
      </c>
      <c r="JA95" s="31">
        <v>26.5</v>
      </c>
      <c r="JB95" s="31">
        <v>27</v>
      </c>
      <c r="JC95" s="31">
        <v>27.3</v>
      </c>
      <c r="JD95" s="31">
        <v>27.4</v>
      </c>
      <c r="JE95" s="31">
        <v>27.3</v>
      </c>
      <c r="JF95" s="31">
        <v>27.1</v>
      </c>
      <c r="JG95" s="31">
        <v>27.1</v>
      </c>
      <c r="JH95" s="31">
        <v>26.7</v>
      </c>
      <c r="JI95" s="31">
        <v>26.7</v>
      </c>
      <c r="JJ95" s="31">
        <v>27</v>
      </c>
      <c r="JK95" s="31">
        <v>27.3</v>
      </c>
      <c r="JL95" s="31">
        <v>26.6</v>
      </c>
      <c r="JM95" s="31">
        <v>25.2</v>
      </c>
      <c r="JN95" s="31">
        <v>23.8</v>
      </c>
      <c r="JO95" s="31">
        <v>27.6</v>
      </c>
      <c r="JP95" s="31">
        <v>27.4</v>
      </c>
      <c r="JQ95" s="31">
        <v>27.6</v>
      </c>
      <c r="JR95" s="31">
        <v>27.7</v>
      </c>
      <c r="JS95" s="31">
        <v>28.2</v>
      </c>
      <c r="JT95" s="31">
        <v>28.5</v>
      </c>
      <c r="JU95" s="31">
        <v>28.6</v>
      </c>
      <c r="JV95" s="31">
        <v>28.2</v>
      </c>
      <c r="JW95" s="31">
        <v>27.9</v>
      </c>
      <c r="JX95" s="31">
        <v>27.8</v>
      </c>
      <c r="JY95" s="31">
        <v>27.2</v>
      </c>
      <c r="JZ95" s="31">
        <v>26.8</v>
      </c>
      <c r="KA95" s="31">
        <v>26.7</v>
      </c>
      <c r="KB95" s="31">
        <v>26.5</v>
      </c>
      <c r="KC95" s="31">
        <v>25.4</v>
      </c>
      <c r="KD95" s="31">
        <v>23.8</v>
      </c>
    </row>
    <row r="96" spans="5:290" x14ac:dyDescent="0.3">
      <c r="E96" s="32">
        <v>44134</v>
      </c>
      <c r="F96" s="31">
        <v>6.6</v>
      </c>
      <c r="G96" s="31">
        <v>6.7</v>
      </c>
      <c r="H96" s="31">
        <v>6.5</v>
      </c>
      <c r="I96" s="31">
        <v>7</v>
      </c>
      <c r="J96" s="31">
        <v>7.4</v>
      </c>
      <c r="K96" s="31">
        <v>8</v>
      </c>
      <c r="L96" s="31">
        <v>8.8000000000000007</v>
      </c>
      <c r="M96" s="31">
        <v>9.9</v>
      </c>
      <c r="N96" s="31">
        <v>12.1</v>
      </c>
      <c r="O96" s="31">
        <v>13.8</v>
      </c>
      <c r="P96" s="31">
        <v>15.1</v>
      </c>
      <c r="Q96" s="31">
        <v>16.399999999999999</v>
      </c>
      <c r="R96" s="31">
        <v>16.7</v>
      </c>
      <c r="S96" s="31">
        <v>16.7</v>
      </c>
      <c r="T96" s="31">
        <v>17.8</v>
      </c>
      <c r="U96" s="31">
        <v>18.7</v>
      </c>
      <c r="V96" s="31">
        <v>18.899999999999999</v>
      </c>
      <c r="X96" s="31">
        <v>6.6</v>
      </c>
      <c r="Y96" s="31">
        <v>6.7</v>
      </c>
      <c r="Z96" s="31">
        <v>6.5</v>
      </c>
      <c r="AA96" s="31">
        <v>7</v>
      </c>
      <c r="AB96" s="31">
        <v>7.4</v>
      </c>
      <c r="AC96" s="31">
        <v>8</v>
      </c>
      <c r="AD96" s="31">
        <v>8.8000000000000007</v>
      </c>
      <c r="AE96" s="31">
        <v>9.9</v>
      </c>
      <c r="AF96" s="31">
        <v>12.1</v>
      </c>
      <c r="AG96" s="31">
        <v>13.8</v>
      </c>
      <c r="AH96" s="31">
        <v>15.1</v>
      </c>
      <c r="AI96" s="31">
        <v>16.399999999999999</v>
      </c>
      <c r="AJ96" s="31">
        <v>16.7</v>
      </c>
      <c r="AK96" s="31">
        <v>16.7</v>
      </c>
      <c r="AL96" s="31">
        <v>17.8</v>
      </c>
      <c r="AM96" s="31">
        <v>18.7</v>
      </c>
      <c r="AN96" s="31">
        <v>18.899999999999999</v>
      </c>
      <c r="AP96" s="31">
        <v>6.6</v>
      </c>
      <c r="AQ96" s="31">
        <v>6.7</v>
      </c>
      <c r="AR96" s="31">
        <v>6.5</v>
      </c>
      <c r="AS96" s="31">
        <v>7</v>
      </c>
      <c r="AT96" s="31">
        <v>7.4</v>
      </c>
      <c r="AU96" s="31">
        <v>8</v>
      </c>
      <c r="AV96" s="31">
        <v>8.8000000000000007</v>
      </c>
      <c r="AW96" s="31">
        <v>9.9</v>
      </c>
      <c r="AX96" s="31">
        <v>12.1</v>
      </c>
      <c r="AY96" s="31">
        <v>13.8</v>
      </c>
      <c r="AZ96" s="31">
        <v>15.1</v>
      </c>
      <c r="BA96" s="31">
        <v>16.399999999999999</v>
      </c>
      <c r="BB96" s="31">
        <v>16.7</v>
      </c>
      <c r="BC96" s="31">
        <v>16.7</v>
      </c>
      <c r="BD96" s="31">
        <v>17.8</v>
      </c>
      <c r="BE96" s="31">
        <v>18.7</v>
      </c>
      <c r="BF96" s="31">
        <v>18.899999999999999</v>
      </c>
      <c r="BH96" s="31">
        <v>11.8</v>
      </c>
      <c r="BI96" s="31">
        <v>11.9</v>
      </c>
      <c r="BJ96" s="31">
        <v>11.5</v>
      </c>
      <c r="BK96" s="31">
        <v>12.9</v>
      </c>
      <c r="BL96" s="31">
        <v>13.8</v>
      </c>
      <c r="BM96" s="31">
        <v>14.8</v>
      </c>
      <c r="BN96" s="31">
        <v>16.7</v>
      </c>
      <c r="BO96" s="31">
        <v>18.3</v>
      </c>
      <c r="BP96" s="31">
        <v>21.2</v>
      </c>
      <c r="BQ96" s="31">
        <v>22.9</v>
      </c>
      <c r="BR96" s="31">
        <v>24</v>
      </c>
      <c r="BS96" s="31">
        <v>24.8</v>
      </c>
      <c r="BT96" s="31">
        <v>24.3</v>
      </c>
      <c r="BU96" s="31">
        <v>24.6</v>
      </c>
      <c r="BV96" s="31">
        <v>27.9</v>
      </c>
      <c r="BW96" s="31">
        <v>31.3</v>
      </c>
      <c r="BX96" s="31">
        <v>33.200000000000003</v>
      </c>
      <c r="BZ96" s="31">
        <v>13.6</v>
      </c>
      <c r="CA96" s="31">
        <v>13.7</v>
      </c>
      <c r="CB96" s="31">
        <v>13.5</v>
      </c>
      <c r="CC96" s="31">
        <v>14.9</v>
      </c>
      <c r="CD96" s="31">
        <v>15.9</v>
      </c>
      <c r="CE96" s="31">
        <v>17</v>
      </c>
      <c r="CF96" s="31">
        <v>18.600000000000001</v>
      </c>
      <c r="CG96" s="31">
        <v>20.2</v>
      </c>
      <c r="CH96" s="31">
        <v>22.2</v>
      </c>
      <c r="CI96" s="31">
        <v>23.4</v>
      </c>
      <c r="CJ96" s="31">
        <v>24.2</v>
      </c>
      <c r="CK96" s="31">
        <v>24.5</v>
      </c>
      <c r="CL96" s="31">
        <v>24.3</v>
      </c>
      <c r="CM96" s="31">
        <v>25</v>
      </c>
      <c r="CN96" s="31">
        <v>28.3</v>
      </c>
      <c r="CO96" s="31">
        <v>31.8</v>
      </c>
      <c r="CP96" s="31">
        <v>33.299999999999997</v>
      </c>
      <c r="CQ96" s="31">
        <v>31.8</v>
      </c>
      <c r="CR96" s="31">
        <v>33.299999999999997</v>
      </c>
      <c r="CT96" s="31">
        <v>15.5</v>
      </c>
      <c r="CU96" s="31">
        <v>15.7</v>
      </c>
      <c r="CV96" s="31">
        <v>15.6</v>
      </c>
      <c r="CW96" s="31">
        <v>17</v>
      </c>
      <c r="CX96" s="31">
        <v>18</v>
      </c>
      <c r="CY96" s="31">
        <v>18.8</v>
      </c>
      <c r="CZ96" s="31">
        <v>19.899999999999999</v>
      </c>
      <c r="DA96" s="31">
        <v>21.2</v>
      </c>
      <c r="DB96" s="31">
        <v>22.7</v>
      </c>
      <c r="DC96" s="31">
        <v>23.8</v>
      </c>
      <c r="DD96" s="31">
        <v>24.2</v>
      </c>
      <c r="DE96" s="31">
        <v>24.4</v>
      </c>
      <c r="DF96" s="31">
        <v>24.2</v>
      </c>
      <c r="DG96" s="31">
        <v>25.2</v>
      </c>
      <c r="DH96" s="31">
        <v>28.6</v>
      </c>
      <c r="DI96" s="31">
        <v>31.7</v>
      </c>
      <c r="DJ96" s="31">
        <v>33.200000000000003</v>
      </c>
      <c r="DK96" s="31">
        <v>31.7</v>
      </c>
      <c r="DL96" s="31">
        <v>33.200000000000003</v>
      </c>
      <c r="DN96" s="31">
        <v>16.5</v>
      </c>
      <c r="DO96" s="31">
        <v>16.899999999999999</v>
      </c>
      <c r="DP96" s="31">
        <v>17.399999999999999</v>
      </c>
      <c r="DQ96" s="31">
        <v>18.100000000000001</v>
      </c>
      <c r="DR96" s="31">
        <v>18.600000000000001</v>
      </c>
      <c r="DS96" s="31">
        <v>19.5</v>
      </c>
      <c r="DT96" s="31">
        <v>20.7</v>
      </c>
      <c r="DU96" s="31">
        <v>21.7</v>
      </c>
      <c r="DV96" s="31">
        <v>23.2</v>
      </c>
      <c r="DW96" s="31">
        <v>24</v>
      </c>
      <c r="DX96" s="31">
        <v>24.3</v>
      </c>
      <c r="DY96" s="31">
        <v>24.3</v>
      </c>
      <c r="DZ96" s="31">
        <v>24.2</v>
      </c>
      <c r="EA96" s="31">
        <v>25.5</v>
      </c>
      <c r="EB96" s="31">
        <v>28.9</v>
      </c>
      <c r="EC96" s="31">
        <v>31.8</v>
      </c>
      <c r="ED96" s="31">
        <v>33.299999999999997</v>
      </c>
      <c r="EE96" s="31">
        <v>31.8</v>
      </c>
      <c r="EF96" s="31">
        <v>33.299999999999997</v>
      </c>
      <c r="EH96" s="31">
        <v>18.399999999999999</v>
      </c>
      <c r="EI96" s="31">
        <v>18</v>
      </c>
      <c r="EJ96" s="31">
        <v>18.7</v>
      </c>
      <c r="EK96" s="31">
        <v>19.399999999999999</v>
      </c>
      <c r="EL96" s="31">
        <v>19.8</v>
      </c>
      <c r="EM96" s="31">
        <v>20.7</v>
      </c>
      <c r="EN96" s="31">
        <v>21.7</v>
      </c>
      <c r="EO96" s="31">
        <v>22.3</v>
      </c>
      <c r="EP96" s="31">
        <v>23.6</v>
      </c>
      <c r="EQ96" s="31">
        <v>24</v>
      </c>
      <c r="ER96" s="31">
        <v>24.3</v>
      </c>
      <c r="ES96" s="31">
        <v>24.3</v>
      </c>
      <c r="ET96" s="31">
        <v>24.2</v>
      </c>
      <c r="EU96" s="31">
        <v>25.8</v>
      </c>
      <c r="EV96" s="31">
        <v>29.2</v>
      </c>
      <c r="EW96" s="31">
        <v>31.6</v>
      </c>
      <c r="EX96" s="31">
        <v>32.9</v>
      </c>
      <c r="EY96" s="31">
        <v>19.600000000000001</v>
      </c>
      <c r="EZ96" s="31">
        <v>19</v>
      </c>
      <c r="FA96" s="31">
        <v>20.100000000000001</v>
      </c>
      <c r="FB96" s="31">
        <v>20.7</v>
      </c>
      <c r="FC96" s="31">
        <v>20.8</v>
      </c>
      <c r="FD96" s="31">
        <v>21.5</v>
      </c>
      <c r="FE96" s="31">
        <v>22.4</v>
      </c>
      <c r="FF96" s="31">
        <v>23</v>
      </c>
      <c r="FG96" s="31">
        <v>23.9</v>
      </c>
      <c r="FH96" s="31">
        <v>24.2</v>
      </c>
      <c r="FI96" s="31">
        <v>24.3</v>
      </c>
      <c r="FJ96" s="31">
        <v>24.3</v>
      </c>
      <c r="FK96" s="31">
        <v>24.3</v>
      </c>
      <c r="FL96" s="31">
        <v>26</v>
      </c>
      <c r="FM96" s="31">
        <v>29.3</v>
      </c>
      <c r="FN96" s="31">
        <v>31.5</v>
      </c>
      <c r="FO96" s="31">
        <v>32.299999999999997</v>
      </c>
      <c r="FP96" s="31">
        <v>20.3</v>
      </c>
      <c r="FQ96" s="31">
        <v>19.7</v>
      </c>
      <c r="FR96" s="31">
        <v>20.3</v>
      </c>
      <c r="FS96" s="31">
        <v>21.4</v>
      </c>
      <c r="FT96" s="31">
        <v>21.4</v>
      </c>
      <c r="FU96" s="31">
        <v>22</v>
      </c>
      <c r="FV96" s="31">
        <v>22.8</v>
      </c>
      <c r="FW96" s="31">
        <v>23.3</v>
      </c>
      <c r="FX96" s="31">
        <v>24.1</v>
      </c>
      <c r="FY96" s="31">
        <v>24.3</v>
      </c>
      <c r="FZ96" s="31">
        <v>24.5</v>
      </c>
      <c r="GA96" s="31">
        <v>24.2</v>
      </c>
      <c r="GB96" s="31">
        <v>24.4</v>
      </c>
      <c r="GC96" s="31">
        <v>26.2</v>
      </c>
      <c r="GD96" s="31">
        <v>29.5</v>
      </c>
      <c r="GE96" s="31">
        <v>31.1</v>
      </c>
      <c r="GF96" s="31">
        <v>31.8</v>
      </c>
      <c r="GG96" s="31">
        <v>20.5</v>
      </c>
      <c r="GH96" s="31">
        <v>20.399999999999999</v>
      </c>
      <c r="GI96" s="31">
        <v>20.6</v>
      </c>
      <c r="GJ96" s="31">
        <v>21.8</v>
      </c>
      <c r="GK96" s="31">
        <v>22</v>
      </c>
      <c r="GL96" s="31">
        <v>22.4</v>
      </c>
      <c r="GM96" s="31">
        <v>23.3</v>
      </c>
      <c r="GN96" s="31">
        <v>23.6</v>
      </c>
      <c r="GO96" s="31">
        <v>24.3</v>
      </c>
      <c r="GP96" s="31">
        <v>24.6</v>
      </c>
      <c r="GQ96" s="31">
        <v>24.6</v>
      </c>
      <c r="GR96" s="31">
        <v>24.4</v>
      </c>
      <c r="GS96" s="31">
        <v>24.5</v>
      </c>
      <c r="GT96" s="31">
        <v>26.6</v>
      </c>
      <c r="GU96" s="31">
        <v>29.5</v>
      </c>
      <c r="GV96" s="31">
        <v>31</v>
      </c>
      <c r="GW96" s="31">
        <v>31.2</v>
      </c>
      <c r="GX96" s="31">
        <v>20.6</v>
      </c>
      <c r="GY96" s="31">
        <v>20.6</v>
      </c>
      <c r="GZ96" s="31">
        <v>21.1</v>
      </c>
      <c r="HA96" s="31">
        <v>21.9</v>
      </c>
      <c r="HB96" s="31">
        <v>22.4</v>
      </c>
      <c r="HC96" s="31">
        <v>22.8</v>
      </c>
      <c r="HD96" s="31">
        <v>23.4</v>
      </c>
      <c r="HE96" s="31">
        <v>23.9</v>
      </c>
      <c r="HF96" s="31">
        <v>24.5</v>
      </c>
      <c r="HG96" s="31">
        <v>24.8</v>
      </c>
      <c r="HH96" s="31">
        <v>24.7</v>
      </c>
      <c r="HI96" s="31">
        <v>24.6</v>
      </c>
      <c r="HJ96" s="31">
        <v>25</v>
      </c>
      <c r="HK96" s="31">
        <v>26.9</v>
      </c>
      <c r="HL96" s="31">
        <v>29.6</v>
      </c>
      <c r="HM96" s="31">
        <v>30.9</v>
      </c>
      <c r="HN96" s="31">
        <v>31</v>
      </c>
      <c r="HO96" s="31">
        <v>21.9</v>
      </c>
      <c r="HP96" s="31">
        <v>21.7</v>
      </c>
      <c r="HQ96" s="31">
        <v>21.7</v>
      </c>
      <c r="HR96" s="31">
        <v>22.4</v>
      </c>
      <c r="HS96" s="31">
        <v>22.8</v>
      </c>
      <c r="HT96" s="31">
        <v>23</v>
      </c>
      <c r="HU96" s="31">
        <v>23.4</v>
      </c>
      <c r="HV96" s="31">
        <v>23.7</v>
      </c>
      <c r="HW96" s="31">
        <v>24.2</v>
      </c>
      <c r="HX96" s="31">
        <v>24.3</v>
      </c>
      <c r="HY96" s="31">
        <v>24.4</v>
      </c>
      <c r="HZ96" s="31">
        <v>24.6</v>
      </c>
      <c r="IA96" s="31">
        <v>25.3</v>
      </c>
      <c r="IB96" s="31">
        <v>27</v>
      </c>
      <c r="IC96" s="31">
        <v>28.7</v>
      </c>
      <c r="ID96" s="31">
        <v>29.4</v>
      </c>
      <c r="IE96" s="31">
        <v>28.9</v>
      </c>
      <c r="IF96" s="31">
        <v>23.4</v>
      </c>
      <c r="IG96" s="31">
        <v>23</v>
      </c>
      <c r="IH96" s="31">
        <v>23</v>
      </c>
      <c r="II96" s="31">
        <v>23.4</v>
      </c>
      <c r="IJ96" s="31">
        <v>23.6</v>
      </c>
      <c r="IK96" s="31">
        <v>23.8</v>
      </c>
      <c r="IL96" s="31">
        <v>24.2</v>
      </c>
      <c r="IM96" s="31">
        <v>24.5</v>
      </c>
      <c r="IN96" s="31">
        <v>24.8</v>
      </c>
      <c r="IO96" s="31">
        <v>24.9</v>
      </c>
      <c r="IP96" s="31">
        <v>24.9</v>
      </c>
      <c r="IQ96" s="31">
        <v>25.1</v>
      </c>
      <c r="IR96" s="31">
        <v>25.6</v>
      </c>
      <c r="IS96" s="31">
        <v>26.7</v>
      </c>
      <c r="IT96" s="31">
        <v>27.7</v>
      </c>
      <c r="IU96" s="31">
        <v>27.8</v>
      </c>
      <c r="IV96" s="31">
        <v>27.2</v>
      </c>
      <c r="IW96" s="31">
        <v>24.9</v>
      </c>
      <c r="IX96" s="31">
        <v>24.2</v>
      </c>
      <c r="IY96" s="31">
        <v>23.7</v>
      </c>
      <c r="IZ96" s="31">
        <v>24.6</v>
      </c>
      <c r="JA96" s="31">
        <v>24.8</v>
      </c>
      <c r="JB96" s="31">
        <v>24.9</v>
      </c>
      <c r="JC96" s="31">
        <v>25.2</v>
      </c>
      <c r="JD96" s="31">
        <v>25.4</v>
      </c>
      <c r="JE96" s="31">
        <v>25.7</v>
      </c>
      <c r="JF96" s="31">
        <v>25.7</v>
      </c>
      <c r="JG96" s="31">
        <v>25.7</v>
      </c>
      <c r="JH96" s="31">
        <v>25.7</v>
      </c>
      <c r="JI96" s="31">
        <v>26</v>
      </c>
      <c r="JJ96" s="31">
        <v>26.7</v>
      </c>
      <c r="JK96" s="31">
        <v>27.2</v>
      </c>
      <c r="JL96" s="31">
        <v>26.8</v>
      </c>
      <c r="JM96" s="31">
        <v>25.7</v>
      </c>
      <c r="JN96" s="31">
        <v>26.3</v>
      </c>
      <c r="JO96" s="31">
        <v>25.3</v>
      </c>
      <c r="JP96" s="31">
        <v>25.3</v>
      </c>
      <c r="JQ96" s="31">
        <v>25.8</v>
      </c>
      <c r="JR96" s="31">
        <v>25.9</v>
      </c>
      <c r="JS96" s="31">
        <v>26</v>
      </c>
      <c r="JT96" s="31">
        <v>26.3</v>
      </c>
      <c r="JU96" s="31">
        <v>26.4</v>
      </c>
      <c r="JV96" s="31">
        <v>26.4</v>
      </c>
      <c r="JW96" s="31">
        <v>26.4</v>
      </c>
      <c r="JX96" s="31">
        <v>26.2</v>
      </c>
      <c r="JY96" s="31">
        <v>26.1</v>
      </c>
      <c r="JZ96" s="31">
        <v>26.3</v>
      </c>
      <c r="KA96" s="31">
        <v>26.5</v>
      </c>
      <c r="KB96" s="31">
        <v>26.5</v>
      </c>
      <c r="KC96" s="31">
        <v>25.6</v>
      </c>
      <c r="KD96" s="31">
        <v>24.3</v>
      </c>
    </row>
    <row r="97" spans="5:290" x14ac:dyDescent="0.3">
      <c r="E97" s="32">
        <v>44165</v>
      </c>
      <c r="F97" s="31">
        <v>5.3</v>
      </c>
      <c r="G97" s="31">
        <v>5.4</v>
      </c>
      <c r="H97" s="31">
        <v>5.7</v>
      </c>
      <c r="I97" s="31">
        <v>6</v>
      </c>
      <c r="J97" s="31">
        <v>6.6</v>
      </c>
      <c r="K97" s="31">
        <v>7.1</v>
      </c>
      <c r="L97" s="31">
        <v>7.9</v>
      </c>
      <c r="M97" s="31">
        <v>8.9</v>
      </c>
      <c r="N97" s="31">
        <v>10.9</v>
      </c>
      <c r="O97" s="31">
        <v>12.6</v>
      </c>
      <c r="P97" s="31">
        <v>14</v>
      </c>
      <c r="Q97" s="31">
        <v>15.1</v>
      </c>
      <c r="R97" s="31">
        <v>15.3</v>
      </c>
      <c r="S97" s="31">
        <v>15.4</v>
      </c>
      <c r="T97" s="31">
        <v>16.5</v>
      </c>
      <c r="U97" s="31">
        <v>17.5</v>
      </c>
      <c r="V97" s="31">
        <v>17.899999999999999</v>
      </c>
      <c r="X97" s="31">
        <v>5.3</v>
      </c>
      <c r="Y97" s="31">
        <v>5.4</v>
      </c>
      <c r="Z97" s="31">
        <v>5.7</v>
      </c>
      <c r="AA97" s="31">
        <v>6</v>
      </c>
      <c r="AB97" s="31">
        <v>6.6</v>
      </c>
      <c r="AC97" s="31">
        <v>7.1</v>
      </c>
      <c r="AD97" s="31">
        <v>7.9</v>
      </c>
      <c r="AE97" s="31">
        <v>8.9</v>
      </c>
      <c r="AF97" s="31">
        <v>10.9</v>
      </c>
      <c r="AG97" s="31">
        <v>12.6</v>
      </c>
      <c r="AH97" s="31">
        <v>14</v>
      </c>
      <c r="AI97" s="31">
        <v>15.1</v>
      </c>
      <c r="AJ97" s="31">
        <v>15.3</v>
      </c>
      <c r="AK97" s="31">
        <v>15.4</v>
      </c>
      <c r="AL97" s="31">
        <v>16.5</v>
      </c>
      <c r="AM97" s="31">
        <v>17.5</v>
      </c>
      <c r="AN97" s="31">
        <v>17.899999999999999</v>
      </c>
      <c r="AP97" s="31">
        <v>5.3</v>
      </c>
      <c r="AQ97" s="31">
        <v>5.4</v>
      </c>
      <c r="AR97" s="31">
        <v>5.7</v>
      </c>
      <c r="AS97" s="31">
        <v>6</v>
      </c>
      <c r="AT97" s="31">
        <v>6.6</v>
      </c>
      <c r="AU97" s="31">
        <v>7.1</v>
      </c>
      <c r="AV97" s="31">
        <v>7.9</v>
      </c>
      <c r="AW97" s="31">
        <v>8.9</v>
      </c>
      <c r="AX97" s="31">
        <v>10.9</v>
      </c>
      <c r="AY97" s="31">
        <v>12.6</v>
      </c>
      <c r="AZ97" s="31">
        <v>14</v>
      </c>
      <c r="BA97" s="31">
        <v>15.1</v>
      </c>
      <c r="BB97" s="31">
        <v>15.3</v>
      </c>
      <c r="BC97" s="31">
        <v>15.4</v>
      </c>
      <c r="BD97" s="31">
        <v>16.5</v>
      </c>
      <c r="BE97" s="31">
        <v>17.5</v>
      </c>
      <c r="BF97" s="31">
        <v>17.899999999999999</v>
      </c>
      <c r="BH97" s="31">
        <v>9.3000000000000007</v>
      </c>
      <c r="BI97" s="31">
        <v>9.5</v>
      </c>
      <c r="BJ97" s="31">
        <v>10</v>
      </c>
      <c r="BK97" s="31">
        <v>10.9</v>
      </c>
      <c r="BL97" s="31">
        <v>12.1</v>
      </c>
      <c r="BM97" s="31">
        <v>13.2</v>
      </c>
      <c r="BN97" s="31">
        <v>15</v>
      </c>
      <c r="BO97" s="31">
        <v>16.2</v>
      </c>
      <c r="BP97" s="31">
        <v>18.899999999999999</v>
      </c>
      <c r="BQ97" s="31">
        <v>20.9</v>
      </c>
      <c r="BR97" s="31">
        <v>22.3</v>
      </c>
      <c r="BS97" s="31">
        <v>22.9</v>
      </c>
      <c r="BT97" s="31">
        <v>22.2</v>
      </c>
      <c r="BU97" s="31">
        <v>22.6</v>
      </c>
      <c r="BV97" s="31">
        <v>25.3</v>
      </c>
      <c r="BW97" s="31">
        <v>28.5</v>
      </c>
      <c r="BX97" s="31">
        <v>30.4</v>
      </c>
      <c r="BZ97" s="31">
        <v>11</v>
      </c>
      <c r="CA97" s="31">
        <v>11.3</v>
      </c>
      <c r="CB97" s="31">
        <v>11.6</v>
      </c>
      <c r="CC97" s="31">
        <v>12.7</v>
      </c>
      <c r="CD97" s="31">
        <v>13.8</v>
      </c>
      <c r="CE97" s="31">
        <v>14.9</v>
      </c>
      <c r="CF97" s="31">
        <v>16.600000000000001</v>
      </c>
      <c r="CG97" s="31">
        <v>18</v>
      </c>
      <c r="CH97" s="31">
        <v>20</v>
      </c>
      <c r="CI97" s="31">
        <v>21.5</v>
      </c>
      <c r="CJ97" s="31">
        <v>22.5</v>
      </c>
      <c r="CK97" s="31">
        <v>22.6</v>
      </c>
      <c r="CL97" s="31">
        <v>22.2</v>
      </c>
      <c r="CM97" s="31">
        <v>23.1</v>
      </c>
      <c r="CN97" s="31">
        <v>25.9</v>
      </c>
      <c r="CO97" s="31">
        <v>29</v>
      </c>
      <c r="CP97" s="31">
        <v>30.4</v>
      </c>
      <c r="CQ97" s="31">
        <v>29</v>
      </c>
      <c r="CR97" s="31">
        <v>30.4</v>
      </c>
      <c r="CT97" s="31">
        <v>12.5</v>
      </c>
      <c r="CU97" s="31">
        <v>13</v>
      </c>
      <c r="CV97" s="31">
        <v>13.3</v>
      </c>
      <c r="CW97" s="31">
        <v>14.6</v>
      </c>
      <c r="CX97" s="31">
        <v>15.5</v>
      </c>
      <c r="CY97" s="31">
        <v>16.5</v>
      </c>
      <c r="CZ97" s="31">
        <v>17.8</v>
      </c>
      <c r="DA97" s="31">
        <v>19.100000000000001</v>
      </c>
      <c r="DB97" s="31">
        <v>20.8</v>
      </c>
      <c r="DC97" s="31">
        <v>21.9</v>
      </c>
      <c r="DD97" s="31">
        <v>22.5</v>
      </c>
      <c r="DE97" s="31">
        <v>22.6</v>
      </c>
      <c r="DF97" s="31">
        <v>22.3</v>
      </c>
      <c r="DG97" s="31">
        <v>23.3</v>
      </c>
      <c r="DH97" s="31">
        <v>26.2</v>
      </c>
      <c r="DI97" s="31">
        <v>29.1</v>
      </c>
      <c r="DJ97" s="31">
        <v>30.5</v>
      </c>
      <c r="DK97" s="31">
        <v>29.1</v>
      </c>
      <c r="DL97" s="31">
        <v>30.5</v>
      </c>
      <c r="DN97" s="31">
        <v>13.7</v>
      </c>
      <c r="DO97" s="31">
        <v>14.3</v>
      </c>
      <c r="DP97" s="31">
        <v>14.8</v>
      </c>
      <c r="DQ97" s="31">
        <v>16</v>
      </c>
      <c r="DR97" s="31">
        <v>16.7</v>
      </c>
      <c r="DS97" s="31">
        <v>17.7</v>
      </c>
      <c r="DT97" s="31">
        <v>18.899999999999999</v>
      </c>
      <c r="DU97" s="31">
        <v>19.899999999999999</v>
      </c>
      <c r="DV97" s="31">
        <v>21.4</v>
      </c>
      <c r="DW97" s="31">
        <v>22.1</v>
      </c>
      <c r="DX97" s="31">
        <v>22.5</v>
      </c>
      <c r="DY97" s="31">
        <v>22.5</v>
      </c>
      <c r="DZ97" s="31">
        <v>22.3</v>
      </c>
      <c r="EA97" s="31">
        <v>23.5</v>
      </c>
      <c r="EB97" s="31">
        <v>26.4</v>
      </c>
      <c r="EC97" s="31">
        <v>29.2</v>
      </c>
      <c r="ED97" s="31">
        <v>30.5</v>
      </c>
      <c r="EE97" s="31">
        <v>29.2</v>
      </c>
      <c r="EF97" s="31">
        <v>30.5</v>
      </c>
      <c r="EH97" s="31">
        <v>14.7</v>
      </c>
      <c r="EI97" s="31">
        <v>15.5</v>
      </c>
      <c r="EJ97" s="31">
        <v>16.100000000000001</v>
      </c>
      <c r="EK97" s="31">
        <v>17.100000000000001</v>
      </c>
      <c r="EL97" s="31">
        <v>17.8</v>
      </c>
      <c r="EM97" s="31">
        <v>18.7</v>
      </c>
      <c r="EN97" s="31">
        <v>19.7</v>
      </c>
      <c r="EO97" s="31">
        <v>20.399999999999999</v>
      </c>
      <c r="EP97" s="31">
        <v>21.8</v>
      </c>
      <c r="EQ97" s="31">
        <v>22.2</v>
      </c>
      <c r="ER97" s="31">
        <v>22.5</v>
      </c>
      <c r="ES97" s="31">
        <v>22.5</v>
      </c>
      <c r="ET97" s="31">
        <v>22.4</v>
      </c>
      <c r="EU97" s="31">
        <v>23.8</v>
      </c>
      <c r="EV97" s="31">
        <v>26.8</v>
      </c>
      <c r="EW97" s="31">
        <v>29.2</v>
      </c>
      <c r="EX97" s="31">
        <v>30.4</v>
      </c>
      <c r="EY97" s="31">
        <v>15.6</v>
      </c>
      <c r="EZ97" s="31">
        <v>16.399999999999999</v>
      </c>
      <c r="FA97" s="31">
        <v>17.2</v>
      </c>
      <c r="FB97" s="31">
        <v>18</v>
      </c>
      <c r="FC97" s="31">
        <v>18.600000000000001</v>
      </c>
      <c r="FD97" s="31">
        <v>19.399999999999999</v>
      </c>
      <c r="FE97" s="31">
        <v>20.3</v>
      </c>
      <c r="FF97" s="31">
        <v>21</v>
      </c>
      <c r="FG97" s="31">
        <v>22.1</v>
      </c>
      <c r="FH97" s="31">
        <v>22.3</v>
      </c>
      <c r="FI97" s="31">
        <v>22.6</v>
      </c>
      <c r="FJ97" s="31">
        <v>22.5</v>
      </c>
      <c r="FK97" s="31">
        <v>22.5</v>
      </c>
      <c r="FL97" s="31">
        <v>24.2</v>
      </c>
      <c r="FM97" s="31">
        <v>27</v>
      </c>
      <c r="FN97" s="31">
        <v>29.2</v>
      </c>
      <c r="FO97" s="31">
        <v>29.9</v>
      </c>
      <c r="FP97" s="31">
        <v>16.3</v>
      </c>
      <c r="FQ97" s="31">
        <v>17.2</v>
      </c>
      <c r="FR97" s="31">
        <v>17.899999999999999</v>
      </c>
      <c r="FS97" s="31">
        <v>18.8</v>
      </c>
      <c r="FT97" s="31">
        <v>19.2</v>
      </c>
      <c r="FU97" s="31">
        <v>19.899999999999999</v>
      </c>
      <c r="FV97" s="31">
        <v>20.7</v>
      </c>
      <c r="FW97" s="31">
        <v>21.3</v>
      </c>
      <c r="FX97" s="31">
        <v>22.3</v>
      </c>
      <c r="FY97" s="31">
        <v>22.5</v>
      </c>
      <c r="FZ97" s="31">
        <v>22.7</v>
      </c>
      <c r="GA97" s="31">
        <v>22.6</v>
      </c>
      <c r="GB97" s="31">
        <v>22.7</v>
      </c>
      <c r="GC97" s="31">
        <v>24.4</v>
      </c>
      <c r="GD97" s="31">
        <v>27.2</v>
      </c>
      <c r="GE97" s="31">
        <v>28.8</v>
      </c>
      <c r="GF97" s="31">
        <v>29.5</v>
      </c>
      <c r="GG97" s="31">
        <v>16.7</v>
      </c>
      <c r="GH97" s="31">
        <v>17.600000000000001</v>
      </c>
      <c r="GI97" s="31">
        <v>18.3</v>
      </c>
      <c r="GJ97" s="31">
        <v>19.3</v>
      </c>
      <c r="GK97" s="31">
        <v>19.7</v>
      </c>
      <c r="GL97" s="31">
        <v>20.2</v>
      </c>
      <c r="GM97" s="31">
        <v>21</v>
      </c>
      <c r="GN97" s="31">
        <v>21.6</v>
      </c>
      <c r="GO97" s="31">
        <v>22.4</v>
      </c>
      <c r="GP97" s="31">
        <v>22.7</v>
      </c>
      <c r="GQ97" s="31">
        <v>22.9</v>
      </c>
      <c r="GR97" s="31">
        <v>22.7</v>
      </c>
      <c r="GS97" s="31">
        <v>22.9</v>
      </c>
      <c r="GT97" s="31">
        <v>24.8</v>
      </c>
      <c r="GU97" s="31">
        <v>27.4</v>
      </c>
      <c r="GV97" s="31">
        <v>28.9</v>
      </c>
      <c r="GW97" s="31">
        <v>29.1</v>
      </c>
      <c r="GX97" s="31">
        <v>16.899999999999999</v>
      </c>
      <c r="GY97" s="31">
        <v>17.8</v>
      </c>
      <c r="GZ97" s="31">
        <v>18.5</v>
      </c>
      <c r="HA97" s="31">
        <v>19.399999999999999</v>
      </c>
      <c r="HB97" s="31">
        <v>19.899999999999999</v>
      </c>
      <c r="HC97" s="31">
        <v>20.399999999999999</v>
      </c>
      <c r="HD97" s="31">
        <v>21.2</v>
      </c>
      <c r="HE97" s="31">
        <v>21.8</v>
      </c>
      <c r="HF97" s="31">
        <v>22.5</v>
      </c>
      <c r="HG97" s="31">
        <v>22.9</v>
      </c>
      <c r="HH97" s="31">
        <v>23</v>
      </c>
      <c r="HI97" s="31">
        <v>23</v>
      </c>
      <c r="HJ97" s="31">
        <v>23.3</v>
      </c>
      <c r="HK97" s="31">
        <v>25.2</v>
      </c>
      <c r="HL97" s="31">
        <v>27.6</v>
      </c>
      <c r="HM97" s="31">
        <v>28.8</v>
      </c>
      <c r="HN97" s="31">
        <v>29</v>
      </c>
      <c r="HO97" s="31">
        <v>18.2</v>
      </c>
      <c r="HP97" s="31">
        <v>19</v>
      </c>
      <c r="HQ97" s="31">
        <v>19.399999999999999</v>
      </c>
      <c r="HR97" s="31">
        <v>20.100000000000001</v>
      </c>
      <c r="HS97" s="31">
        <v>20.5</v>
      </c>
      <c r="HT97" s="31">
        <v>20.9</v>
      </c>
      <c r="HU97" s="31">
        <v>21.3</v>
      </c>
      <c r="HV97" s="31">
        <v>21.7</v>
      </c>
      <c r="HW97" s="31">
        <v>22.3</v>
      </c>
      <c r="HX97" s="31">
        <v>22.5</v>
      </c>
      <c r="HY97" s="31">
        <v>22.7</v>
      </c>
      <c r="HZ97" s="31">
        <v>22.9</v>
      </c>
      <c r="IA97" s="31">
        <v>23.5</v>
      </c>
      <c r="IB97" s="31">
        <v>25.2</v>
      </c>
      <c r="IC97" s="31">
        <v>26.7</v>
      </c>
      <c r="ID97" s="31">
        <v>27.4</v>
      </c>
      <c r="IE97" s="31">
        <v>27.1</v>
      </c>
      <c r="IF97" s="31">
        <v>19.600000000000001</v>
      </c>
      <c r="IG97" s="31">
        <v>20.2</v>
      </c>
      <c r="IH97" s="31">
        <v>20.6</v>
      </c>
      <c r="II97" s="31">
        <v>20.9</v>
      </c>
      <c r="IJ97" s="31">
        <v>21.3</v>
      </c>
      <c r="IK97" s="31">
        <v>21.7</v>
      </c>
      <c r="IL97" s="31">
        <v>22</v>
      </c>
      <c r="IM97" s="31">
        <v>22.4</v>
      </c>
      <c r="IN97" s="31">
        <v>22.8</v>
      </c>
      <c r="IO97" s="31">
        <v>23</v>
      </c>
      <c r="IP97" s="31">
        <v>23.2</v>
      </c>
      <c r="IQ97" s="31">
        <v>23.4</v>
      </c>
      <c r="IR97" s="31">
        <v>23.8</v>
      </c>
      <c r="IS97" s="31">
        <v>25</v>
      </c>
      <c r="IT97" s="31">
        <v>25.8</v>
      </c>
      <c r="IU97" s="31">
        <v>26</v>
      </c>
      <c r="IV97" s="31">
        <v>25.4</v>
      </c>
      <c r="IW97" s="31">
        <v>20.9</v>
      </c>
      <c r="IX97" s="31">
        <v>21.2</v>
      </c>
      <c r="IY97" s="31">
        <v>21.5</v>
      </c>
      <c r="IZ97" s="31">
        <v>22</v>
      </c>
      <c r="JA97" s="31">
        <v>22.4</v>
      </c>
      <c r="JB97" s="31">
        <v>22.7</v>
      </c>
      <c r="JC97" s="31">
        <v>23</v>
      </c>
      <c r="JD97" s="31">
        <v>23.3</v>
      </c>
      <c r="JE97" s="31">
        <v>23.6</v>
      </c>
      <c r="JF97" s="31">
        <v>23.7</v>
      </c>
      <c r="JG97" s="31">
        <v>23.8</v>
      </c>
      <c r="JH97" s="31">
        <v>23.9</v>
      </c>
      <c r="JI97" s="31">
        <v>24.2</v>
      </c>
      <c r="JJ97" s="31">
        <v>25</v>
      </c>
      <c r="JK97" s="31">
        <v>25.4</v>
      </c>
      <c r="JL97" s="31">
        <v>25</v>
      </c>
      <c r="JM97" s="31">
        <v>24</v>
      </c>
      <c r="JN97" s="31">
        <v>22.1</v>
      </c>
      <c r="JO97" s="31">
        <v>22.4</v>
      </c>
      <c r="JP97" s="31">
        <v>22.9</v>
      </c>
      <c r="JQ97" s="31">
        <v>23.3</v>
      </c>
      <c r="JR97" s="31">
        <v>23.5</v>
      </c>
      <c r="JS97" s="31">
        <v>23.9</v>
      </c>
      <c r="JT97" s="31">
        <v>24.1</v>
      </c>
      <c r="JU97" s="31">
        <v>24.3</v>
      </c>
      <c r="JV97" s="31">
        <v>24.3</v>
      </c>
      <c r="JW97" s="31">
        <v>24.3</v>
      </c>
      <c r="JX97" s="31">
        <v>24.3</v>
      </c>
      <c r="JY97" s="31">
        <v>24.3</v>
      </c>
      <c r="JZ97" s="31">
        <v>24.4</v>
      </c>
      <c r="KA97" s="31">
        <v>24.8</v>
      </c>
      <c r="KB97" s="31">
        <v>24.7</v>
      </c>
      <c r="KC97" s="31">
        <v>23.9</v>
      </c>
      <c r="KD97" s="31">
        <v>22.7</v>
      </c>
    </row>
    <row r="98" spans="5:290" x14ac:dyDescent="0.3">
      <c r="E98" s="32">
        <v>44196</v>
      </c>
      <c r="F98" s="31">
        <v>4.5999999999999996</v>
      </c>
      <c r="G98" s="31">
        <v>5.0999999999999996</v>
      </c>
      <c r="H98" s="31">
        <v>5.6</v>
      </c>
      <c r="I98" s="31">
        <v>5.9</v>
      </c>
      <c r="J98" s="31">
        <v>6.4</v>
      </c>
      <c r="K98" s="31">
        <v>6.8</v>
      </c>
      <c r="L98" s="31">
        <v>7.7</v>
      </c>
      <c r="M98" s="31">
        <v>8.6999999999999993</v>
      </c>
      <c r="N98" s="31">
        <v>11.1</v>
      </c>
      <c r="O98" s="31">
        <v>12.8</v>
      </c>
      <c r="P98" s="31">
        <v>13.9</v>
      </c>
      <c r="Q98" s="31">
        <v>15.2</v>
      </c>
      <c r="R98" s="31">
        <v>15.4</v>
      </c>
      <c r="S98" s="31">
        <v>15.5</v>
      </c>
      <c r="T98" s="31">
        <v>16.5</v>
      </c>
      <c r="U98" s="31">
        <v>17.7</v>
      </c>
      <c r="V98" s="31">
        <v>18</v>
      </c>
      <c r="X98" s="31">
        <v>4.5999999999999996</v>
      </c>
      <c r="Y98" s="31">
        <v>5.0999999999999996</v>
      </c>
      <c r="Z98" s="31">
        <v>5.6</v>
      </c>
      <c r="AA98" s="31">
        <v>5.9</v>
      </c>
      <c r="AB98" s="31">
        <v>6.4</v>
      </c>
      <c r="AC98" s="31">
        <v>6.8</v>
      </c>
      <c r="AD98" s="31">
        <v>7.7</v>
      </c>
      <c r="AE98" s="31">
        <v>8.6999999999999993</v>
      </c>
      <c r="AF98" s="31">
        <v>11.1</v>
      </c>
      <c r="AG98" s="31">
        <v>12.8</v>
      </c>
      <c r="AH98" s="31">
        <v>13.9</v>
      </c>
      <c r="AI98" s="31">
        <v>15.2</v>
      </c>
      <c r="AJ98" s="31">
        <v>15.4</v>
      </c>
      <c r="AK98" s="31">
        <v>15.5</v>
      </c>
      <c r="AL98" s="31">
        <v>16.5</v>
      </c>
      <c r="AM98" s="31">
        <v>17.7</v>
      </c>
      <c r="AN98" s="31">
        <v>18</v>
      </c>
      <c r="AP98" s="31">
        <v>4.5999999999999996</v>
      </c>
      <c r="AQ98" s="31">
        <v>5.0999999999999996</v>
      </c>
      <c r="AR98" s="31">
        <v>5.6</v>
      </c>
      <c r="AS98" s="31">
        <v>5.9</v>
      </c>
      <c r="AT98" s="31">
        <v>6.4</v>
      </c>
      <c r="AU98" s="31">
        <v>6.8</v>
      </c>
      <c r="AV98" s="31">
        <v>7.7</v>
      </c>
      <c r="AW98" s="31">
        <v>8.6999999999999993</v>
      </c>
      <c r="AX98" s="31">
        <v>11.1</v>
      </c>
      <c r="AY98" s="31">
        <v>12.8</v>
      </c>
      <c r="AZ98" s="31">
        <v>13.9</v>
      </c>
      <c r="BA98" s="31">
        <v>15.2</v>
      </c>
      <c r="BB98" s="31">
        <v>15.4</v>
      </c>
      <c r="BC98" s="31">
        <v>15.5</v>
      </c>
      <c r="BD98" s="31">
        <v>16.5</v>
      </c>
      <c r="BE98" s="31">
        <v>17.7</v>
      </c>
      <c r="BF98" s="31">
        <v>18</v>
      </c>
      <c r="BH98" s="31">
        <v>8.1</v>
      </c>
      <c r="BI98" s="31">
        <v>8.9</v>
      </c>
      <c r="BJ98" s="31">
        <v>9.9</v>
      </c>
      <c r="BK98" s="31">
        <v>10.8</v>
      </c>
      <c r="BL98" s="31">
        <v>11.8</v>
      </c>
      <c r="BM98" s="31">
        <v>12.6</v>
      </c>
      <c r="BN98" s="31">
        <v>14.5</v>
      </c>
      <c r="BO98" s="31">
        <v>16</v>
      </c>
      <c r="BP98" s="31">
        <v>19.2</v>
      </c>
      <c r="BQ98" s="31">
        <v>21.2</v>
      </c>
      <c r="BR98" s="31">
        <v>22.1</v>
      </c>
      <c r="BS98" s="31">
        <v>23.1</v>
      </c>
      <c r="BT98" s="31">
        <v>22.4</v>
      </c>
      <c r="BU98" s="31">
        <v>22.7</v>
      </c>
      <c r="BV98" s="31">
        <v>25.5</v>
      </c>
      <c r="BW98" s="31">
        <v>28.9</v>
      </c>
      <c r="BX98" s="31">
        <v>31</v>
      </c>
      <c r="BZ98" s="31">
        <v>9.5</v>
      </c>
      <c r="CA98" s="31">
        <v>10.6</v>
      </c>
      <c r="CB98" s="31">
        <v>11.2</v>
      </c>
      <c r="CC98" s="31">
        <v>12.4</v>
      </c>
      <c r="CD98" s="31">
        <v>13.4</v>
      </c>
      <c r="CE98" s="31">
        <v>14.4</v>
      </c>
      <c r="CF98" s="31">
        <v>16.100000000000001</v>
      </c>
      <c r="CG98" s="31">
        <v>17.600000000000001</v>
      </c>
      <c r="CH98" s="31">
        <v>20.100000000000001</v>
      </c>
      <c r="CI98" s="31">
        <v>21.6</v>
      </c>
      <c r="CJ98" s="31">
        <v>22.3</v>
      </c>
      <c r="CK98" s="31">
        <v>22.8</v>
      </c>
      <c r="CL98" s="31">
        <v>22.4</v>
      </c>
      <c r="CM98" s="31">
        <v>23.1</v>
      </c>
      <c r="CN98" s="31">
        <v>26.2</v>
      </c>
      <c r="CO98" s="31">
        <v>29.4</v>
      </c>
      <c r="CP98" s="31">
        <v>31.2</v>
      </c>
      <c r="CQ98" s="31">
        <v>29.4</v>
      </c>
      <c r="CR98" s="31">
        <v>31.2</v>
      </c>
      <c r="CT98" s="31">
        <v>10.9</v>
      </c>
      <c r="CU98" s="31">
        <v>12.2</v>
      </c>
      <c r="CV98" s="31">
        <v>12.9</v>
      </c>
      <c r="CW98" s="31">
        <v>14.1</v>
      </c>
      <c r="CX98" s="31">
        <v>15.2</v>
      </c>
      <c r="CY98" s="31">
        <v>15.9</v>
      </c>
      <c r="CZ98" s="31">
        <v>17.2</v>
      </c>
      <c r="DA98" s="31">
        <v>18.7</v>
      </c>
      <c r="DB98" s="31">
        <v>20.6</v>
      </c>
      <c r="DC98" s="31">
        <v>21.9</v>
      </c>
      <c r="DD98" s="31">
        <v>22.4</v>
      </c>
      <c r="DE98" s="31">
        <v>22.7</v>
      </c>
      <c r="DF98" s="31">
        <v>22.5</v>
      </c>
      <c r="DG98" s="31">
        <v>23.4</v>
      </c>
      <c r="DH98" s="31">
        <v>26.4</v>
      </c>
      <c r="DI98" s="31">
        <v>29.7</v>
      </c>
      <c r="DJ98" s="31">
        <v>31.4</v>
      </c>
      <c r="DK98" s="31">
        <v>29.7</v>
      </c>
      <c r="DL98" s="31">
        <v>31.4</v>
      </c>
      <c r="DN98" s="31">
        <v>12.1</v>
      </c>
      <c r="DO98" s="31">
        <v>13.6</v>
      </c>
      <c r="DP98" s="31">
        <v>14.2</v>
      </c>
      <c r="DQ98" s="31">
        <v>15.4</v>
      </c>
      <c r="DR98" s="31">
        <v>16.2</v>
      </c>
      <c r="DS98" s="31">
        <v>17</v>
      </c>
      <c r="DT98" s="31">
        <v>18.2</v>
      </c>
      <c r="DU98" s="31">
        <v>19.3</v>
      </c>
      <c r="DV98" s="31">
        <v>20.9</v>
      </c>
      <c r="DW98" s="31">
        <v>21.9</v>
      </c>
      <c r="DX98" s="31">
        <v>22.4</v>
      </c>
      <c r="DY98" s="31">
        <v>22.6</v>
      </c>
      <c r="DZ98" s="31">
        <v>22.6</v>
      </c>
      <c r="EA98" s="31">
        <v>23.7</v>
      </c>
      <c r="EB98" s="31">
        <v>26.8</v>
      </c>
      <c r="EC98" s="31">
        <v>29.8</v>
      </c>
      <c r="ED98" s="31">
        <v>31.5</v>
      </c>
      <c r="EE98" s="31">
        <v>29.8</v>
      </c>
      <c r="EF98" s="31">
        <v>31.5</v>
      </c>
      <c r="EH98" s="31">
        <v>13.4</v>
      </c>
      <c r="EI98" s="31">
        <v>14.8</v>
      </c>
      <c r="EJ98" s="31">
        <v>15.6</v>
      </c>
      <c r="EK98" s="31">
        <v>16.5</v>
      </c>
      <c r="EL98" s="31">
        <v>17.399999999999999</v>
      </c>
      <c r="EM98" s="31">
        <v>18.2</v>
      </c>
      <c r="EN98" s="31">
        <v>19.2</v>
      </c>
      <c r="EO98" s="31">
        <v>20</v>
      </c>
      <c r="EP98" s="31">
        <v>21.4</v>
      </c>
      <c r="EQ98" s="31">
        <v>22</v>
      </c>
      <c r="ER98" s="31">
        <v>22.5</v>
      </c>
      <c r="ES98" s="31">
        <v>22.6</v>
      </c>
      <c r="ET98" s="31">
        <v>22.7</v>
      </c>
      <c r="EU98" s="31">
        <v>24</v>
      </c>
      <c r="EV98" s="31">
        <v>27.3</v>
      </c>
      <c r="EW98" s="31">
        <v>29.7</v>
      </c>
      <c r="EX98" s="31">
        <v>31.3</v>
      </c>
      <c r="EY98" s="31">
        <v>14.5</v>
      </c>
      <c r="EZ98" s="31">
        <v>15.9</v>
      </c>
      <c r="FA98" s="31">
        <v>16.8</v>
      </c>
      <c r="FB98" s="31">
        <v>17.399999999999999</v>
      </c>
      <c r="FC98" s="31">
        <v>18.399999999999999</v>
      </c>
      <c r="FD98" s="31">
        <v>19</v>
      </c>
      <c r="FE98" s="31">
        <v>19.899999999999999</v>
      </c>
      <c r="FF98" s="31">
        <v>20.7</v>
      </c>
      <c r="FG98" s="31">
        <v>21.8</v>
      </c>
      <c r="FH98" s="31">
        <v>22.2</v>
      </c>
      <c r="FI98" s="31">
        <v>22.5</v>
      </c>
      <c r="FJ98" s="31">
        <v>22.6</v>
      </c>
      <c r="FK98" s="31">
        <v>22.8</v>
      </c>
      <c r="FL98" s="31">
        <v>24.4</v>
      </c>
      <c r="FM98" s="31">
        <v>27.4</v>
      </c>
      <c r="FN98" s="31">
        <v>29.8</v>
      </c>
      <c r="FO98" s="31">
        <v>30.8</v>
      </c>
      <c r="FP98" s="31">
        <v>15.2</v>
      </c>
      <c r="FQ98" s="31">
        <v>16.7</v>
      </c>
      <c r="FR98" s="31">
        <v>17.5</v>
      </c>
      <c r="FS98" s="31">
        <v>18.3</v>
      </c>
      <c r="FT98" s="31">
        <v>19</v>
      </c>
      <c r="FU98" s="31">
        <v>19.600000000000001</v>
      </c>
      <c r="FV98" s="31">
        <v>20.399999999999999</v>
      </c>
      <c r="FW98" s="31">
        <v>21.1</v>
      </c>
      <c r="FX98" s="31">
        <v>22</v>
      </c>
      <c r="FY98" s="31">
        <v>22.3</v>
      </c>
      <c r="FZ98" s="31">
        <v>22.6</v>
      </c>
      <c r="GA98" s="31">
        <v>22.6</v>
      </c>
      <c r="GB98" s="31">
        <v>22.9</v>
      </c>
      <c r="GC98" s="31">
        <v>24.6</v>
      </c>
      <c r="GD98" s="31">
        <v>27.6</v>
      </c>
      <c r="GE98" s="31">
        <v>29.5</v>
      </c>
      <c r="GF98" s="31">
        <v>30.4</v>
      </c>
      <c r="GG98" s="31">
        <v>15.8</v>
      </c>
      <c r="GH98" s="31">
        <v>17.2</v>
      </c>
      <c r="GI98" s="31">
        <v>18</v>
      </c>
      <c r="GJ98" s="31">
        <v>18.899999999999999</v>
      </c>
      <c r="GK98" s="31">
        <v>19.600000000000001</v>
      </c>
      <c r="GL98" s="31">
        <v>20.100000000000001</v>
      </c>
      <c r="GM98" s="31">
        <v>20.8</v>
      </c>
      <c r="GN98" s="31">
        <v>21.4</v>
      </c>
      <c r="GO98" s="31">
        <v>22.2</v>
      </c>
      <c r="GP98" s="31">
        <v>22.5</v>
      </c>
      <c r="GQ98" s="31">
        <v>22.7</v>
      </c>
      <c r="GR98" s="31">
        <v>22.8</v>
      </c>
      <c r="GS98" s="31">
        <v>23.2</v>
      </c>
      <c r="GT98" s="31">
        <v>25.1</v>
      </c>
      <c r="GU98" s="31">
        <v>27.9</v>
      </c>
      <c r="GV98" s="31">
        <v>29.5</v>
      </c>
      <c r="GW98" s="31">
        <v>30</v>
      </c>
      <c r="GX98" s="31">
        <v>16</v>
      </c>
      <c r="GY98" s="31">
        <v>17.399999999999999</v>
      </c>
      <c r="GZ98" s="31">
        <v>18.3</v>
      </c>
      <c r="HA98" s="31">
        <v>19.399999999999999</v>
      </c>
      <c r="HB98" s="31">
        <v>19.899999999999999</v>
      </c>
      <c r="HC98" s="31">
        <v>20.399999999999999</v>
      </c>
      <c r="HD98" s="31">
        <v>21.1</v>
      </c>
      <c r="HE98" s="31">
        <v>21.7</v>
      </c>
      <c r="HF98" s="31">
        <v>22.3</v>
      </c>
      <c r="HG98" s="31">
        <v>22.6</v>
      </c>
      <c r="HH98" s="31">
        <v>22.8</v>
      </c>
      <c r="HI98" s="31">
        <v>23</v>
      </c>
      <c r="HJ98" s="31">
        <v>23.6</v>
      </c>
      <c r="HK98" s="31">
        <v>25.5</v>
      </c>
      <c r="HL98" s="31">
        <v>28</v>
      </c>
      <c r="HM98" s="31">
        <v>29.5</v>
      </c>
      <c r="HN98" s="31">
        <v>29.9</v>
      </c>
      <c r="HO98" s="31">
        <v>17.399999999999999</v>
      </c>
      <c r="HP98" s="31">
        <v>18.7</v>
      </c>
      <c r="HQ98" s="31">
        <v>19.2</v>
      </c>
      <c r="HR98" s="31">
        <v>20.100000000000001</v>
      </c>
      <c r="HS98" s="31">
        <v>20.7</v>
      </c>
      <c r="HT98" s="31">
        <v>21</v>
      </c>
      <c r="HU98" s="31">
        <v>21.5</v>
      </c>
      <c r="HV98" s="31">
        <v>21.8</v>
      </c>
      <c r="HW98" s="31">
        <v>22.3</v>
      </c>
      <c r="HX98" s="31">
        <v>22.5</v>
      </c>
      <c r="HY98" s="31">
        <v>22.6</v>
      </c>
      <c r="HZ98" s="31">
        <v>23</v>
      </c>
      <c r="IA98" s="31">
        <v>23.9</v>
      </c>
      <c r="IB98" s="31">
        <v>25.7</v>
      </c>
      <c r="IC98" s="31">
        <v>27.3</v>
      </c>
      <c r="ID98" s="31">
        <v>28.2</v>
      </c>
      <c r="IE98" s="31">
        <v>27.8</v>
      </c>
      <c r="IF98" s="31">
        <v>18.899999999999999</v>
      </c>
      <c r="IG98" s="31">
        <v>20</v>
      </c>
      <c r="IH98" s="31">
        <v>20.5</v>
      </c>
      <c r="II98" s="31">
        <v>21.1</v>
      </c>
      <c r="IJ98" s="31">
        <v>21.6</v>
      </c>
      <c r="IK98" s="31">
        <v>22</v>
      </c>
      <c r="IL98" s="31">
        <v>22.4</v>
      </c>
      <c r="IM98" s="31">
        <v>22.8</v>
      </c>
      <c r="IN98" s="31">
        <v>23.1</v>
      </c>
      <c r="IO98" s="31">
        <v>23.1</v>
      </c>
      <c r="IP98" s="31">
        <v>23.3</v>
      </c>
      <c r="IQ98" s="31">
        <v>23.7</v>
      </c>
      <c r="IR98" s="31">
        <v>24.4</v>
      </c>
      <c r="IS98" s="31">
        <v>25.6</v>
      </c>
      <c r="IT98" s="31">
        <v>26.6</v>
      </c>
      <c r="IU98" s="31">
        <v>26.8</v>
      </c>
      <c r="IV98" s="31">
        <v>26.2</v>
      </c>
      <c r="IW98" s="31">
        <v>20.2</v>
      </c>
      <c r="IX98" s="31">
        <v>21.1</v>
      </c>
      <c r="IY98" s="31">
        <v>21.5</v>
      </c>
      <c r="IZ98" s="31">
        <v>22.3</v>
      </c>
      <c r="JA98" s="31">
        <v>22.8</v>
      </c>
      <c r="JB98" s="31">
        <v>23.1</v>
      </c>
      <c r="JC98" s="31">
        <v>23.6</v>
      </c>
      <c r="JD98" s="31">
        <v>23.9</v>
      </c>
      <c r="JE98" s="31">
        <v>24.1</v>
      </c>
      <c r="JF98" s="31">
        <v>24</v>
      </c>
      <c r="JG98" s="31">
        <v>24</v>
      </c>
      <c r="JH98" s="31">
        <v>24.3</v>
      </c>
      <c r="JI98" s="31">
        <v>24.9</v>
      </c>
      <c r="JJ98" s="31">
        <v>25.7</v>
      </c>
      <c r="JK98" s="31">
        <v>26.1</v>
      </c>
      <c r="JL98" s="31">
        <v>25.8</v>
      </c>
      <c r="JM98" s="31">
        <v>24.8</v>
      </c>
      <c r="JN98" s="31">
        <v>21.5</v>
      </c>
      <c r="JO98" s="31">
        <v>22.3</v>
      </c>
      <c r="JP98" s="31">
        <v>22.9</v>
      </c>
      <c r="JQ98" s="31">
        <v>23.7</v>
      </c>
      <c r="JR98" s="31">
        <v>24</v>
      </c>
      <c r="JS98" s="31">
        <v>24.4</v>
      </c>
      <c r="JT98" s="31">
        <v>24.8</v>
      </c>
      <c r="JU98" s="31">
        <v>25</v>
      </c>
      <c r="JV98" s="31">
        <v>25</v>
      </c>
      <c r="JW98" s="31">
        <v>24.8</v>
      </c>
      <c r="JX98" s="31">
        <v>24.7</v>
      </c>
      <c r="JY98" s="31">
        <v>24.8</v>
      </c>
      <c r="JZ98" s="31">
        <v>25.1</v>
      </c>
      <c r="KA98" s="31">
        <v>25.4</v>
      </c>
      <c r="KB98" s="31">
        <v>25.4</v>
      </c>
      <c r="KC98" s="31">
        <v>24.5</v>
      </c>
      <c r="KD98" s="31">
        <v>23.2</v>
      </c>
    </row>
    <row r="99" spans="5:290" x14ac:dyDescent="0.3">
      <c r="E99" s="32">
        <v>44225</v>
      </c>
      <c r="F99" s="31">
        <v>5.4</v>
      </c>
      <c r="G99" s="31">
        <v>5.8</v>
      </c>
      <c r="H99" s="31">
        <v>6</v>
      </c>
      <c r="I99" s="31">
        <v>6.3</v>
      </c>
      <c r="J99" s="31">
        <v>6.7</v>
      </c>
      <c r="K99" s="31">
        <v>7.4</v>
      </c>
      <c r="L99" s="31">
        <v>8.1999999999999993</v>
      </c>
      <c r="M99" s="31">
        <v>8.8000000000000007</v>
      </c>
      <c r="N99" s="31">
        <v>10.6</v>
      </c>
      <c r="O99" s="31">
        <v>12.2</v>
      </c>
      <c r="P99" s="31">
        <v>13.4</v>
      </c>
      <c r="Q99" s="31">
        <v>14.5</v>
      </c>
      <c r="R99" s="31">
        <v>14.7</v>
      </c>
      <c r="S99" s="31">
        <v>14.9</v>
      </c>
      <c r="T99" s="31">
        <v>15.7</v>
      </c>
      <c r="U99" s="31">
        <v>16.5</v>
      </c>
      <c r="V99" s="31">
        <v>16.8</v>
      </c>
      <c r="X99" s="31">
        <v>5.4</v>
      </c>
      <c r="Y99" s="31">
        <v>5.8</v>
      </c>
      <c r="Z99" s="31">
        <v>6</v>
      </c>
      <c r="AA99" s="31">
        <v>6.3</v>
      </c>
      <c r="AB99" s="31">
        <v>6.7</v>
      </c>
      <c r="AC99" s="31">
        <v>7.4</v>
      </c>
      <c r="AD99" s="31">
        <v>8.1999999999999993</v>
      </c>
      <c r="AE99" s="31">
        <v>8.8000000000000007</v>
      </c>
      <c r="AF99" s="31">
        <v>10.6</v>
      </c>
      <c r="AG99" s="31">
        <v>12.2</v>
      </c>
      <c r="AH99" s="31">
        <v>13.4</v>
      </c>
      <c r="AI99" s="31">
        <v>14.5</v>
      </c>
      <c r="AJ99" s="31">
        <v>14.7</v>
      </c>
      <c r="AK99" s="31">
        <v>14.9</v>
      </c>
      <c r="AL99" s="31">
        <v>15.7</v>
      </c>
      <c r="AM99" s="31">
        <v>16.5</v>
      </c>
      <c r="AN99" s="31">
        <v>16.8</v>
      </c>
      <c r="AP99" s="31">
        <v>5.4</v>
      </c>
      <c r="AQ99" s="31">
        <v>5.8</v>
      </c>
      <c r="AR99" s="31">
        <v>6</v>
      </c>
      <c r="AS99" s="31">
        <v>6.3</v>
      </c>
      <c r="AT99" s="31">
        <v>6.7</v>
      </c>
      <c r="AU99" s="31">
        <v>7.4</v>
      </c>
      <c r="AV99" s="31">
        <v>8.1999999999999993</v>
      </c>
      <c r="AW99" s="31">
        <v>8.8000000000000007</v>
      </c>
      <c r="AX99" s="31">
        <v>10.6</v>
      </c>
      <c r="AY99" s="31">
        <v>12.2</v>
      </c>
      <c r="AZ99" s="31">
        <v>13.4</v>
      </c>
      <c r="BA99" s="31">
        <v>14.5</v>
      </c>
      <c r="BB99" s="31">
        <v>14.7</v>
      </c>
      <c r="BC99" s="31">
        <v>14.9</v>
      </c>
      <c r="BD99" s="31">
        <v>15.7</v>
      </c>
      <c r="BE99" s="31">
        <v>16.5</v>
      </c>
      <c r="BF99" s="31">
        <v>16.8</v>
      </c>
      <c r="BH99" s="31">
        <v>9.6999999999999993</v>
      </c>
      <c r="BI99" s="31">
        <v>10.3</v>
      </c>
      <c r="BJ99" s="31">
        <v>10.7</v>
      </c>
      <c r="BK99" s="31">
        <v>11.5</v>
      </c>
      <c r="BL99" s="31">
        <v>12.3</v>
      </c>
      <c r="BM99" s="31">
        <v>13.4</v>
      </c>
      <c r="BN99" s="31">
        <v>14.6</v>
      </c>
      <c r="BO99" s="31">
        <v>15.7</v>
      </c>
      <c r="BP99" s="31">
        <v>18</v>
      </c>
      <c r="BQ99" s="31">
        <v>19.7</v>
      </c>
      <c r="BR99" s="31">
        <v>20.7</v>
      </c>
      <c r="BS99" s="31">
        <v>21.3</v>
      </c>
      <c r="BT99" s="31">
        <v>20.9</v>
      </c>
      <c r="BU99" s="31">
        <v>21.2</v>
      </c>
      <c r="BV99" s="31">
        <v>23.3</v>
      </c>
      <c r="BW99" s="31">
        <v>25.9</v>
      </c>
      <c r="BX99" s="31">
        <v>27.2</v>
      </c>
      <c r="BZ99" s="31">
        <v>12.2</v>
      </c>
      <c r="CA99" s="31">
        <v>12.5</v>
      </c>
      <c r="CB99" s="31">
        <v>12.6</v>
      </c>
      <c r="CC99" s="31">
        <v>13.5</v>
      </c>
      <c r="CD99" s="31">
        <v>14.2</v>
      </c>
      <c r="CE99" s="31">
        <v>15</v>
      </c>
      <c r="CF99" s="31">
        <v>16.2</v>
      </c>
      <c r="CG99" s="31">
        <v>17.2</v>
      </c>
      <c r="CH99" s="31">
        <v>19.100000000000001</v>
      </c>
      <c r="CI99" s="31">
        <v>20.399999999999999</v>
      </c>
      <c r="CJ99" s="31">
        <v>20.9</v>
      </c>
      <c r="CK99" s="31">
        <v>21.2</v>
      </c>
      <c r="CL99" s="31">
        <v>20.9</v>
      </c>
      <c r="CM99" s="31">
        <v>21.6</v>
      </c>
      <c r="CN99" s="31">
        <v>23.8</v>
      </c>
      <c r="CO99" s="31">
        <v>26.3</v>
      </c>
      <c r="CP99" s="31">
        <v>27.4</v>
      </c>
      <c r="CQ99" s="31">
        <v>26.3</v>
      </c>
      <c r="CR99" s="31">
        <v>27.4</v>
      </c>
      <c r="CT99" s="31">
        <v>14.6</v>
      </c>
      <c r="CU99" s="31">
        <v>14.6</v>
      </c>
      <c r="CV99" s="31">
        <v>14.7</v>
      </c>
      <c r="CW99" s="31">
        <v>15.6</v>
      </c>
      <c r="CX99" s="31">
        <v>16.100000000000001</v>
      </c>
      <c r="CY99" s="31">
        <v>16.5</v>
      </c>
      <c r="CZ99" s="31">
        <v>17.399999999999999</v>
      </c>
      <c r="DA99" s="31">
        <v>18.399999999999999</v>
      </c>
      <c r="DB99" s="31">
        <v>19.8</v>
      </c>
      <c r="DC99" s="31">
        <v>20.8</v>
      </c>
      <c r="DD99" s="31">
        <v>21.1</v>
      </c>
      <c r="DE99" s="31">
        <v>21.2</v>
      </c>
      <c r="DF99" s="31">
        <v>21</v>
      </c>
      <c r="DG99" s="31">
        <v>21.8</v>
      </c>
      <c r="DH99" s="31">
        <v>24</v>
      </c>
      <c r="DI99" s="31">
        <v>26.5</v>
      </c>
      <c r="DJ99" s="31">
        <v>27.6</v>
      </c>
      <c r="DK99" s="31">
        <v>26.5</v>
      </c>
      <c r="DL99" s="31">
        <v>27.6</v>
      </c>
      <c r="DN99" s="31">
        <v>16.899999999999999</v>
      </c>
      <c r="DO99" s="31">
        <v>16.399999999999999</v>
      </c>
      <c r="DP99" s="31">
        <v>16.3</v>
      </c>
      <c r="DQ99" s="31">
        <v>16.899999999999999</v>
      </c>
      <c r="DR99" s="31">
        <v>17.3</v>
      </c>
      <c r="DS99" s="31">
        <v>17.600000000000001</v>
      </c>
      <c r="DT99" s="31">
        <v>18.5</v>
      </c>
      <c r="DU99" s="31">
        <v>19.399999999999999</v>
      </c>
      <c r="DV99" s="31">
        <v>20.5</v>
      </c>
      <c r="DW99" s="31">
        <v>21</v>
      </c>
      <c r="DX99" s="31">
        <v>21.2</v>
      </c>
      <c r="DY99" s="31">
        <v>21.2</v>
      </c>
      <c r="DZ99" s="31">
        <v>21.1</v>
      </c>
      <c r="EA99" s="31">
        <v>22</v>
      </c>
      <c r="EB99" s="31">
        <v>24.4</v>
      </c>
      <c r="EC99" s="31">
        <v>26.6</v>
      </c>
      <c r="ED99" s="31">
        <v>27.7</v>
      </c>
      <c r="EE99" s="31">
        <v>26.6</v>
      </c>
      <c r="EF99" s="31">
        <v>27.7</v>
      </c>
      <c r="EH99" s="31">
        <v>17.8</v>
      </c>
      <c r="EI99" s="31">
        <v>17.3</v>
      </c>
      <c r="EJ99" s="31">
        <v>17.399999999999999</v>
      </c>
      <c r="EK99" s="31">
        <v>17.899999999999999</v>
      </c>
      <c r="EL99" s="31">
        <v>18.2</v>
      </c>
      <c r="EM99" s="31">
        <v>18.5</v>
      </c>
      <c r="EN99" s="31">
        <v>19.3</v>
      </c>
      <c r="EO99" s="31">
        <v>19.899999999999999</v>
      </c>
      <c r="EP99" s="31">
        <v>20.9</v>
      </c>
      <c r="EQ99" s="31">
        <v>21.1</v>
      </c>
      <c r="ER99" s="31">
        <v>21.3</v>
      </c>
      <c r="ES99" s="31">
        <v>21.2</v>
      </c>
      <c r="ET99" s="31">
        <v>21.1</v>
      </c>
      <c r="EU99" s="31">
        <v>22.2</v>
      </c>
      <c r="EV99" s="31">
        <v>24.7</v>
      </c>
      <c r="EW99" s="31">
        <v>26.5</v>
      </c>
      <c r="EX99" s="31">
        <v>27.6</v>
      </c>
      <c r="EY99" s="31">
        <v>18.7</v>
      </c>
      <c r="EZ99" s="31">
        <v>18.2</v>
      </c>
      <c r="FA99" s="31">
        <v>18.3</v>
      </c>
      <c r="FB99" s="31">
        <v>18.600000000000001</v>
      </c>
      <c r="FC99" s="31">
        <v>18.899999999999999</v>
      </c>
      <c r="FD99" s="31">
        <v>19.2</v>
      </c>
      <c r="FE99" s="31">
        <v>19.8</v>
      </c>
      <c r="FF99" s="31">
        <v>20.399999999999999</v>
      </c>
      <c r="FG99" s="31">
        <v>21.1</v>
      </c>
      <c r="FH99" s="31">
        <v>21.2</v>
      </c>
      <c r="FI99" s="31">
        <v>21.3</v>
      </c>
      <c r="FJ99" s="31">
        <v>21.2</v>
      </c>
      <c r="FK99" s="31">
        <v>21.2</v>
      </c>
      <c r="FL99" s="31">
        <v>22.5</v>
      </c>
      <c r="FM99" s="31">
        <v>24.8</v>
      </c>
      <c r="FN99" s="31">
        <v>26.5</v>
      </c>
      <c r="FO99" s="31">
        <v>27.1</v>
      </c>
      <c r="FP99" s="31">
        <v>19.100000000000001</v>
      </c>
      <c r="FQ99" s="31">
        <v>18.7</v>
      </c>
      <c r="FR99" s="31">
        <v>18.8</v>
      </c>
      <c r="FS99" s="31">
        <v>19.2</v>
      </c>
      <c r="FT99" s="31">
        <v>19.399999999999999</v>
      </c>
      <c r="FU99" s="31">
        <v>19.600000000000001</v>
      </c>
      <c r="FV99" s="31">
        <v>20.2</v>
      </c>
      <c r="FW99" s="31">
        <v>20.6</v>
      </c>
      <c r="FX99" s="31">
        <v>21.3</v>
      </c>
      <c r="FY99" s="31">
        <v>21.3</v>
      </c>
      <c r="FZ99" s="31">
        <v>21.4</v>
      </c>
      <c r="GA99" s="31">
        <v>21.2</v>
      </c>
      <c r="GB99" s="31">
        <v>21.3</v>
      </c>
      <c r="GC99" s="31">
        <v>22.7</v>
      </c>
      <c r="GD99" s="31">
        <v>25</v>
      </c>
      <c r="GE99" s="31">
        <v>26.3</v>
      </c>
      <c r="GF99" s="31">
        <v>26.8</v>
      </c>
      <c r="GG99" s="31">
        <v>19.3</v>
      </c>
      <c r="GH99" s="31">
        <v>19.100000000000001</v>
      </c>
      <c r="GI99" s="31">
        <v>19.100000000000001</v>
      </c>
      <c r="GJ99" s="31">
        <v>19.5</v>
      </c>
      <c r="GK99" s="31">
        <v>19.8</v>
      </c>
      <c r="GL99" s="31">
        <v>19.899999999999999</v>
      </c>
      <c r="GM99" s="31">
        <v>20.5</v>
      </c>
      <c r="GN99" s="31">
        <v>20.9</v>
      </c>
      <c r="GO99" s="31">
        <v>21.4</v>
      </c>
      <c r="GP99" s="31">
        <v>21.5</v>
      </c>
      <c r="GQ99" s="31">
        <v>21.5</v>
      </c>
      <c r="GR99" s="31">
        <v>21.4</v>
      </c>
      <c r="GS99" s="31">
        <v>21.5</v>
      </c>
      <c r="GT99" s="31">
        <v>23.1</v>
      </c>
      <c r="GU99" s="31">
        <v>25.2</v>
      </c>
      <c r="GV99" s="31">
        <v>26.3</v>
      </c>
      <c r="GW99" s="31">
        <v>26.4</v>
      </c>
      <c r="GX99" s="31">
        <v>19.3</v>
      </c>
      <c r="GY99" s="31">
        <v>19.100000000000001</v>
      </c>
      <c r="GZ99" s="31">
        <v>19.2</v>
      </c>
      <c r="HA99" s="31">
        <v>19.7</v>
      </c>
      <c r="HB99" s="31">
        <v>19.899999999999999</v>
      </c>
      <c r="HC99" s="31">
        <v>20.100000000000001</v>
      </c>
      <c r="HD99" s="31">
        <v>20.6</v>
      </c>
      <c r="HE99" s="31">
        <v>21</v>
      </c>
      <c r="HF99" s="31">
        <v>21.5</v>
      </c>
      <c r="HG99" s="31">
        <v>21.6</v>
      </c>
      <c r="HH99" s="31">
        <v>21.6</v>
      </c>
      <c r="HI99" s="31">
        <v>21.5</v>
      </c>
      <c r="HJ99" s="31">
        <v>21.8</v>
      </c>
      <c r="HK99" s="31">
        <v>23.4</v>
      </c>
      <c r="HL99" s="31">
        <v>25.3</v>
      </c>
      <c r="HM99" s="31">
        <v>26.3</v>
      </c>
      <c r="HN99" s="31">
        <v>26.4</v>
      </c>
      <c r="HO99" s="31">
        <v>19.899999999999999</v>
      </c>
      <c r="HP99" s="31">
        <v>19.8</v>
      </c>
      <c r="HQ99" s="31">
        <v>19.600000000000001</v>
      </c>
      <c r="HR99" s="31">
        <v>20.100000000000001</v>
      </c>
      <c r="HS99" s="31">
        <v>20.3</v>
      </c>
      <c r="HT99" s="31">
        <v>20.3</v>
      </c>
      <c r="HU99" s="31">
        <v>20.8</v>
      </c>
      <c r="HV99" s="31">
        <v>21</v>
      </c>
      <c r="HW99" s="31">
        <v>21.3</v>
      </c>
      <c r="HX99" s="31">
        <v>21.4</v>
      </c>
      <c r="HY99" s="31">
        <v>21.4</v>
      </c>
      <c r="HZ99" s="31">
        <v>21.5</v>
      </c>
      <c r="IA99" s="31">
        <v>22.1</v>
      </c>
      <c r="IB99" s="31">
        <v>23.5</v>
      </c>
      <c r="IC99" s="31">
        <v>24.7</v>
      </c>
      <c r="ID99" s="31">
        <v>25.3</v>
      </c>
      <c r="IE99" s="31">
        <v>24.8</v>
      </c>
      <c r="IF99" s="31">
        <v>20.7</v>
      </c>
      <c r="IG99" s="31">
        <v>20.6</v>
      </c>
      <c r="IH99" s="31">
        <v>20.399999999999999</v>
      </c>
      <c r="II99" s="31">
        <v>20.7</v>
      </c>
      <c r="IJ99" s="31">
        <v>20.9</v>
      </c>
      <c r="IK99" s="31">
        <v>21</v>
      </c>
      <c r="IL99" s="31">
        <v>21.5</v>
      </c>
      <c r="IM99" s="31">
        <v>21.8</v>
      </c>
      <c r="IN99" s="31">
        <v>22</v>
      </c>
      <c r="IO99" s="31">
        <v>22</v>
      </c>
      <c r="IP99" s="31">
        <v>22</v>
      </c>
      <c r="IQ99" s="31">
        <v>22.1</v>
      </c>
      <c r="IR99" s="31">
        <v>22.6</v>
      </c>
      <c r="IS99" s="31">
        <v>23.5</v>
      </c>
      <c r="IT99" s="31">
        <v>24.2</v>
      </c>
      <c r="IU99" s="31">
        <v>24.2</v>
      </c>
      <c r="IV99" s="31">
        <v>23.5</v>
      </c>
      <c r="IW99" s="31">
        <v>21.5</v>
      </c>
      <c r="IX99" s="31">
        <v>21.3</v>
      </c>
      <c r="IY99" s="31">
        <v>21</v>
      </c>
      <c r="IZ99" s="31">
        <v>21.5</v>
      </c>
      <c r="JA99" s="31">
        <v>21.7</v>
      </c>
      <c r="JB99" s="31">
        <v>21.7</v>
      </c>
      <c r="JC99" s="31">
        <v>22.3</v>
      </c>
      <c r="JD99" s="31">
        <v>22.6</v>
      </c>
      <c r="JE99" s="31">
        <v>22.8</v>
      </c>
      <c r="JF99" s="31">
        <v>22.8</v>
      </c>
      <c r="JG99" s="31">
        <v>22.7</v>
      </c>
      <c r="JH99" s="31">
        <v>22.6</v>
      </c>
      <c r="JI99" s="31">
        <v>22.9</v>
      </c>
      <c r="JJ99" s="31">
        <v>23.6</v>
      </c>
      <c r="JK99" s="31">
        <v>23.8</v>
      </c>
      <c r="JL99" s="31">
        <v>23.3</v>
      </c>
      <c r="JM99" s="31">
        <v>22.4</v>
      </c>
      <c r="JN99" s="31">
        <v>22.1</v>
      </c>
      <c r="JO99" s="31">
        <v>22</v>
      </c>
      <c r="JP99" s="31">
        <v>22</v>
      </c>
      <c r="JQ99" s="31">
        <v>22.4</v>
      </c>
      <c r="JR99" s="31">
        <v>22.6</v>
      </c>
      <c r="JS99" s="31">
        <v>22.6</v>
      </c>
      <c r="JT99" s="31">
        <v>23.2</v>
      </c>
      <c r="JU99" s="31">
        <v>23.5</v>
      </c>
      <c r="JV99" s="31">
        <v>23.5</v>
      </c>
      <c r="JW99" s="31">
        <v>23.5</v>
      </c>
      <c r="JX99" s="31">
        <v>23.3</v>
      </c>
      <c r="JY99" s="31">
        <v>23.1</v>
      </c>
      <c r="JZ99" s="31">
        <v>23.1</v>
      </c>
      <c r="KA99" s="31">
        <v>23.4</v>
      </c>
      <c r="KB99" s="31">
        <v>23.2</v>
      </c>
      <c r="KC99" s="31">
        <v>22.4</v>
      </c>
      <c r="KD99" s="31">
        <v>21.3</v>
      </c>
    </row>
    <row r="100" spans="5:290" x14ac:dyDescent="0.3">
      <c r="E100" s="32">
        <v>44253</v>
      </c>
      <c r="F100" s="31">
        <v>8.1999999999999993</v>
      </c>
      <c r="G100" s="31">
        <v>8</v>
      </c>
      <c r="H100" s="31">
        <v>7.8</v>
      </c>
      <c r="I100" s="31">
        <v>8.4</v>
      </c>
      <c r="J100" s="31">
        <v>8.6999999999999993</v>
      </c>
      <c r="K100" s="31">
        <v>9</v>
      </c>
      <c r="L100" s="31">
        <v>9.6999999999999993</v>
      </c>
      <c r="M100" s="31">
        <v>10.8</v>
      </c>
      <c r="N100" s="31">
        <v>13.2</v>
      </c>
      <c r="O100" s="31">
        <v>14.7</v>
      </c>
      <c r="P100" s="31">
        <v>15.3</v>
      </c>
      <c r="Q100" s="31">
        <v>15.8</v>
      </c>
      <c r="R100" s="31">
        <v>15.3</v>
      </c>
      <c r="S100" s="31">
        <v>14.8</v>
      </c>
      <c r="T100" s="31">
        <v>15.5</v>
      </c>
      <c r="U100" s="31">
        <v>16.2</v>
      </c>
      <c r="V100" s="31">
        <v>16.399999999999999</v>
      </c>
      <c r="X100" s="31">
        <v>8.1999999999999993</v>
      </c>
      <c r="Y100" s="31">
        <v>8</v>
      </c>
      <c r="Z100" s="31">
        <v>7.8</v>
      </c>
      <c r="AA100" s="31">
        <v>8.4</v>
      </c>
      <c r="AB100" s="31">
        <v>8.6999999999999993</v>
      </c>
      <c r="AC100" s="31">
        <v>9</v>
      </c>
      <c r="AD100" s="31">
        <v>9.6999999999999993</v>
      </c>
      <c r="AE100" s="31">
        <v>10.8</v>
      </c>
      <c r="AF100" s="31">
        <v>13.2</v>
      </c>
      <c r="AG100" s="31">
        <v>14.7</v>
      </c>
      <c r="AH100" s="31">
        <v>15.3</v>
      </c>
      <c r="AI100" s="31">
        <v>15.8</v>
      </c>
      <c r="AJ100" s="31">
        <v>15.3</v>
      </c>
      <c r="AK100" s="31">
        <v>14.8</v>
      </c>
      <c r="AL100" s="31">
        <v>15.5</v>
      </c>
      <c r="AM100" s="31">
        <v>16.2</v>
      </c>
      <c r="AN100" s="31">
        <v>16.399999999999999</v>
      </c>
      <c r="AP100" s="31">
        <v>8.1999999999999993</v>
      </c>
      <c r="AQ100" s="31">
        <v>8</v>
      </c>
      <c r="AR100" s="31">
        <v>7.8</v>
      </c>
      <c r="AS100" s="31">
        <v>8.4</v>
      </c>
      <c r="AT100" s="31">
        <v>8.6999999999999993</v>
      </c>
      <c r="AU100" s="31">
        <v>9</v>
      </c>
      <c r="AV100" s="31">
        <v>9.6999999999999993</v>
      </c>
      <c r="AW100" s="31">
        <v>10.8</v>
      </c>
      <c r="AX100" s="31">
        <v>13.2</v>
      </c>
      <c r="AY100" s="31">
        <v>14.7</v>
      </c>
      <c r="AZ100" s="31">
        <v>15.3</v>
      </c>
      <c r="BA100" s="31">
        <v>15.8</v>
      </c>
      <c r="BB100" s="31">
        <v>15.3</v>
      </c>
      <c r="BC100" s="31">
        <v>14.8</v>
      </c>
      <c r="BD100" s="31">
        <v>15.5</v>
      </c>
      <c r="BE100" s="31">
        <v>16.2</v>
      </c>
      <c r="BF100" s="31">
        <v>16.399999999999999</v>
      </c>
      <c r="BH100" s="31">
        <v>13.9</v>
      </c>
      <c r="BI100" s="31">
        <v>13.5</v>
      </c>
      <c r="BJ100" s="31">
        <v>13.2</v>
      </c>
      <c r="BK100" s="31">
        <v>14.5</v>
      </c>
      <c r="BL100" s="31">
        <v>15.2</v>
      </c>
      <c r="BM100" s="31">
        <v>15.5</v>
      </c>
      <c r="BN100" s="31">
        <v>16.600000000000001</v>
      </c>
      <c r="BO100" s="31">
        <v>18.5</v>
      </c>
      <c r="BP100" s="31">
        <v>20.9</v>
      </c>
      <c r="BQ100" s="31">
        <v>22.3</v>
      </c>
      <c r="BR100" s="31">
        <v>22.5</v>
      </c>
      <c r="BS100" s="31">
        <v>22.2</v>
      </c>
      <c r="BT100" s="31">
        <v>21</v>
      </c>
      <c r="BU100" s="31">
        <v>20.6</v>
      </c>
      <c r="BV100" s="31">
        <v>22.4</v>
      </c>
      <c r="BW100" s="31">
        <v>24.4</v>
      </c>
      <c r="BX100" s="31">
        <v>25</v>
      </c>
      <c r="BZ100" s="31">
        <v>18.600000000000001</v>
      </c>
      <c r="CA100" s="31">
        <v>17.2</v>
      </c>
      <c r="CB100" s="31">
        <v>16.8</v>
      </c>
      <c r="CC100" s="31">
        <v>17.5</v>
      </c>
      <c r="CD100" s="31">
        <v>17.7</v>
      </c>
      <c r="CE100" s="31">
        <v>17.8</v>
      </c>
      <c r="CF100" s="31">
        <v>18.600000000000001</v>
      </c>
      <c r="CG100" s="31">
        <v>20</v>
      </c>
      <c r="CH100" s="31">
        <v>21.6</v>
      </c>
      <c r="CI100" s="31">
        <v>22.4</v>
      </c>
      <c r="CJ100" s="31">
        <v>22.4</v>
      </c>
      <c r="CK100" s="31">
        <v>21.8</v>
      </c>
      <c r="CL100" s="31">
        <v>20.7</v>
      </c>
      <c r="CM100" s="31">
        <v>20.6</v>
      </c>
      <c r="CN100" s="31">
        <v>22.5</v>
      </c>
      <c r="CO100" s="31">
        <v>24.6</v>
      </c>
      <c r="CP100" s="31">
        <v>25.2</v>
      </c>
      <c r="CQ100" s="31">
        <v>24.6</v>
      </c>
      <c r="CR100" s="31">
        <v>25.2</v>
      </c>
      <c r="CT100" s="31">
        <v>22.9</v>
      </c>
      <c r="CU100" s="31">
        <v>20.6</v>
      </c>
      <c r="CV100" s="31">
        <v>20.2</v>
      </c>
      <c r="CW100" s="31">
        <v>20.3</v>
      </c>
      <c r="CX100" s="31">
        <v>20.3</v>
      </c>
      <c r="CY100" s="31">
        <v>19.899999999999999</v>
      </c>
      <c r="CZ100" s="31">
        <v>20.3</v>
      </c>
      <c r="DA100" s="31">
        <v>21.2</v>
      </c>
      <c r="DB100" s="31">
        <v>22.2</v>
      </c>
      <c r="DC100" s="31">
        <v>22.4</v>
      </c>
      <c r="DD100" s="31">
        <v>22.2</v>
      </c>
      <c r="DE100" s="31">
        <v>21.6</v>
      </c>
      <c r="DF100" s="31">
        <v>20.6</v>
      </c>
      <c r="DG100" s="31">
        <v>20.8</v>
      </c>
      <c r="DH100" s="31">
        <v>22.7</v>
      </c>
      <c r="DI100" s="31">
        <v>24.7</v>
      </c>
      <c r="DJ100" s="31">
        <v>25.1</v>
      </c>
      <c r="DK100" s="31">
        <v>24.7</v>
      </c>
      <c r="DL100" s="31">
        <v>25.1</v>
      </c>
      <c r="DN100" s="31">
        <v>27.3</v>
      </c>
      <c r="DO100" s="31">
        <v>24.2</v>
      </c>
      <c r="DP100" s="31">
        <v>23.3</v>
      </c>
      <c r="DQ100" s="31">
        <v>22.8</v>
      </c>
      <c r="DR100" s="31">
        <v>22.2</v>
      </c>
      <c r="DS100" s="31">
        <v>21.8</v>
      </c>
      <c r="DT100" s="31">
        <v>22.1</v>
      </c>
      <c r="DU100" s="31">
        <v>22.4</v>
      </c>
      <c r="DV100" s="31">
        <v>22.7</v>
      </c>
      <c r="DW100" s="31">
        <v>22.4</v>
      </c>
      <c r="DX100" s="31">
        <v>22.1</v>
      </c>
      <c r="DY100" s="31">
        <v>21.3</v>
      </c>
      <c r="DZ100" s="31">
        <v>20.399999999999999</v>
      </c>
      <c r="EA100" s="31">
        <v>20.9</v>
      </c>
      <c r="EB100" s="31">
        <v>22.9</v>
      </c>
      <c r="EC100" s="31">
        <v>24.7</v>
      </c>
      <c r="ED100" s="31">
        <v>25.3</v>
      </c>
      <c r="EE100" s="31">
        <v>24.7</v>
      </c>
      <c r="EF100" s="31">
        <v>25.3</v>
      </c>
      <c r="EH100" s="31">
        <v>27.8</v>
      </c>
      <c r="EI100" s="31">
        <v>24.8</v>
      </c>
      <c r="EJ100" s="31">
        <v>24.1</v>
      </c>
      <c r="EK100" s="31">
        <v>23.3</v>
      </c>
      <c r="EL100" s="31">
        <v>22.8</v>
      </c>
      <c r="EM100" s="31">
        <v>22.6</v>
      </c>
      <c r="EN100" s="31">
        <v>22.7</v>
      </c>
      <c r="EO100" s="31">
        <v>22.7</v>
      </c>
      <c r="EP100" s="31">
        <v>22.8</v>
      </c>
      <c r="EQ100" s="31">
        <v>22.3</v>
      </c>
      <c r="ER100" s="31">
        <v>22</v>
      </c>
      <c r="ES100" s="31">
        <v>21.2</v>
      </c>
      <c r="ET100" s="31">
        <v>20.399999999999999</v>
      </c>
      <c r="EU100" s="31">
        <v>20.9</v>
      </c>
      <c r="EV100" s="31">
        <v>23</v>
      </c>
      <c r="EW100" s="31">
        <v>24.5</v>
      </c>
      <c r="EX100" s="31">
        <v>25</v>
      </c>
      <c r="EY100" s="31">
        <v>28.4</v>
      </c>
      <c r="EZ100" s="31">
        <v>25.4</v>
      </c>
      <c r="FA100" s="31">
        <v>24.7</v>
      </c>
      <c r="FB100" s="31">
        <v>23.7</v>
      </c>
      <c r="FC100" s="31">
        <v>23.3</v>
      </c>
      <c r="FD100" s="31">
        <v>23</v>
      </c>
      <c r="FE100" s="31">
        <v>22.9</v>
      </c>
      <c r="FF100" s="31">
        <v>22.9</v>
      </c>
      <c r="FG100" s="31">
        <v>22.9</v>
      </c>
      <c r="FH100" s="31">
        <v>22.3</v>
      </c>
      <c r="FI100" s="31">
        <v>21.8</v>
      </c>
      <c r="FJ100" s="31">
        <v>21</v>
      </c>
      <c r="FK100" s="31">
        <v>20.399999999999999</v>
      </c>
      <c r="FL100" s="31">
        <v>21.1</v>
      </c>
      <c r="FM100" s="31">
        <v>22.9</v>
      </c>
      <c r="FN100" s="31">
        <v>24.2</v>
      </c>
      <c r="FO100" s="31">
        <v>24.5</v>
      </c>
      <c r="FP100" s="31">
        <v>28.6</v>
      </c>
      <c r="FQ100" s="31">
        <v>25.7</v>
      </c>
      <c r="FR100" s="31">
        <v>24.9</v>
      </c>
      <c r="FS100" s="31">
        <v>24</v>
      </c>
      <c r="FT100" s="31">
        <v>23.5</v>
      </c>
      <c r="FU100" s="31">
        <v>23.2</v>
      </c>
      <c r="FV100" s="31">
        <v>23.1</v>
      </c>
      <c r="FW100" s="31">
        <v>23</v>
      </c>
      <c r="FX100" s="31">
        <v>22.8</v>
      </c>
      <c r="FY100" s="31">
        <v>22.2</v>
      </c>
      <c r="FZ100" s="31">
        <v>21.7</v>
      </c>
      <c r="GA100" s="31">
        <v>20.9</v>
      </c>
      <c r="GB100" s="31">
        <v>20.399999999999999</v>
      </c>
      <c r="GC100" s="31">
        <v>21</v>
      </c>
      <c r="GD100" s="31">
        <v>22.9</v>
      </c>
      <c r="GE100" s="31">
        <v>23.8</v>
      </c>
      <c r="GF100" s="31">
        <v>24</v>
      </c>
      <c r="GG100" s="31">
        <v>28.6</v>
      </c>
      <c r="GH100" s="31">
        <v>25.9</v>
      </c>
      <c r="GI100" s="31">
        <v>25.1</v>
      </c>
      <c r="GJ100" s="31">
        <v>24</v>
      </c>
      <c r="GK100" s="31">
        <v>23.7</v>
      </c>
      <c r="GL100" s="31">
        <v>23.3</v>
      </c>
      <c r="GM100" s="31">
        <v>23.2</v>
      </c>
      <c r="GN100" s="31">
        <v>23.1</v>
      </c>
      <c r="GO100" s="31">
        <v>22.7</v>
      </c>
      <c r="GP100" s="31">
        <v>22.2</v>
      </c>
      <c r="GQ100" s="31">
        <v>21.7</v>
      </c>
      <c r="GR100" s="31">
        <v>20.9</v>
      </c>
      <c r="GS100" s="31">
        <v>20.399999999999999</v>
      </c>
      <c r="GT100" s="31">
        <v>21.2</v>
      </c>
      <c r="GU100" s="31">
        <v>22.9</v>
      </c>
      <c r="GV100" s="31">
        <v>23.7</v>
      </c>
      <c r="GW100" s="31">
        <v>23.5</v>
      </c>
      <c r="GX100" s="31">
        <v>28.5</v>
      </c>
      <c r="GY100" s="31">
        <v>25.8</v>
      </c>
      <c r="GZ100" s="31">
        <v>25</v>
      </c>
      <c r="HA100" s="31">
        <v>24.1</v>
      </c>
      <c r="HB100" s="31">
        <v>23.6</v>
      </c>
      <c r="HC100" s="31">
        <v>23.4</v>
      </c>
      <c r="HD100" s="31">
        <v>23.2</v>
      </c>
      <c r="HE100" s="31">
        <v>23.1</v>
      </c>
      <c r="HF100" s="31">
        <v>22.6</v>
      </c>
      <c r="HG100" s="31">
        <v>22.2</v>
      </c>
      <c r="HH100" s="31">
        <v>21.7</v>
      </c>
      <c r="HI100" s="31">
        <v>21</v>
      </c>
      <c r="HJ100" s="31">
        <v>20.6</v>
      </c>
      <c r="HK100" s="31">
        <v>21.3</v>
      </c>
      <c r="HL100" s="31">
        <v>22.8</v>
      </c>
      <c r="HM100" s="31">
        <v>23.5</v>
      </c>
      <c r="HN100" s="31">
        <v>23.3</v>
      </c>
      <c r="HO100" s="31">
        <v>28.3</v>
      </c>
      <c r="HP100" s="31">
        <v>25.6</v>
      </c>
      <c r="HQ100" s="31">
        <v>24.6</v>
      </c>
      <c r="HR100" s="31">
        <v>23.7</v>
      </c>
      <c r="HS100" s="31">
        <v>23.4</v>
      </c>
      <c r="HT100" s="31">
        <v>23.1</v>
      </c>
      <c r="HU100" s="31">
        <v>22.8</v>
      </c>
      <c r="HV100" s="31">
        <v>22.6</v>
      </c>
      <c r="HW100" s="31">
        <v>22.2</v>
      </c>
      <c r="HX100" s="31">
        <v>21.9</v>
      </c>
      <c r="HY100" s="31">
        <v>21.6</v>
      </c>
      <c r="HZ100" s="31">
        <v>20.9</v>
      </c>
      <c r="IA100" s="31">
        <v>20.7</v>
      </c>
      <c r="IB100" s="31">
        <v>21.3</v>
      </c>
      <c r="IC100" s="31">
        <v>22.1</v>
      </c>
      <c r="ID100" s="31">
        <v>22.4</v>
      </c>
      <c r="IE100" s="31">
        <v>21.7</v>
      </c>
      <c r="IF100" s="31">
        <v>29.1</v>
      </c>
      <c r="IG100" s="31">
        <v>26.1</v>
      </c>
      <c r="IH100" s="31">
        <v>25.2</v>
      </c>
      <c r="II100" s="31">
        <v>24.1</v>
      </c>
      <c r="IJ100" s="31">
        <v>23.8</v>
      </c>
      <c r="IK100" s="31">
        <v>23.4</v>
      </c>
      <c r="IL100" s="31">
        <v>23.3</v>
      </c>
      <c r="IM100" s="31">
        <v>23.1</v>
      </c>
      <c r="IN100" s="31">
        <v>22.7</v>
      </c>
      <c r="IO100" s="31">
        <v>22.3</v>
      </c>
      <c r="IP100" s="31">
        <v>22</v>
      </c>
      <c r="IQ100" s="31">
        <v>21.4</v>
      </c>
      <c r="IR100" s="31">
        <v>21.1</v>
      </c>
      <c r="IS100" s="31">
        <v>21.1</v>
      </c>
      <c r="IT100" s="31">
        <v>21.4</v>
      </c>
      <c r="IU100" s="31">
        <v>21.2</v>
      </c>
      <c r="IV100" s="31">
        <v>20.5</v>
      </c>
      <c r="IW100" s="31">
        <v>30.1</v>
      </c>
      <c r="IX100" s="31">
        <v>26.8</v>
      </c>
      <c r="IY100" s="31">
        <v>25.6</v>
      </c>
      <c r="IZ100" s="31">
        <v>24.6</v>
      </c>
      <c r="JA100" s="31">
        <v>24.2</v>
      </c>
      <c r="JB100" s="31">
        <v>23.9</v>
      </c>
      <c r="JC100" s="31">
        <v>23.8</v>
      </c>
      <c r="JD100" s="31">
        <v>23.6</v>
      </c>
      <c r="JE100" s="31">
        <v>23.2</v>
      </c>
      <c r="JF100" s="31">
        <v>22.8</v>
      </c>
      <c r="JG100" s="31">
        <v>22.4</v>
      </c>
      <c r="JH100" s="31">
        <v>21.7</v>
      </c>
      <c r="JI100" s="31">
        <v>21.3</v>
      </c>
      <c r="JJ100" s="31">
        <v>21</v>
      </c>
      <c r="JK100" s="31">
        <v>20.9</v>
      </c>
      <c r="JL100" s="31">
        <v>20.399999999999999</v>
      </c>
      <c r="JM100" s="31">
        <v>19.5</v>
      </c>
      <c r="JN100" s="31">
        <v>31</v>
      </c>
      <c r="JO100" s="31">
        <v>27.6</v>
      </c>
      <c r="JP100" s="31">
        <v>26.4</v>
      </c>
      <c r="JQ100" s="31">
        <v>25.2</v>
      </c>
      <c r="JR100" s="31">
        <v>24.8</v>
      </c>
      <c r="JS100" s="31">
        <v>24.5</v>
      </c>
      <c r="JT100" s="31">
        <v>24.3</v>
      </c>
      <c r="JU100" s="31">
        <v>24.1</v>
      </c>
      <c r="JV100" s="31">
        <v>23.6</v>
      </c>
      <c r="JW100" s="31">
        <v>23.2</v>
      </c>
      <c r="JX100" s="31">
        <v>22.7</v>
      </c>
      <c r="JY100" s="31">
        <v>22.1</v>
      </c>
      <c r="JZ100" s="31">
        <v>21.4</v>
      </c>
      <c r="KA100" s="31">
        <v>20.7</v>
      </c>
      <c r="KB100" s="31">
        <v>20.3</v>
      </c>
      <c r="KC100" s="31">
        <v>19.399999999999999</v>
      </c>
      <c r="KD100" s="31">
        <v>18.3</v>
      </c>
    </row>
    <row r="101" spans="5:290" x14ac:dyDescent="0.3">
      <c r="E101" s="32">
        <v>44286</v>
      </c>
      <c r="F101" s="31">
        <v>5.7</v>
      </c>
      <c r="G101" s="31">
        <v>4.9000000000000004</v>
      </c>
      <c r="H101" s="31">
        <v>5.3</v>
      </c>
      <c r="I101" s="31">
        <v>5.8</v>
      </c>
      <c r="J101" s="31">
        <v>6.5</v>
      </c>
      <c r="K101" s="31">
        <v>7.5</v>
      </c>
      <c r="L101" s="31">
        <v>9.1999999999999993</v>
      </c>
      <c r="M101" s="31">
        <v>10.5</v>
      </c>
      <c r="N101" s="31">
        <v>13.6</v>
      </c>
      <c r="O101" s="31">
        <v>15.2</v>
      </c>
      <c r="P101" s="31">
        <v>16.100000000000001</v>
      </c>
      <c r="Q101" s="31">
        <v>15.8</v>
      </c>
      <c r="R101" s="31">
        <v>14.8</v>
      </c>
      <c r="S101" s="31">
        <v>14.1</v>
      </c>
      <c r="T101" s="31">
        <v>14.7</v>
      </c>
      <c r="U101" s="31">
        <v>15.4</v>
      </c>
      <c r="V101" s="31">
        <v>15.6</v>
      </c>
      <c r="X101" s="31">
        <v>5.7</v>
      </c>
      <c r="Y101" s="31">
        <v>4.9000000000000004</v>
      </c>
      <c r="Z101" s="31">
        <v>5.3</v>
      </c>
      <c r="AA101" s="31">
        <v>5.8</v>
      </c>
      <c r="AB101" s="31">
        <v>6.5</v>
      </c>
      <c r="AC101" s="31">
        <v>7.5</v>
      </c>
      <c r="AD101" s="31">
        <v>9.1999999999999993</v>
      </c>
      <c r="AE101" s="31">
        <v>10.5</v>
      </c>
      <c r="AF101" s="31">
        <v>13.6</v>
      </c>
      <c r="AG101" s="31">
        <v>15.2</v>
      </c>
      <c r="AH101" s="31">
        <v>16.100000000000001</v>
      </c>
      <c r="AI101" s="31">
        <v>15.8</v>
      </c>
      <c r="AJ101" s="31">
        <v>14.8</v>
      </c>
      <c r="AK101" s="31">
        <v>14.1</v>
      </c>
      <c r="AL101" s="31">
        <v>14.7</v>
      </c>
      <c r="AM101" s="31">
        <v>15.4</v>
      </c>
      <c r="AN101" s="31">
        <v>15.6</v>
      </c>
      <c r="AP101" s="31">
        <v>5.7</v>
      </c>
      <c r="AQ101" s="31">
        <v>4.9000000000000004</v>
      </c>
      <c r="AR101" s="31">
        <v>5.3</v>
      </c>
      <c r="AS101" s="31">
        <v>5.8</v>
      </c>
      <c r="AT101" s="31">
        <v>6.5</v>
      </c>
      <c r="AU101" s="31">
        <v>7.5</v>
      </c>
      <c r="AV101" s="31">
        <v>9.1999999999999993</v>
      </c>
      <c r="AW101" s="31">
        <v>10.5</v>
      </c>
      <c r="AX101" s="31">
        <v>13.6</v>
      </c>
      <c r="AY101" s="31">
        <v>15.2</v>
      </c>
      <c r="AZ101" s="31">
        <v>16.100000000000001</v>
      </c>
      <c r="BA101" s="31">
        <v>15.8</v>
      </c>
      <c r="BB101" s="31">
        <v>14.8</v>
      </c>
      <c r="BC101" s="31">
        <v>14.1</v>
      </c>
      <c r="BD101" s="31">
        <v>14.7</v>
      </c>
      <c r="BE101" s="31">
        <v>15.4</v>
      </c>
      <c r="BF101" s="31">
        <v>15.6</v>
      </c>
      <c r="BH101" s="31">
        <v>10.1</v>
      </c>
      <c r="BI101" s="31">
        <v>8.9</v>
      </c>
      <c r="BJ101" s="31">
        <v>9.6</v>
      </c>
      <c r="BK101" s="31">
        <v>10.8</v>
      </c>
      <c r="BL101" s="31">
        <v>12.4</v>
      </c>
      <c r="BM101" s="31">
        <v>14</v>
      </c>
      <c r="BN101" s="31">
        <v>16.5</v>
      </c>
      <c r="BO101" s="31">
        <v>18.7</v>
      </c>
      <c r="BP101" s="31">
        <v>22.1</v>
      </c>
      <c r="BQ101" s="31">
        <v>23.1</v>
      </c>
      <c r="BR101" s="31">
        <v>23.2</v>
      </c>
      <c r="BS101" s="31">
        <v>21.8</v>
      </c>
      <c r="BT101" s="31">
        <v>20</v>
      </c>
      <c r="BU101" s="31">
        <v>19.2</v>
      </c>
      <c r="BV101" s="31">
        <v>20.8</v>
      </c>
      <c r="BW101" s="31">
        <v>22.5</v>
      </c>
      <c r="BX101" s="31">
        <v>23.3</v>
      </c>
      <c r="BZ101" s="31">
        <v>13.1</v>
      </c>
      <c r="CA101" s="31">
        <v>12.1</v>
      </c>
      <c r="CB101" s="31">
        <v>12.8</v>
      </c>
      <c r="CC101" s="31">
        <v>13.9</v>
      </c>
      <c r="CD101" s="31">
        <v>15.1</v>
      </c>
      <c r="CE101" s="31">
        <v>16.5</v>
      </c>
      <c r="CF101" s="31">
        <v>18.399999999999999</v>
      </c>
      <c r="CG101" s="31">
        <v>20.3</v>
      </c>
      <c r="CH101" s="31">
        <v>22.5</v>
      </c>
      <c r="CI101" s="31">
        <v>23</v>
      </c>
      <c r="CJ101" s="31">
        <v>22.9</v>
      </c>
      <c r="CK101" s="31">
        <v>21.4</v>
      </c>
      <c r="CL101" s="31">
        <v>19.8</v>
      </c>
      <c r="CM101" s="31">
        <v>19.399999999999999</v>
      </c>
      <c r="CN101" s="31">
        <v>21</v>
      </c>
      <c r="CO101" s="31">
        <v>22.7</v>
      </c>
      <c r="CP101" s="31">
        <v>23.4</v>
      </c>
      <c r="CQ101" s="31">
        <v>22.7</v>
      </c>
      <c r="CR101" s="31">
        <v>23.4</v>
      </c>
      <c r="CT101" s="31">
        <v>15.7</v>
      </c>
      <c r="CU101" s="31">
        <v>15.1</v>
      </c>
      <c r="CV101" s="31">
        <v>15.9</v>
      </c>
      <c r="CW101" s="31">
        <v>16.899999999999999</v>
      </c>
      <c r="CX101" s="31">
        <v>17.899999999999999</v>
      </c>
      <c r="CY101" s="31">
        <v>18.7</v>
      </c>
      <c r="CZ101" s="31">
        <v>20.100000000000001</v>
      </c>
      <c r="DA101" s="31">
        <v>21.2</v>
      </c>
      <c r="DB101" s="31">
        <v>22.7</v>
      </c>
      <c r="DC101" s="31">
        <v>22.9</v>
      </c>
      <c r="DD101" s="31">
        <v>22.6</v>
      </c>
      <c r="DE101" s="31">
        <v>21.2</v>
      </c>
      <c r="DF101" s="31">
        <v>19.7</v>
      </c>
      <c r="DG101" s="31">
        <v>19.5</v>
      </c>
      <c r="DH101" s="31">
        <v>21.1</v>
      </c>
      <c r="DI101" s="31">
        <v>22.9</v>
      </c>
      <c r="DJ101" s="31">
        <v>23.6</v>
      </c>
      <c r="DK101" s="31">
        <v>22.9</v>
      </c>
      <c r="DL101" s="31">
        <v>23.6</v>
      </c>
      <c r="DN101" s="31">
        <v>18</v>
      </c>
      <c r="DO101" s="31">
        <v>17.8</v>
      </c>
      <c r="DP101" s="31">
        <v>18.399999999999999</v>
      </c>
      <c r="DQ101" s="31">
        <v>19.2</v>
      </c>
      <c r="DR101" s="31">
        <v>19.899999999999999</v>
      </c>
      <c r="DS101" s="31">
        <v>20.6</v>
      </c>
      <c r="DT101" s="31">
        <v>21.6</v>
      </c>
      <c r="DU101" s="31">
        <v>22.2</v>
      </c>
      <c r="DV101" s="31">
        <v>22.9</v>
      </c>
      <c r="DW101" s="31">
        <v>22.8</v>
      </c>
      <c r="DX101" s="31">
        <v>22.4</v>
      </c>
      <c r="DY101" s="31">
        <v>21</v>
      </c>
      <c r="DZ101" s="31">
        <v>19.600000000000001</v>
      </c>
      <c r="EA101" s="31">
        <v>19.7</v>
      </c>
      <c r="EB101" s="31">
        <v>21.4</v>
      </c>
      <c r="EC101" s="31">
        <v>22.9</v>
      </c>
      <c r="ED101" s="31">
        <v>23.8</v>
      </c>
      <c r="EE101" s="31">
        <v>22.9</v>
      </c>
      <c r="EF101" s="31">
        <v>23.8</v>
      </c>
      <c r="EH101" s="31">
        <v>19.100000000000001</v>
      </c>
      <c r="EI101" s="31">
        <v>19.100000000000001</v>
      </c>
      <c r="EJ101" s="31">
        <v>19.7</v>
      </c>
      <c r="EK101" s="31">
        <v>20.3</v>
      </c>
      <c r="EL101" s="31">
        <v>20.8</v>
      </c>
      <c r="EM101" s="31">
        <v>21.6</v>
      </c>
      <c r="EN101" s="31">
        <v>22.1</v>
      </c>
      <c r="EO101" s="31">
        <v>22.2</v>
      </c>
      <c r="EP101" s="31">
        <v>22.7</v>
      </c>
      <c r="EQ101" s="31">
        <v>22.4</v>
      </c>
      <c r="ER101" s="31">
        <v>22.1</v>
      </c>
      <c r="ES101" s="31">
        <v>20.7</v>
      </c>
      <c r="ET101" s="31">
        <v>19.600000000000001</v>
      </c>
      <c r="EU101" s="31">
        <v>19.8</v>
      </c>
      <c r="EV101" s="31">
        <v>21.5</v>
      </c>
      <c r="EW101" s="31">
        <v>22.8</v>
      </c>
      <c r="EX101" s="31">
        <v>23.5</v>
      </c>
      <c r="EY101" s="31">
        <v>20.3</v>
      </c>
      <c r="EZ101" s="31">
        <v>20.3</v>
      </c>
      <c r="FA101" s="31">
        <v>20.8</v>
      </c>
      <c r="FB101" s="31">
        <v>21.1</v>
      </c>
      <c r="FC101" s="31">
        <v>21.6</v>
      </c>
      <c r="FD101" s="31">
        <v>22</v>
      </c>
      <c r="FE101" s="31">
        <v>22.3</v>
      </c>
      <c r="FF101" s="31">
        <v>22.4</v>
      </c>
      <c r="FG101" s="31">
        <v>22.5</v>
      </c>
      <c r="FH101" s="31">
        <v>22.2</v>
      </c>
      <c r="FI101" s="31">
        <v>21.8</v>
      </c>
      <c r="FJ101" s="31">
        <v>20.6</v>
      </c>
      <c r="FK101" s="31">
        <v>19.600000000000001</v>
      </c>
      <c r="FL101" s="31">
        <v>20</v>
      </c>
      <c r="FM101" s="31">
        <v>21.5</v>
      </c>
      <c r="FN101" s="31">
        <v>22.7</v>
      </c>
      <c r="FO101" s="31">
        <v>23.1</v>
      </c>
      <c r="FP101" s="31">
        <v>21</v>
      </c>
      <c r="FQ101" s="31">
        <v>21.2</v>
      </c>
      <c r="FR101" s="31">
        <v>21.5</v>
      </c>
      <c r="FS101" s="31">
        <v>21.7</v>
      </c>
      <c r="FT101" s="31">
        <v>22</v>
      </c>
      <c r="FU101" s="31">
        <v>22.3</v>
      </c>
      <c r="FV101" s="31">
        <v>22.4</v>
      </c>
      <c r="FW101" s="31">
        <v>22.5</v>
      </c>
      <c r="FX101" s="31">
        <v>22.5</v>
      </c>
      <c r="FY101" s="31">
        <v>22</v>
      </c>
      <c r="FZ101" s="31">
        <v>21.6</v>
      </c>
      <c r="GA101" s="31">
        <v>20.399999999999999</v>
      </c>
      <c r="GB101" s="31">
        <v>19.600000000000001</v>
      </c>
      <c r="GC101" s="31">
        <v>20</v>
      </c>
      <c r="GD101" s="31">
        <v>21.5</v>
      </c>
      <c r="GE101" s="31">
        <v>22.3</v>
      </c>
      <c r="GF101" s="31">
        <v>22.7</v>
      </c>
      <c r="GG101" s="31">
        <v>21.6</v>
      </c>
      <c r="GH101" s="31">
        <v>22</v>
      </c>
      <c r="GI101" s="31">
        <v>22.1</v>
      </c>
      <c r="GJ101" s="31">
        <v>22.1</v>
      </c>
      <c r="GK101" s="31">
        <v>22.4</v>
      </c>
      <c r="GL101" s="31">
        <v>22.5</v>
      </c>
      <c r="GM101" s="31">
        <v>22.6</v>
      </c>
      <c r="GN101" s="31">
        <v>22.5</v>
      </c>
      <c r="GO101" s="31">
        <v>22.4</v>
      </c>
      <c r="GP101" s="31">
        <v>21.9</v>
      </c>
      <c r="GQ101" s="31">
        <v>21.4</v>
      </c>
      <c r="GR101" s="31">
        <v>20.3</v>
      </c>
      <c r="GS101" s="31">
        <v>19.7</v>
      </c>
      <c r="GT101" s="31">
        <v>20.2</v>
      </c>
      <c r="GU101" s="31">
        <v>21.6</v>
      </c>
      <c r="GV101" s="31">
        <v>22.3</v>
      </c>
      <c r="GW101" s="31">
        <v>22.3</v>
      </c>
      <c r="GX101" s="31">
        <v>22.1</v>
      </c>
      <c r="GY101" s="31">
        <v>22.5</v>
      </c>
      <c r="GZ101" s="31">
        <v>22.4</v>
      </c>
      <c r="HA101" s="31">
        <v>22.5</v>
      </c>
      <c r="HB101" s="31">
        <v>22.6</v>
      </c>
      <c r="HC101" s="31">
        <v>22.7</v>
      </c>
      <c r="HD101" s="31">
        <v>22.6</v>
      </c>
      <c r="HE101" s="31">
        <v>22.6</v>
      </c>
      <c r="HF101" s="31">
        <v>22.3</v>
      </c>
      <c r="HG101" s="31">
        <v>21.8</v>
      </c>
      <c r="HH101" s="31">
        <v>21.2</v>
      </c>
      <c r="HI101" s="31">
        <v>20.3</v>
      </c>
      <c r="HJ101" s="31">
        <v>19.8</v>
      </c>
      <c r="HK101" s="31">
        <v>20.399999999999999</v>
      </c>
      <c r="HL101" s="31">
        <v>21.6</v>
      </c>
      <c r="HM101" s="31">
        <v>22.2</v>
      </c>
      <c r="HN101" s="31">
        <v>22.2</v>
      </c>
      <c r="HO101" s="31">
        <v>21.3</v>
      </c>
      <c r="HP101" s="31">
        <v>21.8</v>
      </c>
      <c r="HQ101" s="31">
        <v>21.7</v>
      </c>
      <c r="HR101" s="31">
        <v>21.7</v>
      </c>
      <c r="HS101" s="31">
        <v>21.9</v>
      </c>
      <c r="HT101" s="31">
        <v>22</v>
      </c>
      <c r="HU101" s="31">
        <v>21.9</v>
      </c>
      <c r="HV101" s="31">
        <v>21.7</v>
      </c>
      <c r="HW101" s="31">
        <v>21.5</v>
      </c>
      <c r="HX101" s="31">
        <v>21.1</v>
      </c>
      <c r="HY101" s="31">
        <v>20.7</v>
      </c>
      <c r="HZ101" s="31">
        <v>20</v>
      </c>
      <c r="IA101" s="31">
        <v>19.8</v>
      </c>
      <c r="IB101" s="31">
        <v>20.2</v>
      </c>
      <c r="IC101" s="31">
        <v>20.9</v>
      </c>
      <c r="ID101" s="31">
        <v>21.1</v>
      </c>
      <c r="IE101" s="31">
        <v>20.8</v>
      </c>
      <c r="IF101" s="31">
        <v>21.4</v>
      </c>
      <c r="IG101" s="31">
        <v>21.8</v>
      </c>
      <c r="IH101" s="31">
        <v>21.9</v>
      </c>
      <c r="II101" s="31">
        <v>21.8</v>
      </c>
      <c r="IJ101" s="31">
        <v>22</v>
      </c>
      <c r="IK101" s="31">
        <v>22</v>
      </c>
      <c r="IL101" s="31">
        <v>22</v>
      </c>
      <c r="IM101" s="31">
        <v>21.9</v>
      </c>
      <c r="IN101" s="31">
        <v>21.7</v>
      </c>
      <c r="IO101" s="31">
        <v>21.3</v>
      </c>
      <c r="IP101" s="31">
        <v>20.9</v>
      </c>
      <c r="IQ101" s="31">
        <v>20.3</v>
      </c>
      <c r="IR101" s="31">
        <v>19.899999999999999</v>
      </c>
      <c r="IS101" s="31">
        <v>19.899999999999999</v>
      </c>
      <c r="IT101" s="31">
        <v>20.2</v>
      </c>
      <c r="IU101" s="31">
        <v>20.100000000000001</v>
      </c>
      <c r="IV101" s="31">
        <v>19.5</v>
      </c>
      <c r="IW101" s="31">
        <v>21.6</v>
      </c>
      <c r="IX101" s="31">
        <v>22</v>
      </c>
      <c r="IY101" s="31">
        <v>21.9</v>
      </c>
      <c r="IZ101" s="31">
        <v>21.9</v>
      </c>
      <c r="JA101" s="31">
        <v>22.2</v>
      </c>
      <c r="JB101" s="31">
        <v>22.2</v>
      </c>
      <c r="JC101" s="31">
        <v>22.2</v>
      </c>
      <c r="JD101" s="31">
        <v>22.1</v>
      </c>
      <c r="JE101" s="31">
        <v>21.9</v>
      </c>
      <c r="JF101" s="31">
        <v>21.4</v>
      </c>
      <c r="JG101" s="31">
        <v>21.1</v>
      </c>
      <c r="JH101" s="31">
        <v>20.5</v>
      </c>
      <c r="JI101" s="31">
        <v>20</v>
      </c>
      <c r="JJ101" s="31">
        <v>19.8</v>
      </c>
      <c r="JK101" s="31">
        <v>19.7</v>
      </c>
      <c r="JL101" s="31">
        <v>19.2</v>
      </c>
      <c r="JM101" s="31">
        <v>18.5</v>
      </c>
      <c r="JN101" s="31">
        <v>21.7</v>
      </c>
      <c r="JO101" s="31">
        <v>22.3</v>
      </c>
      <c r="JP101" s="31">
        <v>22.3</v>
      </c>
      <c r="JQ101" s="31">
        <v>22.2</v>
      </c>
      <c r="JR101" s="31">
        <v>22.4</v>
      </c>
      <c r="JS101" s="31">
        <v>22.5</v>
      </c>
      <c r="JT101" s="31">
        <v>22.5</v>
      </c>
      <c r="JU101" s="31">
        <v>22.4</v>
      </c>
      <c r="JV101" s="31">
        <v>22.1</v>
      </c>
      <c r="JW101" s="31">
        <v>21.7</v>
      </c>
      <c r="JX101" s="31">
        <v>21.3</v>
      </c>
      <c r="JY101" s="31">
        <v>20.7</v>
      </c>
      <c r="JZ101" s="31">
        <v>20</v>
      </c>
      <c r="KA101" s="31">
        <v>19.5</v>
      </c>
      <c r="KB101" s="31">
        <v>19.100000000000001</v>
      </c>
      <c r="KC101" s="31">
        <v>18.3</v>
      </c>
      <c r="KD101" s="31">
        <v>17.3</v>
      </c>
    </row>
    <row r="102" spans="5:290" x14ac:dyDescent="0.3">
      <c r="E102" s="32">
        <v>44316</v>
      </c>
      <c r="F102" s="31">
        <v>4.8</v>
      </c>
      <c r="G102" s="31">
        <v>4.7</v>
      </c>
      <c r="H102" s="31">
        <v>5.4</v>
      </c>
      <c r="I102" s="31">
        <v>5.7</v>
      </c>
      <c r="J102" s="31">
        <v>6.6</v>
      </c>
      <c r="K102" s="31">
        <v>7.6</v>
      </c>
      <c r="L102" s="31">
        <v>9.6999999999999993</v>
      </c>
      <c r="M102" s="31">
        <v>11.4</v>
      </c>
      <c r="N102" s="31">
        <v>14.2</v>
      </c>
      <c r="O102" s="31">
        <v>15.8</v>
      </c>
      <c r="P102" s="31">
        <v>16.399999999999999</v>
      </c>
      <c r="Q102" s="31">
        <v>16.100000000000001</v>
      </c>
      <c r="R102" s="31">
        <v>15</v>
      </c>
      <c r="S102" s="31">
        <v>14.2</v>
      </c>
      <c r="T102" s="31">
        <v>14.7</v>
      </c>
      <c r="U102" s="31">
        <v>15.4</v>
      </c>
      <c r="V102" s="31">
        <v>15.6</v>
      </c>
      <c r="X102" s="31">
        <v>4.8</v>
      </c>
      <c r="Y102" s="31">
        <v>4.7</v>
      </c>
      <c r="Z102" s="31">
        <v>5.4</v>
      </c>
      <c r="AA102" s="31">
        <v>5.7</v>
      </c>
      <c r="AB102" s="31">
        <v>6.6</v>
      </c>
      <c r="AC102" s="31">
        <v>7.6</v>
      </c>
      <c r="AD102" s="31">
        <v>9.6999999999999993</v>
      </c>
      <c r="AE102" s="31">
        <v>11.4</v>
      </c>
      <c r="AF102" s="31">
        <v>14.2</v>
      </c>
      <c r="AG102" s="31">
        <v>15.8</v>
      </c>
      <c r="AH102" s="31">
        <v>16.399999999999999</v>
      </c>
      <c r="AI102" s="31">
        <v>16.100000000000001</v>
      </c>
      <c r="AJ102" s="31">
        <v>15</v>
      </c>
      <c r="AK102" s="31">
        <v>14.2</v>
      </c>
      <c r="AL102" s="31">
        <v>14.7</v>
      </c>
      <c r="AM102" s="31">
        <v>15.4</v>
      </c>
      <c r="AN102" s="31">
        <v>15.6</v>
      </c>
      <c r="AP102" s="31">
        <v>4.8</v>
      </c>
      <c r="AQ102" s="31">
        <v>4.7</v>
      </c>
      <c r="AR102" s="31">
        <v>5.4</v>
      </c>
      <c r="AS102" s="31">
        <v>5.7</v>
      </c>
      <c r="AT102" s="31">
        <v>6.6</v>
      </c>
      <c r="AU102" s="31">
        <v>7.6</v>
      </c>
      <c r="AV102" s="31">
        <v>9.6999999999999993</v>
      </c>
      <c r="AW102" s="31">
        <v>11.4</v>
      </c>
      <c r="AX102" s="31">
        <v>14.2</v>
      </c>
      <c r="AY102" s="31">
        <v>15.8</v>
      </c>
      <c r="AZ102" s="31">
        <v>16.399999999999999</v>
      </c>
      <c r="BA102" s="31">
        <v>16.100000000000001</v>
      </c>
      <c r="BB102" s="31">
        <v>15</v>
      </c>
      <c r="BC102" s="31">
        <v>14.2</v>
      </c>
      <c r="BD102" s="31">
        <v>14.7</v>
      </c>
      <c r="BE102" s="31">
        <v>15.4</v>
      </c>
      <c r="BF102" s="31">
        <v>15.6</v>
      </c>
      <c r="BH102" s="31">
        <v>9.1999999999999993</v>
      </c>
      <c r="BI102" s="31">
        <v>9.3000000000000007</v>
      </c>
      <c r="BJ102" s="31">
        <v>10.5</v>
      </c>
      <c r="BK102" s="31">
        <v>12.4</v>
      </c>
      <c r="BL102" s="31">
        <v>13.5</v>
      </c>
      <c r="BM102" s="31">
        <v>15</v>
      </c>
      <c r="BN102" s="31">
        <v>17.600000000000001</v>
      </c>
      <c r="BO102" s="31">
        <v>19.899999999999999</v>
      </c>
      <c r="BP102" s="31">
        <v>22.6</v>
      </c>
      <c r="BQ102" s="31">
        <v>23.6</v>
      </c>
      <c r="BR102" s="31">
        <v>23.4</v>
      </c>
      <c r="BS102" s="31">
        <v>22.2</v>
      </c>
      <c r="BT102" s="31">
        <v>20.2</v>
      </c>
      <c r="BU102" s="31">
        <v>19.2</v>
      </c>
      <c r="BV102" s="31">
        <v>20.6</v>
      </c>
      <c r="BW102" s="31">
        <v>22.2</v>
      </c>
      <c r="BX102" s="31">
        <v>23.2</v>
      </c>
      <c r="BZ102" s="31">
        <v>12.9</v>
      </c>
      <c r="CA102" s="31">
        <v>13</v>
      </c>
      <c r="CB102" s="31">
        <v>13.8</v>
      </c>
      <c r="CC102" s="31">
        <v>15.5</v>
      </c>
      <c r="CD102" s="31">
        <v>16.899999999999999</v>
      </c>
      <c r="CE102" s="31">
        <v>18</v>
      </c>
      <c r="CF102" s="31">
        <v>20.100000000000001</v>
      </c>
      <c r="CG102" s="31">
        <v>21.6</v>
      </c>
      <c r="CH102" s="31">
        <v>23.1</v>
      </c>
      <c r="CI102" s="31">
        <v>23.5</v>
      </c>
      <c r="CJ102" s="31">
        <v>23.1</v>
      </c>
      <c r="CK102" s="31">
        <v>21.7</v>
      </c>
      <c r="CL102" s="31">
        <v>20.100000000000001</v>
      </c>
      <c r="CM102" s="31">
        <v>19.3</v>
      </c>
      <c r="CN102" s="31">
        <v>20.9</v>
      </c>
      <c r="CO102" s="31">
        <v>22.5</v>
      </c>
      <c r="CP102" s="31">
        <v>23.4</v>
      </c>
      <c r="CQ102" s="31">
        <v>22.5</v>
      </c>
      <c r="CR102" s="31">
        <v>23.4</v>
      </c>
      <c r="CT102" s="31">
        <v>16.3</v>
      </c>
      <c r="CU102" s="31">
        <v>16.399999999999999</v>
      </c>
      <c r="CV102" s="31">
        <v>16.8</v>
      </c>
      <c r="CW102" s="31">
        <v>18.399999999999999</v>
      </c>
      <c r="CX102" s="31">
        <v>19.5</v>
      </c>
      <c r="CY102" s="31">
        <v>20</v>
      </c>
      <c r="CZ102" s="31">
        <v>21.5</v>
      </c>
      <c r="DA102" s="31">
        <v>22.4</v>
      </c>
      <c r="DB102" s="31">
        <v>23.3</v>
      </c>
      <c r="DC102" s="31">
        <v>23.3</v>
      </c>
      <c r="DD102" s="31">
        <v>22.8</v>
      </c>
      <c r="DE102" s="31">
        <v>21.5</v>
      </c>
      <c r="DF102" s="31">
        <v>20</v>
      </c>
      <c r="DG102" s="31">
        <v>19.5</v>
      </c>
      <c r="DH102" s="31">
        <v>21.1</v>
      </c>
      <c r="DI102" s="31">
        <v>22.6</v>
      </c>
      <c r="DJ102" s="31">
        <v>23.5</v>
      </c>
      <c r="DK102" s="31">
        <v>22.6</v>
      </c>
      <c r="DL102" s="31">
        <v>23.5</v>
      </c>
      <c r="DN102" s="31">
        <v>18.8</v>
      </c>
      <c r="DO102" s="31">
        <v>19</v>
      </c>
      <c r="DP102" s="31">
        <v>19.399999999999999</v>
      </c>
      <c r="DQ102" s="31">
        <v>20.7</v>
      </c>
      <c r="DR102" s="31">
        <v>21.2</v>
      </c>
      <c r="DS102" s="31">
        <v>21.8</v>
      </c>
      <c r="DT102" s="31">
        <v>22.7</v>
      </c>
      <c r="DU102" s="31">
        <v>23.2</v>
      </c>
      <c r="DV102" s="31">
        <v>23.5</v>
      </c>
      <c r="DW102" s="31">
        <v>23.2</v>
      </c>
      <c r="DX102" s="31">
        <v>22.7</v>
      </c>
      <c r="DY102" s="31">
        <v>21.2</v>
      </c>
      <c r="DZ102" s="31">
        <v>19.899999999999999</v>
      </c>
      <c r="EA102" s="31">
        <v>19.600000000000001</v>
      </c>
      <c r="EB102" s="31">
        <v>21.3</v>
      </c>
      <c r="EC102" s="31">
        <v>22.8</v>
      </c>
      <c r="ED102" s="31">
        <v>23.7</v>
      </c>
      <c r="EE102" s="31">
        <v>22.8</v>
      </c>
      <c r="EF102" s="31">
        <v>23.7</v>
      </c>
      <c r="EH102" s="31">
        <v>19</v>
      </c>
      <c r="EI102" s="31">
        <v>19.600000000000001</v>
      </c>
      <c r="EJ102" s="31">
        <v>20.3</v>
      </c>
      <c r="EK102" s="31">
        <v>21.5</v>
      </c>
      <c r="EL102" s="31">
        <v>21.9</v>
      </c>
      <c r="EM102" s="31">
        <v>22.6</v>
      </c>
      <c r="EN102" s="31">
        <v>23.1</v>
      </c>
      <c r="EO102" s="31">
        <v>23.2</v>
      </c>
      <c r="EP102" s="31">
        <v>23.4</v>
      </c>
      <c r="EQ102" s="31">
        <v>22.9</v>
      </c>
      <c r="ER102" s="31">
        <v>22.4</v>
      </c>
      <c r="ES102" s="31">
        <v>21</v>
      </c>
      <c r="ET102" s="31">
        <v>19.899999999999999</v>
      </c>
      <c r="EU102" s="31">
        <v>19.8</v>
      </c>
      <c r="EV102" s="31">
        <v>21.4</v>
      </c>
      <c r="EW102" s="31">
        <v>22.7</v>
      </c>
      <c r="EX102" s="31">
        <v>23.5</v>
      </c>
      <c r="EY102" s="31">
        <v>19.7</v>
      </c>
      <c r="EZ102" s="31">
        <v>20.2</v>
      </c>
      <c r="FA102" s="31">
        <v>21.1</v>
      </c>
      <c r="FB102" s="31">
        <v>22</v>
      </c>
      <c r="FC102" s="31">
        <v>22.3</v>
      </c>
      <c r="FD102" s="31">
        <v>22.9</v>
      </c>
      <c r="FE102" s="31">
        <v>23.3</v>
      </c>
      <c r="FF102" s="31">
        <v>23.4</v>
      </c>
      <c r="FG102" s="31">
        <v>23.2</v>
      </c>
      <c r="FH102" s="31">
        <v>22.7</v>
      </c>
      <c r="FI102" s="31">
        <v>22.1</v>
      </c>
      <c r="FJ102" s="31">
        <v>20.8</v>
      </c>
      <c r="FK102" s="31">
        <v>19.899999999999999</v>
      </c>
      <c r="FL102" s="31">
        <v>19.899999999999999</v>
      </c>
      <c r="FM102" s="31">
        <v>21.4</v>
      </c>
      <c r="FN102" s="31">
        <v>22.6</v>
      </c>
      <c r="FO102" s="31">
        <v>23.2</v>
      </c>
      <c r="FP102" s="31">
        <v>19.899999999999999</v>
      </c>
      <c r="FQ102" s="31">
        <v>20.6</v>
      </c>
      <c r="FR102" s="31">
        <v>21.2</v>
      </c>
      <c r="FS102" s="31">
        <v>22.3</v>
      </c>
      <c r="FT102" s="31">
        <v>22.5</v>
      </c>
      <c r="FU102" s="31">
        <v>23</v>
      </c>
      <c r="FV102" s="31">
        <v>23.3</v>
      </c>
      <c r="FW102" s="31">
        <v>23.3</v>
      </c>
      <c r="FX102" s="31">
        <v>23.1</v>
      </c>
      <c r="FY102" s="31">
        <v>22.4</v>
      </c>
      <c r="FZ102" s="31">
        <v>21.9</v>
      </c>
      <c r="GA102" s="31">
        <v>20.7</v>
      </c>
      <c r="GB102" s="31">
        <v>19.899999999999999</v>
      </c>
      <c r="GC102" s="31">
        <v>20</v>
      </c>
      <c r="GD102" s="31">
        <v>21.5</v>
      </c>
      <c r="GE102" s="31">
        <v>22.3</v>
      </c>
      <c r="GF102" s="31">
        <v>22.8</v>
      </c>
      <c r="GG102" s="31">
        <v>20</v>
      </c>
      <c r="GH102" s="31">
        <v>20.8</v>
      </c>
      <c r="GI102" s="31">
        <v>21.4</v>
      </c>
      <c r="GJ102" s="31">
        <v>22.4</v>
      </c>
      <c r="GK102" s="31">
        <v>22.7</v>
      </c>
      <c r="GL102" s="31">
        <v>23.1</v>
      </c>
      <c r="GM102" s="31">
        <v>23.3</v>
      </c>
      <c r="GN102" s="31">
        <v>23.4</v>
      </c>
      <c r="GO102" s="31">
        <v>23</v>
      </c>
      <c r="GP102" s="31">
        <v>22.3</v>
      </c>
      <c r="GQ102" s="31">
        <v>21.7</v>
      </c>
      <c r="GR102" s="31">
        <v>20.6</v>
      </c>
      <c r="GS102" s="31">
        <v>19.899999999999999</v>
      </c>
      <c r="GT102" s="31">
        <v>20.2</v>
      </c>
      <c r="GU102" s="31">
        <v>21.5</v>
      </c>
      <c r="GV102" s="31">
        <v>22.2</v>
      </c>
      <c r="GW102" s="31">
        <v>22.5</v>
      </c>
      <c r="GX102" s="31">
        <v>20</v>
      </c>
      <c r="GY102" s="31">
        <v>20.9</v>
      </c>
      <c r="GZ102" s="31">
        <v>21.3</v>
      </c>
      <c r="HA102" s="31">
        <v>22.5</v>
      </c>
      <c r="HB102" s="31">
        <v>22.7</v>
      </c>
      <c r="HC102" s="31">
        <v>23.1</v>
      </c>
      <c r="HD102" s="31">
        <v>23.3</v>
      </c>
      <c r="HE102" s="31">
        <v>23.4</v>
      </c>
      <c r="HF102" s="31">
        <v>22.8</v>
      </c>
      <c r="HG102" s="31">
        <v>22.2</v>
      </c>
      <c r="HH102" s="31">
        <v>21.6</v>
      </c>
      <c r="HI102" s="31">
        <v>20.6</v>
      </c>
      <c r="HJ102" s="31">
        <v>20.100000000000001</v>
      </c>
      <c r="HK102" s="31">
        <v>20.399999999999999</v>
      </c>
      <c r="HL102" s="31">
        <v>21.5</v>
      </c>
      <c r="HM102" s="31">
        <v>22.2</v>
      </c>
      <c r="HN102" s="31">
        <v>22.3</v>
      </c>
      <c r="HO102" s="31">
        <v>19.100000000000001</v>
      </c>
      <c r="HP102" s="31">
        <v>20.100000000000001</v>
      </c>
      <c r="HQ102" s="31">
        <v>20.5</v>
      </c>
      <c r="HR102" s="31">
        <v>21.6</v>
      </c>
      <c r="HS102" s="31">
        <v>21.8</v>
      </c>
      <c r="HT102" s="31">
        <v>22.2</v>
      </c>
      <c r="HU102" s="31">
        <v>22.3</v>
      </c>
      <c r="HV102" s="31">
        <v>22.3</v>
      </c>
      <c r="HW102" s="31">
        <v>21.8</v>
      </c>
      <c r="HX102" s="31">
        <v>21.3</v>
      </c>
      <c r="HY102" s="31">
        <v>20.9</v>
      </c>
      <c r="HZ102" s="31">
        <v>20.2</v>
      </c>
      <c r="IA102" s="31">
        <v>20</v>
      </c>
      <c r="IB102" s="31">
        <v>20.2</v>
      </c>
      <c r="IC102" s="31">
        <v>20.8</v>
      </c>
      <c r="ID102" s="31">
        <v>21.1</v>
      </c>
      <c r="IE102" s="31">
        <v>20.7</v>
      </c>
      <c r="IF102" s="31">
        <v>19.100000000000001</v>
      </c>
      <c r="IG102" s="31">
        <v>20</v>
      </c>
      <c r="IH102" s="31">
        <v>20.6</v>
      </c>
      <c r="II102" s="31">
        <v>21.4</v>
      </c>
      <c r="IJ102" s="31">
        <v>21.7</v>
      </c>
      <c r="IK102" s="31">
        <v>22</v>
      </c>
      <c r="IL102" s="31">
        <v>22.2</v>
      </c>
      <c r="IM102" s="31">
        <v>22.2</v>
      </c>
      <c r="IN102" s="31">
        <v>21.9</v>
      </c>
      <c r="IO102" s="31">
        <v>21.4</v>
      </c>
      <c r="IP102" s="31">
        <v>21</v>
      </c>
      <c r="IQ102" s="31">
        <v>20.3</v>
      </c>
      <c r="IR102" s="31">
        <v>20</v>
      </c>
      <c r="IS102" s="31">
        <v>19.899999999999999</v>
      </c>
      <c r="IT102" s="31">
        <v>20.100000000000001</v>
      </c>
      <c r="IU102" s="31">
        <v>19.899999999999999</v>
      </c>
      <c r="IV102" s="31">
        <v>19.399999999999999</v>
      </c>
      <c r="IW102" s="31">
        <v>19.2</v>
      </c>
      <c r="IX102" s="31">
        <v>20.100000000000001</v>
      </c>
      <c r="IY102" s="31">
        <v>20.5</v>
      </c>
      <c r="IZ102" s="31">
        <v>21.5</v>
      </c>
      <c r="JA102" s="31">
        <v>21.7</v>
      </c>
      <c r="JB102" s="31">
        <v>22.1</v>
      </c>
      <c r="JC102" s="31">
        <v>22.3</v>
      </c>
      <c r="JD102" s="31">
        <v>22.3</v>
      </c>
      <c r="JE102" s="31">
        <v>22</v>
      </c>
      <c r="JF102" s="31">
        <v>21.5</v>
      </c>
      <c r="JG102" s="31">
        <v>21.1</v>
      </c>
      <c r="JH102" s="31">
        <v>20.5</v>
      </c>
      <c r="JI102" s="31">
        <v>20.100000000000001</v>
      </c>
      <c r="JJ102" s="31">
        <v>19.7</v>
      </c>
      <c r="JK102" s="31">
        <v>19.600000000000001</v>
      </c>
      <c r="JL102" s="31">
        <v>19.100000000000001</v>
      </c>
      <c r="JM102" s="31">
        <v>18.399999999999999</v>
      </c>
      <c r="JN102" s="31">
        <v>19.2</v>
      </c>
      <c r="JO102" s="31">
        <v>20.3</v>
      </c>
      <c r="JP102" s="31">
        <v>20.8</v>
      </c>
      <c r="JQ102" s="31">
        <v>21.7</v>
      </c>
      <c r="JR102" s="31">
        <v>21.9</v>
      </c>
      <c r="JS102" s="31">
        <v>22.3</v>
      </c>
      <c r="JT102" s="31">
        <v>22.4</v>
      </c>
      <c r="JU102" s="31">
        <v>22.4</v>
      </c>
      <c r="JV102" s="31">
        <v>22</v>
      </c>
      <c r="JW102" s="31">
        <v>21.6</v>
      </c>
      <c r="JX102" s="31">
        <v>21.2</v>
      </c>
      <c r="JY102" s="31">
        <v>20.7</v>
      </c>
      <c r="JZ102" s="31">
        <v>20.100000000000001</v>
      </c>
      <c r="KA102" s="31">
        <v>19.399999999999999</v>
      </c>
      <c r="KB102" s="31">
        <v>18.899999999999999</v>
      </c>
      <c r="KC102" s="31">
        <v>18.2</v>
      </c>
      <c r="KD102" s="31">
        <v>17.2</v>
      </c>
    </row>
    <row r="103" spans="5:290" x14ac:dyDescent="0.3">
      <c r="E103" s="32">
        <v>44347</v>
      </c>
      <c r="F103" s="31">
        <v>3.7</v>
      </c>
      <c r="G103" s="31">
        <v>4.0999999999999996</v>
      </c>
      <c r="H103" s="31">
        <v>4.7</v>
      </c>
      <c r="I103" s="31">
        <v>5.0999999999999996</v>
      </c>
      <c r="J103" s="31">
        <v>6.3</v>
      </c>
      <c r="K103" s="31">
        <v>7.4</v>
      </c>
      <c r="L103" s="31">
        <v>9.6</v>
      </c>
      <c r="M103" s="31">
        <v>11.3</v>
      </c>
      <c r="N103" s="31">
        <v>14.7</v>
      </c>
      <c r="O103" s="31">
        <v>16.5</v>
      </c>
      <c r="P103" s="31">
        <v>17.3</v>
      </c>
      <c r="Q103" s="31">
        <v>16.8</v>
      </c>
      <c r="R103" s="31">
        <v>15.4</v>
      </c>
      <c r="S103" s="31">
        <v>14.2</v>
      </c>
      <c r="T103" s="31">
        <v>14.6</v>
      </c>
      <c r="U103" s="31">
        <v>15.2</v>
      </c>
      <c r="V103" s="31">
        <v>15.4</v>
      </c>
      <c r="X103" s="31">
        <v>3.7</v>
      </c>
      <c r="Y103" s="31">
        <v>4.0999999999999996</v>
      </c>
      <c r="Z103" s="31">
        <v>4.7</v>
      </c>
      <c r="AA103" s="31">
        <v>5.0999999999999996</v>
      </c>
      <c r="AB103" s="31">
        <v>6.3</v>
      </c>
      <c r="AC103" s="31">
        <v>7.4</v>
      </c>
      <c r="AD103" s="31">
        <v>9.6</v>
      </c>
      <c r="AE103" s="31">
        <v>11.3</v>
      </c>
      <c r="AF103" s="31">
        <v>14.7</v>
      </c>
      <c r="AG103" s="31">
        <v>16.5</v>
      </c>
      <c r="AH103" s="31">
        <v>17.3</v>
      </c>
      <c r="AI103" s="31">
        <v>16.8</v>
      </c>
      <c r="AJ103" s="31">
        <v>15.4</v>
      </c>
      <c r="AK103" s="31">
        <v>14.2</v>
      </c>
      <c r="AL103" s="31">
        <v>14.6</v>
      </c>
      <c r="AM103" s="31">
        <v>15.2</v>
      </c>
      <c r="AN103" s="31">
        <v>15.4</v>
      </c>
      <c r="AP103" s="31">
        <v>3.7</v>
      </c>
      <c r="AQ103" s="31">
        <v>4.0999999999999996</v>
      </c>
      <c r="AR103" s="31">
        <v>4.7</v>
      </c>
      <c r="AS103" s="31">
        <v>5.0999999999999996</v>
      </c>
      <c r="AT103" s="31">
        <v>6.3</v>
      </c>
      <c r="AU103" s="31">
        <v>7.4</v>
      </c>
      <c r="AV103" s="31">
        <v>9.6</v>
      </c>
      <c r="AW103" s="31">
        <v>11.3</v>
      </c>
      <c r="AX103" s="31">
        <v>14.7</v>
      </c>
      <c r="AY103" s="31">
        <v>16.5</v>
      </c>
      <c r="AZ103" s="31">
        <v>17.3</v>
      </c>
      <c r="BA103" s="31">
        <v>16.8</v>
      </c>
      <c r="BB103" s="31">
        <v>15.4</v>
      </c>
      <c r="BC103" s="31">
        <v>14.2</v>
      </c>
      <c r="BD103" s="31">
        <v>14.6</v>
      </c>
      <c r="BE103" s="31">
        <v>15.2</v>
      </c>
      <c r="BF103" s="31">
        <v>15.4</v>
      </c>
      <c r="BH103" s="31">
        <v>7.6</v>
      </c>
      <c r="BI103" s="31">
        <v>8.1</v>
      </c>
      <c r="BJ103" s="31">
        <v>9.6</v>
      </c>
      <c r="BK103" s="31">
        <v>11.4</v>
      </c>
      <c r="BL103" s="31">
        <v>13.1</v>
      </c>
      <c r="BM103" s="31">
        <v>14.5</v>
      </c>
      <c r="BN103" s="31">
        <v>17.8</v>
      </c>
      <c r="BO103" s="31">
        <v>20.100000000000001</v>
      </c>
      <c r="BP103" s="31">
        <v>23.4</v>
      </c>
      <c r="BQ103" s="31">
        <v>24.9</v>
      </c>
      <c r="BR103" s="31">
        <v>24.8</v>
      </c>
      <c r="BS103" s="31">
        <v>23.2</v>
      </c>
      <c r="BT103" s="31">
        <v>20.8</v>
      </c>
      <c r="BU103" s="31">
        <v>19.3</v>
      </c>
      <c r="BV103" s="31">
        <v>20.5</v>
      </c>
      <c r="BW103" s="31">
        <v>22.2</v>
      </c>
      <c r="BX103" s="31">
        <v>22.9</v>
      </c>
      <c r="BZ103" s="31">
        <v>11.2</v>
      </c>
      <c r="CA103" s="31">
        <v>11.7</v>
      </c>
      <c r="CB103" s="31">
        <v>12.6</v>
      </c>
      <c r="CC103" s="31">
        <v>14.7</v>
      </c>
      <c r="CD103" s="31">
        <v>16.600000000000001</v>
      </c>
      <c r="CE103" s="31">
        <v>17.600000000000001</v>
      </c>
      <c r="CF103" s="31">
        <v>20</v>
      </c>
      <c r="CG103" s="31">
        <v>22</v>
      </c>
      <c r="CH103" s="31">
        <v>23.8</v>
      </c>
      <c r="CI103" s="31">
        <v>24.4</v>
      </c>
      <c r="CJ103" s="31">
        <v>24.2</v>
      </c>
      <c r="CK103" s="31">
        <v>22.6</v>
      </c>
      <c r="CL103" s="31">
        <v>20.5</v>
      </c>
      <c r="CM103" s="31">
        <v>19.399999999999999</v>
      </c>
      <c r="CN103" s="31">
        <v>20.7</v>
      </c>
      <c r="CO103" s="31">
        <v>22.3</v>
      </c>
      <c r="CP103" s="31">
        <v>23.1</v>
      </c>
      <c r="CQ103" s="31">
        <v>22.3</v>
      </c>
      <c r="CR103" s="31">
        <v>23.1</v>
      </c>
      <c r="CT103" s="31">
        <v>14.4</v>
      </c>
      <c r="CU103" s="31">
        <v>14.8</v>
      </c>
      <c r="CV103" s="31">
        <v>15.5</v>
      </c>
      <c r="CW103" s="31">
        <v>17.7</v>
      </c>
      <c r="CX103" s="31">
        <v>19</v>
      </c>
      <c r="CY103" s="31">
        <v>20</v>
      </c>
      <c r="CZ103" s="31">
        <v>21.6</v>
      </c>
      <c r="DA103" s="31">
        <v>22.7</v>
      </c>
      <c r="DB103" s="31">
        <v>23.8</v>
      </c>
      <c r="DC103" s="31">
        <v>24</v>
      </c>
      <c r="DD103" s="31">
        <v>23.6</v>
      </c>
      <c r="DE103" s="31">
        <v>22</v>
      </c>
      <c r="DF103" s="31">
        <v>20.3</v>
      </c>
      <c r="DG103" s="31">
        <v>19.5</v>
      </c>
      <c r="DH103" s="31">
        <v>20.8</v>
      </c>
      <c r="DI103" s="31">
        <v>22.3</v>
      </c>
      <c r="DJ103" s="31">
        <v>23</v>
      </c>
      <c r="DK103" s="31">
        <v>22.3</v>
      </c>
      <c r="DL103" s="31">
        <v>23</v>
      </c>
      <c r="DN103" s="31">
        <v>16.399999999999999</v>
      </c>
      <c r="DO103" s="31">
        <v>17.600000000000001</v>
      </c>
      <c r="DP103" s="31">
        <v>18.5</v>
      </c>
      <c r="DQ103" s="31">
        <v>20</v>
      </c>
      <c r="DR103" s="31">
        <v>20.8</v>
      </c>
      <c r="DS103" s="31">
        <v>21.7</v>
      </c>
      <c r="DT103" s="31">
        <v>22.5</v>
      </c>
      <c r="DU103" s="31">
        <v>23.3</v>
      </c>
      <c r="DV103" s="31">
        <v>23.8</v>
      </c>
      <c r="DW103" s="31">
        <v>23.7</v>
      </c>
      <c r="DX103" s="31">
        <v>23.2</v>
      </c>
      <c r="DY103" s="31">
        <v>21.6</v>
      </c>
      <c r="DZ103" s="31">
        <v>20.100000000000001</v>
      </c>
      <c r="EA103" s="31">
        <v>19.600000000000001</v>
      </c>
      <c r="EB103" s="31">
        <v>20.9</v>
      </c>
      <c r="EC103" s="31">
        <v>22.3</v>
      </c>
      <c r="ED103" s="31">
        <v>23.2</v>
      </c>
      <c r="EE103" s="31">
        <v>22.3</v>
      </c>
      <c r="EF103" s="31">
        <v>23.2</v>
      </c>
      <c r="EH103" s="31">
        <v>16.7</v>
      </c>
      <c r="EI103" s="31">
        <v>18</v>
      </c>
      <c r="EJ103" s="31">
        <v>19.100000000000001</v>
      </c>
      <c r="EK103" s="31">
        <v>20.399999999999999</v>
      </c>
      <c r="EL103" s="31">
        <v>21.1</v>
      </c>
      <c r="EM103" s="31">
        <v>22.1</v>
      </c>
      <c r="EN103" s="31">
        <v>22.7</v>
      </c>
      <c r="EO103" s="31">
        <v>23.1</v>
      </c>
      <c r="EP103" s="31">
        <v>23.6</v>
      </c>
      <c r="EQ103" s="31">
        <v>23.2</v>
      </c>
      <c r="ER103" s="31">
        <v>22.8</v>
      </c>
      <c r="ES103" s="31">
        <v>21.3</v>
      </c>
      <c r="ET103" s="31">
        <v>20</v>
      </c>
      <c r="EU103" s="31">
        <v>19.7</v>
      </c>
      <c r="EV103" s="31">
        <v>21.1</v>
      </c>
      <c r="EW103" s="31">
        <v>22.2</v>
      </c>
      <c r="EX103" s="31">
        <v>22.9</v>
      </c>
      <c r="EY103" s="31">
        <v>17.3</v>
      </c>
      <c r="EZ103" s="31">
        <v>18.399999999999999</v>
      </c>
      <c r="FA103" s="31">
        <v>19.7</v>
      </c>
      <c r="FB103" s="31">
        <v>20.7</v>
      </c>
      <c r="FC103" s="31">
        <v>21.3</v>
      </c>
      <c r="FD103" s="31">
        <v>22.1</v>
      </c>
      <c r="FE103" s="31">
        <v>22.7</v>
      </c>
      <c r="FF103" s="31">
        <v>23.1</v>
      </c>
      <c r="FG103" s="31">
        <v>23.3</v>
      </c>
      <c r="FH103" s="31">
        <v>22.9</v>
      </c>
      <c r="FI103" s="31">
        <v>22.4</v>
      </c>
      <c r="FJ103" s="31">
        <v>21.1</v>
      </c>
      <c r="FK103" s="31">
        <v>20</v>
      </c>
      <c r="FL103" s="31">
        <v>19.8</v>
      </c>
      <c r="FM103" s="31">
        <v>21.1</v>
      </c>
      <c r="FN103" s="31">
        <v>22.1</v>
      </c>
      <c r="FO103" s="31">
        <v>22.6</v>
      </c>
      <c r="FP103" s="31">
        <v>17.399999999999999</v>
      </c>
      <c r="FQ103" s="31">
        <v>18.600000000000001</v>
      </c>
      <c r="FR103" s="31">
        <v>19.7</v>
      </c>
      <c r="FS103" s="31">
        <v>20.7</v>
      </c>
      <c r="FT103" s="31">
        <v>21.2</v>
      </c>
      <c r="FU103" s="31">
        <v>22</v>
      </c>
      <c r="FV103" s="31">
        <v>22.5</v>
      </c>
      <c r="FW103" s="31">
        <v>22.8</v>
      </c>
      <c r="FX103" s="31">
        <v>23</v>
      </c>
      <c r="FY103" s="31">
        <v>22.6</v>
      </c>
      <c r="FZ103" s="31">
        <v>22.2</v>
      </c>
      <c r="GA103" s="31">
        <v>20.9</v>
      </c>
      <c r="GB103" s="31">
        <v>19.899999999999999</v>
      </c>
      <c r="GC103" s="31">
        <v>19.899999999999999</v>
      </c>
      <c r="GD103" s="31">
        <v>21.1</v>
      </c>
      <c r="GE103" s="31">
        <v>21.8</v>
      </c>
      <c r="GF103" s="31">
        <v>22.2</v>
      </c>
      <c r="GG103" s="31">
        <v>17.5</v>
      </c>
      <c r="GH103" s="31">
        <v>18.600000000000001</v>
      </c>
      <c r="GI103" s="31">
        <v>19.7</v>
      </c>
      <c r="GJ103" s="31">
        <v>20.5</v>
      </c>
      <c r="GK103" s="31">
        <v>21.2</v>
      </c>
      <c r="GL103" s="31">
        <v>21.9</v>
      </c>
      <c r="GM103" s="31">
        <v>22.3</v>
      </c>
      <c r="GN103" s="31">
        <v>22.6</v>
      </c>
      <c r="GO103" s="31">
        <v>22.7</v>
      </c>
      <c r="GP103" s="31">
        <v>22.3</v>
      </c>
      <c r="GQ103" s="31">
        <v>22</v>
      </c>
      <c r="GR103" s="31">
        <v>20.9</v>
      </c>
      <c r="GS103" s="31">
        <v>20</v>
      </c>
      <c r="GT103" s="31">
        <v>20.100000000000001</v>
      </c>
      <c r="GU103" s="31">
        <v>21.2</v>
      </c>
      <c r="GV103" s="31">
        <v>21.8</v>
      </c>
      <c r="GW103" s="31">
        <v>21.8</v>
      </c>
      <c r="GX103" s="31">
        <v>17.5</v>
      </c>
      <c r="GY103" s="31">
        <v>18.600000000000001</v>
      </c>
      <c r="GZ103" s="31">
        <v>19.600000000000001</v>
      </c>
      <c r="HA103" s="31">
        <v>20.399999999999999</v>
      </c>
      <c r="HB103" s="31">
        <v>21</v>
      </c>
      <c r="HC103" s="31">
        <v>21.6</v>
      </c>
      <c r="HD103" s="31">
        <v>22</v>
      </c>
      <c r="HE103" s="31">
        <v>22.3</v>
      </c>
      <c r="HF103" s="31">
        <v>22.4</v>
      </c>
      <c r="HG103" s="31">
        <v>22.1</v>
      </c>
      <c r="HH103" s="31">
        <v>21.7</v>
      </c>
      <c r="HI103" s="31">
        <v>20.8</v>
      </c>
      <c r="HJ103" s="31">
        <v>20.100000000000001</v>
      </c>
      <c r="HK103" s="31">
        <v>20.2</v>
      </c>
      <c r="HL103" s="31">
        <v>21.2</v>
      </c>
      <c r="HM103" s="31">
        <v>21.7</v>
      </c>
      <c r="HN103" s="31">
        <v>21.7</v>
      </c>
      <c r="HO103" s="31">
        <v>16.600000000000001</v>
      </c>
      <c r="HP103" s="31">
        <v>17.8</v>
      </c>
      <c r="HQ103" s="31">
        <v>18.7</v>
      </c>
      <c r="HR103" s="31">
        <v>19.5</v>
      </c>
      <c r="HS103" s="31">
        <v>20.100000000000001</v>
      </c>
      <c r="HT103" s="31">
        <v>20.6</v>
      </c>
      <c r="HU103" s="31">
        <v>20.9</v>
      </c>
      <c r="HV103" s="31">
        <v>21.1</v>
      </c>
      <c r="HW103" s="31">
        <v>21.2</v>
      </c>
      <c r="HX103" s="31">
        <v>21.1</v>
      </c>
      <c r="HY103" s="31">
        <v>20.9</v>
      </c>
      <c r="HZ103" s="31">
        <v>20.3</v>
      </c>
      <c r="IA103" s="31">
        <v>19.899999999999999</v>
      </c>
      <c r="IB103" s="31">
        <v>20</v>
      </c>
      <c r="IC103" s="31">
        <v>20.5</v>
      </c>
      <c r="ID103" s="31">
        <v>20.6</v>
      </c>
      <c r="IE103" s="31">
        <v>20.2</v>
      </c>
      <c r="IF103" s="31">
        <v>16.5</v>
      </c>
      <c r="IG103" s="31">
        <v>17.600000000000001</v>
      </c>
      <c r="IH103" s="31">
        <v>18.600000000000001</v>
      </c>
      <c r="II103" s="31">
        <v>19</v>
      </c>
      <c r="IJ103" s="31">
        <v>19.600000000000001</v>
      </c>
      <c r="IK103" s="31">
        <v>20.2</v>
      </c>
      <c r="IL103" s="31">
        <v>20.6</v>
      </c>
      <c r="IM103" s="31">
        <v>20.8</v>
      </c>
      <c r="IN103" s="31">
        <v>21</v>
      </c>
      <c r="IO103" s="31">
        <v>20.9</v>
      </c>
      <c r="IP103" s="31">
        <v>20.8</v>
      </c>
      <c r="IQ103" s="31">
        <v>20.3</v>
      </c>
      <c r="IR103" s="31">
        <v>19.8</v>
      </c>
      <c r="IS103" s="31">
        <v>19.600000000000001</v>
      </c>
      <c r="IT103" s="31">
        <v>19.7</v>
      </c>
      <c r="IU103" s="31">
        <v>19.5</v>
      </c>
      <c r="IV103" s="31">
        <v>18.899999999999999</v>
      </c>
      <c r="IW103" s="31">
        <v>16.5</v>
      </c>
      <c r="IX103" s="31">
        <v>17.600000000000001</v>
      </c>
      <c r="IY103" s="31">
        <v>18.600000000000001</v>
      </c>
      <c r="IZ103" s="31">
        <v>19.2</v>
      </c>
      <c r="JA103" s="31">
        <v>19.8</v>
      </c>
      <c r="JB103" s="31">
        <v>20.399999999999999</v>
      </c>
      <c r="JC103" s="31">
        <v>20.7</v>
      </c>
      <c r="JD103" s="31">
        <v>20.9</v>
      </c>
      <c r="JE103" s="31">
        <v>21</v>
      </c>
      <c r="JF103" s="31">
        <v>20.9</v>
      </c>
      <c r="JG103" s="31">
        <v>20.8</v>
      </c>
      <c r="JH103" s="31">
        <v>20.3</v>
      </c>
      <c r="JI103" s="31">
        <v>19.8</v>
      </c>
      <c r="JJ103" s="31">
        <v>19.5</v>
      </c>
      <c r="JK103" s="31">
        <v>19.3</v>
      </c>
      <c r="JL103" s="31">
        <v>18.7</v>
      </c>
      <c r="JM103" s="31">
        <v>17.899999999999999</v>
      </c>
      <c r="JN103" s="31">
        <v>16.5</v>
      </c>
      <c r="JO103" s="31">
        <v>17.8</v>
      </c>
      <c r="JP103" s="31">
        <v>18.8</v>
      </c>
      <c r="JQ103" s="31">
        <v>19.399999999999999</v>
      </c>
      <c r="JR103" s="31">
        <v>19.899999999999999</v>
      </c>
      <c r="JS103" s="31">
        <v>20.6</v>
      </c>
      <c r="JT103" s="31">
        <v>20.7</v>
      </c>
      <c r="JU103" s="31">
        <v>20.9</v>
      </c>
      <c r="JV103" s="31">
        <v>21</v>
      </c>
      <c r="JW103" s="31">
        <v>20.9</v>
      </c>
      <c r="JX103" s="31">
        <v>20.7</v>
      </c>
      <c r="JY103" s="31">
        <v>20.2</v>
      </c>
      <c r="JZ103" s="31">
        <v>19.7</v>
      </c>
      <c r="KA103" s="31">
        <v>19.2</v>
      </c>
      <c r="KB103" s="31">
        <v>18.7</v>
      </c>
      <c r="KC103" s="31">
        <v>17.899999999999999</v>
      </c>
      <c r="KD103" s="31">
        <v>16.8</v>
      </c>
    </row>
    <row r="104" spans="5:290" x14ac:dyDescent="0.3">
      <c r="E104" s="32">
        <v>44377</v>
      </c>
      <c r="F104" s="31">
        <v>4.5</v>
      </c>
      <c r="G104" s="31">
        <v>4.5999999999999996</v>
      </c>
      <c r="H104" s="31">
        <v>5.3</v>
      </c>
      <c r="I104" s="31">
        <v>5.7</v>
      </c>
      <c r="J104" s="31">
        <v>6.5</v>
      </c>
      <c r="K104" s="31">
        <v>7.3</v>
      </c>
      <c r="L104" s="31">
        <v>8.5</v>
      </c>
      <c r="M104" s="31">
        <v>9.9</v>
      </c>
      <c r="N104" s="31">
        <v>13.1</v>
      </c>
      <c r="O104" s="31">
        <v>15.1</v>
      </c>
      <c r="P104" s="31">
        <v>15.8</v>
      </c>
      <c r="Q104" s="31">
        <v>16.2</v>
      </c>
      <c r="R104" s="31">
        <v>15.1</v>
      </c>
      <c r="S104" s="31">
        <v>14.2</v>
      </c>
      <c r="T104" s="31">
        <v>14.7</v>
      </c>
      <c r="U104" s="31">
        <v>15.4</v>
      </c>
      <c r="V104" s="31">
        <v>15.6</v>
      </c>
      <c r="X104" s="31">
        <v>4.5</v>
      </c>
      <c r="Y104" s="31">
        <v>4.5999999999999996</v>
      </c>
      <c r="Z104" s="31">
        <v>5.3</v>
      </c>
      <c r="AA104" s="31">
        <v>5.7</v>
      </c>
      <c r="AB104" s="31">
        <v>6.5</v>
      </c>
      <c r="AC104" s="31">
        <v>7.3</v>
      </c>
      <c r="AD104" s="31">
        <v>8.5</v>
      </c>
      <c r="AE104" s="31">
        <v>9.9</v>
      </c>
      <c r="AF104" s="31">
        <v>13.1</v>
      </c>
      <c r="AG104" s="31">
        <v>15.1</v>
      </c>
      <c r="AH104" s="31">
        <v>15.8</v>
      </c>
      <c r="AI104" s="31">
        <v>16.2</v>
      </c>
      <c r="AJ104" s="31">
        <v>15.1</v>
      </c>
      <c r="AK104" s="31">
        <v>14.2</v>
      </c>
      <c r="AL104" s="31">
        <v>14.7</v>
      </c>
      <c r="AM104" s="31">
        <v>15.4</v>
      </c>
      <c r="AN104" s="31">
        <v>15.6</v>
      </c>
      <c r="AP104" s="31">
        <v>4.5</v>
      </c>
      <c r="AQ104" s="31">
        <v>4.5999999999999996</v>
      </c>
      <c r="AR104" s="31">
        <v>5.3</v>
      </c>
      <c r="AS104" s="31">
        <v>5.7</v>
      </c>
      <c r="AT104" s="31">
        <v>6.5</v>
      </c>
      <c r="AU104" s="31">
        <v>7.3</v>
      </c>
      <c r="AV104" s="31">
        <v>8.5</v>
      </c>
      <c r="AW104" s="31">
        <v>9.9</v>
      </c>
      <c r="AX104" s="31">
        <v>13.1</v>
      </c>
      <c r="AY104" s="31">
        <v>15.1</v>
      </c>
      <c r="AZ104" s="31">
        <v>15.8</v>
      </c>
      <c r="BA104" s="31">
        <v>16.2</v>
      </c>
      <c r="BB104" s="31">
        <v>15.1</v>
      </c>
      <c r="BC104" s="31">
        <v>14.2</v>
      </c>
      <c r="BD104" s="31">
        <v>14.7</v>
      </c>
      <c r="BE104" s="31">
        <v>15.4</v>
      </c>
      <c r="BF104" s="31">
        <v>15.6</v>
      </c>
      <c r="BH104" s="31">
        <v>7.8</v>
      </c>
      <c r="BI104" s="31">
        <v>8.1</v>
      </c>
      <c r="BJ104" s="31">
        <v>10.4</v>
      </c>
      <c r="BK104" s="31">
        <v>11.4</v>
      </c>
      <c r="BL104" s="31">
        <v>12.3</v>
      </c>
      <c r="BM104" s="31">
        <v>13.3</v>
      </c>
      <c r="BN104" s="31">
        <v>15.4</v>
      </c>
      <c r="BO104" s="31">
        <v>17.2</v>
      </c>
      <c r="BP104" s="31">
        <v>20.8</v>
      </c>
      <c r="BQ104" s="31">
        <v>22.6</v>
      </c>
      <c r="BR104" s="31">
        <v>22.8</v>
      </c>
      <c r="BS104" s="31">
        <v>22.4</v>
      </c>
      <c r="BT104" s="31">
        <v>20.6</v>
      </c>
      <c r="BU104" s="31">
        <v>19.5</v>
      </c>
      <c r="BV104" s="31">
        <v>20.9</v>
      </c>
      <c r="BW104" s="31">
        <v>22.7</v>
      </c>
      <c r="BX104" s="31">
        <v>23.6</v>
      </c>
      <c r="BZ104" s="31">
        <v>10.7</v>
      </c>
      <c r="CA104" s="31">
        <v>11.2</v>
      </c>
      <c r="CB104" s="31">
        <v>12.6</v>
      </c>
      <c r="CC104" s="31">
        <v>13.6</v>
      </c>
      <c r="CD104" s="31">
        <v>15.1</v>
      </c>
      <c r="CE104" s="31">
        <v>16</v>
      </c>
      <c r="CF104" s="31">
        <v>17.399999999999999</v>
      </c>
      <c r="CG104" s="31">
        <v>19</v>
      </c>
      <c r="CH104" s="31">
        <v>21.3</v>
      </c>
      <c r="CI104" s="31">
        <v>22.4</v>
      </c>
      <c r="CJ104" s="31">
        <v>22.5</v>
      </c>
      <c r="CK104" s="31">
        <v>21.9</v>
      </c>
      <c r="CL104" s="31">
        <v>20.399999999999999</v>
      </c>
      <c r="CM104" s="31">
        <v>19.600000000000001</v>
      </c>
      <c r="CN104" s="31">
        <v>21.1</v>
      </c>
      <c r="CO104" s="31">
        <v>22.9</v>
      </c>
      <c r="CP104" s="31">
        <v>23.8</v>
      </c>
      <c r="CQ104" s="31">
        <v>22.9</v>
      </c>
      <c r="CR104" s="31">
        <v>23.8</v>
      </c>
      <c r="CT104" s="31">
        <v>13.1</v>
      </c>
      <c r="CU104" s="31">
        <v>13.7</v>
      </c>
      <c r="CV104" s="31">
        <v>14.7</v>
      </c>
      <c r="CW104" s="31">
        <v>16</v>
      </c>
      <c r="CX104" s="31">
        <v>17.100000000000001</v>
      </c>
      <c r="CY104" s="31">
        <v>17.8</v>
      </c>
      <c r="CZ104" s="31">
        <v>19</v>
      </c>
      <c r="DA104" s="31">
        <v>19.8</v>
      </c>
      <c r="DB104" s="31">
        <v>21.6</v>
      </c>
      <c r="DC104" s="31">
        <v>22.3</v>
      </c>
      <c r="DD104" s="31">
        <v>22.2</v>
      </c>
      <c r="DE104" s="31">
        <v>21.5</v>
      </c>
      <c r="DF104" s="31">
        <v>20.2</v>
      </c>
      <c r="DG104" s="31">
        <v>19.8</v>
      </c>
      <c r="DH104" s="31">
        <v>21.3</v>
      </c>
      <c r="DI104" s="31">
        <v>23</v>
      </c>
      <c r="DJ104" s="31">
        <v>23.9</v>
      </c>
      <c r="DK104" s="31">
        <v>23</v>
      </c>
      <c r="DL104" s="31">
        <v>23.9</v>
      </c>
      <c r="DN104" s="31">
        <v>14.9</v>
      </c>
      <c r="DO104" s="31">
        <v>15.7</v>
      </c>
      <c r="DP104" s="31">
        <v>16.899999999999999</v>
      </c>
      <c r="DQ104" s="31">
        <v>17.8</v>
      </c>
      <c r="DR104" s="31">
        <v>18.5</v>
      </c>
      <c r="DS104" s="31">
        <v>19.100000000000001</v>
      </c>
      <c r="DT104" s="31">
        <v>19.899999999999999</v>
      </c>
      <c r="DU104" s="31">
        <v>20.5</v>
      </c>
      <c r="DV104" s="31">
        <v>21.8</v>
      </c>
      <c r="DW104" s="31">
        <v>22.1</v>
      </c>
      <c r="DX104" s="31">
        <v>22</v>
      </c>
      <c r="DY104" s="31">
        <v>21.1</v>
      </c>
      <c r="DZ104" s="31">
        <v>20.100000000000001</v>
      </c>
      <c r="EA104" s="31">
        <v>20</v>
      </c>
      <c r="EB104" s="31">
        <v>21.5</v>
      </c>
      <c r="EC104" s="31">
        <v>23.1</v>
      </c>
      <c r="ED104" s="31">
        <v>24</v>
      </c>
      <c r="EE104" s="31">
        <v>23.1</v>
      </c>
      <c r="EF104" s="31">
        <v>24</v>
      </c>
      <c r="EH104" s="31">
        <v>15.8</v>
      </c>
      <c r="EI104" s="31">
        <v>16.600000000000001</v>
      </c>
      <c r="EJ104" s="31">
        <v>17.7</v>
      </c>
      <c r="EK104" s="31">
        <v>18.5</v>
      </c>
      <c r="EL104" s="31">
        <v>19.100000000000001</v>
      </c>
      <c r="EM104" s="31">
        <v>20</v>
      </c>
      <c r="EN104" s="31">
        <v>20.7</v>
      </c>
      <c r="EO104" s="31">
        <v>20.9</v>
      </c>
      <c r="EP104" s="31">
        <v>21.8</v>
      </c>
      <c r="EQ104" s="31">
        <v>21.9</v>
      </c>
      <c r="ER104" s="31">
        <v>21.8</v>
      </c>
      <c r="ES104" s="31">
        <v>20.9</v>
      </c>
      <c r="ET104" s="31">
        <v>20.100000000000001</v>
      </c>
      <c r="EU104" s="31">
        <v>20.100000000000001</v>
      </c>
      <c r="EV104" s="31">
        <v>21.7</v>
      </c>
      <c r="EW104" s="31">
        <v>23</v>
      </c>
      <c r="EX104" s="31">
        <v>23.9</v>
      </c>
      <c r="EY104" s="31">
        <v>16.5</v>
      </c>
      <c r="EZ104" s="31">
        <v>17.399999999999999</v>
      </c>
      <c r="FA104" s="31">
        <v>18.3</v>
      </c>
      <c r="FB104" s="31">
        <v>19.100000000000001</v>
      </c>
      <c r="FC104" s="31">
        <v>19.399999999999999</v>
      </c>
      <c r="FD104" s="31">
        <v>20.3</v>
      </c>
      <c r="FE104" s="31">
        <v>21</v>
      </c>
      <c r="FF104" s="31">
        <v>21.1</v>
      </c>
      <c r="FG104" s="31">
        <v>21.8</v>
      </c>
      <c r="FH104" s="31">
        <v>21.7</v>
      </c>
      <c r="FI104" s="31">
        <v>21.5</v>
      </c>
      <c r="FJ104" s="31">
        <v>20.7</v>
      </c>
      <c r="FK104" s="31">
        <v>20.100000000000001</v>
      </c>
      <c r="FL104" s="31">
        <v>20.3</v>
      </c>
      <c r="FM104" s="31">
        <v>21.8</v>
      </c>
      <c r="FN104" s="31">
        <v>22.9</v>
      </c>
      <c r="FO104" s="31">
        <v>23.4</v>
      </c>
      <c r="FP104" s="31">
        <v>16.899999999999999</v>
      </c>
      <c r="FQ104" s="31">
        <v>17.8</v>
      </c>
      <c r="FR104" s="31">
        <v>18.7</v>
      </c>
      <c r="FS104" s="31">
        <v>19.3</v>
      </c>
      <c r="FT104" s="31">
        <v>19.600000000000001</v>
      </c>
      <c r="FU104" s="31">
        <v>20.5</v>
      </c>
      <c r="FV104" s="31">
        <v>21</v>
      </c>
      <c r="FW104" s="31">
        <v>21.1</v>
      </c>
      <c r="FX104" s="31">
        <v>21.7</v>
      </c>
      <c r="FY104" s="31">
        <v>21.6</v>
      </c>
      <c r="FZ104" s="31">
        <v>21.4</v>
      </c>
      <c r="GA104" s="31">
        <v>20.6</v>
      </c>
      <c r="GB104" s="31">
        <v>20.100000000000001</v>
      </c>
      <c r="GC104" s="31">
        <v>20.399999999999999</v>
      </c>
      <c r="GD104" s="31">
        <v>21.9</v>
      </c>
      <c r="GE104" s="31">
        <v>22.7</v>
      </c>
      <c r="GF104" s="31">
        <v>23.1</v>
      </c>
      <c r="GG104" s="31">
        <v>17.3</v>
      </c>
      <c r="GH104" s="31">
        <v>18.2</v>
      </c>
      <c r="GI104" s="31">
        <v>18.899999999999999</v>
      </c>
      <c r="GJ104" s="31">
        <v>19.399999999999999</v>
      </c>
      <c r="GK104" s="31">
        <v>19.8</v>
      </c>
      <c r="GL104" s="31">
        <v>20.6</v>
      </c>
      <c r="GM104" s="31">
        <v>21</v>
      </c>
      <c r="GN104" s="31">
        <v>21.1</v>
      </c>
      <c r="GO104" s="31">
        <v>21.5</v>
      </c>
      <c r="GP104" s="31">
        <v>21.4</v>
      </c>
      <c r="GQ104" s="31">
        <v>21.2</v>
      </c>
      <c r="GR104" s="31">
        <v>20.6</v>
      </c>
      <c r="GS104" s="31">
        <v>20.100000000000001</v>
      </c>
      <c r="GT104" s="31">
        <v>20.6</v>
      </c>
      <c r="GU104" s="31">
        <v>22</v>
      </c>
      <c r="GV104" s="31">
        <v>22.7</v>
      </c>
      <c r="GW104" s="31">
        <v>22.8</v>
      </c>
      <c r="GX104" s="31">
        <v>17.600000000000001</v>
      </c>
      <c r="GY104" s="31">
        <v>18.3</v>
      </c>
      <c r="GZ104" s="31">
        <v>18.8</v>
      </c>
      <c r="HA104" s="31">
        <v>19.5</v>
      </c>
      <c r="HB104" s="31">
        <v>19.899999999999999</v>
      </c>
      <c r="HC104" s="31">
        <v>20.6</v>
      </c>
      <c r="HD104" s="31">
        <v>20.9</v>
      </c>
      <c r="HE104" s="31">
        <v>21.1</v>
      </c>
      <c r="HF104" s="31">
        <v>21.4</v>
      </c>
      <c r="HG104" s="31">
        <v>21.3</v>
      </c>
      <c r="HH104" s="31">
        <v>21.1</v>
      </c>
      <c r="HI104" s="31">
        <v>20.6</v>
      </c>
      <c r="HJ104" s="31">
        <v>20.3</v>
      </c>
      <c r="HK104" s="31">
        <v>20.8</v>
      </c>
      <c r="HL104" s="31">
        <v>22</v>
      </c>
      <c r="HM104" s="31">
        <v>22.7</v>
      </c>
      <c r="HN104" s="31">
        <v>22.7</v>
      </c>
      <c r="HO104" s="31">
        <v>17</v>
      </c>
      <c r="HP104" s="31">
        <v>17.899999999999999</v>
      </c>
      <c r="HQ104" s="31">
        <v>18.3</v>
      </c>
      <c r="HR104" s="31">
        <v>18.899999999999999</v>
      </c>
      <c r="HS104" s="31">
        <v>19.3</v>
      </c>
      <c r="HT104" s="31">
        <v>19.8</v>
      </c>
      <c r="HU104" s="31">
        <v>20</v>
      </c>
      <c r="HV104" s="31">
        <v>20.2</v>
      </c>
      <c r="HW104" s="31">
        <v>20.399999999999999</v>
      </c>
      <c r="HX104" s="31">
        <v>20.5</v>
      </c>
      <c r="HY104" s="31">
        <v>20.399999999999999</v>
      </c>
      <c r="HZ104" s="31">
        <v>20.2</v>
      </c>
      <c r="IA104" s="31">
        <v>20.2</v>
      </c>
      <c r="IB104" s="31">
        <v>20.8</v>
      </c>
      <c r="IC104" s="31">
        <v>21.4</v>
      </c>
      <c r="ID104" s="31">
        <v>21.6</v>
      </c>
      <c r="IE104" s="31">
        <v>21.2</v>
      </c>
      <c r="IF104" s="31">
        <v>17.2</v>
      </c>
      <c r="IG104" s="31">
        <v>18.100000000000001</v>
      </c>
      <c r="IH104" s="31">
        <v>18.5</v>
      </c>
      <c r="II104" s="31">
        <v>18.7</v>
      </c>
      <c r="IJ104" s="31">
        <v>19.100000000000001</v>
      </c>
      <c r="IK104" s="31">
        <v>19.600000000000001</v>
      </c>
      <c r="IL104" s="31">
        <v>20</v>
      </c>
      <c r="IM104" s="31">
        <v>20.2</v>
      </c>
      <c r="IN104" s="31">
        <v>20.5</v>
      </c>
      <c r="IO104" s="31">
        <v>20.5</v>
      </c>
      <c r="IP104" s="31">
        <v>20.6</v>
      </c>
      <c r="IQ104" s="31">
        <v>20.5</v>
      </c>
      <c r="IR104" s="31">
        <v>20.399999999999999</v>
      </c>
      <c r="IS104" s="31">
        <v>20.5</v>
      </c>
      <c r="IT104" s="31">
        <v>20.7</v>
      </c>
      <c r="IU104" s="31">
        <v>20.6</v>
      </c>
      <c r="IV104" s="31">
        <v>19.899999999999999</v>
      </c>
      <c r="IW104" s="31">
        <v>17.8</v>
      </c>
      <c r="IX104" s="31">
        <v>18.7</v>
      </c>
      <c r="IY104" s="31">
        <v>18.899999999999999</v>
      </c>
      <c r="IZ104" s="31">
        <v>19.3</v>
      </c>
      <c r="JA104" s="31">
        <v>19.600000000000001</v>
      </c>
      <c r="JB104" s="31">
        <v>20.100000000000001</v>
      </c>
      <c r="JC104" s="31">
        <v>20.3</v>
      </c>
      <c r="JD104" s="31">
        <v>20.6</v>
      </c>
      <c r="JE104" s="31">
        <v>20.8</v>
      </c>
      <c r="JF104" s="31">
        <v>20.8</v>
      </c>
      <c r="JG104" s="31">
        <v>20.8</v>
      </c>
      <c r="JH104" s="31">
        <v>20.7</v>
      </c>
      <c r="JI104" s="31">
        <v>20.6</v>
      </c>
      <c r="JJ104" s="31">
        <v>20.6</v>
      </c>
      <c r="JK104" s="31">
        <v>20.399999999999999</v>
      </c>
      <c r="JL104" s="31">
        <v>19.899999999999999</v>
      </c>
      <c r="JM104" s="31">
        <v>19</v>
      </c>
      <c r="JN104" s="31">
        <v>18.399999999999999</v>
      </c>
      <c r="JO104" s="31">
        <v>19.5</v>
      </c>
      <c r="JP104" s="31">
        <v>19.5</v>
      </c>
      <c r="JQ104" s="31">
        <v>19.899999999999999</v>
      </c>
      <c r="JR104" s="31">
        <v>20.100000000000001</v>
      </c>
      <c r="JS104" s="31">
        <v>20.8</v>
      </c>
      <c r="JT104" s="31">
        <v>20.8</v>
      </c>
      <c r="JU104" s="31">
        <v>21</v>
      </c>
      <c r="JV104" s="31">
        <v>21.1</v>
      </c>
      <c r="JW104" s="31">
        <v>21.1</v>
      </c>
      <c r="JX104" s="31">
        <v>21.1</v>
      </c>
      <c r="JY104" s="31">
        <v>21</v>
      </c>
      <c r="JZ104" s="31">
        <v>20.7</v>
      </c>
      <c r="KA104" s="31">
        <v>20.399999999999999</v>
      </c>
      <c r="KB104" s="31">
        <v>19.899999999999999</v>
      </c>
      <c r="KC104" s="31">
        <v>19.100000000000001</v>
      </c>
      <c r="KD104" s="31">
        <v>17.899999999999999</v>
      </c>
    </row>
    <row r="105" spans="5:290" x14ac:dyDescent="0.3">
      <c r="E105" s="32">
        <v>44407</v>
      </c>
      <c r="F105" s="31">
        <v>3.7</v>
      </c>
      <c r="G105" s="31">
        <v>4.5</v>
      </c>
      <c r="H105" s="31">
        <v>5.0999999999999996</v>
      </c>
      <c r="I105" s="31">
        <v>5.2</v>
      </c>
      <c r="J105" s="31">
        <v>6</v>
      </c>
      <c r="K105" s="31">
        <v>6.7</v>
      </c>
      <c r="L105" s="31">
        <v>8.1</v>
      </c>
      <c r="M105" s="31">
        <v>9.5</v>
      </c>
      <c r="N105" s="31">
        <v>12.4</v>
      </c>
      <c r="O105" s="31">
        <v>14.4</v>
      </c>
      <c r="P105" s="31">
        <v>15.6</v>
      </c>
      <c r="Q105" s="31">
        <v>16.2</v>
      </c>
      <c r="R105" s="31">
        <v>15.6</v>
      </c>
      <c r="S105" s="31">
        <v>14.7</v>
      </c>
      <c r="T105" s="31">
        <v>15.3</v>
      </c>
      <c r="U105" s="31">
        <v>16.3</v>
      </c>
      <c r="V105" s="31">
        <v>16.7</v>
      </c>
      <c r="X105" s="31">
        <v>3.7</v>
      </c>
      <c r="Y105" s="31">
        <v>4.5</v>
      </c>
      <c r="Z105" s="31">
        <v>5.0999999999999996</v>
      </c>
      <c r="AA105" s="31">
        <v>5.2</v>
      </c>
      <c r="AB105" s="31">
        <v>6</v>
      </c>
      <c r="AC105" s="31">
        <v>6.7</v>
      </c>
      <c r="AD105" s="31">
        <v>8.1</v>
      </c>
      <c r="AE105" s="31">
        <v>9.5</v>
      </c>
      <c r="AF105" s="31">
        <v>12.4</v>
      </c>
      <c r="AG105" s="31">
        <v>14.4</v>
      </c>
      <c r="AH105" s="31">
        <v>15.6</v>
      </c>
      <c r="AI105" s="31">
        <v>16.2</v>
      </c>
      <c r="AJ105" s="31">
        <v>15.6</v>
      </c>
      <c r="AK105" s="31">
        <v>14.7</v>
      </c>
      <c r="AL105" s="31">
        <v>15.3</v>
      </c>
      <c r="AM105" s="31">
        <v>16.3</v>
      </c>
      <c r="AN105" s="31">
        <v>16.7</v>
      </c>
      <c r="AP105" s="31">
        <v>3.7</v>
      </c>
      <c r="AQ105" s="31">
        <v>4.5</v>
      </c>
      <c r="AR105" s="31">
        <v>5.0999999999999996</v>
      </c>
      <c r="AS105" s="31">
        <v>5.2</v>
      </c>
      <c r="AT105" s="31">
        <v>6</v>
      </c>
      <c r="AU105" s="31">
        <v>6.7</v>
      </c>
      <c r="AV105" s="31">
        <v>8.1</v>
      </c>
      <c r="AW105" s="31">
        <v>9.5</v>
      </c>
      <c r="AX105" s="31">
        <v>12.4</v>
      </c>
      <c r="AY105" s="31">
        <v>14.4</v>
      </c>
      <c r="AZ105" s="31">
        <v>15.6</v>
      </c>
      <c r="BA105" s="31">
        <v>16.2</v>
      </c>
      <c r="BB105" s="31">
        <v>15.6</v>
      </c>
      <c r="BC105" s="31">
        <v>14.7</v>
      </c>
      <c r="BD105" s="31">
        <v>15.3</v>
      </c>
      <c r="BE105" s="31">
        <v>16.3</v>
      </c>
      <c r="BF105" s="31">
        <v>16.7</v>
      </c>
      <c r="BH105" s="31">
        <v>7</v>
      </c>
      <c r="BI105" s="31">
        <v>8.8000000000000007</v>
      </c>
      <c r="BJ105" s="31">
        <v>9.3000000000000007</v>
      </c>
      <c r="BK105" s="31">
        <v>10</v>
      </c>
      <c r="BL105" s="31">
        <v>10.9</v>
      </c>
      <c r="BM105" s="31">
        <v>12.5</v>
      </c>
      <c r="BN105" s="31">
        <v>14.7</v>
      </c>
      <c r="BO105" s="31">
        <v>16.8</v>
      </c>
      <c r="BP105" s="31">
        <v>20.5</v>
      </c>
      <c r="BQ105" s="31">
        <v>22.6</v>
      </c>
      <c r="BR105" s="31">
        <v>23.4</v>
      </c>
      <c r="BS105" s="31">
        <v>23.1</v>
      </c>
      <c r="BT105" s="31">
        <v>21.6</v>
      </c>
      <c r="BU105" s="31">
        <v>20.6</v>
      </c>
      <c r="BV105" s="31">
        <v>22.4</v>
      </c>
      <c r="BW105" s="31">
        <v>25.1</v>
      </c>
      <c r="BX105" s="31">
        <v>26.4</v>
      </c>
      <c r="BZ105" s="31">
        <v>10.3</v>
      </c>
      <c r="CA105" s="31">
        <v>11.5</v>
      </c>
      <c r="CB105" s="31">
        <v>11.7</v>
      </c>
      <c r="CC105" s="31">
        <v>12.9</v>
      </c>
      <c r="CD105" s="31">
        <v>14</v>
      </c>
      <c r="CE105" s="31">
        <v>14.9</v>
      </c>
      <c r="CF105" s="31">
        <v>16.899999999999999</v>
      </c>
      <c r="CG105" s="31">
        <v>19.2</v>
      </c>
      <c r="CH105" s="31">
        <v>21.3</v>
      </c>
      <c r="CI105" s="31">
        <v>22.7</v>
      </c>
      <c r="CJ105" s="31">
        <v>23.2</v>
      </c>
      <c r="CK105" s="31">
        <v>22.6</v>
      </c>
      <c r="CL105" s="31">
        <v>21.3</v>
      </c>
      <c r="CM105" s="31">
        <v>20.8</v>
      </c>
      <c r="CN105" s="31">
        <v>22.7</v>
      </c>
      <c r="CO105" s="31">
        <v>25.4</v>
      </c>
      <c r="CP105" s="31">
        <v>26.5</v>
      </c>
      <c r="CQ105" s="31">
        <v>25.4</v>
      </c>
      <c r="CR105" s="31">
        <v>26.5</v>
      </c>
      <c r="CT105" s="31">
        <v>12.8</v>
      </c>
      <c r="CU105" s="31">
        <v>14</v>
      </c>
      <c r="CV105" s="31">
        <v>14.4</v>
      </c>
      <c r="CW105" s="31">
        <v>15.4</v>
      </c>
      <c r="CX105" s="31">
        <v>16.5</v>
      </c>
      <c r="CY105" s="31">
        <v>17.600000000000001</v>
      </c>
      <c r="CZ105" s="31">
        <v>19.100000000000001</v>
      </c>
      <c r="DA105" s="31">
        <v>20.399999999999999</v>
      </c>
      <c r="DB105" s="31">
        <v>21.7</v>
      </c>
      <c r="DC105" s="31">
        <v>22.6</v>
      </c>
      <c r="DD105" s="31">
        <v>22.9</v>
      </c>
      <c r="DE105" s="31">
        <v>22.3</v>
      </c>
      <c r="DF105" s="31">
        <v>21.2</v>
      </c>
      <c r="DG105" s="31">
        <v>21</v>
      </c>
      <c r="DH105" s="31">
        <v>22.9</v>
      </c>
      <c r="DI105" s="31">
        <v>25.6</v>
      </c>
      <c r="DJ105" s="31">
        <v>26.7</v>
      </c>
      <c r="DK105" s="31">
        <v>25.6</v>
      </c>
      <c r="DL105" s="31">
        <v>26.7</v>
      </c>
      <c r="DN105" s="31">
        <v>14.3</v>
      </c>
      <c r="DO105" s="31">
        <v>15.4</v>
      </c>
      <c r="DP105" s="31">
        <v>16.7</v>
      </c>
      <c r="DQ105" s="31">
        <v>17.600000000000001</v>
      </c>
      <c r="DR105" s="31">
        <v>18.8</v>
      </c>
      <c r="DS105" s="31">
        <v>19.2</v>
      </c>
      <c r="DT105" s="31">
        <v>20.100000000000001</v>
      </c>
      <c r="DU105" s="31">
        <v>20.9</v>
      </c>
      <c r="DV105" s="31">
        <v>21.9</v>
      </c>
      <c r="DW105" s="31">
        <v>22.5</v>
      </c>
      <c r="DX105" s="31">
        <v>22.7</v>
      </c>
      <c r="DY105" s="31">
        <v>22</v>
      </c>
      <c r="DZ105" s="31">
        <v>21.1</v>
      </c>
      <c r="EA105" s="31">
        <v>21.2</v>
      </c>
      <c r="EB105" s="31">
        <v>23.2</v>
      </c>
      <c r="EC105" s="31">
        <v>25.8</v>
      </c>
      <c r="ED105" s="31">
        <v>26.9</v>
      </c>
      <c r="EE105" s="31">
        <v>25.8</v>
      </c>
      <c r="EF105" s="31">
        <v>26.9</v>
      </c>
      <c r="EH105" s="31">
        <v>15.6</v>
      </c>
      <c r="EI105" s="31">
        <v>16.7</v>
      </c>
      <c r="EJ105" s="31">
        <v>18</v>
      </c>
      <c r="EK105" s="31">
        <v>18.7</v>
      </c>
      <c r="EL105" s="31">
        <v>19.7</v>
      </c>
      <c r="EM105" s="31">
        <v>20.5</v>
      </c>
      <c r="EN105" s="31">
        <v>21.2</v>
      </c>
      <c r="EO105" s="31">
        <v>21.6</v>
      </c>
      <c r="EP105" s="31">
        <v>22.2</v>
      </c>
      <c r="EQ105" s="31">
        <v>22.5</v>
      </c>
      <c r="ER105" s="31">
        <v>22.6</v>
      </c>
      <c r="ES105" s="31">
        <v>21.8</v>
      </c>
      <c r="ET105" s="31">
        <v>21.2</v>
      </c>
      <c r="EU105" s="31">
        <v>21.5</v>
      </c>
      <c r="EV105" s="31">
        <v>23.7</v>
      </c>
      <c r="EW105" s="31">
        <v>25.9</v>
      </c>
      <c r="EX105" s="31">
        <v>26.7</v>
      </c>
      <c r="EY105" s="31">
        <v>16.8</v>
      </c>
      <c r="EZ105" s="31">
        <v>17.899999999999999</v>
      </c>
      <c r="FA105" s="31">
        <v>19.100000000000001</v>
      </c>
      <c r="FB105" s="31">
        <v>19.600000000000001</v>
      </c>
      <c r="FC105" s="31">
        <v>20.399999999999999</v>
      </c>
      <c r="FD105" s="31">
        <v>21.1</v>
      </c>
      <c r="FE105" s="31">
        <v>21.9</v>
      </c>
      <c r="FF105" s="31">
        <v>22.1</v>
      </c>
      <c r="FG105" s="31">
        <v>22.5</v>
      </c>
      <c r="FH105" s="31">
        <v>22.5</v>
      </c>
      <c r="FI105" s="31">
        <v>22.4</v>
      </c>
      <c r="FJ105" s="31">
        <v>21.7</v>
      </c>
      <c r="FK105" s="31">
        <v>21.2</v>
      </c>
      <c r="FL105" s="31">
        <v>21.7</v>
      </c>
      <c r="FM105" s="31">
        <v>23.9</v>
      </c>
      <c r="FN105" s="31">
        <v>25.8</v>
      </c>
      <c r="FO105" s="31">
        <v>26.5</v>
      </c>
      <c r="FP105" s="31">
        <v>17.600000000000001</v>
      </c>
      <c r="FQ105" s="31">
        <v>18.600000000000001</v>
      </c>
      <c r="FR105" s="31">
        <v>19.7</v>
      </c>
      <c r="FS105" s="31">
        <v>20.100000000000001</v>
      </c>
      <c r="FT105" s="31">
        <v>20.8</v>
      </c>
      <c r="FU105" s="31">
        <v>21.5</v>
      </c>
      <c r="FV105" s="31">
        <v>22.1</v>
      </c>
      <c r="FW105" s="31">
        <v>22.2</v>
      </c>
      <c r="FX105" s="31">
        <v>22.6</v>
      </c>
      <c r="FY105" s="31">
        <v>22.5</v>
      </c>
      <c r="FZ105" s="31">
        <v>22.3</v>
      </c>
      <c r="GA105" s="31">
        <v>21.6</v>
      </c>
      <c r="GB105" s="31">
        <v>21.2</v>
      </c>
      <c r="GC105" s="31">
        <v>21.9</v>
      </c>
      <c r="GD105" s="31">
        <v>24.1</v>
      </c>
      <c r="GE105" s="31">
        <v>25.6</v>
      </c>
      <c r="GF105" s="31">
        <v>26.1</v>
      </c>
      <c r="GG105" s="31">
        <v>18.399999999999999</v>
      </c>
      <c r="GH105" s="31">
        <v>19.2</v>
      </c>
      <c r="GI105" s="31">
        <v>20.100000000000001</v>
      </c>
      <c r="GJ105" s="31">
        <v>20.399999999999999</v>
      </c>
      <c r="GK105" s="31">
        <v>21.2</v>
      </c>
      <c r="GL105" s="31">
        <v>21.8</v>
      </c>
      <c r="GM105" s="31">
        <v>22.3</v>
      </c>
      <c r="GN105" s="31">
        <v>22.4</v>
      </c>
      <c r="GO105" s="31">
        <v>22.7</v>
      </c>
      <c r="GP105" s="31">
        <v>22.5</v>
      </c>
      <c r="GQ105" s="31">
        <v>22.3</v>
      </c>
      <c r="GR105" s="31">
        <v>21.6</v>
      </c>
      <c r="GS105" s="31">
        <v>21.3</v>
      </c>
      <c r="GT105" s="31">
        <v>22.3</v>
      </c>
      <c r="GU105" s="31">
        <v>24.3</v>
      </c>
      <c r="GV105" s="31">
        <v>25.8</v>
      </c>
      <c r="GW105" s="31">
        <v>25.9</v>
      </c>
      <c r="GX105" s="31">
        <v>18.899999999999999</v>
      </c>
      <c r="GY105" s="31">
        <v>19.600000000000001</v>
      </c>
      <c r="GZ105" s="31">
        <v>20.2</v>
      </c>
      <c r="HA105" s="31">
        <v>20.7</v>
      </c>
      <c r="HB105" s="31">
        <v>21.5</v>
      </c>
      <c r="HC105" s="31">
        <v>21.9</v>
      </c>
      <c r="HD105" s="31">
        <v>22.4</v>
      </c>
      <c r="HE105" s="31">
        <v>22.5</v>
      </c>
      <c r="HF105" s="31">
        <v>22.7</v>
      </c>
      <c r="HG105" s="31">
        <v>22.6</v>
      </c>
      <c r="HH105" s="31">
        <v>22.2</v>
      </c>
      <c r="HI105" s="31">
        <v>21.7</v>
      </c>
      <c r="HJ105" s="31">
        <v>21.5</v>
      </c>
      <c r="HK105" s="31">
        <v>22.6</v>
      </c>
      <c r="HL105" s="31">
        <v>24.6</v>
      </c>
      <c r="HM105" s="31">
        <v>25.8</v>
      </c>
      <c r="HN105" s="31">
        <v>25.9</v>
      </c>
      <c r="HO105" s="31">
        <v>18.8</v>
      </c>
      <c r="HP105" s="31">
        <v>19.600000000000001</v>
      </c>
      <c r="HQ105" s="31">
        <v>20</v>
      </c>
      <c r="HR105" s="31">
        <v>20.399999999999999</v>
      </c>
      <c r="HS105" s="31">
        <v>21.1</v>
      </c>
      <c r="HT105" s="31">
        <v>21.3</v>
      </c>
      <c r="HU105" s="31">
        <v>21.6</v>
      </c>
      <c r="HV105" s="31">
        <v>21.7</v>
      </c>
      <c r="HW105" s="31">
        <v>21.8</v>
      </c>
      <c r="HX105" s="31">
        <v>21.7</v>
      </c>
      <c r="HY105" s="31">
        <v>21.6</v>
      </c>
      <c r="HZ105" s="31">
        <v>21.4</v>
      </c>
      <c r="IA105" s="31">
        <v>21.6</v>
      </c>
      <c r="IB105" s="31">
        <v>22.8</v>
      </c>
      <c r="IC105" s="31">
        <v>24.1</v>
      </c>
      <c r="ID105" s="31">
        <v>24.7</v>
      </c>
      <c r="IE105" s="31">
        <v>24.2</v>
      </c>
      <c r="IF105" s="31">
        <v>19.5</v>
      </c>
      <c r="IG105" s="31">
        <v>20.2</v>
      </c>
      <c r="IH105" s="31">
        <v>20.7</v>
      </c>
      <c r="II105" s="31">
        <v>20.7</v>
      </c>
      <c r="IJ105" s="31">
        <v>21.3</v>
      </c>
      <c r="IK105" s="31">
        <v>21.5</v>
      </c>
      <c r="IL105" s="31">
        <v>21.9</v>
      </c>
      <c r="IM105" s="31">
        <v>22</v>
      </c>
      <c r="IN105" s="31">
        <v>22</v>
      </c>
      <c r="IO105" s="31">
        <v>21.9</v>
      </c>
      <c r="IP105" s="31">
        <v>21.9</v>
      </c>
      <c r="IQ105" s="31">
        <v>21.8</v>
      </c>
      <c r="IR105" s="31">
        <v>22</v>
      </c>
      <c r="IS105" s="31">
        <v>22.8</v>
      </c>
      <c r="IT105" s="31">
        <v>23.5</v>
      </c>
      <c r="IU105" s="31">
        <v>23.6</v>
      </c>
      <c r="IV105" s="31">
        <v>22.9</v>
      </c>
      <c r="IW105" s="31">
        <v>20.7</v>
      </c>
      <c r="IX105" s="31">
        <v>21.3</v>
      </c>
      <c r="IY105" s="31">
        <v>21.6</v>
      </c>
      <c r="IZ105" s="31">
        <v>21.7</v>
      </c>
      <c r="JA105" s="31">
        <v>22.2</v>
      </c>
      <c r="JB105" s="31">
        <v>22.3</v>
      </c>
      <c r="JC105" s="31">
        <v>22.6</v>
      </c>
      <c r="JD105" s="31">
        <v>22.8</v>
      </c>
      <c r="JE105" s="31">
        <v>22.7</v>
      </c>
      <c r="JF105" s="31">
        <v>22.5</v>
      </c>
      <c r="JG105" s="31">
        <v>22.5</v>
      </c>
      <c r="JH105" s="31">
        <v>22.4</v>
      </c>
      <c r="JI105" s="31">
        <v>22.4</v>
      </c>
      <c r="JJ105" s="31">
        <v>22.9</v>
      </c>
      <c r="JK105" s="31">
        <v>23.2</v>
      </c>
      <c r="JL105" s="31">
        <v>22.9</v>
      </c>
      <c r="JM105" s="31">
        <v>21.9</v>
      </c>
      <c r="JN105" s="31">
        <v>22.5</v>
      </c>
      <c r="JO105" s="31">
        <v>22.7</v>
      </c>
      <c r="JP105" s="31">
        <v>22.8</v>
      </c>
      <c r="JQ105" s="31">
        <v>22.7</v>
      </c>
      <c r="JR105" s="31">
        <v>23</v>
      </c>
      <c r="JS105" s="31">
        <v>23.4</v>
      </c>
      <c r="JT105" s="31">
        <v>23.5</v>
      </c>
      <c r="JU105" s="31">
        <v>23.7</v>
      </c>
      <c r="JV105" s="31">
        <v>23.5</v>
      </c>
      <c r="JW105" s="31">
        <v>23.2</v>
      </c>
      <c r="JX105" s="31">
        <v>23</v>
      </c>
      <c r="JY105" s="31">
        <v>22.8</v>
      </c>
      <c r="JZ105" s="31">
        <v>22.7</v>
      </c>
      <c r="KA105" s="31">
        <v>22.9</v>
      </c>
      <c r="KB105" s="31">
        <v>22.8</v>
      </c>
      <c r="KC105" s="31">
        <v>22</v>
      </c>
      <c r="KD105" s="31">
        <v>20.7</v>
      </c>
    </row>
    <row r="106" spans="5:290" x14ac:dyDescent="0.3">
      <c r="E106" s="32">
        <v>44439</v>
      </c>
      <c r="F106" s="31">
        <v>3.5</v>
      </c>
      <c r="G106" s="31">
        <v>4.0999999999999996</v>
      </c>
      <c r="H106" s="31">
        <v>4.8</v>
      </c>
      <c r="I106" s="31">
        <v>5.5</v>
      </c>
      <c r="J106" s="31">
        <v>6</v>
      </c>
      <c r="K106" s="31">
        <v>6.7</v>
      </c>
      <c r="L106" s="31">
        <v>8.1999999999999993</v>
      </c>
      <c r="M106" s="31">
        <v>9.5</v>
      </c>
      <c r="N106" s="31">
        <v>12.6</v>
      </c>
      <c r="O106" s="31">
        <v>14.7</v>
      </c>
      <c r="P106" s="31">
        <v>15.8</v>
      </c>
      <c r="Q106" s="31">
        <v>16.2</v>
      </c>
      <c r="R106" s="31">
        <v>15.4</v>
      </c>
      <c r="S106" s="31">
        <v>14.5</v>
      </c>
      <c r="T106" s="31">
        <v>15.1</v>
      </c>
      <c r="U106" s="31">
        <v>15.9</v>
      </c>
      <c r="V106" s="31">
        <v>16.399999999999999</v>
      </c>
      <c r="X106" s="31">
        <v>3.5</v>
      </c>
      <c r="Y106" s="31">
        <v>4.0999999999999996</v>
      </c>
      <c r="Z106" s="31">
        <v>4.8</v>
      </c>
      <c r="AA106" s="31">
        <v>5.5</v>
      </c>
      <c r="AB106" s="31">
        <v>6</v>
      </c>
      <c r="AC106" s="31">
        <v>6.7</v>
      </c>
      <c r="AD106" s="31">
        <v>8.1999999999999993</v>
      </c>
      <c r="AE106" s="31">
        <v>9.5</v>
      </c>
      <c r="AF106" s="31">
        <v>12.6</v>
      </c>
      <c r="AG106" s="31">
        <v>14.7</v>
      </c>
      <c r="AH106" s="31">
        <v>15.8</v>
      </c>
      <c r="AI106" s="31">
        <v>16.2</v>
      </c>
      <c r="AJ106" s="31">
        <v>15.4</v>
      </c>
      <c r="AK106" s="31">
        <v>14.5</v>
      </c>
      <c r="AL106" s="31">
        <v>15.1</v>
      </c>
      <c r="AM106" s="31">
        <v>15.9</v>
      </c>
      <c r="AN106" s="31">
        <v>16.399999999999999</v>
      </c>
      <c r="AP106" s="31">
        <v>3.5</v>
      </c>
      <c r="AQ106" s="31">
        <v>4.0999999999999996</v>
      </c>
      <c r="AR106" s="31">
        <v>4.8</v>
      </c>
      <c r="AS106" s="31">
        <v>5.5</v>
      </c>
      <c r="AT106" s="31">
        <v>6</v>
      </c>
      <c r="AU106" s="31">
        <v>6.7</v>
      </c>
      <c r="AV106" s="31">
        <v>8.1999999999999993</v>
      </c>
      <c r="AW106" s="31">
        <v>9.5</v>
      </c>
      <c r="AX106" s="31">
        <v>12.6</v>
      </c>
      <c r="AY106" s="31">
        <v>14.7</v>
      </c>
      <c r="AZ106" s="31">
        <v>15.8</v>
      </c>
      <c r="BA106" s="31">
        <v>16.2</v>
      </c>
      <c r="BB106" s="31">
        <v>15.4</v>
      </c>
      <c r="BC106" s="31">
        <v>14.5</v>
      </c>
      <c r="BD106" s="31">
        <v>15.1</v>
      </c>
      <c r="BE106" s="31">
        <v>15.9</v>
      </c>
      <c r="BF106" s="31">
        <v>16.399999999999999</v>
      </c>
      <c r="BH106" s="31">
        <v>6.5</v>
      </c>
      <c r="BI106" s="31">
        <v>7.6</v>
      </c>
      <c r="BJ106" s="31">
        <v>8.6</v>
      </c>
      <c r="BK106" s="31">
        <v>10.8</v>
      </c>
      <c r="BL106" s="31">
        <v>11.8</v>
      </c>
      <c r="BM106" s="31">
        <v>13.2</v>
      </c>
      <c r="BN106" s="31">
        <v>14.8</v>
      </c>
      <c r="BO106" s="31">
        <v>16.600000000000001</v>
      </c>
      <c r="BP106" s="31">
        <v>20.6</v>
      </c>
      <c r="BQ106" s="31">
        <v>22.7</v>
      </c>
      <c r="BR106" s="31">
        <v>23.5</v>
      </c>
      <c r="BS106" s="31">
        <v>23</v>
      </c>
      <c r="BT106" s="31">
        <v>21.3</v>
      </c>
      <c r="BU106" s="31">
        <v>20.3</v>
      </c>
      <c r="BV106" s="31">
        <v>21.9</v>
      </c>
      <c r="BW106" s="31">
        <v>24.3</v>
      </c>
      <c r="BX106" s="31">
        <v>25.6</v>
      </c>
      <c r="BZ106" s="31">
        <v>9.9</v>
      </c>
      <c r="CA106" s="31">
        <v>10.4</v>
      </c>
      <c r="CB106" s="31">
        <v>10.8</v>
      </c>
      <c r="CC106" s="31">
        <v>13.1</v>
      </c>
      <c r="CD106" s="31">
        <v>14.5</v>
      </c>
      <c r="CE106" s="31">
        <v>15.2</v>
      </c>
      <c r="CF106" s="31">
        <v>16.899999999999999</v>
      </c>
      <c r="CG106" s="31">
        <v>19.100000000000001</v>
      </c>
      <c r="CH106" s="31">
        <v>21.4</v>
      </c>
      <c r="CI106" s="31">
        <v>22.8</v>
      </c>
      <c r="CJ106" s="31">
        <v>23.3</v>
      </c>
      <c r="CK106" s="31">
        <v>22.5</v>
      </c>
      <c r="CL106" s="31">
        <v>21.1</v>
      </c>
      <c r="CM106" s="31">
        <v>20.399999999999999</v>
      </c>
      <c r="CN106" s="31">
        <v>22.1</v>
      </c>
      <c r="CO106" s="31">
        <v>24.6</v>
      </c>
      <c r="CP106" s="31">
        <v>25.9</v>
      </c>
      <c r="CQ106" s="31">
        <v>24.6</v>
      </c>
      <c r="CR106" s="31">
        <v>25.9</v>
      </c>
      <c r="CT106" s="31">
        <v>12.5</v>
      </c>
      <c r="CU106" s="31">
        <v>13.1</v>
      </c>
      <c r="CV106" s="31">
        <v>13.3</v>
      </c>
      <c r="CW106" s="31">
        <v>15.2</v>
      </c>
      <c r="CX106" s="31">
        <v>16.3</v>
      </c>
      <c r="CY106" s="31">
        <v>17.600000000000001</v>
      </c>
      <c r="CZ106" s="31">
        <v>19</v>
      </c>
      <c r="DA106" s="31">
        <v>20.399999999999999</v>
      </c>
      <c r="DB106" s="31">
        <v>21.9</v>
      </c>
      <c r="DC106" s="31">
        <v>22.7</v>
      </c>
      <c r="DD106" s="31">
        <v>22.9</v>
      </c>
      <c r="DE106" s="31">
        <v>22.1</v>
      </c>
      <c r="DF106" s="31">
        <v>20.9</v>
      </c>
      <c r="DG106" s="31">
        <v>20.6</v>
      </c>
      <c r="DH106" s="31">
        <v>22.3</v>
      </c>
      <c r="DI106" s="31">
        <v>24.7</v>
      </c>
      <c r="DJ106" s="31">
        <v>25.9</v>
      </c>
      <c r="DK106" s="31">
        <v>24.7</v>
      </c>
      <c r="DL106" s="31">
        <v>25.9</v>
      </c>
      <c r="DN106" s="31">
        <v>13.8</v>
      </c>
      <c r="DO106" s="31">
        <v>14.6</v>
      </c>
      <c r="DP106" s="31">
        <v>15.4</v>
      </c>
      <c r="DQ106" s="31">
        <v>17</v>
      </c>
      <c r="DR106" s="31">
        <v>18.100000000000001</v>
      </c>
      <c r="DS106" s="31">
        <v>19</v>
      </c>
      <c r="DT106" s="31">
        <v>20</v>
      </c>
      <c r="DU106" s="31">
        <v>21</v>
      </c>
      <c r="DV106" s="31">
        <v>22.2</v>
      </c>
      <c r="DW106" s="31">
        <v>22.7</v>
      </c>
      <c r="DX106" s="31">
        <v>22.7</v>
      </c>
      <c r="DY106" s="31">
        <v>21.9</v>
      </c>
      <c r="DZ106" s="31">
        <v>20.8</v>
      </c>
      <c r="EA106" s="31">
        <v>20.8</v>
      </c>
      <c r="EB106" s="31">
        <v>22.6</v>
      </c>
      <c r="EC106" s="31">
        <v>24.9</v>
      </c>
      <c r="ED106" s="31">
        <v>26.1</v>
      </c>
      <c r="EE106" s="31">
        <v>24.9</v>
      </c>
      <c r="EF106" s="31">
        <v>26.1</v>
      </c>
      <c r="EH106" s="31">
        <v>15</v>
      </c>
      <c r="EI106" s="31">
        <v>15.8</v>
      </c>
      <c r="EJ106" s="31">
        <v>16.8</v>
      </c>
      <c r="EK106" s="31">
        <v>18.100000000000001</v>
      </c>
      <c r="EL106" s="31">
        <v>19</v>
      </c>
      <c r="EM106" s="31">
        <v>20.100000000000001</v>
      </c>
      <c r="EN106" s="31">
        <v>21</v>
      </c>
      <c r="EO106" s="31">
        <v>21.6</v>
      </c>
      <c r="EP106" s="31">
        <v>22.4</v>
      </c>
      <c r="EQ106" s="31">
        <v>22.6</v>
      </c>
      <c r="ER106" s="31">
        <v>22.5</v>
      </c>
      <c r="ES106" s="31">
        <v>21.7</v>
      </c>
      <c r="ET106" s="31">
        <v>20.8</v>
      </c>
      <c r="EU106" s="31">
        <v>21</v>
      </c>
      <c r="EV106" s="31">
        <v>22.9</v>
      </c>
      <c r="EW106" s="31">
        <v>25</v>
      </c>
      <c r="EX106" s="31">
        <v>26</v>
      </c>
      <c r="EY106" s="31">
        <v>16.100000000000001</v>
      </c>
      <c r="EZ106" s="31">
        <v>17</v>
      </c>
      <c r="FA106" s="31">
        <v>17.899999999999999</v>
      </c>
      <c r="FB106" s="31">
        <v>19.100000000000001</v>
      </c>
      <c r="FC106" s="31">
        <v>19.600000000000001</v>
      </c>
      <c r="FD106" s="31">
        <v>20.5</v>
      </c>
      <c r="FE106" s="31">
        <v>21.4</v>
      </c>
      <c r="FF106" s="31">
        <v>21.9</v>
      </c>
      <c r="FG106" s="31">
        <v>22.5</v>
      </c>
      <c r="FH106" s="31">
        <v>22.5</v>
      </c>
      <c r="FI106" s="31">
        <v>22.3</v>
      </c>
      <c r="FJ106" s="31">
        <v>21.5</v>
      </c>
      <c r="FK106" s="31">
        <v>20.8</v>
      </c>
      <c r="FL106" s="31">
        <v>21.2</v>
      </c>
      <c r="FM106" s="31">
        <v>23.1</v>
      </c>
      <c r="FN106" s="31">
        <v>24.9</v>
      </c>
      <c r="FO106" s="31">
        <v>25.6</v>
      </c>
      <c r="FP106" s="31">
        <v>16.8</v>
      </c>
      <c r="FQ106" s="31">
        <v>17.7</v>
      </c>
      <c r="FR106" s="31">
        <v>18.7</v>
      </c>
      <c r="FS106" s="31">
        <v>19.7</v>
      </c>
      <c r="FT106" s="31">
        <v>20.2</v>
      </c>
      <c r="FU106" s="31">
        <v>20.9</v>
      </c>
      <c r="FV106" s="31">
        <v>21.7</v>
      </c>
      <c r="FW106" s="31">
        <v>22</v>
      </c>
      <c r="FX106" s="31">
        <v>22.5</v>
      </c>
      <c r="FY106" s="31">
        <v>22.5</v>
      </c>
      <c r="FZ106" s="31">
        <v>22.2</v>
      </c>
      <c r="GA106" s="31">
        <v>21.4</v>
      </c>
      <c r="GB106" s="31">
        <v>20.8</v>
      </c>
      <c r="GC106" s="31">
        <v>21.4</v>
      </c>
      <c r="GD106" s="31">
        <v>23.3</v>
      </c>
      <c r="GE106" s="31">
        <v>24.8</v>
      </c>
      <c r="GF106" s="31">
        <v>25.4</v>
      </c>
      <c r="GG106" s="31">
        <v>17.5</v>
      </c>
      <c r="GH106" s="31">
        <v>18.399999999999999</v>
      </c>
      <c r="GI106" s="31">
        <v>19.2</v>
      </c>
      <c r="GJ106" s="31">
        <v>20.100000000000001</v>
      </c>
      <c r="GK106" s="31">
        <v>20.7</v>
      </c>
      <c r="GL106" s="31">
        <v>21.3</v>
      </c>
      <c r="GM106" s="31">
        <v>21.8</v>
      </c>
      <c r="GN106" s="31">
        <v>22.2</v>
      </c>
      <c r="GO106" s="31">
        <v>22.6</v>
      </c>
      <c r="GP106" s="31">
        <v>22.4</v>
      </c>
      <c r="GQ106" s="31">
        <v>22.1</v>
      </c>
      <c r="GR106" s="31">
        <v>21.4</v>
      </c>
      <c r="GS106" s="31">
        <v>20.9</v>
      </c>
      <c r="GT106" s="31">
        <v>21.7</v>
      </c>
      <c r="GU106" s="31">
        <v>23.5</v>
      </c>
      <c r="GV106" s="31">
        <v>24.8</v>
      </c>
      <c r="GW106" s="31">
        <v>25</v>
      </c>
      <c r="GX106" s="31">
        <v>18.100000000000001</v>
      </c>
      <c r="GY106" s="31">
        <v>18.899999999999999</v>
      </c>
      <c r="GZ106" s="31">
        <v>19.399999999999999</v>
      </c>
      <c r="HA106" s="31">
        <v>20.5</v>
      </c>
      <c r="HB106" s="31">
        <v>21.1</v>
      </c>
      <c r="HC106" s="31">
        <v>21.4</v>
      </c>
      <c r="HD106" s="31">
        <v>21.9</v>
      </c>
      <c r="HE106" s="31">
        <v>22.3</v>
      </c>
      <c r="HF106" s="31">
        <v>22.6</v>
      </c>
      <c r="HG106" s="31">
        <v>22.4</v>
      </c>
      <c r="HH106" s="31">
        <v>22</v>
      </c>
      <c r="HI106" s="31">
        <v>21.4</v>
      </c>
      <c r="HJ106" s="31">
        <v>21.1</v>
      </c>
      <c r="HK106" s="31">
        <v>22</v>
      </c>
      <c r="HL106" s="31">
        <v>23.7</v>
      </c>
      <c r="HM106" s="31">
        <v>24.9</v>
      </c>
      <c r="HN106" s="31">
        <v>25</v>
      </c>
      <c r="HO106" s="31">
        <v>18.399999999999999</v>
      </c>
      <c r="HP106" s="31">
        <v>19.100000000000001</v>
      </c>
      <c r="HQ106" s="31">
        <v>19.399999999999999</v>
      </c>
      <c r="HR106" s="31">
        <v>20.399999999999999</v>
      </c>
      <c r="HS106" s="31">
        <v>20.8</v>
      </c>
      <c r="HT106" s="31">
        <v>20.9</v>
      </c>
      <c r="HU106" s="31">
        <v>21.3</v>
      </c>
      <c r="HV106" s="31">
        <v>21.6</v>
      </c>
      <c r="HW106" s="31">
        <v>21.7</v>
      </c>
      <c r="HX106" s="31">
        <v>21.6</v>
      </c>
      <c r="HY106" s="31">
        <v>21.4</v>
      </c>
      <c r="HZ106" s="31">
        <v>21.2</v>
      </c>
      <c r="IA106" s="31">
        <v>21.2</v>
      </c>
      <c r="IB106" s="31">
        <v>22.1</v>
      </c>
      <c r="IC106" s="31">
        <v>23.2</v>
      </c>
      <c r="ID106" s="31">
        <v>23.8</v>
      </c>
      <c r="IE106" s="31">
        <v>23.4</v>
      </c>
      <c r="IF106" s="31">
        <v>19.5</v>
      </c>
      <c r="IG106" s="31">
        <v>20</v>
      </c>
      <c r="IH106" s="31">
        <v>20.100000000000001</v>
      </c>
      <c r="II106" s="31">
        <v>20.7</v>
      </c>
      <c r="IJ106" s="31">
        <v>21.2</v>
      </c>
      <c r="IK106" s="31">
        <v>21.3</v>
      </c>
      <c r="IL106" s="31">
        <v>21.6</v>
      </c>
      <c r="IM106" s="31">
        <v>22</v>
      </c>
      <c r="IN106" s="31">
        <v>22</v>
      </c>
      <c r="IO106" s="31">
        <v>21.9</v>
      </c>
      <c r="IP106" s="31">
        <v>21.7</v>
      </c>
      <c r="IQ106" s="31">
        <v>21.5</v>
      </c>
      <c r="IR106" s="31">
        <v>21.5</v>
      </c>
      <c r="IS106" s="31">
        <v>21.9</v>
      </c>
      <c r="IT106" s="31">
        <v>22.5</v>
      </c>
      <c r="IU106" s="31">
        <v>22.6</v>
      </c>
      <c r="IV106" s="31">
        <v>22</v>
      </c>
      <c r="IW106" s="31">
        <v>20</v>
      </c>
      <c r="IX106" s="31">
        <v>20.7</v>
      </c>
      <c r="IY106" s="31">
        <v>20.8</v>
      </c>
      <c r="IZ106" s="31">
        <v>21.6</v>
      </c>
      <c r="JA106" s="31">
        <v>22</v>
      </c>
      <c r="JB106" s="31">
        <v>22.1</v>
      </c>
      <c r="JC106" s="31">
        <v>22.4</v>
      </c>
      <c r="JD106" s="31">
        <v>22.7</v>
      </c>
      <c r="JE106" s="31">
        <v>22.7</v>
      </c>
      <c r="JF106" s="31">
        <v>22.4</v>
      </c>
      <c r="JG106" s="31">
        <v>22.3</v>
      </c>
      <c r="JH106" s="31">
        <v>22</v>
      </c>
      <c r="JI106" s="31">
        <v>21.8</v>
      </c>
      <c r="JJ106" s="31">
        <v>22</v>
      </c>
      <c r="JK106" s="31">
        <v>22.2</v>
      </c>
      <c r="JL106" s="31">
        <v>21.9</v>
      </c>
      <c r="JM106" s="31">
        <v>21</v>
      </c>
      <c r="JN106" s="31">
        <v>21.1</v>
      </c>
      <c r="JO106" s="31">
        <v>21.7</v>
      </c>
      <c r="JP106" s="31">
        <v>21.7</v>
      </c>
      <c r="JQ106" s="31">
        <v>22.5</v>
      </c>
      <c r="JR106" s="31">
        <v>22.8</v>
      </c>
      <c r="JS106" s="31">
        <v>23.1</v>
      </c>
      <c r="JT106" s="31">
        <v>23.3</v>
      </c>
      <c r="JU106" s="31">
        <v>23.6</v>
      </c>
      <c r="JV106" s="31">
        <v>23.4</v>
      </c>
      <c r="JW106" s="31">
        <v>23.1</v>
      </c>
      <c r="JX106" s="31">
        <v>22.7</v>
      </c>
      <c r="JY106" s="31">
        <v>22.5</v>
      </c>
      <c r="JZ106" s="31">
        <v>22.1</v>
      </c>
      <c r="KA106" s="31">
        <v>21.9</v>
      </c>
      <c r="KB106" s="31">
        <v>21.7</v>
      </c>
      <c r="KC106" s="31">
        <v>21</v>
      </c>
      <c r="KD106" s="31">
        <v>19.8</v>
      </c>
    </row>
    <row r="107" spans="5:290" x14ac:dyDescent="0.3">
      <c r="E107" s="32">
        <v>44469</v>
      </c>
      <c r="F107" s="31">
        <v>4.5</v>
      </c>
      <c r="G107" s="31">
        <v>4.5</v>
      </c>
      <c r="H107" s="31">
        <v>4.8</v>
      </c>
      <c r="I107" s="31">
        <v>5.7</v>
      </c>
      <c r="J107" s="31">
        <v>6.5</v>
      </c>
      <c r="K107" s="31">
        <v>7.3</v>
      </c>
      <c r="L107" s="31">
        <v>9.1999999999999993</v>
      </c>
      <c r="M107" s="31">
        <v>11</v>
      </c>
      <c r="N107" s="31">
        <v>13.6</v>
      </c>
      <c r="O107" s="31">
        <v>15.2</v>
      </c>
      <c r="P107" s="31">
        <v>16.100000000000001</v>
      </c>
      <c r="Q107" s="31">
        <v>16.3</v>
      </c>
      <c r="R107" s="31">
        <v>15.4</v>
      </c>
      <c r="S107" s="31">
        <v>14.6</v>
      </c>
      <c r="T107" s="31">
        <v>15</v>
      </c>
      <c r="U107" s="31">
        <v>16</v>
      </c>
      <c r="V107" s="31">
        <v>16.3</v>
      </c>
      <c r="X107" s="31">
        <v>4.5</v>
      </c>
      <c r="Y107" s="31">
        <v>4.5</v>
      </c>
      <c r="Z107" s="31">
        <v>4.8</v>
      </c>
      <c r="AA107" s="31">
        <v>5.7</v>
      </c>
      <c r="AB107" s="31">
        <v>6.5</v>
      </c>
      <c r="AC107" s="31">
        <v>7.3</v>
      </c>
      <c r="AD107" s="31">
        <v>9.1999999999999993</v>
      </c>
      <c r="AE107" s="31">
        <v>11</v>
      </c>
      <c r="AF107" s="31">
        <v>13.6</v>
      </c>
      <c r="AG107" s="31">
        <v>15.2</v>
      </c>
      <c r="AH107" s="31">
        <v>16.100000000000001</v>
      </c>
      <c r="AI107" s="31">
        <v>16.3</v>
      </c>
      <c r="AJ107" s="31">
        <v>15.4</v>
      </c>
      <c r="AK107" s="31">
        <v>14.6</v>
      </c>
      <c r="AL107" s="31">
        <v>15</v>
      </c>
      <c r="AM107" s="31">
        <v>16</v>
      </c>
      <c r="AN107" s="31">
        <v>16.3</v>
      </c>
      <c r="AP107" s="31">
        <v>4.5</v>
      </c>
      <c r="AQ107" s="31">
        <v>4.5</v>
      </c>
      <c r="AR107" s="31">
        <v>4.8</v>
      </c>
      <c r="AS107" s="31">
        <v>5.7</v>
      </c>
      <c r="AT107" s="31">
        <v>6.5</v>
      </c>
      <c r="AU107" s="31">
        <v>7.3</v>
      </c>
      <c r="AV107" s="31">
        <v>9.1999999999999993</v>
      </c>
      <c r="AW107" s="31">
        <v>11</v>
      </c>
      <c r="AX107" s="31">
        <v>13.6</v>
      </c>
      <c r="AY107" s="31">
        <v>15.2</v>
      </c>
      <c r="AZ107" s="31">
        <v>16.100000000000001</v>
      </c>
      <c r="BA107" s="31">
        <v>16.3</v>
      </c>
      <c r="BB107" s="31">
        <v>15.4</v>
      </c>
      <c r="BC107" s="31">
        <v>14.6</v>
      </c>
      <c r="BD107" s="31">
        <v>15</v>
      </c>
      <c r="BE107" s="31">
        <v>16</v>
      </c>
      <c r="BF107" s="31">
        <v>16.3</v>
      </c>
      <c r="BH107" s="31">
        <v>8.1999999999999993</v>
      </c>
      <c r="BI107" s="31">
        <v>8.8000000000000007</v>
      </c>
      <c r="BJ107" s="31">
        <v>9.5</v>
      </c>
      <c r="BK107" s="31">
        <v>11.1</v>
      </c>
      <c r="BL107" s="31">
        <v>12.2</v>
      </c>
      <c r="BM107" s="31">
        <v>13.9</v>
      </c>
      <c r="BN107" s="31">
        <v>16.100000000000001</v>
      </c>
      <c r="BO107" s="31">
        <v>18.3</v>
      </c>
      <c r="BP107" s="31">
        <v>21.1</v>
      </c>
      <c r="BQ107" s="31">
        <v>22.6</v>
      </c>
      <c r="BR107" s="31">
        <v>23.2</v>
      </c>
      <c r="BS107" s="31">
        <v>22.5</v>
      </c>
      <c r="BT107" s="31">
        <v>21</v>
      </c>
      <c r="BU107" s="31">
        <v>20</v>
      </c>
      <c r="BV107" s="31">
        <v>21.5</v>
      </c>
      <c r="BW107" s="31">
        <v>23.8</v>
      </c>
      <c r="BX107" s="31">
        <v>25</v>
      </c>
      <c r="BZ107" s="31">
        <v>12.9</v>
      </c>
      <c r="CA107" s="31">
        <v>13.1</v>
      </c>
      <c r="CB107" s="31">
        <v>12.8</v>
      </c>
      <c r="CC107" s="31">
        <v>14.3</v>
      </c>
      <c r="CD107" s="31">
        <v>15.5</v>
      </c>
      <c r="CE107" s="31">
        <v>16.600000000000001</v>
      </c>
      <c r="CF107" s="31">
        <v>17.899999999999999</v>
      </c>
      <c r="CG107" s="31">
        <v>19.899999999999999</v>
      </c>
      <c r="CH107" s="31">
        <v>21.6</v>
      </c>
      <c r="CI107" s="31">
        <v>22.6</v>
      </c>
      <c r="CJ107" s="31">
        <v>22.8</v>
      </c>
      <c r="CK107" s="31">
        <v>22</v>
      </c>
      <c r="CL107" s="31">
        <v>20.6</v>
      </c>
      <c r="CM107" s="31">
        <v>20.100000000000001</v>
      </c>
      <c r="CN107" s="31">
        <v>21.7</v>
      </c>
      <c r="CO107" s="31">
        <v>23.9</v>
      </c>
      <c r="CP107" s="31">
        <v>25</v>
      </c>
      <c r="CQ107" s="31">
        <v>23.9</v>
      </c>
      <c r="CR107" s="31">
        <v>25</v>
      </c>
      <c r="CT107" s="31">
        <v>16.600000000000001</v>
      </c>
      <c r="CU107" s="31">
        <v>16.600000000000001</v>
      </c>
      <c r="CV107" s="31">
        <v>15.9</v>
      </c>
      <c r="CW107" s="31">
        <v>17</v>
      </c>
      <c r="CX107" s="31">
        <v>17.600000000000001</v>
      </c>
      <c r="CY107" s="31">
        <v>18.600000000000001</v>
      </c>
      <c r="CZ107" s="31">
        <v>19.8</v>
      </c>
      <c r="DA107" s="31">
        <v>21</v>
      </c>
      <c r="DB107" s="31">
        <v>21.9</v>
      </c>
      <c r="DC107" s="31">
        <v>22.4</v>
      </c>
      <c r="DD107" s="31">
        <v>22.4</v>
      </c>
      <c r="DE107" s="31">
        <v>21.6</v>
      </c>
      <c r="DF107" s="31">
        <v>20.399999999999999</v>
      </c>
      <c r="DG107" s="31">
        <v>20.100000000000001</v>
      </c>
      <c r="DH107" s="31">
        <v>21.7</v>
      </c>
      <c r="DI107" s="31">
        <v>23.9</v>
      </c>
      <c r="DJ107" s="31">
        <v>25</v>
      </c>
      <c r="DK107" s="31">
        <v>23.9</v>
      </c>
      <c r="DL107" s="31">
        <v>25</v>
      </c>
      <c r="DN107" s="31">
        <v>20</v>
      </c>
      <c r="DO107" s="31">
        <v>19.399999999999999</v>
      </c>
      <c r="DP107" s="31">
        <v>18.899999999999999</v>
      </c>
      <c r="DQ107" s="31">
        <v>19.3</v>
      </c>
      <c r="DR107" s="31">
        <v>19.899999999999999</v>
      </c>
      <c r="DS107" s="31">
        <v>20.2</v>
      </c>
      <c r="DT107" s="31">
        <v>20.9</v>
      </c>
      <c r="DU107" s="31">
        <v>21.6</v>
      </c>
      <c r="DV107" s="31">
        <v>22.2</v>
      </c>
      <c r="DW107" s="31">
        <v>22.3</v>
      </c>
      <c r="DX107" s="31">
        <v>22.1</v>
      </c>
      <c r="DY107" s="31">
        <v>21.3</v>
      </c>
      <c r="DZ107" s="31">
        <v>20.3</v>
      </c>
      <c r="EA107" s="31">
        <v>20.3</v>
      </c>
      <c r="EB107" s="31">
        <v>21.9</v>
      </c>
      <c r="EC107" s="31">
        <v>23.9</v>
      </c>
      <c r="ED107" s="31">
        <v>25</v>
      </c>
      <c r="EE107" s="31">
        <v>23.9</v>
      </c>
      <c r="EF107" s="31">
        <v>25</v>
      </c>
      <c r="EH107" s="31">
        <v>20.6</v>
      </c>
      <c r="EI107" s="31">
        <v>20</v>
      </c>
      <c r="EJ107" s="31">
        <v>19.7</v>
      </c>
      <c r="EK107" s="31">
        <v>19.899999999999999</v>
      </c>
      <c r="EL107" s="31">
        <v>20.399999999999999</v>
      </c>
      <c r="EM107" s="31">
        <v>20.8</v>
      </c>
      <c r="EN107" s="31">
        <v>21.4</v>
      </c>
      <c r="EO107" s="31">
        <v>21.8</v>
      </c>
      <c r="EP107" s="31">
        <v>22.1</v>
      </c>
      <c r="EQ107" s="31">
        <v>22</v>
      </c>
      <c r="ER107" s="31">
        <v>21.8</v>
      </c>
      <c r="ES107" s="31">
        <v>21</v>
      </c>
      <c r="ET107" s="31">
        <v>20.2</v>
      </c>
      <c r="EU107" s="31">
        <v>20.3</v>
      </c>
      <c r="EV107" s="31">
        <v>22.1</v>
      </c>
      <c r="EW107" s="31">
        <v>23.8</v>
      </c>
      <c r="EX107" s="31">
        <v>24.8</v>
      </c>
      <c r="EY107" s="31">
        <v>21.1</v>
      </c>
      <c r="EZ107" s="31">
        <v>20.6</v>
      </c>
      <c r="FA107" s="31">
        <v>20.399999999999999</v>
      </c>
      <c r="FB107" s="31">
        <v>20.5</v>
      </c>
      <c r="FC107" s="31">
        <v>20.7</v>
      </c>
      <c r="FD107" s="31">
        <v>21</v>
      </c>
      <c r="FE107" s="31">
        <v>21.6</v>
      </c>
      <c r="FF107" s="31">
        <v>21.8</v>
      </c>
      <c r="FG107" s="31">
        <v>22</v>
      </c>
      <c r="FH107" s="31">
        <v>21.8</v>
      </c>
      <c r="FI107" s="31">
        <v>21.5</v>
      </c>
      <c r="FJ107" s="31">
        <v>20.8</v>
      </c>
      <c r="FK107" s="31">
        <v>20.100000000000001</v>
      </c>
      <c r="FL107" s="31">
        <v>20.5</v>
      </c>
      <c r="FM107" s="31">
        <v>22.1</v>
      </c>
      <c r="FN107" s="31">
        <v>23.7</v>
      </c>
      <c r="FO107" s="31">
        <v>24.4</v>
      </c>
      <c r="FP107" s="31">
        <v>21.4</v>
      </c>
      <c r="FQ107" s="31">
        <v>20.9</v>
      </c>
      <c r="FR107" s="31">
        <v>20.8</v>
      </c>
      <c r="FS107" s="31">
        <v>20.7</v>
      </c>
      <c r="FT107" s="31">
        <v>20.9</v>
      </c>
      <c r="FU107" s="31">
        <v>21.2</v>
      </c>
      <c r="FV107" s="31">
        <v>21.5</v>
      </c>
      <c r="FW107" s="31">
        <v>21.6</v>
      </c>
      <c r="FX107" s="31">
        <v>21.8</v>
      </c>
      <c r="FY107" s="31">
        <v>21.6</v>
      </c>
      <c r="FZ107" s="31">
        <v>21.3</v>
      </c>
      <c r="GA107" s="31">
        <v>20.6</v>
      </c>
      <c r="GB107" s="31">
        <v>20</v>
      </c>
      <c r="GC107" s="31">
        <v>20.5</v>
      </c>
      <c r="GD107" s="31">
        <v>22.2</v>
      </c>
      <c r="GE107" s="31">
        <v>23.4</v>
      </c>
      <c r="GF107" s="31">
        <v>24</v>
      </c>
      <c r="GG107" s="31">
        <v>21.7</v>
      </c>
      <c r="GH107" s="31">
        <v>21.2</v>
      </c>
      <c r="GI107" s="31">
        <v>21.1</v>
      </c>
      <c r="GJ107" s="31">
        <v>20.8</v>
      </c>
      <c r="GK107" s="31">
        <v>21.1</v>
      </c>
      <c r="GL107" s="31">
        <v>21.3</v>
      </c>
      <c r="GM107" s="31">
        <v>21.5</v>
      </c>
      <c r="GN107" s="31">
        <v>21.6</v>
      </c>
      <c r="GO107" s="31">
        <v>21.7</v>
      </c>
      <c r="GP107" s="31">
        <v>21.4</v>
      </c>
      <c r="GQ107" s="31">
        <v>21.1</v>
      </c>
      <c r="GR107" s="31">
        <v>20.399999999999999</v>
      </c>
      <c r="GS107" s="31">
        <v>20</v>
      </c>
      <c r="GT107" s="31">
        <v>20.7</v>
      </c>
      <c r="GU107" s="31">
        <v>22.3</v>
      </c>
      <c r="GV107" s="31">
        <v>23.4</v>
      </c>
      <c r="GW107" s="31">
        <v>23.6</v>
      </c>
      <c r="GX107" s="31">
        <v>21.9</v>
      </c>
      <c r="GY107" s="31">
        <v>21.4</v>
      </c>
      <c r="GZ107" s="31">
        <v>21</v>
      </c>
      <c r="HA107" s="31">
        <v>20.9</v>
      </c>
      <c r="HB107" s="31">
        <v>21.2</v>
      </c>
      <c r="HC107" s="31">
        <v>21.3</v>
      </c>
      <c r="HD107" s="31">
        <v>21.4</v>
      </c>
      <c r="HE107" s="31">
        <v>21.5</v>
      </c>
      <c r="HF107" s="31">
        <v>21.5</v>
      </c>
      <c r="HG107" s="31">
        <v>21.2</v>
      </c>
      <c r="HH107" s="31">
        <v>20.9</v>
      </c>
      <c r="HI107" s="31">
        <v>20.399999999999999</v>
      </c>
      <c r="HJ107" s="31">
        <v>20.100000000000001</v>
      </c>
      <c r="HK107" s="31">
        <v>20.8</v>
      </c>
      <c r="HL107" s="31">
        <v>22.3</v>
      </c>
      <c r="HM107" s="31">
        <v>23.3</v>
      </c>
      <c r="HN107" s="31">
        <v>23.5</v>
      </c>
      <c r="HO107" s="31">
        <v>20.7</v>
      </c>
      <c r="HP107" s="31">
        <v>20.399999999999999</v>
      </c>
      <c r="HQ107" s="31">
        <v>20</v>
      </c>
      <c r="HR107" s="31">
        <v>20.3</v>
      </c>
      <c r="HS107" s="31">
        <v>20.5</v>
      </c>
      <c r="HT107" s="31">
        <v>20.5</v>
      </c>
      <c r="HU107" s="31">
        <v>20.5</v>
      </c>
      <c r="HV107" s="31">
        <v>20.6</v>
      </c>
      <c r="HW107" s="31">
        <v>20.5</v>
      </c>
      <c r="HX107" s="31">
        <v>20.399999999999999</v>
      </c>
      <c r="HY107" s="31">
        <v>20.3</v>
      </c>
      <c r="HZ107" s="31">
        <v>20</v>
      </c>
      <c r="IA107" s="31">
        <v>20</v>
      </c>
      <c r="IB107" s="31">
        <v>20.7</v>
      </c>
      <c r="IC107" s="31">
        <v>21.6</v>
      </c>
      <c r="ID107" s="31">
        <v>22.2</v>
      </c>
      <c r="IE107" s="31">
        <v>21.8</v>
      </c>
      <c r="IF107" s="31">
        <v>20.9</v>
      </c>
      <c r="IG107" s="31">
        <v>20.3</v>
      </c>
      <c r="IH107" s="31">
        <v>20</v>
      </c>
      <c r="II107" s="31">
        <v>20.100000000000001</v>
      </c>
      <c r="IJ107" s="31">
        <v>20.399999999999999</v>
      </c>
      <c r="IK107" s="31">
        <v>20.5</v>
      </c>
      <c r="IL107" s="31">
        <v>20.5</v>
      </c>
      <c r="IM107" s="31">
        <v>20.5</v>
      </c>
      <c r="IN107" s="31">
        <v>20.5</v>
      </c>
      <c r="IO107" s="31">
        <v>20.399999999999999</v>
      </c>
      <c r="IP107" s="31">
        <v>20.399999999999999</v>
      </c>
      <c r="IQ107" s="31">
        <v>20.3</v>
      </c>
      <c r="IR107" s="31">
        <v>20.2</v>
      </c>
      <c r="IS107" s="31">
        <v>20.5</v>
      </c>
      <c r="IT107" s="31">
        <v>21</v>
      </c>
      <c r="IU107" s="31">
        <v>21.1</v>
      </c>
      <c r="IV107" s="31">
        <v>20.5</v>
      </c>
      <c r="IW107" s="31">
        <v>21</v>
      </c>
      <c r="IX107" s="31">
        <v>20.5</v>
      </c>
      <c r="IY107" s="31">
        <v>20.2</v>
      </c>
      <c r="IZ107" s="31">
        <v>20.5</v>
      </c>
      <c r="JA107" s="31">
        <v>20.7</v>
      </c>
      <c r="JB107" s="31">
        <v>20.8</v>
      </c>
      <c r="JC107" s="31">
        <v>20.8</v>
      </c>
      <c r="JD107" s="31">
        <v>20.9</v>
      </c>
      <c r="JE107" s="31">
        <v>20.9</v>
      </c>
      <c r="JF107" s="31">
        <v>20.7</v>
      </c>
      <c r="JG107" s="31">
        <v>20.7</v>
      </c>
      <c r="JH107" s="31">
        <v>20.6</v>
      </c>
      <c r="JI107" s="31">
        <v>20.399999999999999</v>
      </c>
      <c r="JJ107" s="31">
        <v>20.5</v>
      </c>
      <c r="JK107" s="31">
        <v>20.6</v>
      </c>
      <c r="JL107" s="31">
        <v>20.3</v>
      </c>
      <c r="JM107" s="31">
        <v>19.600000000000001</v>
      </c>
      <c r="JN107" s="31">
        <v>21.6</v>
      </c>
      <c r="JO107" s="31">
        <v>20.8</v>
      </c>
      <c r="JP107" s="31">
        <v>20.6</v>
      </c>
      <c r="JQ107" s="31">
        <v>20.8</v>
      </c>
      <c r="JR107" s="31">
        <v>21.1</v>
      </c>
      <c r="JS107" s="31">
        <v>21.2</v>
      </c>
      <c r="JT107" s="31">
        <v>21.2</v>
      </c>
      <c r="JU107" s="31">
        <v>21.3</v>
      </c>
      <c r="JV107" s="31">
        <v>21.3</v>
      </c>
      <c r="JW107" s="31">
        <v>21.1</v>
      </c>
      <c r="JX107" s="31">
        <v>21</v>
      </c>
      <c r="JY107" s="31">
        <v>20.8</v>
      </c>
      <c r="JZ107" s="31">
        <v>20.6</v>
      </c>
      <c r="KA107" s="31">
        <v>20.3</v>
      </c>
      <c r="KB107" s="31">
        <v>20.100000000000001</v>
      </c>
      <c r="KC107" s="31">
        <v>19.600000000000001</v>
      </c>
      <c r="KD107" s="31">
        <v>18.399999999999999</v>
      </c>
    </row>
    <row r="108" spans="5:290" x14ac:dyDescent="0.3">
      <c r="E108" s="32">
        <v>44498</v>
      </c>
      <c r="F108" s="31">
        <v>16.899999999999999</v>
      </c>
      <c r="G108" s="31">
        <v>17.399999999999999</v>
      </c>
      <c r="H108" s="31">
        <v>17.899999999999999</v>
      </c>
      <c r="I108" s="31">
        <v>19.3</v>
      </c>
      <c r="J108" s="31">
        <v>20.2</v>
      </c>
      <c r="K108" s="31">
        <v>21.4</v>
      </c>
      <c r="L108" s="31">
        <v>20.5</v>
      </c>
      <c r="M108" s="31">
        <v>20.5</v>
      </c>
      <c r="N108" s="31">
        <v>21.7</v>
      </c>
      <c r="O108" s="31">
        <v>22.2</v>
      </c>
      <c r="P108" s="31">
        <v>22.4</v>
      </c>
      <c r="Q108" s="31">
        <v>21.3</v>
      </c>
      <c r="R108" s="31">
        <v>19.3</v>
      </c>
      <c r="S108" s="31">
        <v>18.8</v>
      </c>
      <c r="T108" s="31">
        <v>19.600000000000001</v>
      </c>
      <c r="U108" s="31">
        <v>21.2</v>
      </c>
      <c r="V108" s="31">
        <v>21.9</v>
      </c>
      <c r="X108" s="31">
        <v>16.899999999999999</v>
      </c>
      <c r="Y108" s="31">
        <v>17.399999999999999</v>
      </c>
      <c r="Z108" s="31">
        <v>17.899999999999999</v>
      </c>
      <c r="AA108" s="31">
        <v>19.3</v>
      </c>
      <c r="AB108" s="31">
        <v>20.2</v>
      </c>
      <c r="AC108" s="31">
        <v>21.4</v>
      </c>
      <c r="AD108" s="31">
        <v>20.5</v>
      </c>
      <c r="AE108" s="31">
        <v>20.5</v>
      </c>
      <c r="AF108" s="31">
        <v>21.7</v>
      </c>
      <c r="AG108" s="31">
        <v>22.2</v>
      </c>
      <c r="AH108" s="31">
        <v>22.4</v>
      </c>
      <c r="AI108" s="31">
        <v>21.3</v>
      </c>
      <c r="AJ108" s="31">
        <v>19.3</v>
      </c>
      <c r="AK108" s="31">
        <v>18.8</v>
      </c>
      <c r="AL108" s="31">
        <v>19.600000000000001</v>
      </c>
      <c r="AM108" s="31">
        <v>21.2</v>
      </c>
      <c r="AN108" s="31">
        <v>21.9</v>
      </c>
      <c r="AP108" s="31">
        <v>16.899999999999999</v>
      </c>
      <c r="AQ108" s="31">
        <v>17.399999999999999</v>
      </c>
      <c r="AR108" s="31">
        <v>17.899999999999999</v>
      </c>
      <c r="AS108" s="31">
        <v>19.3</v>
      </c>
      <c r="AT108" s="31">
        <v>20.2</v>
      </c>
      <c r="AU108" s="31">
        <v>21.4</v>
      </c>
      <c r="AV108" s="31">
        <v>20.5</v>
      </c>
      <c r="AW108" s="31">
        <v>20.5</v>
      </c>
      <c r="AX108" s="31">
        <v>21.7</v>
      </c>
      <c r="AY108" s="31">
        <v>22.2</v>
      </c>
      <c r="AZ108" s="31">
        <v>22.4</v>
      </c>
      <c r="BA108" s="31">
        <v>21.3</v>
      </c>
      <c r="BB108" s="31">
        <v>19.3</v>
      </c>
      <c r="BC108" s="31">
        <v>18.8</v>
      </c>
      <c r="BD108" s="31">
        <v>19.600000000000001</v>
      </c>
      <c r="BE108" s="31">
        <v>21.2</v>
      </c>
      <c r="BF108" s="31">
        <v>21.9</v>
      </c>
      <c r="BH108" s="31">
        <v>31.2</v>
      </c>
      <c r="BI108" s="31">
        <v>32</v>
      </c>
      <c r="BJ108" s="31">
        <v>30.5</v>
      </c>
      <c r="BK108" s="31">
        <v>31.1</v>
      </c>
      <c r="BL108" s="31">
        <v>31.5</v>
      </c>
      <c r="BM108" s="31">
        <v>33.4</v>
      </c>
      <c r="BN108" s="31">
        <v>31.9</v>
      </c>
      <c r="BO108" s="31">
        <v>31.9</v>
      </c>
      <c r="BP108" s="31">
        <v>32.5</v>
      </c>
      <c r="BQ108" s="31">
        <v>32.4</v>
      </c>
      <c r="BR108" s="31">
        <v>31.8</v>
      </c>
      <c r="BS108" s="31">
        <v>29.7</v>
      </c>
      <c r="BT108" s="31">
        <v>26.9</v>
      </c>
      <c r="BU108" s="31">
        <v>27.2</v>
      </c>
      <c r="BV108" s="31">
        <v>30.1</v>
      </c>
      <c r="BW108" s="31">
        <v>35</v>
      </c>
      <c r="BX108" s="31">
        <v>38.4</v>
      </c>
      <c r="BZ108" s="31">
        <v>33.1</v>
      </c>
      <c r="CA108" s="31">
        <v>32.6</v>
      </c>
      <c r="CB108" s="31">
        <v>31.2</v>
      </c>
      <c r="CC108" s="31">
        <v>31.9</v>
      </c>
      <c r="CD108" s="31">
        <v>32.5</v>
      </c>
      <c r="CE108" s="31">
        <v>33.700000000000003</v>
      </c>
      <c r="CF108" s="31">
        <v>32.6</v>
      </c>
      <c r="CG108" s="31">
        <v>32.4</v>
      </c>
      <c r="CH108" s="31">
        <v>32.299999999999997</v>
      </c>
      <c r="CI108" s="31">
        <v>31.6</v>
      </c>
      <c r="CJ108" s="31">
        <v>30.7</v>
      </c>
      <c r="CK108" s="31">
        <v>28.8</v>
      </c>
      <c r="CL108" s="31">
        <v>26.7</v>
      </c>
      <c r="CM108" s="31">
        <v>27.2</v>
      </c>
      <c r="CN108" s="31">
        <v>30</v>
      </c>
      <c r="CO108" s="31">
        <v>35.299999999999997</v>
      </c>
      <c r="CP108" s="31">
        <v>38</v>
      </c>
      <c r="CQ108" s="31">
        <v>35.299999999999997</v>
      </c>
      <c r="CR108" s="31">
        <v>38</v>
      </c>
      <c r="CT108" s="31">
        <v>33.9</v>
      </c>
      <c r="CU108" s="31">
        <v>33.700000000000003</v>
      </c>
      <c r="CV108" s="31">
        <v>32.200000000000003</v>
      </c>
      <c r="CW108" s="31">
        <v>32.700000000000003</v>
      </c>
      <c r="CX108" s="31">
        <v>32.9</v>
      </c>
      <c r="CY108" s="31">
        <v>33.6</v>
      </c>
      <c r="CZ108" s="31">
        <v>32.700000000000003</v>
      </c>
      <c r="DA108" s="31">
        <v>32.4</v>
      </c>
      <c r="DB108" s="31">
        <v>31.8</v>
      </c>
      <c r="DC108" s="31">
        <v>30.7</v>
      </c>
      <c r="DD108" s="31">
        <v>29.5</v>
      </c>
      <c r="DE108" s="31">
        <v>28.1</v>
      </c>
      <c r="DF108" s="31">
        <v>26.4</v>
      </c>
      <c r="DG108" s="31">
        <v>27.2</v>
      </c>
      <c r="DH108" s="31">
        <v>30</v>
      </c>
      <c r="DI108" s="31">
        <v>35.1</v>
      </c>
      <c r="DJ108" s="31">
        <v>37.5</v>
      </c>
      <c r="DK108" s="31">
        <v>35.1</v>
      </c>
      <c r="DL108" s="31">
        <v>37.5</v>
      </c>
      <c r="DN108" s="31">
        <v>34.9</v>
      </c>
      <c r="DO108" s="31">
        <v>34.5</v>
      </c>
      <c r="DP108" s="31">
        <v>33.5</v>
      </c>
      <c r="DQ108" s="31">
        <v>33.700000000000003</v>
      </c>
      <c r="DR108" s="31">
        <v>33.299999999999997</v>
      </c>
      <c r="DS108" s="31">
        <v>33.4</v>
      </c>
      <c r="DT108" s="31">
        <v>32.299999999999997</v>
      </c>
      <c r="DU108" s="31">
        <v>32</v>
      </c>
      <c r="DV108" s="31">
        <v>31.1</v>
      </c>
      <c r="DW108" s="31">
        <v>30</v>
      </c>
      <c r="DX108" s="31">
        <v>28.5</v>
      </c>
      <c r="DY108" s="31">
        <v>27.5</v>
      </c>
      <c r="DZ108" s="31">
        <v>26.2</v>
      </c>
      <c r="EA108" s="31">
        <v>27.3</v>
      </c>
      <c r="EB108" s="31">
        <v>30</v>
      </c>
      <c r="EC108" s="31">
        <v>34.9</v>
      </c>
      <c r="ED108" s="31">
        <v>37.1</v>
      </c>
      <c r="EE108" s="31">
        <v>34.9</v>
      </c>
      <c r="EF108" s="31">
        <v>37.1</v>
      </c>
      <c r="EH108" s="31">
        <v>33.5</v>
      </c>
      <c r="EI108" s="31">
        <v>32.9</v>
      </c>
      <c r="EJ108" s="31">
        <v>32.299999999999997</v>
      </c>
      <c r="EK108" s="31">
        <v>32.700000000000003</v>
      </c>
      <c r="EL108" s="31">
        <v>32.4</v>
      </c>
      <c r="EM108" s="31">
        <v>32.6</v>
      </c>
      <c r="EN108" s="31">
        <v>31.7</v>
      </c>
      <c r="EO108" s="31">
        <v>31.2</v>
      </c>
      <c r="EP108" s="31">
        <v>30.3</v>
      </c>
      <c r="EQ108" s="31">
        <v>29.2</v>
      </c>
      <c r="ER108" s="31">
        <v>28</v>
      </c>
      <c r="ES108" s="31">
        <v>27.2</v>
      </c>
      <c r="ET108" s="31">
        <v>26.1</v>
      </c>
      <c r="EU108" s="31">
        <v>27.4</v>
      </c>
      <c r="EV108" s="31">
        <v>30.3</v>
      </c>
      <c r="EW108" s="31">
        <v>34.6</v>
      </c>
      <c r="EX108" s="31">
        <v>36.4</v>
      </c>
      <c r="EY108" s="31">
        <v>32.1</v>
      </c>
      <c r="EZ108" s="31">
        <v>31.6</v>
      </c>
      <c r="FA108" s="31">
        <v>31.1</v>
      </c>
      <c r="FB108" s="31">
        <v>31.7</v>
      </c>
      <c r="FC108" s="31">
        <v>31.4</v>
      </c>
      <c r="FD108" s="31">
        <v>31.5</v>
      </c>
      <c r="FE108" s="31">
        <v>30.8</v>
      </c>
      <c r="FF108" s="31">
        <v>30.4</v>
      </c>
      <c r="FG108" s="31">
        <v>29.5</v>
      </c>
      <c r="FH108" s="31">
        <v>28.6</v>
      </c>
      <c r="FI108" s="31">
        <v>27.5</v>
      </c>
      <c r="FJ108" s="31">
        <v>26.8</v>
      </c>
      <c r="FK108" s="31">
        <v>26.1</v>
      </c>
      <c r="FL108" s="31">
        <v>27.5</v>
      </c>
      <c r="FM108" s="31">
        <v>30.4</v>
      </c>
      <c r="FN108" s="31">
        <v>34.200000000000003</v>
      </c>
      <c r="FO108" s="31">
        <v>35.5</v>
      </c>
      <c r="FP108" s="31">
        <v>30.4</v>
      </c>
      <c r="FQ108" s="31">
        <v>30</v>
      </c>
      <c r="FR108" s="31">
        <v>29.8</v>
      </c>
      <c r="FS108" s="31">
        <v>30.5</v>
      </c>
      <c r="FT108" s="31">
        <v>30.3</v>
      </c>
      <c r="FU108" s="31">
        <v>30.4</v>
      </c>
      <c r="FV108" s="31">
        <v>29.7</v>
      </c>
      <c r="FW108" s="31">
        <v>29.3</v>
      </c>
      <c r="FX108" s="31">
        <v>28.7</v>
      </c>
      <c r="FY108" s="31">
        <v>28</v>
      </c>
      <c r="FZ108" s="31">
        <v>27.1</v>
      </c>
      <c r="GA108" s="31">
        <v>26.5</v>
      </c>
      <c r="GB108" s="31">
        <v>26</v>
      </c>
      <c r="GC108" s="31">
        <v>27.4</v>
      </c>
      <c r="GD108" s="31">
        <v>30.5</v>
      </c>
      <c r="GE108" s="31">
        <v>33.6</v>
      </c>
      <c r="GF108" s="31">
        <v>34.700000000000003</v>
      </c>
      <c r="GG108" s="31">
        <v>28.7</v>
      </c>
      <c r="GH108" s="31">
        <v>28.4</v>
      </c>
      <c r="GI108" s="31">
        <v>28.3</v>
      </c>
      <c r="GJ108" s="31">
        <v>29.2</v>
      </c>
      <c r="GK108" s="31">
        <v>29.2</v>
      </c>
      <c r="GL108" s="31">
        <v>29.4</v>
      </c>
      <c r="GM108" s="31">
        <v>28.7</v>
      </c>
      <c r="GN108" s="31">
        <v>28.5</v>
      </c>
      <c r="GO108" s="31">
        <v>28</v>
      </c>
      <c r="GP108" s="31">
        <v>27.3</v>
      </c>
      <c r="GQ108" s="31">
        <v>26.7</v>
      </c>
      <c r="GR108" s="31">
        <v>26.3</v>
      </c>
      <c r="GS108" s="31">
        <v>26</v>
      </c>
      <c r="GT108" s="31">
        <v>27.6</v>
      </c>
      <c r="GU108" s="31">
        <v>30.6</v>
      </c>
      <c r="GV108" s="31">
        <v>33.299999999999997</v>
      </c>
      <c r="GW108" s="31">
        <v>33.799999999999997</v>
      </c>
      <c r="GX108" s="31">
        <v>27.1</v>
      </c>
      <c r="GY108" s="31">
        <v>26.9</v>
      </c>
      <c r="GZ108" s="31">
        <v>26.7</v>
      </c>
      <c r="HA108" s="31">
        <v>28.1</v>
      </c>
      <c r="HB108" s="31">
        <v>28.2</v>
      </c>
      <c r="HC108" s="31">
        <v>28.3</v>
      </c>
      <c r="HD108" s="31">
        <v>27.7</v>
      </c>
      <c r="HE108" s="31">
        <v>27.6</v>
      </c>
      <c r="HF108" s="31">
        <v>27.3</v>
      </c>
      <c r="HG108" s="31">
        <v>26.8</v>
      </c>
      <c r="HH108" s="31">
        <v>26.3</v>
      </c>
      <c r="HI108" s="31">
        <v>26.1</v>
      </c>
      <c r="HJ108" s="31">
        <v>26.2</v>
      </c>
      <c r="HK108" s="31">
        <v>27.8</v>
      </c>
      <c r="HL108" s="31">
        <v>30.6</v>
      </c>
      <c r="HM108" s="31">
        <v>33</v>
      </c>
      <c r="HN108" s="31">
        <v>33.299999999999997</v>
      </c>
      <c r="HO108" s="31">
        <v>27.4</v>
      </c>
      <c r="HP108" s="31">
        <v>27.2</v>
      </c>
      <c r="HQ108" s="31">
        <v>27</v>
      </c>
      <c r="HR108" s="31">
        <v>28.5</v>
      </c>
      <c r="HS108" s="31">
        <v>28.6</v>
      </c>
      <c r="HT108" s="31">
        <v>28.5</v>
      </c>
      <c r="HU108" s="31">
        <v>27.9</v>
      </c>
      <c r="HV108" s="31">
        <v>27.6</v>
      </c>
      <c r="HW108" s="31">
        <v>27</v>
      </c>
      <c r="HX108" s="31">
        <v>26.5</v>
      </c>
      <c r="HY108" s="31">
        <v>26.1</v>
      </c>
      <c r="HZ108" s="31">
        <v>26</v>
      </c>
      <c r="IA108" s="31">
        <v>26.3</v>
      </c>
      <c r="IB108" s="31">
        <v>27.9</v>
      </c>
      <c r="IC108" s="31">
        <v>29.6</v>
      </c>
      <c r="ID108" s="31">
        <v>30.9</v>
      </c>
      <c r="IE108" s="31">
        <v>30.4</v>
      </c>
      <c r="IF108" s="31">
        <v>29.1</v>
      </c>
      <c r="IG108" s="31">
        <v>28.5</v>
      </c>
      <c r="IH108" s="31">
        <v>28.1</v>
      </c>
      <c r="II108" s="31">
        <v>29.3</v>
      </c>
      <c r="IJ108" s="31">
        <v>29.4</v>
      </c>
      <c r="IK108" s="31">
        <v>29.4</v>
      </c>
      <c r="IL108" s="31">
        <v>28.8</v>
      </c>
      <c r="IM108" s="31">
        <v>28.5</v>
      </c>
      <c r="IN108" s="31">
        <v>27.7</v>
      </c>
      <c r="IO108" s="31">
        <v>27.1</v>
      </c>
      <c r="IP108" s="31">
        <v>26.6</v>
      </c>
      <c r="IQ108" s="31">
        <v>26.7</v>
      </c>
      <c r="IR108" s="31">
        <v>26.9</v>
      </c>
      <c r="IS108" s="31">
        <v>27.7</v>
      </c>
      <c r="IT108" s="31">
        <v>28.6</v>
      </c>
      <c r="IU108" s="31">
        <v>29</v>
      </c>
      <c r="IV108" s="31">
        <v>28.3</v>
      </c>
      <c r="IW108" s="31">
        <v>30.6</v>
      </c>
      <c r="IX108" s="31">
        <v>29.8</v>
      </c>
      <c r="IY108" s="31">
        <v>29.5</v>
      </c>
      <c r="IZ108" s="31">
        <v>30.7</v>
      </c>
      <c r="JA108" s="31">
        <v>30.9</v>
      </c>
      <c r="JB108" s="31">
        <v>30.6</v>
      </c>
      <c r="JC108" s="31">
        <v>30</v>
      </c>
      <c r="JD108" s="31">
        <v>29.6</v>
      </c>
      <c r="JE108" s="31">
        <v>28.8</v>
      </c>
      <c r="JF108" s="31">
        <v>28</v>
      </c>
      <c r="JG108" s="31">
        <v>27.6</v>
      </c>
      <c r="JH108" s="31">
        <v>27.5</v>
      </c>
      <c r="JI108" s="31">
        <v>27.4</v>
      </c>
      <c r="JJ108" s="31">
        <v>27.7</v>
      </c>
      <c r="JK108" s="31">
        <v>27.9</v>
      </c>
      <c r="JL108" s="31">
        <v>27.8</v>
      </c>
      <c r="JM108" s="31">
        <v>26.3</v>
      </c>
      <c r="JN108" s="31">
        <v>32.700000000000003</v>
      </c>
      <c r="JO108" s="31">
        <v>31.4</v>
      </c>
      <c r="JP108" s="31">
        <v>31.1</v>
      </c>
      <c r="JQ108" s="31">
        <v>32</v>
      </c>
      <c r="JR108" s="31">
        <v>32.200000000000003</v>
      </c>
      <c r="JS108" s="31">
        <v>32</v>
      </c>
      <c r="JT108" s="31">
        <v>31.3</v>
      </c>
      <c r="JU108" s="31">
        <v>30.8</v>
      </c>
      <c r="JV108" s="31">
        <v>29.9</v>
      </c>
      <c r="JW108" s="31">
        <v>29</v>
      </c>
      <c r="JX108" s="31">
        <v>28.3</v>
      </c>
      <c r="JY108" s="31">
        <v>28.2</v>
      </c>
      <c r="JZ108" s="31">
        <v>27.7</v>
      </c>
      <c r="KA108" s="31">
        <v>27.4</v>
      </c>
      <c r="KB108" s="31">
        <v>27.1</v>
      </c>
      <c r="KC108" s="31">
        <v>26.1</v>
      </c>
      <c r="KD108" s="31">
        <v>24.5</v>
      </c>
    </row>
    <row r="109" spans="5:290" x14ac:dyDescent="0.3">
      <c r="E109" s="32">
        <v>44530</v>
      </c>
      <c r="F109" s="31">
        <v>10.6</v>
      </c>
      <c r="G109" s="31">
        <v>10.8</v>
      </c>
      <c r="H109" s="31">
        <v>11.3</v>
      </c>
      <c r="I109" s="31">
        <v>12.4</v>
      </c>
      <c r="J109" s="31">
        <v>13.5</v>
      </c>
      <c r="K109" s="31">
        <v>14.8</v>
      </c>
      <c r="L109" s="31">
        <v>17</v>
      </c>
      <c r="M109" s="31">
        <v>18.600000000000001</v>
      </c>
      <c r="N109" s="31">
        <v>20.5</v>
      </c>
      <c r="O109" s="31">
        <v>21.1</v>
      </c>
      <c r="P109" s="31">
        <v>21.1</v>
      </c>
      <c r="Q109" s="31">
        <v>19.5</v>
      </c>
      <c r="R109" s="31">
        <v>17.5</v>
      </c>
      <c r="S109" s="31">
        <v>16.899999999999999</v>
      </c>
      <c r="T109" s="31">
        <v>17.399999999999999</v>
      </c>
      <c r="U109" s="31">
        <v>18.3</v>
      </c>
      <c r="V109" s="31">
        <v>18.399999999999999</v>
      </c>
      <c r="X109" s="31">
        <v>10.6</v>
      </c>
      <c r="Y109" s="31">
        <v>10.8</v>
      </c>
      <c r="Z109" s="31">
        <v>11.3</v>
      </c>
      <c r="AA109" s="31">
        <v>12.4</v>
      </c>
      <c r="AB109" s="31">
        <v>13.5</v>
      </c>
      <c r="AC109" s="31">
        <v>14.8</v>
      </c>
      <c r="AD109" s="31">
        <v>17</v>
      </c>
      <c r="AE109" s="31">
        <v>18.600000000000001</v>
      </c>
      <c r="AF109" s="31">
        <v>20.5</v>
      </c>
      <c r="AG109" s="31">
        <v>21.1</v>
      </c>
      <c r="AH109" s="31">
        <v>21.1</v>
      </c>
      <c r="AI109" s="31">
        <v>19.5</v>
      </c>
      <c r="AJ109" s="31">
        <v>17.5</v>
      </c>
      <c r="AK109" s="31">
        <v>16.899999999999999</v>
      </c>
      <c r="AL109" s="31">
        <v>17.399999999999999</v>
      </c>
      <c r="AM109" s="31">
        <v>18.3</v>
      </c>
      <c r="AN109" s="31">
        <v>18.399999999999999</v>
      </c>
      <c r="AP109" s="31">
        <v>10.6</v>
      </c>
      <c r="AQ109" s="31">
        <v>10.8</v>
      </c>
      <c r="AR109" s="31">
        <v>11.3</v>
      </c>
      <c r="AS109" s="31">
        <v>12.4</v>
      </c>
      <c r="AT109" s="31">
        <v>13.5</v>
      </c>
      <c r="AU109" s="31">
        <v>14.8</v>
      </c>
      <c r="AV109" s="31">
        <v>17</v>
      </c>
      <c r="AW109" s="31">
        <v>18.600000000000001</v>
      </c>
      <c r="AX109" s="31">
        <v>20.5</v>
      </c>
      <c r="AY109" s="31">
        <v>21.1</v>
      </c>
      <c r="AZ109" s="31">
        <v>21.1</v>
      </c>
      <c r="BA109" s="31">
        <v>19.5</v>
      </c>
      <c r="BB109" s="31">
        <v>17.5</v>
      </c>
      <c r="BC109" s="31">
        <v>16.899999999999999</v>
      </c>
      <c r="BD109" s="31">
        <v>17.399999999999999</v>
      </c>
      <c r="BE109" s="31">
        <v>18.3</v>
      </c>
      <c r="BF109" s="31">
        <v>18.399999999999999</v>
      </c>
      <c r="BH109" s="31">
        <v>23.8</v>
      </c>
      <c r="BI109" s="31">
        <v>23.2</v>
      </c>
      <c r="BJ109" s="31">
        <v>23.2</v>
      </c>
      <c r="BK109" s="31">
        <v>23.6</v>
      </c>
      <c r="BL109" s="31">
        <v>23.7</v>
      </c>
      <c r="BM109" s="31">
        <v>25.1</v>
      </c>
      <c r="BN109" s="31">
        <v>26.9</v>
      </c>
      <c r="BO109" s="31">
        <v>28.6</v>
      </c>
      <c r="BP109" s="31">
        <v>30.3</v>
      </c>
      <c r="BQ109" s="31">
        <v>30.4</v>
      </c>
      <c r="BR109" s="31">
        <v>30</v>
      </c>
      <c r="BS109" s="31">
        <v>27.1</v>
      </c>
      <c r="BT109" s="31">
        <v>24.5</v>
      </c>
      <c r="BU109" s="31">
        <v>24.4</v>
      </c>
      <c r="BV109" s="31">
        <v>26.5</v>
      </c>
      <c r="BW109" s="31">
        <v>29.7</v>
      </c>
      <c r="BX109" s="31">
        <v>30.5</v>
      </c>
      <c r="BZ109" s="31">
        <v>28.4</v>
      </c>
      <c r="CA109" s="31">
        <v>27.4</v>
      </c>
      <c r="CB109" s="31">
        <v>26.9</v>
      </c>
      <c r="CC109" s="31">
        <v>26.2</v>
      </c>
      <c r="CD109" s="31">
        <v>25.9</v>
      </c>
      <c r="CE109" s="31">
        <v>26.7</v>
      </c>
      <c r="CF109" s="31">
        <v>28.3</v>
      </c>
      <c r="CG109" s="31">
        <v>29.2</v>
      </c>
      <c r="CH109" s="31">
        <v>30</v>
      </c>
      <c r="CI109" s="31">
        <v>29.7</v>
      </c>
      <c r="CJ109" s="31">
        <v>28.9</v>
      </c>
      <c r="CK109" s="31">
        <v>26.4</v>
      </c>
      <c r="CL109" s="31">
        <v>24.2</v>
      </c>
      <c r="CM109" s="31">
        <v>24.4</v>
      </c>
      <c r="CN109" s="31">
        <v>26.6</v>
      </c>
      <c r="CO109" s="31">
        <v>29.8</v>
      </c>
      <c r="CP109" s="31">
        <v>30.3</v>
      </c>
      <c r="CQ109" s="31">
        <v>29.8</v>
      </c>
      <c r="CR109" s="31">
        <v>30.3</v>
      </c>
      <c r="CT109" s="31">
        <v>30.7</v>
      </c>
      <c r="CU109" s="31">
        <v>29.1</v>
      </c>
      <c r="CV109" s="31">
        <v>28.5</v>
      </c>
      <c r="CW109" s="31">
        <v>27.8</v>
      </c>
      <c r="CX109" s="31">
        <v>27.4</v>
      </c>
      <c r="CY109" s="31">
        <v>27.9</v>
      </c>
      <c r="CZ109" s="31">
        <v>28.8</v>
      </c>
      <c r="DA109" s="31">
        <v>29.3</v>
      </c>
      <c r="DB109" s="31">
        <v>29.4</v>
      </c>
      <c r="DC109" s="31">
        <v>28.7</v>
      </c>
      <c r="DD109" s="31">
        <v>27.8</v>
      </c>
      <c r="DE109" s="31">
        <v>25.8</v>
      </c>
      <c r="DF109" s="31">
        <v>23.9</v>
      </c>
      <c r="DG109" s="31">
        <v>24.5</v>
      </c>
      <c r="DH109" s="31">
        <v>26.5</v>
      </c>
      <c r="DI109" s="31">
        <v>29.6</v>
      </c>
      <c r="DJ109" s="31">
        <v>30</v>
      </c>
      <c r="DK109" s="31">
        <v>29.6</v>
      </c>
      <c r="DL109" s="31">
        <v>30</v>
      </c>
      <c r="DN109" s="31">
        <v>33</v>
      </c>
      <c r="DO109" s="31">
        <v>31.7</v>
      </c>
      <c r="DP109" s="31">
        <v>30.5</v>
      </c>
      <c r="DQ109" s="31">
        <v>29.2</v>
      </c>
      <c r="DR109" s="31">
        <v>28.7</v>
      </c>
      <c r="DS109" s="31">
        <v>28.8</v>
      </c>
      <c r="DT109" s="31">
        <v>28.9</v>
      </c>
      <c r="DU109" s="31">
        <v>29.1</v>
      </c>
      <c r="DV109" s="31">
        <v>28.7</v>
      </c>
      <c r="DW109" s="31">
        <v>27.8</v>
      </c>
      <c r="DX109" s="31">
        <v>27</v>
      </c>
      <c r="DY109" s="31">
        <v>25.3</v>
      </c>
      <c r="DZ109" s="31">
        <v>23.7</v>
      </c>
      <c r="EA109" s="31">
        <v>24.5</v>
      </c>
      <c r="EB109" s="31">
        <v>26.6</v>
      </c>
      <c r="EC109" s="31">
        <v>29.3</v>
      </c>
      <c r="ED109" s="31">
        <v>29.7</v>
      </c>
      <c r="EE109" s="31">
        <v>29.3</v>
      </c>
      <c r="EF109" s="31">
        <v>29.7</v>
      </c>
      <c r="EH109" s="31">
        <v>31.9</v>
      </c>
      <c r="EI109" s="31">
        <v>31</v>
      </c>
      <c r="EJ109" s="31">
        <v>30.2</v>
      </c>
      <c r="EK109" s="31">
        <v>29.3</v>
      </c>
      <c r="EL109" s="31">
        <v>28.8</v>
      </c>
      <c r="EM109" s="31">
        <v>28.8</v>
      </c>
      <c r="EN109" s="31">
        <v>28.7</v>
      </c>
      <c r="EO109" s="31">
        <v>28.8</v>
      </c>
      <c r="EP109" s="31">
        <v>28.1</v>
      </c>
      <c r="EQ109" s="31">
        <v>27.2</v>
      </c>
      <c r="ER109" s="31">
        <v>26.4</v>
      </c>
      <c r="ES109" s="31">
        <v>24.9</v>
      </c>
      <c r="ET109" s="31">
        <v>23.7</v>
      </c>
      <c r="EU109" s="31">
        <v>24.7</v>
      </c>
      <c r="EV109" s="31">
        <v>26.8</v>
      </c>
      <c r="EW109" s="31">
        <v>29.1</v>
      </c>
      <c r="EX109" s="31">
        <v>29.4</v>
      </c>
      <c r="EY109" s="31">
        <v>31.6</v>
      </c>
      <c r="EZ109" s="31">
        <v>30.5</v>
      </c>
      <c r="FA109" s="31">
        <v>29.8</v>
      </c>
      <c r="FB109" s="31">
        <v>29</v>
      </c>
      <c r="FC109" s="31">
        <v>28.6</v>
      </c>
      <c r="FD109" s="31">
        <v>28.6</v>
      </c>
      <c r="FE109" s="31">
        <v>28.4</v>
      </c>
      <c r="FF109" s="31">
        <v>28.3</v>
      </c>
      <c r="FG109" s="31">
        <v>27.7</v>
      </c>
      <c r="FH109" s="31">
        <v>26.7</v>
      </c>
      <c r="FI109" s="31">
        <v>25.9</v>
      </c>
      <c r="FJ109" s="31">
        <v>24.6</v>
      </c>
      <c r="FK109" s="31">
        <v>23.7</v>
      </c>
      <c r="FL109" s="31">
        <v>24.9</v>
      </c>
      <c r="FM109" s="31">
        <v>27</v>
      </c>
      <c r="FN109" s="31">
        <v>28.8</v>
      </c>
      <c r="FO109" s="31">
        <v>28.9</v>
      </c>
      <c r="FP109" s="31">
        <v>30.7</v>
      </c>
      <c r="FQ109" s="31">
        <v>29.7</v>
      </c>
      <c r="FR109" s="31">
        <v>29.3</v>
      </c>
      <c r="FS109" s="31">
        <v>28.5</v>
      </c>
      <c r="FT109" s="31">
        <v>28.3</v>
      </c>
      <c r="FU109" s="31">
        <v>28.3</v>
      </c>
      <c r="FV109" s="31">
        <v>27.9</v>
      </c>
      <c r="FW109" s="31">
        <v>27.8</v>
      </c>
      <c r="FX109" s="31">
        <v>27.1</v>
      </c>
      <c r="FY109" s="31">
        <v>26.3</v>
      </c>
      <c r="FZ109" s="31">
        <v>25.6</v>
      </c>
      <c r="GA109" s="31">
        <v>24.4</v>
      </c>
      <c r="GB109" s="31">
        <v>23.8</v>
      </c>
      <c r="GC109" s="31">
        <v>25</v>
      </c>
      <c r="GD109" s="31">
        <v>27.1</v>
      </c>
      <c r="GE109" s="31">
        <v>28.4</v>
      </c>
      <c r="GF109" s="31">
        <v>28.4</v>
      </c>
      <c r="GG109" s="31">
        <v>29.8</v>
      </c>
      <c r="GH109" s="31">
        <v>28.9</v>
      </c>
      <c r="GI109" s="31">
        <v>28.6</v>
      </c>
      <c r="GJ109" s="31">
        <v>28.1</v>
      </c>
      <c r="GK109" s="31">
        <v>27.9</v>
      </c>
      <c r="GL109" s="31">
        <v>27.9</v>
      </c>
      <c r="GM109" s="31">
        <v>27.4</v>
      </c>
      <c r="GN109" s="31">
        <v>27.3</v>
      </c>
      <c r="GO109" s="31">
        <v>26.6</v>
      </c>
      <c r="GP109" s="31">
        <v>25.9</v>
      </c>
      <c r="GQ109" s="31">
        <v>25.2</v>
      </c>
      <c r="GR109" s="31">
        <v>24.2</v>
      </c>
      <c r="GS109" s="31">
        <v>23.9</v>
      </c>
      <c r="GT109" s="31">
        <v>25.2</v>
      </c>
      <c r="GU109" s="31">
        <v>27.3</v>
      </c>
      <c r="GV109" s="31">
        <v>28.1</v>
      </c>
      <c r="GW109" s="31">
        <v>27.8</v>
      </c>
      <c r="GX109" s="31">
        <v>28.9</v>
      </c>
      <c r="GY109" s="31">
        <v>28.1</v>
      </c>
      <c r="GZ109" s="31">
        <v>27.6</v>
      </c>
      <c r="HA109" s="31">
        <v>27.6</v>
      </c>
      <c r="HB109" s="31">
        <v>27.5</v>
      </c>
      <c r="HC109" s="31">
        <v>27.4</v>
      </c>
      <c r="HD109" s="31">
        <v>26.9</v>
      </c>
      <c r="HE109" s="31">
        <v>26.7</v>
      </c>
      <c r="HF109" s="31">
        <v>26.2</v>
      </c>
      <c r="HG109" s="31">
        <v>25.6</v>
      </c>
      <c r="HH109" s="31">
        <v>24.9</v>
      </c>
      <c r="HI109" s="31">
        <v>24.1</v>
      </c>
      <c r="HJ109" s="31">
        <v>24.1</v>
      </c>
      <c r="HK109" s="31">
        <v>25.4</v>
      </c>
      <c r="HL109" s="31">
        <v>27.3</v>
      </c>
      <c r="HM109" s="31">
        <v>28</v>
      </c>
      <c r="HN109" s="31">
        <v>27.6</v>
      </c>
      <c r="HO109" s="31">
        <v>29.2</v>
      </c>
      <c r="HP109" s="31">
        <v>28.2</v>
      </c>
      <c r="HQ109" s="31">
        <v>27.7</v>
      </c>
      <c r="HR109" s="31">
        <v>27.8</v>
      </c>
      <c r="HS109" s="31">
        <v>27.7</v>
      </c>
      <c r="HT109" s="31">
        <v>27.4</v>
      </c>
      <c r="HU109" s="31">
        <v>26.7</v>
      </c>
      <c r="HV109" s="31">
        <v>26.5</v>
      </c>
      <c r="HW109" s="31">
        <v>25.8</v>
      </c>
      <c r="HX109" s="31">
        <v>25.3</v>
      </c>
      <c r="HY109" s="31">
        <v>24.9</v>
      </c>
      <c r="HZ109" s="31">
        <v>24.3</v>
      </c>
      <c r="IA109" s="31">
        <v>24.4</v>
      </c>
      <c r="IB109" s="31">
        <v>25.5</v>
      </c>
      <c r="IC109" s="31">
        <v>26.2</v>
      </c>
      <c r="ID109" s="31">
        <v>26.3</v>
      </c>
      <c r="IE109" s="31">
        <v>25.3</v>
      </c>
      <c r="IF109" s="31">
        <v>31.4</v>
      </c>
      <c r="IG109" s="31">
        <v>29.9</v>
      </c>
      <c r="IH109" s="31">
        <v>29.1</v>
      </c>
      <c r="II109" s="31">
        <v>28.8</v>
      </c>
      <c r="IJ109" s="31">
        <v>28.5</v>
      </c>
      <c r="IK109" s="31">
        <v>28.3</v>
      </c>
      <c r="IL109" s="31">
        <v>27.6</v>
      </c>
      <c r="IM109" s="31">
        <v>27.3</v>
      </c>
      <c r="IN109" s="31">
        <v>26.5</v>
      </c>
      <c r="IO109" s="31">
        <v>26</v>
      </c>
      <c r="IP109" s="31">
        <v>25.5</v>
      </c>
      <c r="IQ109" s="31">
        <v>25.1</v>
      </c>
      <c r="IR109" s="31">
        <v>25</v>
      </c>
      <c r="IS109" s="31">
        <v>25.2</v>
      </c>
      <c r="IT109" s="31">
        <v>25.3</v>
      </c>
      <c r="IU109" s="31">
        <v>24.7</v>
      </c>
      <c r="IV109" s="31">
        <v>23.6</v>
      </c>
      <c r="IW109" s="31">
        <v>33.5</v>
      </c>
      <c r="IX109" s="31">
        <v>31.7</v>
      </c>
      <c r="IY109" s="31">
        <v>30.8</v>
      </c>
      <c r="IZ109" s="31">
        <v>30.5</v>
      </c>
      <c r="JA109" s="31">
        <v>30.1</v>
      </c>
      <c r="JB109" s="31">
        <v>29.5</v>
      </c>
      <c r="JC109" s="31">
        <v>28.6</v>
      </c>
      <c r="JD109" s="31">
        <v>28.2</v>
      </c>
      <c r="JE109" s="31">
        <v>27.4</v>
      </c>
      <c r="JF109" s="31">
        <v>26.7</v>
      </c>
      <c r="JG109" s="31">
        <v>26.2</v>
      </c>
      <c r="JH109" s="31">
        <v>25.7</v>
      </c>
      <c r="JI109" s="31">
        <v>25.3</v>
      </c>
      <c r="JJ109" s="31">
        <v>25.1</v>
      </c>
      <c r="JK109" s="31">
        <v>24.6</v>
      </c>
      <c r="JL109" s="31">
        <v>23.7</v>
      </c>
      <c r="JM109" s="31">
        <v>22.3</v>
      </c>
      <c r="JN109" s="31">
        <v>36.1</v>
      </c>
      <c r="JO109" s="31">
        <v>33.9</v>
      </c>
      <c r="JP109" s="31">
        <v>32.799999999999997</v>
      </c>
      <c r="JQ109" s="31">
        <v>32.200000000000003</v>
      </c>
      <c r="JR109" s="31">
        <v>31.7</v>
      </c>
      <c r="JS109" s="31">
        <v>31.1</v>
      </c>
      <c r="JT109" s="31">
        <v>29.9</v>
      </c>
      <c r="JU109" s="31">
        <v>29.3</v>
      </c>
      <c r="JV109" s="31">
        <v>28.3</v>
      </c>
      <c r="JW109" s="31">
        <v>27.4</v>
      </c>
      <c r="JX109" s="31">
        <v>26.7</v>
      </c>
      <c r="JY109" s="31">
        <v>26.1</v>
      </c>
      <c r="JZ109" s="31">
        <v>25.5</v>
      </c>
      <c r="KA109" s="31">
        <v>24.7</v>
      </c>
      <c r="KB109" s="31">
        <v>23.9</v>
      </c>
      <c r="KC109" s="31">
        <v>22.5</v>
      </c>
      <c r="KD109" s="31">
        <v>21</v>
      </c>
    </row>
    <row r="110" spans="5:290" x14ac:dyDescent="0.3">
      <c r="E110" s="32">
        <v>44561</v>
      </c>
      <c r="F110" s="31">
        <v>9.5</v>
      </c>
      <c r="G110" s="31">
        <v>10.7</v>
      </c>
      <c r="H110" s="31">
        <v>11.3</v>
      </c>
      <c r="I110" s="31">
        <v>13.5</v>
      </c>
      <c r="J110" s="31">
        <v>15.4</v>
      </c>
      <c r="K110" s="31">
        <v>17</v>
      </c>
      <c r="L110" s="31">
        <v>18.899999999999999</v>
      </c>
      <c r="M110" s="31">
        <v>20</v>
      </c>
      <c r="N110" s="31">
        <v>21.1</v>
      </c>
      <c r="O110" s="31">
        <v>21.2</v>
      </c>
      <c r="P110" s="31">
        <v>20.6</v>
      </c>
      <c r="Q110" s="31">
        <v>18.899999999999999</v>
      </c>
      <c r="R110" s="31">
        <v>16.600000000000001</v>
      </c>
      <c r="S110" s="31">
        <v>15.6</v>
      </c>
      <c r="T110" s="31">
        <v>16</v>
      </c>
      <c r="U110" s="31">
        <v>16.7</v>
      </c>
      <c r="V110" s="31">
        <v>16.7</v>
      </c>
      <c r="X110" s="31">
        <v>9.5</v>
      </c>
      <c r="Y110" s="31">
        <v>10.7</v>
      </c>
      <c r="Z110" s="31">
        <v>11.3</v>
      </c>
      <c r="AA110" s="31">
        <v>13.5</v>
      </c>
      <c r="AB110" s="31">
        <v>15.4</v>
      </c>
      <c r="AC110" s="31">
        <v>17</v>
      </c>
      <c r="AD110" s="31">
        <v>18.899999999999999</v>
      </c>
      <c r="AE110" s="31">
        <v>20</v>
      </c>
      <c r="AF110" s="31">
        <v>21.1</v>
      </c>
      <c r="AG110" s="31">
        <v>21.2</v>
      </c>
      <c r="AH110" s="31">
        <v>20.6</v>
      </c>
      <c r="AI110" s="31">
        <v>18.899999999999999</v>
      </c>
      <c r="AJ110" s="31">
        <v>16.600000000000001</v>
      </c>
      <c r="AK110" s="31">
        <v>15.6</v>
      </c>
      <c r="AL110" s="31">
        <v>16</v>
      </c>
      <c r="AM110" s="31">
        <v>16.7</v>
      </c>
      <c r="AN110" s="31">
        <v>16.7</v>
      </c>
      <c r="AP110" s="31">
        <v>9.5</v>
      </c>
      <c r="AQ110" s="31">
        <v>10.7</v>
      </c>
      <c r="AR110" s="31">
        <v>11.3</v>
      </c>
      <c r="AS110" s="31">
        <v>13.5</v>
      </c>
      <c r="AT110" s="31">
        <v>15.4</v>
      </c>
      <c r="AU110" s="31">
        <v>17</v>
      </c>
      <c r="AV110" s="31">
        <v>18.899999999999999</v>
      </c>
      <c r="AW110" s="31">
        <v>20</v>
      </c>
      <c r="AX110" s="31">
        <v>21.1</v>
      </c>
      <c r="AY110" s="31">
        <v>21.2</v>
      </c>
      <c r="AZ110" s="31">
        <v>20.6</v>
      </c>
      <c r="BA110" s="31">
        <v>18.899999999999999</v>
      </c>
      <c r="BB110" s="31">
        <v>16.600000000000001</v>
      </c>
      <c r="BC110" s="31">
        <v>15.6</v>
      </c>
      <c r="BD110" s="31">
        <v>16</v>
      </c>
      <c r="BE110" s="31">
        <v>16.7</v>
      </c>
      <c r="BF110" s="31">
        <v>16.7</v>
      </c>
      <c r="BH110" s="31">
        <v>20</v>
      </c>
      <c r="BI110" s="31">
        <v>21.8</v>
      </c>
      <c r="BJ110" s="31">
        <v>22.1</v>
      </c>
      <c r="BK110" s="31">
        <v>24.3</v>
      </c>
      <c r="BL110" s="31">
        <v>25.5</v>
      </c>
      <c r="BM110" s="31">
        <v>27.2</v>
      </c>
      <c r="BN110" s="31">
        <v>28.2</v>
      </c>
      <c r="BO110" s="31">
        <v>29.2</v>
      </c>
      <c r="BP110" s="31">
        <v>30.1</v>
      </c>
      <c r="BQ110" s="31">
        <v>29.6</v>
      </c>
      <c r="BR110" s="31">
        <v>28.5</v>
      </c>
      <c r="BS110" s="31">
        <v>25.5</v>
      </c>
      <c r="BT110" s="31">
        <v>22.7</v>
      </c>
      <c r="BU110" s="31">
        <v>21.8</v>
      </c>
      <c r="BV110" s="31">
        <v>23.5</v>
      </c>
      <c r="BW110" s="31">
        <v>25.4</v>
      </c>
      <c r="BX110" s="31">
        <v>26</v>
      </c>
      <c r="BZ110" s="31">
        <v>23.5</v>
      </c>
      <c r="CA110" s="31">
        <v>24.8</v>
      </c>
      <c r="CB110" s="31">
        <v>25.4</v>
      </c>
      <c r="CC110" s="31">
        <v>26.1</v>
      </c>
      <c r="CD110" s="31">
        <v>26.8</v>
      </c>
      <c r="CE110" s="31">
        <v>27.6</v>
      </c>
      <c r="CF110" s="31">
        <v>28.4</v>
      </c>
      <c r="CG110" s="31">
        <v>29</v>
      </c>
      <c r="CH110" s="31">
        <v>29.2</v>
      </c>
      <c r="CI110" s="31">
        <v>28.5</v>
      </c>
      <c r="CJ110" s="31">
        <v>27.3</v>
      </c>
      <c r="CK110" s="31">
        <v>24.6</v>
      </c>
      <c r="CL110" s="31">
        <v>22.3</v>
      </c>
      <c r="CM110" s="31">
        <v>21.8</v>
      </c>
      <c r="CN110" s="31">
        <v>23.5</v>
      </c>
      <c r="CO110" s="31">
        <v>25.4</v>
      </c>
      <c r="CP110" s="31">
        <v>25.8</v>
      </c>
      <c r="CQ110" s="31">
        <v>25.4</v>
      </c>
      <c r="CR110" s="31">
        <v>25.8</v>
      </c>
      <c r="CT110" s="31">
        <v>25.5</v>
      </c>
      <c r="CU110" s="31">
        <v>26.6</v>
      </c>
      <c r="CV110" s="31">
        <v>27.3</v>
      </c>
      <c r="CW110" s="31">
        <v>27.5</v>
      </c>
      <c r="CX110" s="31">
        <v>27.8</v>
      </c>
      <c r="CY110" s="31">
        <v>27.8</v>
      </c>
      <c r="CZ110" s="31">
        <v>28.2</v>
      </c>
      <c r="DA110" s="31">
        <v>28.2</v>
      </c>
      <c r="DB110" s="31">
        <v>28</v>
      </c>
      <c r="DC110" s="31">
        <v>27.1</v>
      </c>
      <c r="DD110" s="31">
        <v>26</v>
      </c>
      <c r="DE110" s="31">
        <v>23.9</v>
      </c>
      <c r="DF110" s="31">
        <v>22</v>
      </c>
      <c r="DG110" s="31">
        <v>21.8</v>
      </c>
      <c r="DH110" s="31">
        <v>23.4</v>
      </c>
      <c r="DI110" s="31">
        <v>25.2</v>
      </c>
      <c r="DJ110" s="31">
        <v>25.5</v>
      </c>
      <c r="DK110" s="31">
        <v>25.2</v>
      </c>
      <c r="DL110" s="31">
        <v>25.5</v>
      </c>
      <c r="DN110" s="31">
        <v>26.7</v>
      </c>
      <c r="DO110" s="31">
        <v>27.8</v>
      </c>
      <c r="DP110" s="31">
        <v>28.2</v>
      </c>
      <c r="DQ110" s="31">
        <v>27.8</v>
      </c>
      <c r="DR110" s="31">
        <v>27.7</v>
      </c>
      <c r="DS110" s="31">
        <v>27.4</v>
      </c>
      <c r="DT110" s="31">
        <v>27.6</v>
      </c>
      <c r="DU110" s="31">
        <v>27.2</v>
      </c>
      <c r="DV110" s="31">
        <v>26.7</v>
      </c>
      <c r="DW110" s="31">
        <v>25.9</v>
      </c>
      <c r="DX110" s="31">
        <v>24.9</v>
      </c>
      <c r="DY110" s="31">
        <v>23.2</v>
      </c>
      <c r="DZ110" s="31">
        <v>21.7</v>
      </c>
      <c r="EA110" s="31">
        <v>21.7</v>
      </c>
      <c r="EB110" s="31">
        <v>23.3</v>
      </c>
      <c r="EC110" s="31">
        <v>24.9</v>
      </c>
      <c r="ED110" s="31">
        <v>25.2</v>
      </c>
      <c r="EE110" s="31">
        <v>24.9</v>
      </c>
      <c r="EF110" s="31">
        <v>25.2</v>
      </c>
      <c r="EH110" s="31">
        <v>26.4</v>
      </c>
      <c r="EI110" s="31">
        <v>27.6</v>
      </c>
      <c r="EJ110" s="31">
        <v>28.2</v>
      </c>
      <c r="EK110" s="31">
        <v>27.9</v>
      </c>
      <c r="EL110" s="31">
        <v>27.9</v>
      </c>
      <c r="EM110" s="31">
        <v>27.4</v>
      </c>
      <c r="EN110" s="31">
        <v>27.4</v>
      </c>
      <c r="EO110" s="31">
        <v>26.9</v>
      </c>
      <c r="EP110" s="31">
        <v>26.2</v>
      </c>
      <c r="EQ110" s="31">
        <v>25.2</v>
      </c>
      <c r="ER110" s="31">
        <v>24.3</v>
      </c>
      <c r="ES110" s="31">
        <v>22.8</v>
      </c>
      <c r="ET110" s="31">
        <v>21.6</v>
      </c>
      <c r="EU110" s="31">
        <v>21.8</v>
      </c>
      <c r="EV110" s="31">
        <v>23.4</v>
      </c>
      <c r="EW110" s="31">
        <v>24.7</v>
      </c>
      <c r="EX110" s="31">
        <v>24.9</v>
      </c>
      <c r="EY110" s="31">
        <v>26.1</v>
      </c>
      <c r="EZ110" s="31">
        <v>27.3</v>
      </c>
      <c r="FA110" s="31">
        <v>28</v>
      </c>
      <c r="FB110" s="31">
        <v>27.7</v>
      </c>
      <c r="FC110" s="31">
        <v>27.7</v>
      </c>
      <c r="FD110" s="31">
        <v>27.3</v>
      </c>
      <c r="FE110" s="31">
        <v>27</v>
      </c>
      <c r="FF110" s="31">
        <v>26.5</v>
      </c>
      <c r="FG110" s="31">
        <v>25.6</v>
      </c>
      <c r="FH110" s="31">
        <v>24.6</v>
      </c>
      <c r="FI110" s="31">
        <v>23.8</v>
      </c>
      <c r="FJ110" s="31">
        <v>22.4</v>
      </c>
      <c r="FK110" s="31">
        <v>21.5</v>
      </c>
      <c r="FL110" s="31">
        <v>21.9</v>
      </c>
      <c r="FM110" s="31">
        <v>23.4</v>
      </c>
      <c r="FN110" s="31">
        <v>24.4</v>
      </c>
      <c r="FO110" s="31">
        <v>24.3</v>
      </c>
      <c r="FP110" s="31">
        <v>25.6</v>
      </c>
      <c r="FQ110" s="31">
        <v>27</v>
      </c>
      <c r="FR110" s="31">
        <v>27.7</v>
      </c>
      <c r="FS110" s="31">
        <v>27.4</v>
      </c>
      <c r="FT110" s="31">
        <v>27.3</v>
      </c>
      <c r="FU110" s="31">
        <v>26.9</v>
      </c>
      <c r="FV110" s="31">
        <v>26.5</v>
      </c>
      <c r="FW110" s="31">
        <v>25.9</v>
      </c>
      <c r="FX110" s="31">
        <v>25</v>
      </c>
      <c r="FY110" s="31">
        <v>24.1</v>
      </c>
      <c r="FZ110" s="31">
        <v>23.4</v>
      </c>
      <c r="GA110" s="31">
        <v>22.1</v>
      </c>
      <c r="GB110" s="31">
        <v>21.4</v>
      </c>
      <c r="GC110" s="31">
        <v>21.9</v>
      </c>
      <c r="GD110" s="31">
        <v>23.4</v>
      </c>
      <c r="GE110" s="31">
        <v>24</v>
      </c>
      <c r="GF110" s="31">
        <v>23.9</v>
      </c>
      <c r="GG110" s="31">
        <v>25.1</v>
      </c>
      <c r="GH110" s="31">
        <v>26.7</v>
      </c>
      <c r="GI110" s="31">
        <v>27.4</v>
      </c>
      <c r="GJ110" s="31">
        <v>27</v>
      </c>
      <c r="GK110" s="31">
        <v>26.9</v>
      </c>
      <c r="GL110" s="31">
        <v>26.5</v>
      </c>
      <c r="GM110" s="31">
        <v>26</v>
      </c>
      <c r="GN110" s="31">
        <v>25.4</v>
      </c>
      <c r="GO110" s="31">
        <v>24.5</v>
      </c>
      <c r="GP110" s="31">
        <v>23.6</v>
      </c>
      <c r="GQ110" s="31">
        <v>23</v>
      </c>
      <c r="GR110" s="31">
        <v>21.9</v>
      </c>
      <c r="GS110" s="31">
        <v>21.3</v>
      </c>
      <c r="GT110" s="31">
        <v>22</v>
      </c>
      <c r="GU110" s="31">
        <v>23.5</v>
      </c>
      <c r="GV110" s="31">
        <v>23.8</v>
      </c>
      <c r="GW110" s="31">
        <v>23.3</v>
      </c>
      <c r="GX110" s="31">
        <v>24.6</v>
      </c>
      <c r="GY110" s="31">
        <v>26.5</v>
      </c>
      <c r="GZ110" s="31">
        <v>27.1</v>
      </c>
      <c r="HA110" s="31">
        <v>26.9</v>
      </c>
      <c r="HB110" s="31">
        <v>26.5</v>
      </c>
      <c r="HC110" s="31">
        <v>26.1</v>
      </c>
      <c r="HD110" s="31">
        <v>25.4</v>
      </c>
      <c r="HE110" s="31">
        <v>24.9</v>
      </c>
      <c r="HF110" s="31">
        <v>24</v>
      </c>
      <c r="HG110" s="31">
        <v>23.2</v>
      </c>
      <c r="HH110" s="31">
        <v>22.6</v>
      </c>
      <c r="HI110" s="31">
        <v>21.7</v>
      </c>
      <c r="HJ110" s="31">
        <v>21.4</v>
      </c>
      <c r="HK110" s="31">
        <v>22.2</v>
      </c>
      <c r="HL110" s="31">
        <v>23.4</v>
      </c>
      <c r="HM110" s="31">
        <v>23.7</v>
      </c>
      <c r="HN110" s="31">
        <v>23.1</v>
      </c>
      <c r="HO110" s="31">
        <v>24.6</v>
      </c>
      <c r="HP110" s="31">
        <v>26.2</v>
      </c>
      <c r="HQ110" s="31">
        <v>26.7</v>
      </c>
      <c r="HR110" s="31">
        <v>26.6</v>
      </c>
      <c r="HS110" s="31">
        <v>26.3</v>
      </c>
      <c r="HT110" s="31">
        <v>25.8</v>
      </c>
      <c r="HU110" s="31">
        <v>25.1</v>
      </c>
      <c r="HV110" s="31">
        <v>24.4</v>
      </c>
      <c r="HW110" s="31">
        <v>23.4</v>
      </c>
      <c r="HX110" s="31">
        <v>22.7</v>
      </c>
      <c r="HY110" s="31">
        <v>22.3</v>
      </c>
      <c r="HZ110" s="31">
        <v>21.5</v>
      </c>
      <c r="IA110" s="31">
        <v>21.5</v>
      </c>
      <c r="IB110" s="31">
        <v>22</v>
      </c>
      <c r="IC110" s="31">
        <v>22.4</v>
      </c>
      <c r="ID110" s="31">
        <v>22.2</v>
      </c>
      <c r="IE110" s="31">
        <v>21.3</v>
      </c>
      <c r="IF110" s="31">
        <v>26.1</v>
      </c>
      <c r="IG110" s="31">
        <v>27.3</v>
      </c>
      <c r="IH110" s="31">
        <v>27.4</v>
      </c>
      <c r="II110" s="31">
        <v>27</v>
      </c>
      <c r="IJ110" s="31">
        <v>26.6</v>
      </c>
      <c r="IK110" s="31">
        <v>26.1</v>
      </c>
      <c r="IL110" s="31">
        <v>25.6</v>
      </c>
      <c r="IM110" s="31">
        <v>24.9</v>
      </c>
      <c r="IN110" s="31">
        <v>23.8</v>
      </c>
      <c r="IO110" s="31">
        <v>23.1</v>
      </c>
      <c r="IP110" s="31">
        <v>22.8</v>
      </c>
      <c r="IQ110" s="31">
        <v>22.1</v>
      </c>
      <c r="IR110" s="31">
        <v>21.9</v>
      </c>
      <c r="IS110" s="31">
        <v>21.7</v>
      </c>
      <c r="IT110" s="31">
        <v>21.5</v>
      </c>
      <c r="IU110" s="31">
        <v>20.9</v>
      </c>
      <c r="IV110" s="31">
        <v>20</v>
      </c>
      <c r="IW110" s="31">
        <v>27.4</v>
      </c>
      <c r="IX110" s="31">
        <v>28.5</v>
      </c>
      <c r="IY110" s="31">
        <v>28.6</v>
      </c>
      <c r="IZ110" s="31">
        <v>28.2</v>
      </c>
      <c r="JA110" s="31">
        <v>27.6</v>
      </c>
      <c r="JB110" s="31">
        <v>26.9</v>
      </c>
      <c r="JC110" s="31">
        <v>26.3</v>
      </c>
      <c r="JD110" s="31">
        <v>25.5</v>
      </c>
      <c r="JE110" s="31">
        <v>24.3</v>
      </c>
      <c r="JF110" s="31">
        <v>23.6</v>
      </c>
      <c r="JG110" s="31">
        <v>23.2</v>
      </c>
      <c r="JH110" s="31">
        <v>22.5</v>
      </c>
      <c r="JI110" s="31">
        <v>22</v>
      </c>
      <c r="JJ110" s="31">
        <v>21.5</v>
      </c>
      <c r="JK110" s="31">
        <v>21</v>
      </c>
      <c r="JL110" s="31">
        <v>20.100000000000001</v>
      </c>
      <c r="JM110" s="31">
        <v>19</v>
      </c>
      <c r="JN110" s="31">
        <v>29</v>
      </c>
      <c r="JO110" s="31">
        <v>29.9</v>
      </c>
      <c r="JP110" s="31">
        <v>29.9</v>
      </c>
      <c r="JQ110" s="31">
        <v>29.4</v>
      </c>
      <c r="JR110" s="31">
        <v>28.6</v>
      </c>
      <c r="JS110" s="31">
        <v>28</v>
      </c>
      <c r="JT110" s="31">
        <v>27.3</v>
      </c>
      <c r="JU110" s="31">
        <v>26.3</v>
      </c>
      <c r="JV110" s="31">
        <v>24.9</v>
      </c>
      <c r="JW110" s="31">
        <v>24</v>
      </c>
      <c r="JX110" s="31">
        <v>23.5</v>
      </c>
      <c r="JY110" s="31">
        <v>22.7</v>
      </c>
      <c r="JZ110" s="31">
        <v>22</v>
      </c>
      <c r="KA110" s="31">
        <v>21.1</v>
      </c>
      <c r="KB110" s="31">
        <v>20.3</v>
      </c>
      <c r="KC110" s="31">
        <v>19.2</v>
      </c>
      <c r="KD110" s="31">
        <v>17.899999999999999</v>
      </c>
    </row>
    <row r="111" spans="5:290" x14ac:dyDescent="0.3">
      <c r="E111" s="32">
        <v>44592</v>
      </c>
      <c r="F111" s="31">
        <v>14</v>
      </c>
      <c r="G111" s="31">
        <v>15.2</v>
      </c>
      <c r="H111" s="31">
        <v>16.3</v>
      </c>
      <c r="I111" s="31">
        <v>17.5</v>
      </c>
      <c r="J111" s="31">
        <v>19.600000000000001</v>
      </c>
      <c r="K111" s="31">
        <v>21.2</v>
      </c>
      <c r="L111" s="31">
        <v>22.1</v>
      </c>
      <c r="M111" s="31">
        <v>22.2</v>
      </c>
      <c r="N111" s="31">
        <v>22.7</v>
      </c>
      <c r="O111" s="31">
        <v>21.9</v>
      </c>
      <c r="P111" s="31">
        <v>20.8</v>
      </c>
      <c r="Q111" s="31">
        <v>18.899999999999999</v>
      </c>
      <c r="R111" s="31">
        <v>17.100000000000001</v>
      </c>
      <c r="S111" s="31">
        <v>16.5</v>
      </c>
      <c r="T111" s="31">
        <v>17.100000000000001</v>
      </c>
      <c r="U111" s="31">
        <v>17.8</v>
      </c>
      <c r="V111" s="31">
        <v>18</v>
      </c>
      <c r="X111" s="31">
        <v>14</v>
      </c>
      <c r="Y111" s="31">
        <v>15.2</v>
      </c>
      <c r="Z111" s="31">
        <v>16.3</v>
      </c>
      <c r="AA111" s="31">
        <v>17.5</v>
      </c>
      <c r="AB111" s="31">
        <v>19.600000000000001</v>
      </c>
      <c r="AC111" s="31">
        <v>21.2</v>
      </c>
      <c r="AD111" s="31">
        <v>22.1</v>
      </c>
      <c r="AE111" s="31">
        <v>22.2</v>
      </c>
      <c r="AF111" s="31">
        <v>22.7</v>
      </c>
      <c r="AG111" s="31">
        <v>21.9</v>
      </c>
      <c r="AH111" s="31">
        <v>20.8</v>
      </c>
      <c r="AI111" s="31">
        <v>18.899999999999999</v>
      </c>
      <c r="AJ111" s="31">
        <v>17.100000000000001</v>
      </c>
      <c r="AK111" s="31">
        <v>16.5</v>
      </c>
      <c r="AL111" s="31">
        <v>17.100000000000001</v>
      </c>
      <c r="AM111" s="31">
        <v>17.8</v>
      </c>
      <c r="AN111" s="31">
        <v>18</v>
      </c>
      <c r="AP111" s="31">
        <v>14</v>
      </c>
      <c r="AQ111" s="31">
        <v>15.2</v>
      </c>
      <c r="AR111" s="31">
        <v>16.3</v>
      </c>
      <c r="AS111" s="31">
        <v>17.5</v>
      </c>
      <c r="AT111" s="31">
        <v>19.600000000000001</v>
      </c>
      <c r="AU111" s="31">
        <v>21.2</v>
      </c>
      <c r="AV111" s="31">
        <v>22.1</v>
      </c>
      <c r="AW111" s="31">
        <v>22.2</v>
      </c>
      <c r="AX111" s="31">
        <v>22.7</v>
      </c>
      <c r="AY111" s="31">
        <v>21.9</v>
      </c>
      <c r="AZ111" s="31">
        <v>20.8</v>
      </c>
      <c r="BA111" s="31">
        <v>18.899999999999999</v>
      </c>
      <c r="BB111" s="31">
        <v>17.100000000000001</v>
      </c>
      <c r="BC111" s="31">
        <v>16.5</v>
      </c>
      <c r="BD111" s="31">
        <v>17.100000000000001</v>
      </c>
      <c r="BE111" s="31">
        <v>17.8</v>
      </c>
      <c r="BF111" s="31">
        <v>18</v>
      </c>
      <c r="BH111" s="31">
        <v>25.4</v>
      </c>
      <c r="BI111" s="31">
        <v>26.7</v>
      </c>
      <c r="BJ111" s="31">
        <v>27.1</v>
      </c>
      <c r="BK111" s="31">
        <v>27.6</v>
      </c>
      <c r="BL111" s="31">
        <v>28.9</v>
      </c>
      <c r="BM111" s="31">
        <v>29.8</v>
      </c>
      <c r="BN111" s="31">
        <v>29.6</v>
      </c>
      <c r="BO111" s="31">
        <v>29.9</v>
      </c>
      <c r="BP111" s="31">
        <v>30.6</v>
      </c>
      <c r="BQ111" s="31">
        <v>29.6</v>
      </c>
      <c r="BR111" s="31">
        <v>28.1</v>
      </c>
      <c r="BS111" s="31">
        <v>25.4</v>
      </c>
      <c r="BT111" s="31">
        <v>23.2</v>
      </c>
      <c r="BU111" s="31">
        <v>23.1</v>
      </c>
      <c r="BV111" s="31">
        <v>25.3</v>
      </c>
      <c r="BW111" s="31">
        <v>27.6</v>
      </c>
      <c r="BX111" s="31">
        <v>28.4</v>
      </c>
      <c r="BZ111" s="31">
        <v>27.4</v>
      </c>
      <c r="CA111" s="31">
        <v>28.2</v>
      </c>
      <c r="CB111" s="31">
        <v>28.7</v>
      </c>
      <c r="CC111" s="31">
        <v>28.3</v>
      </c>
      <c r="CD111" s="31">
        <v>28.7</v>
      </c>
      <c r="CE111" s="31">
        <v>29.2</v>
      </c>
      <c r="CF111" s="31">
        <v>29.3</v>
      </c>
      <c r="CG111" s="31">
        <v>29.6</v>
      </c>
      <c r="CH111" s="31">
        <v>29.7</v>
      </c>
      <c r="CI111" s="31">
        <v>28.6</v>
      </c>
      <c r="CJ111" s="31">
        <v>27.2</v>
      </c>
      <c r="CK111" s="31">
        <v>24.7</v>
      </c>
      <c r="CL111" s="31">
        <v>22.8</v>
      </c>
      <c r="CM111" s="31">
        <v>23.3</v>
      </c>
      <c r="CN111" s="31">
        <v>25.4</v>
      </c>
      <c r="CO111" s="31">
        <v>27.8</v>
      </c>
      <c r="CP111" s="31">
        <v>28.4</v>
      </c>
      <c r="CQ111" s="31">
        <v>27.8</v>
      </c>
      <c r="CR111" s="31">
        <v>28.4</v>
      </c>
      <c r="CT111" s="31">
        <v>28.3</v>
      </c>
      <c r="CU111" s="31">
        <v>28.7</v>
      </c>
      <c r="CV111" s="31">
        <v>29.3</v>
      </c>
      <c r="CW111" s="31">
        <v>28.6</v>
      </c>
      <c r="CX111" s="31">
        <v>28.6</v>
      </c>
      <c r="CY111" s="31">
        <v>28.6</v>
      </c>
      <c r="CZ111" s="31">
        <v>28.8</v>
      </c>
      <c r="DA111" s="31">
        <v>28.9</v>
      </c>
      <c r="DB111" s="31">
        <v>28.7</v>
      </c>
      <c r="DC111" s="31">
        <v>27.5</v>
      </c>
      <c r="DD111" s="31">
        <v>26.1</v>
      </c>
      <c r="DE111" s="31">
        <v>24.2</v>
      </c>
      <c r="DF111" s="31">
        <v>22.6</v>
      </c>
      <c r="DG111" s="31">
        <v>23.4</v>
      </c>
      <c r="DH111" s="31">
        <v>25.4</v>
      </c>
      <c r="DI111" s="31">
        <v>27.7</v>
      </c>
      <c r="DJ111" s="31">
        <v>28.3</v>
      </c>
      <c r="DK111" s="31">
        <v>27.7</v>
      </c>
      <c r="DL111" s="31">
        <v>28.3</v>
      </c>
      <c r="DN111" s="31">
        <v>28.4</v>
      </c>
      <c r="DO111" s="31">
        <v>28.7</v>
      </c>
      <c r="DP111" s="31">
        <v>29.2</v>
      </c>
      <c r="DQ111" s="31">
        <v>28.6</v>
      </c>
      <c r="DR111" s="31">
        <v>28.4</v>
      </c>
      <c r="DS111" s="31">
        <v>28.3</v>
      </c>
      <c r="DT111" s="31">
        <v>28.1</v>
      </c>
      <c r="DU111" s="31">
        <v>28.1</v>
      </c>
      <c r="DV111" s="31">
        <v>27.7</v>
      </c>
      <c r="DW111" s="31">
        <v>26.6</v>
      </c>
      <c r="DX111" s="31">
        <v>25.3</v>
      </c>
      <c r="DY111" s="31">
        <v>23.7</v>
      </c>
      <c r="DZ111" s="31">
        <v>22.3</v>
      </c>
      <c r="EA111" s="31">
        <v>23.4</v>
      </c>
      <c r="EB111" s="31">
        <v>25.5</v>
      </c>
      <c r="EC111" s="31">
        <v>27.6</v>
      </c>
      <c r="ED111" s="31">
        <v>28.1</v>
      </c>
      <c r="EE111" s="31">
        <v>27.6</v>
      </c>
      <c r="EF111" s="31">
        <v>28.1</v>
      </c>
      <c r="EH111" s="31">
        <v>27.5</v>
      </c>
      <c r="EI111" s="31">
        <v>28</v>
      </c>
      <c r="EJ111" s="31">
        <v>28.6</v>
      </c>
      <c r="EK111" s="31">
        <v>28</v>
      </c>
      <c r="EL111" s="31">
        <v>28</v>
      </c>
      <c r="EM111" s="31">
        <v>27.8</v>
      </c>
      <c r="EN111" s="31">
        <v>27.5</v>
      </c>
      <c r="EO111" s="31">
        <v>27.5</v>
      </c>
      <c r="EP111" s="31">
        <v>27</v>
      </c>
      <c r="EQ111" s="31">
        <v>25.9</v>
      </c>
      <c r="ER111" s="31">
        <v>24.8</v>
      </c>
      <c r="ES111" s="31">
        <v>23.2</v>
      </c>
      <c r="ET111" s="31">
        <v>22.2</v>
      </c>
      <c r="EU111" s="31">
        <v>23.5</v>
      </c>
      <c r="EV111" s="31">
        <v>25.7</v>
      </c>
      <c r="EW111" s="31">
        <v>27.4</v>
      </c>
      <c r="EX111" s="31">
        <v>27.8</v>
      </c>
      <c r="EY111" s="31">
        <v>26.7</v>
      </c>
      <c r="EZ111" s="31">
        <v>27.2</v>
      </c>
      <c r="FA111" s="31">
        <v>28</v>
      </c>
      <c r="FB111" s="31">
        <v>27.3</v>
      </c>
      <c r="FC111" s="31">
        <v>27.3</v>
      </c>
      <c r="FD111" s="31">
        <v>27.2</v>
      </c>
      <c r="FE111" s="31">
        <v>26.9</v>
      </c>
      <c r="FF111" s="31">
        <v>26.7</v>
      </c>
      <c r="FG111" s="31">
        <v>26.2</v>
      </c>
      <c r="FH111" s="31">
        <v>25.2</v>
      </c>
      <c r="FI111" s="31">
        <v>24.2</v>
      </c>
      <c r="FJ111" s="31">
        <v>22.9</v>
      </c>
      <c r="FK111" s="31">
        <v>22.2</v>
      </c>
      <c r="FL111" s="31">
        <v>23.6</v>
      </c>
      <c r="FM111" s="31">
        <v>25.8</v>
      </c>
      <c r="FN111" s="31">
        <v>27.1</v>
      </c>
      <c r="FO111" s="31">
        <v>27.3</v>
      </c>
      <c r="FP111" s="31">
        <v>25.7</v>
      </c>
      <c r="FQ111" s="31">
        <v>26.3</v>
      </c>
      <c r="FR111" s="31">
        <v>27.1</v>
      </c>
      <c r="FS111" s="31">
        <v>26.5</v>
      </c>
      <c r="FT111" s="31">
        <v>26.5</v>
      </c>
      <c r="FU111" s="31">
        <v>26.4</v>
      </c>
      <c r="FV111" s="31">
        <v>26.1</v>
      </c>
      <c r="FW111" s="31">
        <v>26</v>
      </c>
      <c r="FX111" s="31">
        <v>25.4</v>
      </c>
      <c r="FY111" s="31">
        <v>24.6</v>
      </c>
      <c r="FZ111" s="31">
        <v>23.7</v>
      </c>
      <c r="GA111" s="31">
        <v>22.6</v>
      </c>
      <c r="GB111" s="31">
        <v>22.1</v>
      </c>
      <c r="GC111" s="31">
        <v>23.7</v>
      </c>
      <c r="GD111" s="31">
        <v>25.8</v>
      </c>
      <c r="GE111" s="31">
        <v>26.7</v>
      </c>
      <c r="GF111" s="31">
        <v>26.9</v>
      </c>
      <c r="GG111" s="31">
        <v>24.8</v>
      </c>
      <c r="GH111" s="31">
        <v>25.4</v>
      </c>
      <c r="GI111" s="31">
        <v>26.3</v>
      </c>
      <c r="GJ111" s="31">
        <v>25.7</v>
      </c>
      <c r="GK111" s="31">
        <v>25.7</v>
      </c>
      <c r="GL111" s="31">
        <v>25.7</v>
      </c>
      <c r="GM111" s="31">
        <v>25.3</v>
      </c>
      <c r="GN111" s="31">
        <v>25.2</v>
      </c>
      <c r="GO111" s="31">
        <v>24.7</v>
      </c>
      <c r="GP111" s="31">
        <v>24</v>
      </c>
      <c r="GQ111" s="31">
        <v>23.3</v>
      </c>
      <c r="GR111" s="31">
        <v>22.4</v>
      </c>
      <c r="GS111" s="31">
        <v>22.1</v>
      </c>
      <c r="GT111" s="31">
        <v>23.8</v>
      </c>
      <c r="GU111" s="31">
        <v>25.9</v>
      </c>
      <c r="GV111" s="31">
        <v>26.5</v>
      </c>
      <c r="GW111" s="31">
        <v>26.3</v>
      </c>
      <c r="GX111" s="31">
        <v>23.9</v>
      </c>
      <c r="GY111" s="31">
        <v>24.6</v>
      </c>
      <c r="GZ111" s="31">
        <v>25.5</v>
      </c>
      <c r="HA111" s="31">
        <v>24.9</v>
      </c>
      <c r="HB111" s="31">
        <v>24.9</v>
      </c>
      <c r="HC111" s="31">
        <v>25</v>
      </c>
      <c r="HD111" s="31">
        <v>24.7</v>
      </c>
      <c r="HE111" s="31">
        <v>24.5</v>
      </c>
      <c r="HF111" s="31">
        <v>24</v>
      </c>
      <c r="HG111" s="31">
        <v>23.4</v>
      </c>
      <c r="HH111" s="31">
        <v>22.9</v>
      </c>
      <c r="HI111" s="31">
        <v>22.3</v>
      </c>
      <c r="HJ111" s="31">
        <v>22.2</v>
      </c>
      <c r="HK111" s="31">
        <v>24</v>
      </c>
      <c r="HL111" s="31">
        <v>25.9</v>
      </c>
      <c r="HM111" s="31">
        <v>26.4</v>
      </c>
      <c r="HN111" s="31">
        <v>26.1</v>
      </c>
      <c r="HO111" s="31">
        <v>23.5</v>
      </c>
      <c r="HP111" s="31">
        <v>24</v>
      </c>
      <c r="HQ111" s="31">
        <v>24.9</v>
      </c>
      <c r="HR111" s="31">
        <v>24.6</v>
      </c>
      <c r="HS111" s="31">
        <v>24.6</v>
      </c>
      <c r="HT111" s="31">
        <v>24.4</v>
      </c>
      <c r="HU111" s="31">
        <v>24.2</v>
      </c>
      <c r="HV111" s="31">
        <v>24</v>
      </c>
      <c r="HW111" s="31">
        <v>23.5</v>
      </c>
      <c r="HX111" s="31">
        <v>22.9</v>
      </c>
      <c r="HY111" s="31">
        <v>22.6</v>
      </c>
      <c r="HZ111" s="31">
        <v>22.2</v>
      </c>
      <c r="IA111" s="31">
        <v>22.4</v>
      </c>
      <c r="IB111" s="31">
        <v>23.8</v>
      </c>
      <c r="IC111" s="31">
        <v>24.8</v>
      </c>
      <c r="ID111" s="31">
        <v>24.7</v>
      </c>
      <c r="IE111" s="31">
        <v>23.8</v>
      </c>
      <c r="IF111" s="31">
        <v>24.4</v>
      </c>
      <c r="IG111" s="31">
        <v>24.5</v>
      </c>
      <c r="IH111" s="31">
        <v>25.1</v>
      </c>
      <c r="II111" s="31">
        <v>24.8</v>
      </c>
      <c r="IJ111" s="31">
        <v>24.6</v>
      </c>
      <c r="IK111" s="31">
        <v>24.5</v>
      </c>
      <c r="IL111" s="31">
        <v>24.4</v>
      </c>
      <c r="IM111" s="31">
        <v>24.3</v>
      </c>
      <c r="IN111" s="31">
        <v>23.9</v>
      </c>
      <c r="IO111" s="31">
        <v>23.4</v>
      </c>
      <c r="IP111" s="31">
        <v>23</v>
      </c>
      <c r="IQ111" s="31">
        <v>22.8</v>
      </c>
      <c r="IR111" s="31">
        <v>22.7</v>
      </c>
      <c r="IS111" s="31">
        <v>23.3</v>
      </c>
      <c r="IT111" s="31">
        <v>23.7</v>
      </c>
      <c r="IU111" s="31">
        <v>23.1</v>
      </c>
      <c r="IV111" s="31">
        <v>22.2</v>
      </c>
      <c r="IW111" s="31">
        <v>24.8</v>
      </c>
      <c r="IX111" s="31">
        <v>24.9</v>
      </c>
      <c r="IY111" s="31">
        <v>25.7</v>
      </c>
      <c r="IZ111" s="31">
        <v>25.4</v>
      </c>
      <c r="JA111" s="31">
        <v>25.3</v>
      </c>
      <c r="JB111" s="31">
        <v>25</v>
      </c>
      <c r="JC111" s="31">
        <v>25</v>
      </c>
      <c r="JD111" s="31">
        <v>24.8</v>
      </c>
      <c r="JE111" s="31">
        <v>24.4</v>
      </c>
      <c r="JF111" s="31">
        <v>23.9</v>
      </c>
      <c r="JG111" s="31">
        <v>23.6</v>
      </c>
      <c r="JH111" s="31">
        <v>23.2</v>
      </c>
      <c r="JI111" s="31">
        <v>22.9</v>
      </c>
      <c r="JJ111" s="31">
        <v>23.2</v>
      </c>
      <c r="JK111" s="31">
        <v>23.1</v>
      </c>
      <c r="JL111" s="31">
        <v>22.2</v>
      </c>
      <c r="JM111" s="31">
        <v>21</v>
      </c>
      <c r="JN111" s="31">
        <v>25.4</v>
      </c>
      <c r="JO111" s="31">
        <v>25.4</v>
      </c>
      <c r="JP111" s="31">
        <v>26.3</v>
      </c>
      <c r="JQ111" s="31">
        <v>26</v>
      </c>
      <c r="JR111" s="31">
        <v>25.9</v>
      </c>
      <c r="JS111" s="31">
        <v>25.8</v>
      </c>
      <c r="JT111" s="31">
        <v>25.6</v>
      </c>
      <c r="JU111" s="31">
        <v>25.3</v>
      </c>
      <c r="JV111" s="31">
        <v>24.9</v>
      </c>
      <c r="JW111" s="31">
        <v>24.4</v>
      </c>
      <c r="JX111" s="31">
        <v>24</v>
      </c>
      <c r="JY111" s="31">
        <v>23.5</v>
      </c>
      <c r="JZ111" s="31">
        <v>23</v>
      </c>
      <c r="KA111" s="31">
        <v>22.7</v>
      </c>
      <c r="KB111" s="31">
        <v>22.3</v>
      </c>
      <c r="KC111" s="31">
        <v>21.1</v>
      </c>
      <c r="KD111" s="31">
        <v>19.600000000000001</v>
      </c>
    </row>
    <row r="112" spans="5:290" x14ac:dyDescent="0.3">
      <c r="E112" s="32">
        <v>44620</v>
      </c>
      <c r="F112" s="31">
        <v>24.4</v>
      </c>
      <c r="G112" s="31">
        <v>24.6</v>
      </c>
      <c r="H112" s="31">
        <v>24.7</v>
      </c>
      <c r="I112" s="31">
        <v>23.8</v>
      </c>
      <c r="J112" s="31">
        <v>23.9</v>
      </c>
      <c r="K112" s="31">
        <v>23.9</v>
      </c>
      <c r="L112" s="31">
        <v>24.1</v>
      </c>
      <c r="M112" s="31">
        <v>24.2</v>
      </c>
      <c r="N112" s="31">
        <v>24.2</v>
      </c>
      <c r="O112" s="31">
        <v>23.5</v>
      </c>
      <c r="P112" s="31">
        <v>21.6</v>
      </c>
      <c r="Q112" s="31">
        <v>18.899999999999999</v>
      </c>
      <c r="R112" s="31">
        <v>16.7</v>
      </c>
      <c r="S112" s="31">
        <v>15.8</v>
      </c>
      <c r="T112" s="31">
        <v>16</v>
      </c>
      <c r="U112" s="31">
        <v>16.600000000000001</v>
      </c>
      <c r="V112" s="31">
        <v>16.600000000000001</v>
      </c>
      <c r="X112" s="31">
        <v>24.4</v>
      </c>
      <c r="Y112" s="31">
        <v>24.6</v>
      </c>
      <c r="Z112" s="31">
        <v>24.7</v>
      </c>
      <c r="AA112" s="31">
        <v>23.8</v>
      </c>
      <c r="AB112" s="31">
        <v>23.9</v>
      </c>
      <c r="AC112" s="31">
        <v>23.9</v>
      </c>
      <c r="AD112" s="31">
        <v>24.1</v>
      </c>
      <c r="AE112" s="31">
        <v>24.2</v>
      </c>
      <c r="AF112" s="31">
        <v>24.2</v>
      </c>
      <c r="AG112" s="31">
        <v>23.5</v>
      </c>
      <c r="AH112" s="31">
        <v>21.6</v>
      </c>
      <c r="AI112" s="31">
        <v>18.899999999999999</v>
      </c>
      <c r="AJ112" s="31">
        <v>16.7</v>
      </c>
      <c r="AK112" s="31">
        <v>15.8</v>
      </c>
      <c r="AL112" s="31">
        <v>16</v>
      </c>
      <c r="AM112" s="31">
        <v>16.600000000000001</v>
      </c>
      <c r="AN112" s="31">
        <v>16.600000000000001</v>
      </c>
      <c r="AP112" s="31">
        <v>24.4</v>
      </c>
      <c r="AQ112" s="31">
        <v>24.6</v>
      </c>
      <c r="AR112" s="31">
        <v>24.7</v>
      </c>
      <c r="AS112" s="31">
        <v>23.8</v>
      </c>
      <c r="AT112" s="31">
        <v>23.9</v>
      </c>
      <c r="AU112" s="31">
        <v>23.9</v>
      </c>
      <c r="AV112" s="31">
        <v>24.1</v>
      </c>
      <c r="AW112" s="31">
        <v>24.2</v>
      </c>
      <c r="AX112" s="31">
        <v>24.2</v>
      </c>
      <c r="AY112" s="31">
        <v>23.5</v>
      </c>
      <c r="AZ112" s="31">
        <v>21.6</v>
      </c>
      <c r="BA112" s="31">
        <v>18.899999999999999</v>
      </c>
      <c r="BB112" s="31">
        <v>16.7</v>
      </c>
      <c r="BC112" s="31">
        <v>15.8</v>
      </c>
      <c r="BD112" s="31">
        <v>16</v>
      </c>
      <c r="BE112" s="31">
        <v>16.600000000000001</v>
      </c>
      <c r="BF112" s="31">
        <v>16.600000000000001</v>
      </c>
      <c r="BH112" s="31">
        <v>38.4</v>
      </c>
      <c r="BI112" s="31">
        <v>37.6</v>
      </c>
      <c r="BJ112" s="31">
        <v>36.200000000000003</v>
      </c>
      <c r="BK112" s="31">
        <v>34.299999999999997</v>
      </c>
      <c r="BL112" s="31">
        <v>33.1</v>
      </c>
      <c r="BM112" s="31">
        <v>32.200000000000003</v>
      </c>
      <c r="BN112" s="31">
        <v>31.6</v>
      </c>
      <c r="BO112" s="31">
        <v>31.5</v>
      </c>
      <c r="BP112" s="31">
        <v>31.4</v>
      </c>
      <c r="BQ112" s="31">
        <v>29.9</v>
      </c>
      <c r="BR112" s="31">
        <v>27.9</v>
      </c>
      <c r="BS112" s="31">
        <v>24.4</v>
      </c>
      <c r="BT112" s="31">
        <v>22</v>
      </c>
      <c r="BU112" s="31">
        <v>21.6</v>
      </c>
      <c r="BV112" s="31">
        <v>22.9</v>
      </c>
      <c r="BW112" s="31">
        <v>24.9</v>
      </c>
      <c r="BX112" s="31">
        <v>25.3</v>
      </c>
      <c r="BZ112" s="31">
        <v>36.700000000000003</v>
      </c>
      <c r="CA112" s="31">
        <v>35.4</v>
      </c>
      <c r="CB112" s="31">
        <v>34.200000000000003</v>
      </c>
      <c r="CC112" s="31">
        <v>32.5</v>
      </c>
      <c r="CD112" s="31">
        <v>31.6</v>
      </c>
      <c r="CE112" s="31">
        <v>31</v>
      </c>
      <c r="CF112" s="31">
        <v>30.8</v>
      </c>
      <c r="CG112" s="31">
        <v>30.4</v>
      </c>
      <c r="CH112" s="31">
        <v>29.9</v>
      </c>
      <c r="CI112" s="31">
        <v>28.5</v>
      </c>
      <c r="CJ112" s="31">
        <v>26.6</v>
      </c>
      <c r="CK112" s="31">
        <v>23.5</v>
      </c>
      <c r="CL112" s="31">
        <v>21.7</v>
      </c>
      <c r="CM112" s="31">
        <v>21.7</v>
      </c>
      <c r="CN112" s="31">
        <v>23</v>
      </c>
      <c r="CO112" s="31">
        <v>25</v>
      </c>
      <c r="CP112" s="31">
        <v>25.2</v>
      </c>
      <c r="CQ112" s="31">
        <v>25</v>
      </c>
      <c r="CR112" s="31">
        <v>25.2</v>
      </c>
      <c r="CT112" s="31">
        <v>35</v>
      </c>
      <c r="CU112" s="31">
        <v>33.9</v>
      </c>
      <c r="CV112" s="31">
        <v>32.6</v>
      </c>
      <c r="CW112" s="31">
        <v>31.4</v>
      </c>
      <c r="CX112" s="31">
        <v>30.6</v>
      </c>
      <c r="CY112" s="31">
        <v>29.9</v>
      </c>
      <c r="CZ112" s="31">
        <v>29.8</v>
      </c>
      <c r="DA112" s="31">
        <v>29.2</v>
      </c>
      <c r="DB112" s="31">
        <v>28.4</v>
      </c>
      <c r="DC112" s="31">
        <v>26.9</v>
      </c>
      <c r="DD112" s="31">
        <v>25.3</v>
      </c>
      <c r="DE112" s="31">
        <v>22.8</v>
      </c>
      <c r="DF112" s="31">
        <v>21.5</v>
      </c>
      <c r="DG112" s="31">
        <v>21.8</v>
      </c>
      <c r="DH112" s="31">
        <v>23</v>
      </c>
      <c r="DI112" s="31">
        <v>24.8</v>
      </c>
      <c r="DJ112" s="31">
        <v>25</v>
      </c>
      <c r="DK112" s="31">
        <v>24.8</v>
      </c>
      <c r="DL112" s="31">
        <v>25</v>
      </c>
      <c r="DN112" s="31">
        <v>33.6</v>
      </c>
      <c r="DO112" s="31">
        <v>32.799999999999997</v>
      </c>
      <c r="DP112" s="31">
        <v>31.4</v>
      </c>
      <c r="DQ112" s="31">
        <v>30.3</v>
      </c>
      <c r="DR112" s="31">
        <v>29.6</v>
      </c>
      <c r="DS112" s="31">
        <v>29.1</v>
      </c>
      <c r="DT112" s="31">
        <v>28.4</v>
      </c>
      <c r="DU112" s="31">
        <v>27.9</v>
      </c>
      <c r="DV112" s="31">
        <v>27</v>
      </c>
      <c r="DW112" s="31">
        <v>25.8</v>
      </c>
      <c r="DX112" s="31">
        <v>24.2</v>
      </c>
      <c r="DY112" s="31">
        <v>22.1</v>
      </c>
      <c r="DZ112" s="31">
        <v>21.2</v>
      </c>
      <c r="EA112" s="31">
        <v>21.9</v>
      </c>
      <c r="EB112" s="31">
        <v>23</v>
      </c>
      <c r="EC112" s="31">
        <v>24.7</v>
      </c>
      <c r="ED112" s="31">
        <v>24.9</v>
      </c>
      <c r="EE112" s="31">
        <v>24.7</v>
      </c>
      <c r="EF112" s="31">
        <v>24.9</v>
      </c>
      <c r="EH112" s="31">
        <v>31.6</v>
      </c>
      <c r="EI112" s="31">
        <v>31.2</v>
      </c>
      <c r="EJ112" s="31">
        <v>30.2</v>
      </c>
      <c r="EK112" s="31">
        <v>29.2</v>
      </c>
      <c r="EL112" s="31">
        <v>28.8</v>
      </c>
      <c r="EM112" s="31">
        <v>28.3</v>
      </c>
      <c r="EN112" s="31">
        <v>27.5</v>
      </c>
      <c r="EO112" s="31">
        <v>27.1</v>
      </c>
      <c r="EP112" s="31">
        <v>26.2</v>
      </c>
      <c r="EQ112" s="31">
        <v>24.9</v>
      </c>
      <c r="ER112" s="31">
        <v>23.7</v>
      </c>
      <c r="ES112" s="31">
        <v>21.9</v>
      </c>
      <c r="ET112" s="31">
        <v>21.1</v>
      </c>
      <c r="EU112" s="31">
        <v>22</v>
      </c>
      <c r="EV112" s="31">
        <v>23.2</v>
      </c>
      <c r="EW112" s="31">
        <v>24.5</v>
      </c>
      <c r="EX112" s="31">
        <v>24.6</v>
      </c>
      <c r="EY112" s="31">
        <v>30</v>
      </c>
      <c r="EZ112" s="31">
        <v>29.6</v>
      </c>
      <c r="FA112" s="31">
        <v>28.9</v>
      </c>
      <c r="FB112" s="31">
        <v>28</v>
      </c>
      <c r="FC112" s="31">
        <v>27.7</v>
      </c>
      <c r="FD112" s="31">
        <v>27.3</v>
      </c>
      <c r="FE112" s="31">
        <v>26.6</v>
      </c>
      <c r="FF112" s="31">
        <v>26.3</v>
      </c>
      <c r="FG112" s="31">
        <v>25.3</v>
      </c>
      <c r="FH112" s="31">
        <v>24.2</v>
      </c>
      <c r="FI112" s="31">
        <v>23.1</v>
      </c>
      <c r="FJ112" s="31">
        <v>21.6</v>
      </c>
      <c r="FK112" s="31">
        <v>21.1</v>
      </c>
      <c r="FL112" s="31">
        <v>22</v>
      </c>
      <c r="FM112" s="31">
        <v>23.3</v>
      </c>
      <c r="FN112" s="31">
        <v>24.2</v>
      </c>
      <c r="FO112" s="31">
        <v>24.2</v>
      </c>
      <c r="FP112" s="31">
        <v>28.4</v>
      </c>
      <c r="FQ112" s="31">
        <v>28</v>
      </c>
      <c r="FR112" s="31">
        <v>27.5</v>
      </c>
      <c r="FS112" s="31">
        <v>26.8</v>
      </c>
      <c r="FT112" s="31">
        <v>26.6</v>
      </c>
      <c r="FU112" s="31">
        <v>26.3</v>
      </c>
      <c r="FV112" s="31">
        <v>25.7</v>
      </c>
      <c r="FW112" s="31">
        <v>25.4</v>
      </c>
      <c r="FX112" s="31">
        <v>24.5</v>
      </c>
      <c r="FY112" s="31">
        <v>23.5</v>
      </c>
      <c r="FZ112" s="31">
        <v>22.7</v>
      </c>
      <c r="GA112" s="31">
        <v>21.4</v>
      </c>
      <c r="GB112" s="31">
        <v>21.1</v>
      </c>
      <c r="GC112" s="31">
        <v>22.1</v>
      </c>
      <c r="GD112" s="31">
        <v>23.3</v>
      </c>
      <c r="GE112" s="31">
        <v>23.9</v>
      </c>
      <c r="GF112" s="31">
        <v>23.9</v>
      </c>
      <c r="GG112" s="31">
        <v>26.8</v>
      </c>
      <c r="GH112" s="31">
        <v>26.5</v>
      </c>
      <c r="GI112" s="31">
        <v>26.2</v>
      </c>
      <c r="GJ112" s="31">
        <v>25.8</v>
      </c>
      <c r="GK112" s="31">
        <v>25.5</v>
      </c>
      <c r="GL112" s="31">
        <v>25.4</v>
      </c>
      <c r="GM112" s="31">
        <v>24.8</v>
      </c>
      <c r="GN112" s="31">
        <v>24.6</v>
      </c>
      <c r="GO112" s="31">
        <v>23.8</v>
      </c>
      <c r="GP112" s="31">
        <v>22.9</v>
      </c>
      <c r="GQ112" s="31">
        <v>22.3</v>
      </c>
      <c r="GR112" s="31">
        <v>21.3</v>
      </c>
      <c r="GS112" s="31">
        <v>21.1</v>
      </c>
      <c r="GT112" s="31">
        <v>22.2</v>
      </c>
      <c r="GU112" s="31">
        <v>23.4</v>
      </c>
      <c r="GV112" s="31">
        <v>23.7</v>
      </c>
      <c r="GW112" s="31">
        <v>23.4</v>
      </c>
      <c r="GX112" s="31">
        <v>25.6</v>
      </c>
      <c r="GY112" s="31">
        <v>25.4</v>
      </c>
      <c r="GZ112" s="31">
        <v>25.1</v>
      </c>
      <c r="HA112" s="31">
        <v>24.9</v>
      </c>
      <c r="HB112" s="31">
        <v>24.6</v>
      </c>
      <c r="HC112" s="31">
        <v>24.5</v>
      </c>
      <c r="HD112" s="31">
        <v>24</v>
      </c>
      <c r="HE112" s="31">
        <v>23.8</v>
      </c>
      <c r="HF112" s="31">
        <v>23.1</v>
      </c>
      <c r="HG112" s="31">
        <v>22.4</v>
      </c>
      <c r="HH112" s="31">
        <v>21.8</v>
      </c>
      <c r="HI112" s="31">
        <v>21.2</v>
      </c>
      <c r="HJ112" s="31">
        <v>21.1</v>
      </c>
      <c r="HK112" s="31">
        <v>22.3</v>
      </c>
      <c r="HL112" s="31">
        <v>23.4</v>
      </c>
      <c r="HM112" s="31">
        <v>23.6</v>
      </c>
      <c r="HN112" s="31">
        <v>23.3</v>
      </c>
      <c r="HO112" s="31">
        <v>24.3</v>
      </c>
      <c r="HP112" s="31">
        <v>24.4</v>
      </c>
      <c r="HQ112" s="31">
        <v>24.3</v>
      </c>
      <c r="HR112" s="31">
        <v>24.5</v>
      </c>
      <c r="HS112" s="31">
        <v>24.3</v>
      </c>
      <c r="HT112" s="31">
        <v>24.1</v>
      </c>
      <c r="HU112" s="31">
        <v>23.6</v>
      </c>
      <c r="HV112" s="31">
        <v>23.3</v>
      </c>
      <c r="HW112" s="31">
        <v>22.6</v>
      </c>
      <c r="HX112" s="31">
        <v>22</v>
      </c>
      <c r="HY112" s="31">
        <v>21.6</v>
      </c>
      <c r="HZ112" s="31">
        <v>21.2</v>
      </c>
      <c r="IA112" s="31">
        <v>21.2</v>
      </c>
      <c r="IB112" s="31">
        <v>21.9</v>
      </c>
      <c r="IC112" s="31">
        <v>22.1</v>
      </c>
      <c r="ID112" s="31">
        <v>22</v>
      </c>
      <c r="IE112" s="31">
        <v>21.2</v>
      </c>
      <c r="IF112" s="31">
        <v>24.8</v>
      </c>
      <c r="IG112" s="31">
        <v>24.5</v>
      </c>
      <c r="IH112" s="31">
        <v>24.5</v>
      </c>
      <c r="II112" s="31">
        <v>24.7</v>
      </c>
      <c r="IJ112" s="31">
        <v>24.5</v>
      </c>
      <c r="IK112" s="31">
        <v>24.5</v>
      </c>
      <c r="IL112" s="31">
        <v>24.1</v>
      </c>
      <c r="IM112" s="31">
        <v>23.8</v>
      </c>
      <c r="IN112" s="31">
        <v>23</v>
      </c>
      <c r="IO112" s="31">
        <v>22.5</v>
      </c>
      <c r="IP112" s="31">
        <v>22.1</v>
      </c>
      <c r="IQ112" s="31">
        <v>21.7</v>
      </c>
      <c r="IR112" s="31">
        <v>21.4</v>
      </c>
      <c r="IS112" s="31">
        <v>21.3</v>
      </c>
      <c r="IT112" s="31">
        <v>21</v>
      </c>
      <c r="IU112" s="31">
        <v>20.5</v>
      </c>
      <c r="IV112" s="31">
        <v>19.7</v>
      </c>
      <c r="IW112" s="31">
        <v>25.1</v>
      </c>
      <c r="IX112" s="31">
        <v>25</v>
      </c>
      <c r="IY112" s="31">
        <v>25.1</v>
      </c>
      <c r="IZ112" s="31">
        <v>25.5</v>
      </c>
      <c r="JA112" s="31">
        <v>25.3</v>
      </c>
      <c r="JB112" s="31">
        <v>25.2</v>
      </c>
      <c r="JC112" s="31">
        <v>24.9</v>
      </c>
      <c r="JD112" s="31">
        <v>24.5</v>
      </c>
      <c r="JE112" s="31">
        <v>23.6</v>
      </c>
      <c r="JF112" s="31">
        <v>23.1</v>
      </c>
      <c r="JG112" s="31">
        <v>22.7</v>
      </c>
      <c r="JH112" s="31">
        <v>22</v>
      </c>
      <c r="JI112" s="31">
        <v>21.3</v>
      </c>
      <c r="JJ112" s="31">
        <v>20.9</v>
      </c>
      <c r="JK112" s="31">
        <v>20.3</v>
      </c>
      <c r="JL112" s="31">
        <v>19.5</v>
      </c>
      <c r="JM112" s="31">
        <v>18.600000000000001</v>
      </c>
      <c r="JN112" s="31">
        <v>25.7</v>
      </c>
      <c r="JO112" s="31">
        <v>25.5</v>
      </c>
      <c r="JP112" s="31">
        <v>25.7</v>
      </c>
      <c r="JQ112" s="31">
        <v>26.1</v>
      </c>
      <c r="JR112" s="31">
        <v>26</v>
      </c>
      <c r="JS112" s="31">
        <v>26.1</v>
      </c>
      <c r="JT112" s="31">
        <v>25.7</v>
      </c>
      <c r="JU112" s="31">
        <v>25.2</v>
      </c>
      <c r="JV112" s="31">
        <v>24.2</v>
      </c>
      <c r="JW112" s="31">
        <v>23.6</v>
      </c>
      <c r="JX112" s="31">
        <v>23.1</v>
      </c>
      <c r="JY112" s="31">
        <v>22.2</v>
      </c>
      <c r="JZ112" s="31">
        <v>21.3</v>
      </c>
      <c r="KA112" s="31">
        <v>20.5</v>
      </c>
      <c r="KB112" s="31">
        <v>19.600000000000001</v>
      </c>
      <c r="KC112" s="31">
        <v>18.600000000000001</v>
      </c>
      <c r="KD112" s="31">
        <v>17.2</v>
      </c>
    </row>
    <row r="113" spans="5:290" x14ac:dyDescent="0.3">
      <c r="E113" s="32">
        <v>44651</v>
      </c>
      <c r="F113" s="31">
        <v>25.2</v>
      </c>
      <c r="G113" s="31">
        <v>24.3</v>
      </c>
      <c r="H113" s="31">
        <v>24</v>
      </c>
      <c r="I113" s="31">
        <v>27.6</v>
      </c>
      <c r="J113" s="31">
        <v>27.3</v>
      </c>
      <c r="K113" s="31">
        <v>27.4</v>
      </c>
      <c r="L113" s="31">
        <v>27.1</v>
      </c>
      <c r="M113" s="31">
        <v>27.2</v>
      </c>
      <c r="N113" s="31">
        <v>27.3</v>
      </c>
      <c r="O113" s="31">
        <v>26.6</v>
      </c>
      <c r="P113" s="31">
        <v>24.9</v>
      </c>
      <c r="Q113" s="31">
        <v>21.1</v>
      </c>
      <c r="R113" s="31">
        <v>17.5</v>
      </c>
      <c r="S113" s="31">
        <v>16.100000000000001</v>
      </c>
      <c r="T113" s="31">
        <v>16.399999999999999</v>
      </c>
      <c r="U113" s="31">
        <v>17</v>
      </c>
      <c r="V113" s="31">
        <v>16.899999999999999</v>
      </c>
      <c r="X113" s="31">
        <v>25.2</v>
      </c>
      <c r="Y113" s="31">
        <v>24.3</v>
      </c>
      <c r="Z113" s="31">
        <v>24</v>
      </c>
      <c r="AA113" s="31">
        <v>27.6</v>
      </c>
      <c r="AB113" s="31">
        <v>27.3</v>
      </c>
      <c r="AC113" s="31">
        <v>27.4</v>
      </c>
      <c r="AD113" s="31">
        <v>27.1</v>
      </c>
      <c r="AE113" s="31">
        <v>27.2</v>
      </c>
      <c r="AF113" s="31">
        <v>27.3</v>
      </c>
      <c r="AG113" s="31">
        <v>26.6</v>
      </c>
      <c r="AH113" s="31">
        <v>24.9</v>
      </c>
      <c r="AI113" s="31">
        <v>21.1</v>
      </c>
      <c r="AJ113" s="31">
        <v>17.5</v>
      </c>
      <c r="AK113" s="31">
        <v>16.100000000000001</v>
      </c>
      <c r="AL113" s="31">
        <v>16.399999999999999</v>
      </c>
      <c r="AM113" s="31">
        <v>17</v>
      </c>
      <c r="AN113" s="31">
        <v>16.899999999999999</v>
      </c>
      <c r="AP113" s="31">
        <v>25.2</v>
      </c>
      <c r="AQ113" s="31">
        <v>24.3</v>
      </c>
      <c r="AR113" s="31">
        <v>24</v>
      </c>
      <c r="AS113" s="31">
        <v>27.6</v>
      </c>
      <c r="AT113" s="31">
        <v>27.3</v>
      </c>
      <c r="AU113" s="31">
        <v>27.4</v>
      </c>
      <c r="AV113" s="31">
        <v>27.1</v>
      </c>
      <c r="AW113" s="31">
        <v>27.2</v>
      </c>
      <c r="AX113" s="31">
        <v>27.3</v>
      </c>
      <c r="AY113" s="31">
        <v>26.6</v>
      </c>
      <c r="AZ113" s="31">
        <v>24.9</v>
      </c>
      <c r="BA113" s="31">
        <v>21.1</v>
      </c>
      <c r="BB113" s="31">
        <v>17.5</v>
      </c>
      <c r="BC113" s="31">
        <v>16.100000000000001</v>
      </c>
      <c r="BD113" s="31">
        <v>16.399999999999999</v>
      </c>
      <c r="BE113" s="31">
        <v>17</v>
      </c>
      <c r="BF113" s="31">
        <v>16.899999999999999</v>
      </c>
      <c r="BH113" s="31">
        <v>41.1</v>
      </c>
      <c r="BI113" s="31">
        <v>38.799999999999997</v>
      </c>
      <c r="BJ113" s="31">
        <v>38.1</v>
      </c>
      <c r="BK113" s="31">
        <v>38.200000000000003</v>
      </c>
      <c r="BL113" s="31">
        <v>36.9</v>
      </c>
      <c r="BM113" s="31">
        <v>36</v>
      </c>
      <c r="BN113" s="31">
        <v>34.6</v>
      </c>
      <c r="BO113" s="31">
        <v>34.4</v>
      </c>
      <c r="BP113" s="31">
        <v>34.5</v>
      </c>
      <c r="BQ113" s="31">
        <v>33.5</v>
      </c>
      <c r="BR113" s="31">
        <v>31.6</v>
      </c>
      <c r="BS113" s="31">
        <v>26.6</v>
      </c>
      <c r="BT113" s="31">
        <v>22.6</v>
      </c>
      <c r="BU113" s="31">
        <v>21.8</v>
      </c>
      <c r="BV113" s="31">
        <v>23.5</v>
      </c>
      <c r="BW113" s="31">
        <v>25.5</v>
      </c>
      <c r="BX113" s="31">
        <v>26</v>
      </c>
      <c r="BZ113" s="31">
        <v>40</v>
      </c>
      <c r="CA113" s="31">
        <v>37.4</v>
      </c>
      <c r="CB113" s="31">
        <v>36.1</v>
      </c>
      <c r="CC113" s="31">
        <v>36</v>
      </c>
      <c r="CD113" s="31">
        <v>35.1</v>
      </c>
      <c r="CE113" s="31">
        <v>34.4</v>
      </c>
      <c r="CF113" s="31">
        <v>33.5</v>
      </c>
      <c r="CG113" s="31">
        <v>33.1</v>
      </c>
      <c r="CH113" s="31">
        <v>32.799999999999997</v>
      </c>
      <c r="CI113" s="31">
        <v>31.7</v>
      </c>
      <c r="CJ113" s="31">
        <v>29.8</v>
      </c>
      <c r="CK113" s="31">
        <v>25.4</v>
      </c>
      <c r="CL113" s="31">
        <v>22.1</v>
      </c>
      <c r="CM113" s="31">
        <v>21.9</v>
      </c>
      <c r="CN113" s="31">
        <v>23.6</v>
      </c>
      <c r="CO113" s="31">
        <v>25.6</v>
      </c>
      <c r="CP113" s="31">
        <v>25.9</v>
      </c>
      <c r="CQ113" s="31">
        <v>25.6</v>
      </c>
      <c r="CR113" s="31">
        <v>25.9</v>
      </c>
      <c r="CT113" s="31">
        <v>38.1</v>
      </c>
      <c r="CU113" s="31">
        <v>36.1</v>
      </c>
      <c r="CV113" s="31">
        <v>34.799999999999997</v>
      </c>
      <c r="CW113" s="31">
        <v>34.5</v>
      </c>
      <c r="CX113" s="31">
        <v>33.299999999999997</v>
      </c>
      <c r="CY113" s="31">
        <v>32.700000000000003</v>
      </c>
      <c r="CZ113" s="31">
        <v>32.200000000000003</v>
      </c>
      <c r="DA113" s="31">
        <v>31.7</v>
      </c>
      <c r="DB113" s="31">
        <v>31.1</v>
      </c>
      <c r="DC113" s="31">
        <v>29.7</v>
      </c>
      <c r="DD113" s="31">
        <v>28</v>
      </c>
      <c r="DE113" s="31">
        <v>24.4</v>
      </c>
      <c r="DF113" s="31">
        <v>21.7</v>
      </c>
      <c r="DG113" s="31">
        <v>22</v>
      </c>
      <c r="DH113" s="31">
        <v>23.6</v>
      </c>
      <c r="DI113" s="31">
        <v>25.3</v>
      </c>
      <c r="DJ113" s="31">
        <v>25.6</v>
      </c>
      <c r="DK113" s="31">
        <v>25.3</v>
      </c>
      <c r="DL113" s="31">
        <v>25.6</v>
      </c>
      <c r="DN113" s="31">
        <v>36.1</v>
      </c>
      <c r="DO113" s="31">
        <v>34.6</v>
      </c>
      <c r="DP113" s="31">
        <v>33.6</v>
      </c>
      <c r="DQ113" s="31">
        <v>32.700000000000003</v>
      </c>
      <c r="DR113" s="31">
        <v>31.7</v>
      </c>
      <c r="DS113" s="31">
        <v>31.2</v>
      </c>
      <c r="DT113" s="31">
        <v>30.5</v>
      </c>
      <c r="DU113" s="31">
        <v>30.2</v>
      </c>
      <c r="DV113" s="31">
        <v>29.4</v>
      </c>
      <c r="DW113" s="31">
        <v>28</v>
      </c>
      <c r="DX113" s="31">
        <v>26.4</v>
      </c>
      <c r="DY113" s="31">
        <v>23.5</v>
      </c>
      <c r="DZ113" s="31">
        <v>21.3</v>
      </c>
      <c r="EA113" s="31">
        <v>22</v>
      </c>
      <c r="EB113" s="31">
        <v>23.6</v>
      </c>
      <c r="EC113" s="31">
        <v>25.2</v>
      </c>
      <c r="ED113" s="31">
        <v>25.3</v>
      </c>
      <c r="EE113" s="31">
        <v>25.2</v>
      </c>
      <c r="EF113" s="31">
        <v>25.3</v>
      </c>
      <c r="EH113" s="31">
        <v>34.4</v>
      </c>
      <c r="EI113" s="31">
        <v>33.1</v>
      </c>
      <c r="EJ113" s="31">
        <v>32.299999999999997</v>
      </c>
      <c r="EK113" s="31">
        <v>31.5</v>
      </c>
      <c r="EL113" s="31">
        <v>30.7</v>
      </c>
      <c r="EM113" s="31">
        <v>30.2</v>
      </c>
      <c r="EN113" s="31">
        <v>29.5</v>
      </c>
      <c r="EO113" s="31">
        <v>29.1</v>
      </c>
      <c r="EP113" s="31">
        <v>28.2</v>
      </c>
      <c r="EQ113" s="31">
        <v>26.8</v>
      </c>
      <c r="ER113" s="31">
        <v>25.5</v>
      </c>
      <c r="ES113" s="31">
        <v>23</v>
      </c>
      <c r="ET113" s="31">
        <v>21.3</v>
      </c>
      <c r="EU113" s="31">
        <v>22.1</v>
      </c>
      <c r="EV113" s="31">
        <v>23.6</v>
      </c>
      <c r="EW113" s="31">
        <v>25</v>
      </c>
      <c r="EX113" s="31">
        <v>24.9</v>
      </c>
      <c r="EY113" s="31">
        <v>32.9</v>
      </c>
      <c r="EZ113" s="31">
        <v>31.6</v>
      </c>
      <c r="FA113" s="31">
        <v>30.9</v>
      </c>
      <c r="FB113" s="31">
        <v>30.1</v>
      </c>
      <c r="FC113" s="31">
        <v>29.4</v>
      </c>
      <c r="FD113" s="31">
        <v>28.9</v>
      </c>
      <c r="FE113" s="31">
        <v>28.3</v>
      </c>
      <c r="FF113" s="31">
        <v>27.8</v>
      </c>
      <c r="FG113" s="31">
        <v>26.9</v>
      </c>
      <c r="FH113" s="31">
        <v>25.7</v>
      </c>
      <c r="FI113" s="31">
        <v>24.6</v>
      </c>
      <c r="FJ113" s="31">
        <v>22.5</v>
      </c>
      <c r="FK113" s="31">
        <v>21.2</v>
      </c>
      <c r="FL113" s="31">
        <v>22.2</v>
      </c>
      <c r="FM113" s="31">
        <v>23.7</v>
      </c>
      <c r="FN113" s="31">
        <v>24.7</v>
      </c>
      <c r="FO113" s="31">
        <v>24.4</v>
      </c>
      <c r="FP113" s="31">
        <v>31</v>
      </c>
      <c r="FQ113" s="31">
        <v>29.9</v>
      </c>
      <c r="FR113" s="31">
        <v>29.4</v>
      </c>
      <c r="FS113" s="31">
        <v>28.7</v>
      </c>
      <c r="FT113" s="31">
        <v>28</v>
      </c>
      <c r="FU113" s="31">
        <v>27.6</v>
      </c>
      <c r="FV113" s="31">
        <v>27</v>
      </c>
      <c r="FW113" s="31">
        <v>26.6</v>
      </c>
      <c r="FX113" s="31">
        <v>25.7</v>
      </c>
      <c r="FY113" s="31">
        <v>24.7</v>
      </c>
      <c r="FZ113" s="31">
        <v>23.8</v>
      </c>
      <c r="GA113" s="31">
        <v>22.1</v>
      </c>
      <c r="GB113" s="31">
        <v>21.1</v>
      </c>
      <c r="GC113" s="31">
        <v>22.2</v>
      </c>
      <c r="GD113" s="31">
        <v>23.7</v>
      </c>
      <c r="GE113" s="31">
        <v>24.3</v>
      </c>
      <c r="GF113" s="31">
        <v>23.9</v>
      </c>
      <c r="GG113" s="31">
        <v>29.6</v>
      </c>
      <c r="GH113" s="31">
        <v>28.3</v>
      </c>
      <c r="GI113" s="31">
        <v>28</v>
      </c>
      <c r="GJ113" s="31">
        <v>27.3</v>
      </c>
      <c r="GK113" s="31">
        <v>26.7</v>
      </c>
      <c r="GL113" s="31">
        <v>26.3</v>
      </c>
      <c r="GM113" s="31">
        <v>25.7</v>
      </c>
      <c r="GN113" s="31">
        <v>25.3</v>
      </c>
      <c r="GO113" s="31">
        <v>24.6</v>
      </c>
      <c r="GP113" s="31">
        <v>23.7</v>
      </c>
      <c r="GQ113" s="31">
        <v>23</v>
      </c>
      <c r="GR113" s="31">
        <v>21.8</v>
      </c>
      <c r="GS113" s="31">
        <v>21</v>
      </c>
      <c r="GT113" s="31">
        <v>22.3</v>
      </c>
      <c r="GU113" s="31">
        <v>23.7</v>
      </c>
      <c r="GV113" s="31">
        <v>24.1</v>
      </c>
      <c r="GW113" s="31">
        <v>23.4</v>
      </c>
      <c r="GX113" s="31">
        <v>28.1</v>
      </c>
      <c r="GY113" s="31">
        <v>27</v>
      </c>
      <c r="GZ113" s="31">
        <v>26.7</v>
      </c>
      <c r="HA113" s="31">
        <v>25.9</v>
      </c>
      <c r="HB113" s="31">
        <v>25.4</v>
      </c>
      <c r="HC113" s="31">
        <v>25</v>
      </c>
      <c r="HD113" s="31">
        <v>24.5</v>
      </c>
      <c r="HE113" s="31">
        <v>24.2</v>
      </c>
      <c r="HF113" s="31">
        <v>23.5</v>
      </c>
      <c r="HG113" s="31">
        <v>22.8</v>
      </c>
      <c r="HH113" s="31">
        <v>22.2</v>
      </c>
      <c r="HI113" s="31">
        <v>21.5</v>
      </c>
      <c r="HJ113" s="31">
        <v>21</v>
      </c>
      <c r="HK113" s="31">
        <v>22.3</v>
      </c>
      <c r="HL113" s="31">
        <v>23.6</v>
      </c>
      <c r="HM113" s="31">
        <v>23.9</v>
      </c>
      <c r="HN113" s="31">
        <v>23.2</v>
      </c>
      <c r="HO113" s="31">
        <v>27.4</v>
      </c>
      <c r="HP113" s="31">
        <v>26.5</v>
      </c>
      <c r="HQ113" s="31">
        <v>26.3</v>
      </c>
      <c r="HR113" s="31">
        <v>25.8</v>
      </c>
      <c r="HS113" s="31">
        <v>25.3</v>
      </c>
      <c r="HT113" s="31">
        <v>24.8</v>
      </c>
      <c r="HU113" s="31">
        <v>24.2</v>
      </c>
      <c r="HV113" s="31">
        <v>23.7</v>
      </c>
      <c r="HW113" s="31">
        <v>23</v>
      </c>
      <c r="HX113" s="31">
        <v>22.4</v>
      </c>
      <c r="HY113" s="31">
        <v>21.9</v>
      </c>
      <c r="HZ113" s="31">
        <v>21.5</v>
      </c>
      <c r="IA113" s="31">
        <v>21.2</v>
      </c>
      <c r="IB113" s="31">
        <v>22</v>
      </c>
      <c r="IC113" s="31">
        <v>22.4</v>
      </c>
      <c r="ID113" s="31">
        <v>22.1</v>
      </c>
      <c r="IE113" s="31">
        <v>21</v>
      </c>
      <c r="IF113" s="31">
        <v>28</v>
      </c>
      <c r="IG113" s="31">
        <v>26.9</v>
      </c>
      <c r="IH113" s="31">
        <v>26.7</v>
      </c>
      <c r="II113" s="31">
        <v>26.2</v>
      </c>
      <c r="IJ113" s="31">
        <v>25.7</v>
      </c>
      <c r="IK113" s="31">
        <v>25.3</v>
      </c>
      <c r="IL113" s="31">
        <v>24.8</v>
      </c>
      <c r="IM113" s="31">
        <v>24.4</v>
      </c>
      <c r="IN113" s="31">
        <v>23.5</v>
      </c>
      <c r="IO113" s="31">
        <v>23</v>
      </c>
      <c r="IP113" s="31">
        <v>22.5</v>
      </c>
      <c r="IQ113" s="31">
        <v>22.1</v>
      </c>
      <c r="IR113" s="31">
        <v>21.4</v>
      </c>
      <c r="IS113" s="31">
        <v>21.4</v>
      </c>
      <c r="IT113" s="31">
        <v>21.2</v>
      </c>
      <c r="IU113" s="31">
        <v>20.5</v>
      </c>
      <c r="IV113" s="31">
        <v>19.600000000000001</v>
      </c>
      <c r="IW113" s="31">
        <v>28.8</v>
      </c>
      <c r="IX113" s="31">
        <v>27.8</v>
      </c>
      <c r="IY113" s="31">
        <v>27.6</v>
      </c>
      <c r="IZ113" s="31">
        <v>27.1</v>
      </c>
      <c r="JA113" s="31">
        <v>26.8</v>
      </c>
      <c r="JB113" s="31">
        <v>26.2</v>
      </c>
      <c r="JC113" s="31">
        <v>25.7</v>
      </c>
      <c r="JD113" s="31">
        <v>25.2</v>
      </c>
      <c r="JE113" s="31">
        <v>24.3</v>
      </c>
      <c r="JF113" s="31">
        <v>23.7</v>
      </c>
      <c r="JG113" s="31">
        <v>23.2</v>
      </c>
      <c r="JH113" s="31">
        <v>22.5</v>
      </c>
      <c r="JI113" s="31">
        <v>21.4</v>
      </c>
      <c r="JJ113" s="31">
        <v>21</v>
      </c>
      <c r="JK113" s="31">
        <v>20.5</v>
      </c>
      <c r="JL113" s="31">
        <v>19.600000000000001</v>
      </c>
      <c r="JM113" s="31">
        <v>18.8</v>
      </c>
      <c r="JN113" s="31">
        <v>29.8</v>
      </c>
      <c r="JO113" s="31">
        <v>28.5</v>
      </c>
      <c r="JP113" s="31">
        <v>28.5</v>
      </c>
      <c r="JQ113" s="31">
        <v>27.9</v>
      </c>
      <c r="JR113" s="31">
        <v>27.6</v>
      </c>
      <c r="JS113" s="31">
        <v>27.2</v>
      </c>
      <c r="JT113" s="31">
        <v>26.5</v>
      </c>
      <c r="JU113" s="31">
        <v>25.9</v>
      </c>
      <c r="JV113" s="31">
        <v>25</v>
      </c>
      <c r="JW113" s="31">
        <v>24.2</v>
      </c>
      <c r="JX113" s="31">
        <v>23.6</v>
      </c>
      <c r="JY113" s="31">
        <v>22.7</v>
      </c>
      <c r="JZ113" s="31">
        <v>21.2</v>
      </c>
      <c r="KA113" s="31">
        <v>20.399999999999999</v>
      </c>
      <c r="KB113" s="31">
        <v>19.8</v>
      </c>
      <c r="KC113" s="31">
        <v>18.8</v>
      </c>
      <c r="KD113" s="31">
        <v>17.399999999999999</v>
      </c>
    </row>
    <row r="114" spans="5:290" x14ac:dyDescent="0.3">
      <c r="E114" s="32">
        <v>44680</v>
      </c>
      <c r="F114" s="31">
        <v>23</v>
      </c>
      <c r="G114" s="31">
        <v>26.8</v>
      </c>
      <c r="H114" s="31">
        <v>27.9</v>
      </c>
      <c r="I114" s="31">
        <v>27.2</v>
      </c>
      <c r="J114" s="31">
        <v>25.8</v>
      </c>
      <c r="K114" s="31">
        <v>24.9</v>
      </c>
      <c r="L114" s="31">
        <v>24.6</v>
      </c>
      <c r="M114" s="31">
        <v>24.6</v>
      </c>
      <c r="N114" s="31">
        <v>23.6</v>
      </c>
      <c r="O114" s="31">
        <v>22.1</v>
      </c>
      <c r="P114" s="31">
        <v>20.6</v>
      </c>
      <c r="Q114" s="31">
        <v>17.600000000000001</v>
      </c>
      <c r="R114" s="31">
        <v>15</v>
      </c>
      <c r="S114" s="31">
        <v>13.9</v>
      </c>
      <c r="T114" s="31">
        <v>14.5</v>
      </c>
      <c r="U114" s="31">
        <v>15.5</v>
      </c>
      <c r="V114" s="31">
        <v>15.1</v>
      </c>
      <c r="X114" s="31">
        <v>23</v>
      </c>
      <c r="Y114" s="31">
        <v>26.8</v>
      </c>
      <c r="Z114" s="31">
        <v>27.9</v>
      </c>
      <c r="AA114" s="31">
        <v>27.2</v>
      </c>
      <c r="AB114" s="31">
        <v>25.8</v>
      </c>
      <c r="AC114" s="31">
        <v>24.9</v>
      </c>
      <c r="AD114" s="31">
        <v>24.6</v>
      </c>
      <c r="AE114" s="31">
        <v>24.6</v>
      </c>
      <c r="AF114" s="31">
        <v>23.6</v>
      </c>
      <c r="AG114" s="31">
        <v>22.1</v>
      </c>
      <c r="AH114" s="31">
        <v>20.6</v>
      </c>
      <c r="AI114" s="31">
        <v>17.600000000000001</v>
      </c>
      <c r="AJ114" s="31">
        <v>15</v>
      </c>
      <c r="AK114" s="31">
        <v>13.9</v>
      </c>
      <c r="AL114" s="31">
        <v>14.5</v>
      </c>
      <c r="AM114" s="31">
        <v>15.5</v>
      </c>
      <c r="AN114" s="31">
        <v>15.1</v>
      </c>
      <c r="AP114" s="31">
        <v>23</v>
      </c>
      <c r="AQ114" s="31">
        <v>26.8</v>
      </c>
      <c r="AR114" s="31">
        <v>27.9</v>
      </c>
      <c r="AS114" s="31">
        <v>27.2</v>
      </c>
      <c r="AT114" s="31">
        <v>25.8</v>
      </c>
      <c r="AU114" s="31">
        <v>24.9</v>
      </c>
      <c r="AV114" s="31">
        <v>24.6</v>
      </c>
      <c r="AW114" s="31">
        <v>24.6</v>
      </c>
      <c r="AX114" s="31">
        <v>23.6</v>
      </c>
      <c r="AY114" s="31">
        <v>22.1</v>
      </c>
      <c r="AZ114" s="31">
        <v>20.6</v>
      </c>
      <c r="BA114" s="31">
        <v>17.600000000000001</v>
      </c>
      <c r="BB114" s="31">
        <v>15</v>
      </c>
      <c r="BC114" s="31">
        <v>13.9</v>
      </c>
      <c r="BD114" s="31">
        <v>14.5</v>
      </c>
      <c r="BE114" s="31">
        <v>15.5</v>
      </c>
      <c r="BF114" s="31">
        <v>15.1</v>
      </c>
      <c r="BH114" s="31">
        <v>36.9</v>
      </c>
      <c r="BI114" s="31">
        <v>37.9</v>
      </c>
      <c r="BJ114" s="31">
        <v>37.799999999999997</v>
      </c>
      <c r="BK114" s="31">
        <v>34.9</v>
      </c>
      <c r="BL114" s="31">
        <v>33.299999999999997</v>
      </c>
      <c r="BM114" s="31">
        <v>31.7</v>
      </c>
      <c r="BN114" s="31">
        <v>30.6</v>
      </c>
      <c r="BO114" s="31">
        <v>30.5</v>
      </c>
      <c r="BP114" s="31">
        <v>29</v>
      </c>
      <c r="BQ114" s="31">
        <v>26.9</v>
      </c>
      <c r="BR114" s="31">
        <v>25</v>
      </c>
      <c r="BS114" s="31">
        <v>21.4</v>
      </c>
      <c r="BT114" s="31">
        <v>18.8</v>
      </c>
      <c r="BU114" s="31">
        <v>18.3</v>
      </c>
      <c r="BV114" s="31">
        <v>20.3</v>
      </c>
      <c r="BW114" s="31">
        <v>22.6</v>
      </c>
      <c r="BX114" s="31">
        <v>22.4</v>
      </c>
      <c r="BZ114" s="31">
        <v>36.4</v>
      </c>
      <c r="CA114" s="31">
        <v>36.6</v>
      </c>
      <c r="CB114" s="31">
        <v>35.700000000000003</v>
      </c>
      <c r="CC114" s="31">
        <v>32.799999999999997</v>
      </c>
      <c r="CD114" s="31">
        <v>32.200000000000003</v>
      </c>
      <c r="CE114" s="31">
        <v>31.1</v>
      </c>
      <c r="CF114" s="31">
        <v>30</v>
      </c>
      <c r="CG114" s="31">
        <v>29.3</v>
      </c>
      <c r="CH114" s="31">
        <v>27.7</v>
      </c>
      <c r="CI114" s="31">
        <v>26</v>
      </c>
      <c r="CJ114" s="31">
        <v>24.2</v>
      </c>
      <c r="CK114" s="31">
        <v>20.8</v>
      </c>
      <c r="CL114" s="31">
        <v>18.600000000000001</v>
      </c>
      <c r="CM114" s="31">
        <v>18.600000000000001</v>
      </c>
      <c r="CN114" s="31">
        <v>20.7</v>
      </c>
      <c r="CO114" s="31">
        <v>22.8</v>
      </c>
      <c r="CP114" s="31">
        <v>22.4</v>
      </c>
      <c r="CQ114" s="31">
        <v>22.8</v>
      </c>
      <c r="CR114" s="31">
        <v>22.4</v>
      </c>
      <c r="CT114" s="31">
        <v>34.700000000000003</v>
      </c>
      <c r="CU114" s="31">
        <v>34.9</v>
      </c>
      <c r="CV114" s="31">
        <v>33.9</v>
      </c>
      <c r="CW114" s="31">
        <v>32.1</v>
      </c>
      <c r="CX114" s="31">
        <v>31.1</v>
      </c>
      <c r="CY114" s="31">
        <v>29.9</v>
      </c>
      <c r="CZ114" s="31">
        <v>29.1</v>
      </c>
      <c r="DA114" s="31">
        <v>28.1</v>
      </c>
      <c r="DB114" s="31">
        <v>26.6</v>
      </c>
      <c r="DC114" s="31">
        <v>24.9</v>
      </c>
      <c r="DD114" s="31">
        <v>23.4</v>
      </c>
      <c r="DE114" s="31">
        <v>20.399999999999999</v>
      </c>
      <c r="DF114" s="31">
        <v>18.5</v>
      </c>
      <c r="DG114" s="31">
        <v>19</v>
      </c>
      <c r="DH114" s="31">
        <v>21.1</v>
      </c>
      <c r="DI114" s="31">
        <v>22.8</v>
      </c>
      <c r="DJ114" s="31">
        <v>22.3</v>
      </c>
      <c r="DK114" s="31">
        <v>22.8</v>
      </c>
      <c r="DL114" s="31">
        <v>22.3</v>
      </c>
      <c r="DN114" s="31">
        <v>32.1</v>
      </c>
      <c r="DO114" s="31">
        <v>33.200000000000003</v>
      </c>
      <c r="DP114" s="31">
        <v>32.299999999999997</v>
      </c>
      <c r="DQ114" s="31">
        <v>30.6</v>
      </c>
      <c r="DR114" s="31">
        <v>30.1</v>
      </c>
      <c r="DS114" s="31">
        <v>29</v>
      </c>
      <c r="DT114" s="31">
        <v>28.3</v>
      </c>
      <c r="DU114" s="31">
        <v>27.1</v>
      </c>
      <c r="DV114" s="31">
        <v>25.5</v>
      </c>
      <c r="DW114" s="31">
        <v>24.2</v>
      </c>
      <c r="DX114" s="31">
        <v>22.8</v>
      </c>
      <c r="DY114" s="31">
        <v>20.100000000000001</v>
      </c>
      <c r="DZ114" s="31">
        <v>18.399999999999999</v>
      </c>
      <c r="EA114" s="31">
        <v>19.3</v>
      </c>
      <c r="EB114" s="31">
        <v>21.4</v>
      </c>
      <c r="EC114" s="31">
        <v>22.9</v>
      </c>
      <c r="ED114" s="31">
        <v>22.1</v>
      </c>
      <c r="EE114" s="31">
        <v>22.9</v>
      </c>
      <c r="EF114" s="31">
        <v>22.1</v>
      </c>
      <c r="EH114" s="31">
        <v>31.1</v>
      </c>
      <c r="EI114" s="31">
        <v>32.1</v>
      </c>
      <c r="EJ114" s="31">
        <v>31.5</v>
      </c>
      <c r="EK114" s="31">
        <v>30</v>
      </c>
      <c r="EL114" s="31">
        <v>29.6</v>
      </c>
      <c r="EM114" s="31">
        <v>28.5</v>
      </c>
      <c r="EN114" s="31">
        <v>27.7</v>
      </c>
      <c r="EO114" s="31">
        <v>26.6</v>
      </c>
      <c r="EP114" s="31">
        <v>25</v>
      </c>
      <c r="EQ114" s="31">
        <v>23.5</v>
      </c>
      <c r="ER114" s="31">
        <v>22.3</v>
      </c>
      <c r="ES114" s="31">
        <v>19.8</v>
      </c>
      <c r="ET114" s="31">
        <v>18.5</v>
      </c>
      <c r="EU114" s="31">
        <v>19.5</v>
      </c>
      <c r="EV114" s="31">
        <v>21.6</v>
      </c>
      <c r="EW114" s="31">
        <v>22.7</v>
      </c>
      <c r="EX114" s="31">
        <v>21.9</v>
      </c>
      <c r="EY114" s="31">
        <v>30.3</v>
      </c>
      <c r="EZ114" s="31">
        <v>31.1</v>
      </c>
      <c r="FA114" s="31">
        <v>30.6</v>
      </c>
      <c r="FB114" s="31">
        <v>29.2</v>
      </c>
      <c r="FC114" s="31">
        <v>28.9</v>
      </c>
      <c r="FD114" s="31">
        <v>27.8</v>
      </c>
      <c r="FE114" s="31">
        <v>27</v>
      </c>
      <c r="FF114" s="31">
        <v>25.9</v>
      </c>
      <c r="FG114" s="31">
        <v>24.3</v>
      </c>
      <c r="FH114" s="31">
        <v>22.9</v>
      </c>
      <c r="FI114" s="31">
        <v>21.8</v>
      </c>
      <c r="FJ114" s="31">
        <v>19.600000000000001</v>
      </c>
      <c r="FK114" s="31">
        <v>18.5</v>
      </c>
      <c r="FL114" s="31">
        <v>19.7</v>
      </c>
      <c r="FM114" s="31">
        <v>21.7</v>
      </c>
      <c r="FN114" s="31">
        <v>22.4</v>
      </c>
      <c r="FO114" s="31">
        <v>21.6</v>
      </c>
      <c r="FP114" s="31">
        <v>29</v>
      </c>
      <c r="FQ114" s="31">
        <v>29.8</v>
      </c>
      <c r="FR114" s="31">
        <v>29.6</v>
      </c>
      <c r="FS114" s="31">
        <v>28.4</v>
      </c>
      <c r="FT114" s="31">
        <v>28.1</v>
      </c>
      <c r="FU114" s="31">
        <v>27.1</v>
      </c>
      <c r="FV114" s="31">
        <v>26.2</v>
      </c>
      <c r="FW114" s="31">
        <v>25.3</v>
      </c>
      <c r="FX114" s="31">
        <v>23.7</v>
      </c>
      <c r="FY114" s="31">
        <v>22.4</v>
      </c>
      <c r="FZ114" s="31">
        <v>21.4</v>
      </c>
      <c r="GA114" s="31">
        <v>19.399999999999999</v>
      </c>
      <c r="GB114" s="31">
        <v>18.600000000000001</v>
      </c>
      <c r="GC114" s="31">
        <v>19.8</v>
      </c>
      <c r="GD114" s="31">
        <v>21.7</v>
      </c>
      <c r="GE114" s="31">
        <v>22.1</v>
      </c>
      <c r="GF114" s="31">
        <v>21.3</v>
      </c>
      <c r="GG114" s="31">
        <v>28.2</v>
      </c>
      <c r="GH114" s="31">
        <v>28.8</v>
      </c>
      <c r="GI114" s="31">
        <v>28.7</v>
      </c>
      <c r="GJ114" s="31">
        <v>27.7</v>
      </c>
      <c r="GK114" s="31">
        <v>27.3</v>
      </c>
      <c r="GL114" s="31">
        <v>26.3</v>
      </c>
      <c r="GM114" s="31">
        <v>25.4</v>
      </c>
      <c r="GN114" s="31">
        <v>24.7</v>
      </c>
      <c r="GO114" s="31">
        <v>23.2</v>
      </c>
      <c r="GP114" s="31">
        <v>21.9</v>
      </c>
      <c r="GQ114" s="31">
        <v>21</v>
      </c>
      <c r="GR114" s="31">
        <v>19.399999999999999</v>
      </c>
      <c r="GS114" s="31">
        <v>18.7</v>
      </c>
      <c r="GT114" s="31">
        <v>20</v>
      </c>
      <c r="GU114" s="31">
        <v>21.7</v>
      </c>
      <c r="GV114" s="31">
        <v>21.9</v>
      </c>
      <c r="GW114" s="31">
        <v>21</v>
      </c>
      <c r="GX114" s="31">
        <v>27.4</v>
      </c>
      <c r="GY114" s="31">
        <v>28.1</v>
      </c>
      <c r="GZ114" s="31">
        <v>28</v>
      </c>
      <c r="HA114" s="31">
        <v>27</v>
      </c>
      <c r="HB114" s="31">
        <v>26.6</v>
      </c>
      <c r="HC114" s="31">
        <v>25.7</v>
      </c>
      <c r="HD114" s="31">
        <v>24.8</v>
      </c>
      <c r="HE114" s="31">
        <v>24.3</v>
      </c>
      <c r="HF114" s="31">
        <v>22.8</v>
      </c>
      <c r="HG114" s="31">
        <v>21.5</v>
      </c>
      <c r="HH114" s="31">
        <v>20.6</v>
      </c>
      <c r="HI114" s="31">
        <v>19.3</v>
      </c>
      <c r="HJ114" s="31">
        <v>18.899999999999999</v>
      </c>
      <c r="HK114" s="31">
        <v>20.2</v>
      </c>
      <c r="HL114" s="31">
        <v>21.7</v>
      </c>
      <c r="HM114" s="31">
        <v>21.7</v>
      </c>
      <c r="HN114" s="31">
        <v>20.9</v>
      </c>
      <c r="HO114" s="31">
        <v>25.9</v>
      </c>
      <c r="HP114" s="31">
        <v>26.7</v>
      </c>
      <c r="HQ114" s="31">
        <v>26.6</v>
      </c>
      <c r="HR114" s="31">
        <v>26.1</v>
      </c>
      <c r="HS114" s="31">
        <v>25.9</v>
      </c>
      <c r="HT114" s="31">
        <v>25</v>
      </c>
      <c r="HU114" s="31">
        <v>24.1</v>
      </c>
      <c r="HV114" s="31">
        <v>23.4</v>
      </c>
      <c r="HW114" s="31">
        <v>22.2</v>
      </c>
      <c r="HX114" s="31">
        <v>21.1</v>
      </c>
      <c r="HY114" s="31">
        <v>20.3</v>
      </c>
      <c r="HZ114" s="31">
        <v>19.399999999999999</v>
      </c>
      <c r="IA114" s="31">
        <v>19.3</v>
      </c>
      <c r="IB114" s="31">
        <v>20.100000000000001</v>
      </c>
      <c r="IC114" s="31">
        <v>20.6</v>
      </c>
      <c r="ID114" s="31">
        <v>20.2</v>
      </c>
      <c r="IE114" s="31">
        <v>19.100000000000001</v>
      </c>
      <c r="IF114" s="31">
        <v>25.6</v>
      </c>
      <c r="IG114" s="31">
        <v>26.4</v>
      </c>
      <c r="IH114" s="31">
        <v>26.4</v>
      </c>
      <c r="II114" s="31">
        <v>25.8</v>
      </c>
      <c r="IJ114" s="31">
        <v>25.9</v>
      </c>
      <c r="IK114" s="31">
        <v>25.2</v>
      </c>
      <c r="IL114" s="31">
        <v>24.4</v>
      </c>
      <c r="IM114" s="31">
        <v>23.7</v>
      </c>
      <c r="IN114" s="31">
        <v>22.4</v>
      </c>
      <c r="IO114" s="31">
        <v>21.5</v>
      </c>
      <c r="IP114" s="31">
        <v>20.8</v>
      </c>
      <c r="IQ114" s="31">
        <v>20</v>
      </c>
      <c r="IR114" s="31">
        <v>19.7</v>
      </c>
      <c r="IS114" s="31">
        <v>19.7</v>
      </c>
      <c r="IT114" s="31">
        <v>19.600000000000001</v>
      </c>
      <c r="IU114" s="31">
        <v>18.8</v>
      </c>
      <c r="IV114" s="31">
        <v>18</v>
      </c>
      <c r="IW114" s="31">
        <v>26.1</v>
      </c>
      <c r="IX114" s="31">
        <v>27.1</v>
      </c>
      <c r="IY114" s="31">
        <v>27.1</v>
      </c>
      <c r="IZ114" s="31">
        <v>26.6</v>
      </c>
      <c r="JA114" s="31">
        <v>26.8</v>
      </c>
      <c r="JB114" s="31">
        <v>25.9</v>
      </c>
      <c r="JC114" s="31">
        <v>25.1</v>
      </c>
      <c r="JD114" s="31">
        <v>24.3</v>
      </c>
      <c r="JE114" s="31">
        <v>22.9</v>
      </c>
      <c r="JF114" s="31">
        <v>22</v>
      </c>
      <c r="JG114" s="31">
        <v>21.5</v>
      </c>
      <c r="JH114" s="31">
        <v>20.399999999999999</v>
      </c>
      <c r="JI114" s="31">
        <v>19.8</v>
      </c>
      <c r="JJ114" s="31">
        <v>19.5</v>
      </c>
      <c r="JK114" s="31">
        <v>19</v>
      </c>
      <c r="JL114" s="31">
        <v>18.100000000000001</v>
      </c>
      <c r="JM114" s="31">
        <v>17.3</v>
      </c>
      <c r="JN114" s="31">
        <v>26.8</v>
      </c>
      <c r="JO114" s="31">
        <v>27.8</v>
      </c>
      <c r="JP114" s="31">
        <v>28</v>
      </c>
      <c r="JQ114" s="31">
        <v>27.3</v>
      </c>
      <c r="JR114" s="31">
        <v>27.4</v>
      </c>
      <c r="JS114" s="31">
        <v>26.6</v>
      </c>
      <c r="JT114" s="31">
        <v>25.6</v>
      </c>
      <c r="JU114" s="31">
        <v>24.7</v>
      </c>
      <c r="JV114" s="31">
        <v>23.2</v>
      </c>
      <c r="JW114" s="31">
        <v>22.3</v>
      </c>
      <c r="JX114" s="31">
        <v>21.7</v>
      </c>
      <c r="JY114" s="31">
        <v>20.6</v>
      </c>
      <c r="JZ114" s="31">
        <v>19.8</v>
      </c>
      <c r="KA114" s="31">
        <v>19</v>
      </c>
      <c r="KB114" s="31">
        <v>18.399999999999999</v>
      </c>
      <c r="KC114" s="31">
        <v>17.399999999999999</v>
      </c>
      <c r="KD114" s="31">
        <v>15.9</v>
      </c>
    </row>
    <row r="115" spans="5:290" x14ac:dyDescent="0.3">
      <c r="E115" s="32"/>
    </row>
    <row r="116" spans="5:290" x14ac:dyDescent="0.3">
      <c r="E116" s="32"/>
    </row>
    <row r="117" spans="5:290" x14ac:dyDescent="0.3">
      <c r="E117" s="32"/>
    </row>
    <row r="118" spans="5:290" x14ac:dyDescent="0.3">
      <c r="E118" s="32"/>
    </row>
    <row r="119" spans="5:290" x14ac:dyDescent="0.3">
      <c r="E119" s="32"/>
    </row>
    <row r="120" spans="5:290" x14ac:dyDescent="0.3">
      <c r="E120" s="32"/>
    </row>
    <row r="121" spans="5:290" x14ac:dyDescent="0.3">
      <c r="E121" s="32"/>
    </row>
    <row r="122" spans="5:290" x14ac:dyDescent="0.3">
      <c r="E122" s="32"/>
    </row>
    <row r="123" spans="5:290" x14ac:dyDescent="0.3">
      <c r="E123" s="32"/>
    </row>
    <row r="124" spans="5:290" x14ac:dyDescent="0.3">
      <c r="E124" s="32"/>
    </row>
    <row r="125" spans="5:290" x14ac:dyDescent="0.3">
      <c r="E125" s="32"/>
    </row>
    <row r="126" spans="5:290" x14ac:dyDescent="0.3">
      <c r="E126" s="32"/>
    </row>
    <row r="127" spans="5:290" x14ac:dyDescent="0.3">
      <c r="E127" s="32"/>
    </row>
    <row r="128" spans="5:290" x14ac:dyDescent="0.3">
      <c r="E128" s="32"/>
    </row>
    <row r="129" spans="5:5" x14ac:dyDescent="0.3">
      <c r="E129" s="32"/>
    </row>
    <row r="130" spans="5:5" x14ac:dyDescent="0.3">
      <c r="E130" s="32"/>
    </row>
    <row r="131" spans="5:5" x14ac:dyDescent="0.3">
      <c r="E131" s="32"/>
    </row>
    <row r="132" spans="5:5" x14ac:dyDescent="0.3">
      <c r="E132" s="32"/>
    </row>
    <row r="133" spans="5:5" x14ac:dyDescent="0.3">
      <c r="E133" s="32"/>
    </row>
    <row r="134" spans="5:5" x14ac:dyDescent="0.3">
      <c r="E134" s="32"/>
    </row>
    <row r="135" spans="5:5" x14ac:dyDescent="0.3">
      <c r="E135" s="32"/>
    </row>
    <row r="136" spans="5:5" x14ac:dyDescent="0.3">
      <c r="E136" s="32"/>
    </row>
    <row r="137" spans="5:5" x14ac:dyDescent="0.3">
      <c r="E137" s="32"/>
    </row>
    <row r="138" spans="5:5" x14ac:dyDescent="0.3">
      <c r="E138" s="32"/>
    </row>
    <row r="139" spans="5:5" x14ac:dyDescent="0.3">
      <c r="E139" s="32"/>
    </row>
    <row r="140" spans="5:5" x14ac:dyDescent="0.3">
      <c r="E140" s="32"/>
    </row>
    <row r="141" spans="5:5" x14ac:dyDescent="0.3">
      <c r="E141" s="32"/>
    </row>
    <row r="142" spans="5:5" x14ac:dyDescent="0.3">
      <c r="E142" s="32"/>
    </row>
    <row r="143" spans="5:5" x14ac:dyDescent="0.3">
      <c r="E143" s="32"/>
    </row>
    <row r="144" spans="5:5" x14ac:dyDescent="0.3">
      <c r="E144" s="32"/>
    </row>
    <row r="145" spans="5:5" x14ac:dyDescent="0.3">
      <c r="E145" s="32"/>
    </row>
    <row r="146" spans="5:5" x14ac:dyDescent="0.3">
      <c r="E146" s="32"/>
    </row>
    <row r="147" spans="5:5" x14ac:dyDescent="0.3">
      <c r="E147" s="32"/>
    </row>
    <row r="148" spans="5:5" x14ac:dyDescent="0.3">
      <c r="E148" s="32"/>
    </row>
    <row r="149" spans="5:5" x14ac:dyDescent="0.3">
      <c r="E149" s="32"/>
    </row>
    <row r="150" spans="5:5" x14ac:dyDescent="0.3">
      <c r="E150" s="32"/>
    </row>
    <row r="151" spans="5:5" x14ac:dyDescent="0.3">
      <c r="E151" s="32"/>
    </row>
    <row r="152" spans="5:5" x14ac:dyDescent="0.3">
      <c r="E152" s="32"/>
    </row>
    <row r="153" spans="5:5" x14ac:dyDescent="0.3">
      <c r="E153" s="32"/>
    </row>
    <row r="154" spans="5:5" x14ac:dyDescent="0.3">
      <c r="E154" s="32"/>
    </row>
    <row r="155" spans="5:5" x14ac:dyDescent="0.3">
      <c r="E155" s="32"/>
    </row>
    <row r="156" spans="5:5" x14ac:dyDescent="0.3">
      <c r="E156" s="32"/>
    </row>
    <row r="157" spans="5:5" x14ac:dyDescent="0.3">
      <c r="E157" s="32"/>
    </row>
    <row r="158" spans="5:5" x14ac:dyDescent="0.3">
      <c r="E158" s="32"/>
    </row>
    <row r="159" spans="5:5" x14ac:dyDescent="0.3">
      <c r="E159" s="32"/>
    </row>
    <row r="160" spans="5:5" x14ac:dyDescent="0.3">
      <c r="E160" s="32"/>
    </row>
    <row r="161" spans="5:5" x14ac:dyDescent="0.3">
      <c r="E161" s="32"/>
    </row>
    <row r="162" spans="5:5" x14ac:dyDescent="0.3">
      <c r="E162" s="32"/>
    </row>
    <row r="163" spans="5:5" x14ac:dyDescent="0.3">
      <c r="E163" s="32"/>
    </row>
    <row r="164" spans="5:5" x14ac:dyDescent="0.3">
      <c r="E164" s="32"/>
    </row>
    <row r="165" spans="5:5" x14ac:dyDescent="0.3">
      <c r="E165" s="32"/>
    </row>
    <row r="166" spans="5:5" x14ac:dyDescent="0.3">
      <c r="E166" s="32"/>
    </row>
    <row r="167" spans="5:5" x14ac:dyDescent="0.3">
      <c r="E167" s="32"/>
    </row>
    <row r="168" spans="5:5" x14ac:dyDescent="0.3">
      <c r="E168" s="32"/>
    </row>
    <row r="169" spans="5:5" x14ac:dyDescent="0.3">
      <c r="E169" s="32"/>
    </row>
    <row r="170" spans="5:5" x14ac:dyDescent="0.3">
      <c r="E170" s="32"/>
    </row>
    <row r="171" spans="5:5" x14ac:dyDescent="0.3">
      <c r="E171" s="32"/>
    </row>
    <row r="172" spans="5:5" x14ac:dyDescent="0.3">
      <c r="E172" s="32"/>
    </row>
    <row r="173" spans="5:5" x14ac:dyDescent="0.3">
      <c r="E173" s="32"/>
    </row>
    <row r="174" spans="5:5" x14ac:dyDescent="0.3">
      <c r="E174" s="32"/>
    </row>
    <row r="175" spans="5:5" x14ac:dyDescent="0.3">
      <c r="E175" s="32"/>
    </row>
    <row r="176" spans="5:5" x14ac:dyDescent="0.3">
      <c r="E176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12</vt:i4>
      </vt:variant>
    </vt:vector>
  </HeadingPairs>
  <TitlesOfParts>
    <vt:vector size="12" baseType="lpstr">
      <vt:lpstr>PTF_DATA_</vt:lpstr>
      <vt:lpstr>PTF_SWAP_RATE_NEW</vt:lpstr>
      <vt:lpstr>PTF_SWAP_RATE</vt:lpstr>
      <vt:lpstr>SHIFT_DATA_1</vt:lpstr>
      <vt:lpstr>SWAPTIONS_DATA</vt:lpstr>
      <vt:lpstr>CURVES</vt:lpstr>
      <vt:lpstr>MDL_DATA</vt:lpstr>
      <vt:lpstr>PTF_DATA</vt:lpstr>
      <vt:lpstr>SWAPTIONS_DATA_TICKER</vt:lpstr>
      <vt:lpstr>TS-tassi</vt:lpstr>
      <vt:lpstr>Ticker</vt:lpstr>
      <vt:lpstr>Foglio2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proprietario</cp:lastModifiedBy>
  <dcterms:created xsi:type="dcterms:W3CDTF">2020-07-16T13:54:22Z</dcterms:created>
  <dcterms:modified xsi:type="dcterms:W3CDTF">2022-09-04T08:48:28Z</dcterms:modified>
</cp:coreProperties>
</file>